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2260" windowHeight="12648" activeTab="3"/>
  </bookViews>
  <sheets>
    <sheet name="Jan 2022" sheetId="1" r:id="rId1"/>
    <sheet name="Feb 2022" sheetId="2" r:id="rId2"/>
    <sheet name="March 2022" sheetId="3" r:id="rId3"/>
    <sheet name="April 2022" sheetId="4" r:id="rId4"/>
    <sheet name="May 2022" sheetId="5" r:id="rId5"/>
    <sheet name="June 2022" sheetId="6" r:id="rId6"/>
    <sheet name="July 2022" sheetId="7" r:id="rId7"/>
    <sheet name="Aug 2022" sheetId="8" r:id="rId8"/>
    <sheet name="Sep 2022" sheetId="9" r:id="rId9"/>
    <sheet name="Oct 2022" sheetId="10" r:id="rId10"/>
    <sheet name="Nov 2022" sheetId="11" r:id="rId11"/>
    <sheet name="Dec 202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1" l="1"/>
  <c r="E283" i="12" l="1"/>
  <c r="D283" i="12"/>
  <c r="I282" i="12"/>
  <c r="J282" i="12" s="1"/>
  <c r="I281" i="12"/>
  <c r="J281" i="12" s="1"/>
  <c r="H281" i="12"/>
  <c r="H280" i="12"/>
  <c r="I280" i="12" s="1"/>
  <c r="H279" i="12"/>
  <c r="I279" i="12" s="1"/>
  <c r="H278" i="12"/>
  <c r="I278" i="12" s="1"/>
  <c r="H277" i="12"/>
  <c r="I277" i="12" s="1"/>
  <c r="H276" i="12"/>
  <c r="I276" i="12" s="1"/>
  <c r="H275" i="12"/>
  <c r="I275" i="12" s="1"/>
  <c r="H274" i="12"/>
  <c r="I274" i="12" s="1"/>
  <c r="I273" i="12"/>
  <c r="J273" i="12" s="1"/>
  <c r="H273" i="12"/>
  <c r="H272" i="12"/>
  <c r="I272" i="12" s="1"/>
  <c r="H271" i="12"/>
  <c r="I271" i="12" s="1"/>
  <c r="H270" i="12"/>
  <c r="I270" i="12" s="1"/>
  <c r="H269" i="12"/>
  <c r="I269" i="12" s="1"/>
  <c r="H268" i="12"/>
  <c r="I268" i="12" s="1"/>
  <c r="H267" i="12"/>
  <c r="I267" i="12" s="1"/>
  <c r="H266" i="12"/>
  <c r="I266" i="12" s="1"/>
  <c r="H265" i="12"/>
  <c r="I265" i="12" s="1"/>
  <c r="J265" i="12" s="1"/>
  <c r="H264" i="12"/>
  <c r="I264" i="12" s="1"/>
  <c r="H263" i="12"/>
  <c r="I263" i="12" s="1"/>
  <c r="H262" i="12"/>
  <c r="I262" i="12" s="1"/>
  <c r="H261" i="12"/>
  <c r="I261" i="12" s="1"/>
  <c r="H260" i="12"/>
  <c r="I260" i="12" s="1"/>
  <c r="H259" i="12"/>
  <c r="I259" i="12" s="1"/>
  <c r="I258" i="12"/>
  <c r="H258" i="12"/>
  <c r="H257" i="12"/>
  <c r="I257" i="12" s="1"/>
  <c r="J257" i="12" s="1"/>
  <c r="H256" i="12"/>
  <c r="I256" i="12" s="1"/>
  <c r="H255" i="12"/>
  <c r="I255" i="12" s="1"/>
  <c r="H254" i="12"/>
  <c r="I254" i="12" s="1"/>
  <c r="H253" i="12"/>
  <c r="I253" i="12" s="1"/>
  <c r="H252" i="12"/>
  <c r="I252" i="12" s="1"/>
  <c r="H251" i="12"/>
  <c r="I251" i="12" s="1"/>
  <c r="H250" i="12"/>
  <c r="I250" i="12" s="1"/>
  <c r="H249" i="12"/>
  <c r="I249" i="12" s="1"/>
  <c r="H248" i="12"/>
  <c r="I248" i="12" s="1"/>
  <c r="H247" i="12"/>
  <c r="I247" i="12" s="1"/>
  <c r="H246" i="12"/>
  <c r="I246" i="12" s="1"/>
  <c r="H245" i="12"/>
  <c r="I245" i="12" s="1"/>
  <c r="H244" i="12"/>
  <c r="I244" i="12" s="1"/>
  <c r="H243" i="12"/>
  <c r="I243" i="12" s="1"/>
  <c r="M242" i="12"/>
  <c r="J242" i="12"/>
  <c r="H242" i="12"/>
  <c r="H241" i="12"/>
  <c r="I241" i="12" s="1"/>
  <c r="H240" i="12"/>
  <c r="I240" i="12" s="1"/>
  <c r="M240" i="12" s="1"/>
  <c r="H238" i="12"/>
  <c r="I238" i="12" s="1"/>
  <c r="H237" i="12"/>
  <c r="I237" i="12" s="1"/>
  <c r="H236" i="12"/>
  <c r="I236" i="12" s="1"/>
  <c r="H235" i="12"/>
  <c r="I235" i="12" s="1"/>
  <c r="H234" i="12"/>
  <c r="I234" i="12" s="1"/>
  <c r="I233" i="12"/>
  <c r="J233" i="12" s="1"/>
  <c r="H233" i="12"/>
  <c r="H232" i="12"/>
  <c r="I232" i="12" s="1"/>
  <c r="I231" i="12"/>
  <c r="J231" i="12" s="1"/>
  <c r="H231" i="12"/>
  <c r="H230" i="12"/>
  <c r="I230" i="12" s="1"/>
  <c r="H229" i="12"/>
  <c r="I229" i="12" s="1"/>
  <c r="I228" i="12"/>
  <c r="H228" i="12"/>
  <c r="H227" i="12"/>
  <c r="I227" i="12" s="1"/>
  <c r="H226" i="12"/>
  <c r="I226" i="12" s="1"/>
  <c r="I225" i="12"/>
  <c r="J225" i="12" s="1"/>
  <c r="H225" i="12"/>
  <c r="H224" i="12"/>
  <c r="I224" i="12" s="1"/>
  <c r="M223" i="12"/>
  <c r="I223" i="12"/>
  <c r="J223" i="12" s="1"/>
  <c r="H223" i="12"/>
  <c r="H222" i="12"/>
  <c r="I222" i="12" s="1"/>
  <c r="H221" i="12"/>
  <c r="I221" i="12" s="1"/>
  <c r="I220" i="12"/>
  <c r="H220" i="12"/>
  <c r="H219" i="12"/>
  <c r="I219" i="12" s="1"/>
  <c r="I218" i="12"/>
  <c r="H218" i="12"/>
  <c r="H217" i="12"/>
  <c r="I217" i="12" s="1"/>
  <c r="H215" i="12"/>
  <c r="I215" i="12" s="1"/>
  <c r="M215" i="12" s="1"/>
  <c r="H214" i="12"/>
  <c r="I214" i="12" s="1"/>
  <c r="H213" i="12"/>
  <c r="I213" i="12" s="1"/>
  <c r="M213" i="12" s="1"/>
  <c r="H212" i="12"/>
  <c r="I212" i="12" s="1"/>
  <c r="H211" i="12"/>
  <c r="I211" i="12" s="1"/>
  <c r="M211" i="12" s="1"/>
  <c r="H210" i="12"/>
  <c r="I210" i="12" s="1"/>
  <c r="H209" i="12"/>
  <c r="I209" i="12" s="1"/>
  <c r="M209" i="12" s="1"/>
  <c r="H208" i="12"/>
  <c r="I208" i="12" s="1"/>
  <c r="J207" i="12"/>
  <c r="N207" i="12" s="1"/>
  <c r="H207" i="12"/>
  <c r="I207" i="12" s="1"/>
  <c r="M207" i="12" s="1"/>
  <c r="H206" i="12"/>
  <c r="I206" i="12" s="1"/>
  <c r="N205" i="12"/>
  <c r="J205" i="12"/>
  <c r="H205" i="12"/>
  <c r="I205" i="12" s="1"/>
  <c r="M205" i="12" s="1"/>
  <c r="H204" i="12"/>
  <c r="I204" i="12" s="1"/>
  <c r="M204" i="12" s="1"/>
  <c r="H203" i="12"/>
  <c r="I203" i="12" s="1"/>
  <c r="M203" i="12" s="1"/>
  <c r="H202" i="12"/>
  <c r="I202" i="12" s="1"/>
  <c r="H201" i="12"/>
  <c r="I201" i="12" s="1"/>
  <c r="M201" i="12" s="1"/>
  <c r="N200" i="12"/>
  <c r="J200" i="12"/>
  <c r="H200" i="12"/>
  <c r="I200" i="12" s="1"/>
  <c r="M200" i="12" s="1"/>
  <c r="H199" i="12"/>
  <c r="I199" i="12" s="1"/>
  <c r="M199" i="12" s="1"/>
  <c r="H198" i="12"/>
  <c r="I198" i="12" s="1"/>
  <c r="H197" i="12"/>
  <c r="I197" i="12" s="1"/>
  <c r="M197" i="12" s="1"/>
  <c r="H196" i="12"/>
  <c r="I196" i="12" s="1"/>
  <c r="M196" i="12" s="1"/>
  <c r="H195" i="12"/>
  <c r="I195" i="12" s="1"/>
  <c r="M195" i="12" s="1"/>
  <c r="H194" i="12"/>
  <c r="I194" i="12" s="1"/>
  <c r="H193" i="12"/>
  <c r="I193" i="12" s="1"/>
  <c r="M193" i="12" s="1"/>
  <c r="H192" i="12"/>
  <c r="I192" i="12" s="1"/>
  <c r="M192" i="12" s="1"/>
  <c r="J191" i="12"/>
  <c r="N191" i="12" s="1"/>
  <c r="H191" i="12"/>
  <c r="I191" i="12" s="1"/>
  <c r="M191" i="12" s="1"/>
  <c r="H190" i="12"/>
  <c r="I190" i="12" s="1"/>
  <c r="N189" i="12"/>
  <c r="J189" i="12"/>
  <c r="H189" i="12"/>
  <c r="I189" i="12" s="1"/>
  <c r="M189" i="12" s="1"/>
  <c r="H188" i="12"/>
  <c r="I188" i="12" s="1"/>
  <c r="M188" i="12" s="1"/>
  <c r="H187" i="12"/>
  <c r="I187" i="12" s="1"/>
  <c r="M187" i="12" s="1"/>
  <c r="H186" i="12"/>
  <c r="I186" i="12" s="1"/>
  <c r="H185" i="12"/>
  <c r="I185" i="12" s="1"/>
  <c r="M185" i="12" s="1"/>
  <c r="N184" i="12"/>
  <c r="J184" i="12"/>
  <c r="H184" i="12"/>
  <c r="I184" i="12" s="1"/>
  <c r="M184" i="12" s="1"/>
  <c r="H183" i="12"/>
  <c r="I183" i="12" s="1"/>
  <c r="M183" i="12" s="1"/>
  <c r="H182" i="12"/>
  <c r="I182" i="12" s="1"/>
  <c r="I181" i="12"/>
  <c r="H180" i="12"/>
  <c r="I180" i="12" s="1"/>
  <c r="J179" i="12"/>
  <c r="N179" i="12" s="1"/>
  <c r="H179" i="12"/>
  <c r="I179" i="12" s="1"/>
  <c r="M179" i="12" s="1"/>
  <c r="H178" i="12"/>
  <c r="I178" i="12" s="1"/>
  <c r="M178" i="12" s="1"/>
  <c r="H177" i="12"/>
  <c r="I177" i="12" s="1"/>
  <c r="M177" i="12" s="1"/>
  <c r="H176" i="12"/>
  <c r="I176" i="12" s="1"/>
  <c r="H175" i="12"/>
  <c r="I175" i="12" s="1"/>
  <c r="J175" i="12" s="1"/>
  <c r="N175" i="12" s="1"/>
  <c r="H174" i="12"/>
  <c r="I174" i="12" s="1"/>
  <c r="J174" i="12" s="1"/>
  <c r="N174" i="12" s="1"/>
  <c r="H173" i="12"/>
  <c r="I173" i="12" s="1"/>
  <c r="J173" i="12" s="1"/>
  <c r="N173" i="12" s="1"/>
  <c r="H172" i="12"/>
  <c r="I172" i="12" s="1"/>
  <c r="H171" i="12"/>
  <c r="I171" i="12" s="1"/>
  <c r="I170" i="12"/>
  <c r="H170" i="12"/>
  <c r="H169" i="12"/>
  <c r="I169" i="12" s="1"/>
  <c r="I168" i="12"/>
  <c r="H168" i="12"/>
  <c r="H167" i="12"/>
  <c r="I167" i="12" s="1"/>
  <c r="H166" i="12"/>
  <c r="I166" i="12" s="1"/>
  <c r="H165" i="12"/>
  <c r="I165" i="12" s="1"/>
  <c r="H164" i="12"/>
  <c r="I164" i="12" s="1"/>
  <c r="H163" i="12"/>
  <c r="I163" i="12" s="1"/>
  <c r="H162" i="12"/>
  <c r="I162" i="12" s="1"/>
  <c r="M161" i="12"/>
  <c r="I161" i="12"/>
  <c r="J161" i="12" s="1"/>
  <c r="H161" i="12"/>
  <c r="I160" i="12"/>
  <c r="M160" i="12" s="1"/>
  <c r="H160" i="12"/>
  <c r="H159" i="12"/>
  <c r="I159" i="12" s="1"/>
  <c r="H158" i="12"/>
  <c r="I158" i="12" s="1"/>
  <c r="H157" i="12"/>
  <c r="I157" i="12" s="1"/>
  <c r="M157" i="12" s="1"/>
  <c r="H156" i="12"/>
  <c r="I156" i="12" s="1"/>
  <c r="M155" i="12"/>
  <c r="J155" i="12"/>
  <c r="H155" i="12"/>
  <c r="I155" i="12" s="1"/>
  <c r="H154" i="12"/>
  <c r="I154" i="12" s="1"/>
  <c r="H153" i="12"/>
  <c r="I153" i="12" s="1"/>
  <c r="M153" i="12" s="1"/>
  <c r="I152" i="12"/>
  <c r="J152" i="12" s="1"/>
  <c r="H152" i="12"/>
  <c r="H151" i="12"/>
  <c r="I151" i="12" s="1"/>
  <c r="J151" i="12" s="1"/>
  <c r="I150" i="12"/>
  <c r="H150" i="12"/>
  <c r="J149" i="12"/>
  <c r="H149" i="12"/>
  <c r="I148" i="12"/>
  <c r="H148" i="12"/>
  <c r="H147" i="12"/>
  <c r="I147" i="12" s="1"/>
  <c r="M147" i="12" s="1"/>
  <c r="H146" i="12"/>
  <c r="I146" i="12" s="1"/>
  <c r="H145" i="12"/>
  <c r="I145" i="12" s="1"/>
  <c r="M145" i="12" s="1"/>
  <c r="H144" i="12"/>
  <c r="I144" i="12" s="1"/>
  <c r="H143" i="12"/>
  <c r="I143" i="12" s="1"/>
  <c r="M143" i="12" s="1"/>
  <c r="H142" i="12"/>
  <c r="I142" i="12" s="1"/>
  <c r="H141" i="12"/>
  <c r="I141" i="12" s="1"/>
  <c r="H140" i="12"/>
  <c r="I140" i="12" s="1"/>
  <c r="M138" i="12"/>
  <c r="I138" i="12"/>
  <c r="J138" i="12" s="1"/>
  <c r="H138" i="12"/>
  <c r="I137" i="12"/>
  <c r="M137" i="12" s="1"/>
  <c r="H137" i="12"/>
  <c r="H136" i="12"/>
  <c r="I136" i="12" s="1"/>
  <c r="H135" i="12"/>
  <c r="I135" i="12" s="1"/>
  <c r="H134" i="12"/>
  <c r="I134" i="12" s="1"/>
  <c r="H133" i="12"/>
  <c r="I133" i="12" s="1"/>
  <c r="H132" i="12"/>
  <c r="I132" i="12" s="1"/>
  <c r="I131" i="12"/>
  <c r="H131" i="12"/>
  <c r="H130" i="12"/>
  <c r="I130" i="12" s="1"/>
  <c r="H129" i="12"/>
  <c r="I129" i="12" s="1"/>
  <c r="H128" i="12"/>
  <c r="I128" i="12" s="1"/>
  <c r="I127" i="12"/>
  <c r="H127" i="12"/>
  <c r="H126" i="12"/>
  <c r="I126" i="12" s="1"/>
  <c r="H125" i="12"/>
  <c r="I125" i="12" s="1"/>
  <c r="H124" i="12"/>
  <c r="I124" i="12" s="1"/>
  <c r="H123" i="12"/>
  <c r="I123" i="12" s="1"/>
  <c r="I122" i="12"/>
  <c r="J122" i="12" s="1"/>
  <c r="H122" i="12"/>
  <c r="H121" i="12"/>
  <c r="I121" i="12" s="1"/>
  <c r="J121" i="12" s="1"/>
  <c r="H120" i="12"/>
  <c r="I120" i="12" s="1"/>
  <c r="H119" i="12"/>
  <c r="I119" i="12" s="1"/>
  <c r="H118" i="12"/>
  <c r="I118" i="12" s="1"/>
  <c r="H117" i="12"/>
  <c r="I117" i="12" s="1"/>
  <c r="H116" i="12"/>
  <c r="I116" i="12" s="1"/>
  <c r="H115" i="12"/>
  <c r="I115" i="12" s="1"/>
  <c r="I114" i="12"/>
  <c r="J114" i="12" s="1"/>
  <c r="H114" i="12"/>
  <c r="H113" i="12"/>
  <c r="I113" i="12" s="1"/>
  <c r="J113" i="12" s="1"/>
  <c r="H112" i="12"/>
  <c r="I112" i="12" s="1"/>
  <c r="H111" i="12"/>
  <c r="I111" i="12" s="1"/>
  <c r="H110" i="12"/>
  <c r="I110" i="12" s="1"/>
  <c r="H109" i="12"/>
  <c r="I109" i="12" s="1"/>
  <c r="H108" i="12"/>
  <c r="I108" i="12" s="1"/>
  <c r="H107" i="12"/>
  <c r="I107" i="12" s="1"/>
  <c r="H106" i="12"/>
  <c r="I106" i="12" s="1"/>
  <c r="J106" i="12" s="1"/>
  <c r="H105" i="12"/>
  <c r="I105" i="12" s="1"/>
  <c r="H104" i="12"/>
  <c r="I104" i="12" s="1"/>
  <c r="H103" i="12"/>
  <c r="I103" i="12" s="1"/>
  <c r="H102" i="12"/>
  <c r="I102" i="12" s="1"/>
  <c r="J101" i="12"/>
  <c r="I101" i="12"/>
  <c r="M101" i="12" s="1"/>
  <c r="H101" i="12"/>
  <c r="H100" i="12"/>
  <c r="I100" i="12" s="1"/>
  <c r="I99" i="12"/>
  <c r="H99" i="12"/>
  <c r="H98" i="12"/>
  <c r="I98" i="12" s="1"/>
  <c r="H97" i="12"/>
  <c r="I97" i="12" s="1"/>
  <c r="H96" i="12"/>
  <c r="I96" i="12" s="1"/>
  <c r="I95" i="12"/>
  <c r="H95" i="12"/>
  <c r="I94" i="12"/>
  <c r="J94" i="12" s="1"/>
  <c r="H94" i="12"/>
  <c r="H93" i="12"/>
  <c r="I93" i="12" s="1"/>
  <c r="H92" i="12"/>
  <c r="I92" i="12" s="1"/>
  <c r="H91" i="12"/>
  <c r="I91" i="12" s="1"/>
  <c r="I90" i="12"/>
  <c r="J90" i="12" s="1"/>
  <c r="H90" i="12"/>
  <c r="I89" i="12"/>
  <c r="M89" i="12" s="1"/>
  <c r="H89" i="12"/>
  <c r="H88" i="12"/>
  <c r="I88" i="12" s="1"/>
  <c r="H87" i="12"/>
  <c r="I87" i="12" s="1"/>
  <c r="I86" i="12"/>
  <c r="J86" i="12" s="1"/>
  <c r="H86" i="12"/>
  <c r="H85" i="12"/>
  <c r="I85" i="12" s="1"/>
  <c r="J85" i="12" s="1"/>
  <c r="H84" i="12"/>
  <c r="I84" i="12" s="1"/>
  <c r="H83" i="12"/>
  <c r="I83" i="12" s="1"/>
  <c r="I82" i="12"/>
  <c r="J82" i="12" s="1"/>
  <c r="H82" i="12"/>
  <c r="M80" i="12"/>
  <c r="J80" i="12"/>
  <c r="N80" i="12" s="1"/>
  <c r="H80" i="12"/>
  <c r="I80" i="12" s="1"/>
  <c r="H79" i="12"/>
  <c r="I79" i="12" s="1"/>
  <c r="H78" i="12"/>
  <c r="I78" i="12" s="1"/>
  <c r="H77" i="12"/>
  <c r="I77" i="12" s="1"/>
  <c r="J76" i="12"/>
  <c r="N76" i="12" s="1"/>
  <c r="H76" i="12"/>
  <c r="I76" i="12" s="1"/>
  <c r="M76" i="12" s="1"/>
  <c r="H75" i="12"/>
  <c r="I75" i="12" s="1"/>
  <c r="H74" i="12"/>
  <c r="I74" i="12" s="1"/>
  <c r="H73" i="12"/>
  <c r="I73" i="12" s="1"/>
  <c r="H72" i="12"/>
  <c r="I72" i="12" s="1"/>
  <c r="M72" i="12" s="1"/>
  <c r="M71" i="12"/>
  <c r="I71" i="12"/>
  <c r="J71" i="12" s="1"/>
  <c r="H71" i="12"/>
  <c r="I70" i="12"/>
  <c r="M70" i="12" s="1"/>
  <c r="H70" i="12"/>
  <c r="H69" i="12"/>
  <c r="I69" i="12" s="1"/>
  <c r="H68" i="12"/>
  <c r="I68" i="12" s="1"/>
  <c r="M68" i="12" s="1"/>
  <c r="H67" i="12"/>
  <c r="I67" i="12" s="1"/>
  <c r="H66" i="12"/>
  <c r="I66" i="12" s="1"/>
  <c r="H65" i="12"/>
  <c r="I65" i="12" s="1"/>
  <c r="I64" i="12"/>
  <c r="M64" i="12" s="1"/>
  <c r="H64" i="12"/>
  <c r="H63" i="12"/>
  <c r="I63" i="12" s="1"/>
  <c r="H62" i="12"/>
  <c r="I62" i="12" s="1"/>
  <c r="H61" i="12"/>
  <c r="I61" i="12" s="1"/>
  <c r="I60" i="12"/>
  <c r="M60" i="12" s="1"/>
  <c r="H60" i="12"/>
  <c r="H59" i="12"/>
  <c r="I59" i="12" s="1"/>
  <c r="H58" i="12"/>
  <c r="I58" i="12" s="1"/>
  <c r="H57" i="12"/>
  <c r="I57" i="12" s="1"/>
  <c r="H56" i="12"/>
  <c r="I56" i="12" s="1"/>
  <c r="M56" i="12" s="1"/>
  <c r="M55" i="12"/>
  <c r="I55" i="12"/>
  <c r="J55" i="12" s="1"/>
  <c r="H55" i="12"/>
  <c r="I54" i="12"/>
  <c r="M54" i="12" s="1"/>
  <c r="H54" i="12"/>
  <c r="H53" i="12"/>
  <c r="I53" i="12" s="1"/>
  <c r="H52" i="12"/>
  <c r="I52" i="12" s="1"/>
  <c r="M52" i="12" s="1"/>
  <c r="H51" i="12"/>
  <c r="I51" i="12" s="1"/>
  <c r="H50" i="12"/>
  <c r="I50" i="12" s="1"/>
  <c r="H49" i="12"/>
  <c r="I49" i="12" s="1"/>
  <c r="I48" i="12"/>
  <c r="M48" i="12" s="1"/>
  <c r="H48" i="12"/>
  <c r="H47" i="12"/>
  <c r="I47" i="12" s="1"/>
  <c r="H46" i="12"/>
  <c r="I46" i="12" s="1"/>
  <c r="H45" i="12"/>
  <c r="I45" i="12" s="1"/>
  <c r="I44" i="12"/>
  <c r="M44" i="12" s="1"/>
  <c r="H44" i="12"/>
  <c r="H43" i="12"/>
  <c r="I43" i="12" s="1"/>
  <c r="J43" i="12" s="1"/>
  <c r="H42" i="12"/>
  <c r="I42" i="12" s="1"/>
  <c r="H41" i="12"/>
  <c r="I41" i="12" s="1"/>
  <c r="H40" i="12"/>
  <c r="I40" i="12" s="1"/>
  <c r="M40" i="12" s="1"/>
  <c r="H39" i="12"/>
  <c r="I39" i="12" s="1"/>
  <c r="J39" i="12" s="1"/>
  <c r="H38" i="12"/>
  <c r="I38" i="12" s="1"/>
  <c r="H37" i="12"/>
  <c r="I37" i="12" s="1"/>
  <c r="H36" i="12"/>
  <c r="I36" i="12" s="1"/>
  <c r="M36" i="12" s="1"/>
  <c r="I35" i="12"/>
  <c r="J35" i="12" s="1"/>
  <c r="H35" i="12"/>
  <c r="H34" i="12"/>
  <c r="I34" i="12" s="1"/>
  <c r="J34" i="12" s="1"/>
  <c r="H33" i="12"/>
  <c r="I33" i="12" s="1"/>
  <c r="H32" i="12"/>
  <c r="I32" i="12" s="1"/>
  <c r="M32" i="12" s="1"/>
  <c r="H31" i="12"/>
  <c r="I31" i="12" s="1"/>
  <c r="J31" i="12" s="1"/>
  <c r="H30" i="12"/>
  <c r="I30" i="12" s="1"/>
  <c r="H29" i="12"/>
  <c r="I29" i="12" s="1"/>
  <c r="I28" i="12"/>
  <c r="M28" i="12" s="1"/>
  <c r="H28" i="12"/>
  <c r="H27" i="12"/>
  <c r="I27" i="12" s="1"/>
  <c r="J27" i="12" s="1"/>
  <c r="H26" i="12"/>
  <c r="I26" i="12" s="1"/>
  <c r="H25" i="12"/>
  <c r="I25" i="12" s="1"/>
  <c r="H24" i="12"/>
  <c r="I24" i="12" s="1"/>
  <c r="M24" i="12" s="1"/>
  <c r="H23" i="12"/>
  <c r="I23" i="12" s="1"/>
  <c r="J23" i="12" s="1"/>
  <c r="H22" i="12"/>
  <c r="I22" i="12" s="1"/>
  <c r="H21" i="12"/>
  <c r="I21" i="12" s="1"/>
  <c r="H20" i="12"/>
  <c r="I20" i="12" s="1"/>
  <c r="M20" i="12" s="1"/>
  <c r="I19" i="12"/>
  <c r="J19" i="12" s="1"/>
  <c r="H19" i="12"/>
  <c r="H18" i="12"/>
  <c r="I18" i="12" s="1"/>
  <c r="J18" i="12" s="1"/>
  <c r="H17" i="12"/>
  <c r="I17" i="12" s="1"/>
  <c r="H16" i="12"/>
  <c r="I16" i="12" s="1"/>
  <c r="M16" i="12" s="1"/>
  <c r="H15" i="12"/>
  <c r="I15" i="12" s="1"/>
  <c r="J15" i="12" s="1"/>
  <c r="H14" i="12"/>
  <c r="I14" i="12" s="1"/>
  <c r="H13" i="12"/>
  <c r="I13" i="12" s="1"/>
  <c r="I12" i="12"/>
  <c r="M12" i="12" s="1"/>
  <c r="H12" i="12"/>
  <c r="H11" i="12"/>
  <c r="I11" i="12" s="1"/>
  <c r="J11" i="12" s="1"/>
  <c r="H10" i="12"/>
  <c r="I10" i="12" s="1"/>
  <c r="H9" i="12"/>
  <c r="I9" i="12" s="1"/>
  <c r="H8" i="12"/>
  <c r="I8" i="12" s="1"/>
  <c r="M8" i="12" s="1"/>
  <c r="H7" i="12"/>
  <c r="I7" i="12" s="1"/>
  <c r="J7" i="12" s="1"/>
  <c r="H6" i="12"/>
  <c r="I6" i="12" s="1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H5" i="12"/>
  <c r="I5" i="12" s="1"/>
  <c r="J47" i="12" l="1"/>
  <c r="M47" i="12"/>
  <c r="M62" i="12"/>
  <c r="J62" i="12"/>
  <c r="N62" i="12" s="1"/>
  <c r="M30" i="12"/>
  <c r="N30" i="12" s="1"/>
  <c r="J30" i="12"/>
  <c r="J63" i="12"/>
  <c r="M63" i="12"/>
  <c r="N63" i="12" s="1"/>
  <c r="M93" i="12"/>
  <c r="N93" i="12" s="1"/>
  <c r="J93" i="12"/>
  <c r="M129" i="12"/>
  <c r="J129" i="12"/>
  <c r="M154" i="12"/>
  <c r="J154" i="12"/>
  <c r="J263" i="12"/>
  <c r="M263" i="12"/>
  <c r="M10" i="12"/>
  <c r="N10" i="12" s="1"/>
  <c r="J10" i="12"/>
  <c r="M42" i="12"/>
  <c r="J42" i="12"/>
  <c r="M109" i="12"/>
  <c r="N109" i="12" s="1"/>
  <c r="J109" i="12"/>
  <c r="J130" i="12"/>
  <c r="M130" i="12"/>
  <c r="M162" i="12"/>
  <c r="J162" i="12"/>
  <c r="M14" i="12"/>
  <c r="J14" i="12"/>
  <c r="N14" i="12" s="1"/>
  <c r="M46" i="12"/>
  <c r="J46" i="12"/>
  <c r="J102" i="12"/>
  <c r="M102" i="12"/>
  <c r="J110" i="12"/>
  <c r="N110" i="12" s="1"/>
  <c r="M110" i="12"/>
  <c r="M117" i="12"/>
  <c r="J117" i="12"/>
  <c r="M144" i="12"/>
  <c r="J144" i="12"/>
  <c r="M26" i="12"/>
  <c r="J26" i="12"/>
  <c r="N26" i="12" s="1"/>
  <c r="J118" i="12"/>
  <c r="N118" i="12" s="1"/>
  <c r="M118" i="12"/>
  <c r="J54" i="12"/>
  <c r="J89" i="12"/>
  <c r="N89" i="12" s="1"/>
  <c r="M94" i="12"/>
  <c r="N94" i="12" s="1"/>
  <c r="J70" i="12"/>
  <c r="J143" i="12"/>
  <c r="N143" i="12" s="1"/>
  <c r="J145" i="12"/>
  <c r="N145" i="12" s="1"/>
  <c r="J147" i="12"/>
  <c r="N147" i="12" s="1"/>
  <c r="J153" i="12"/>
  <c r="N153" i="12" s="1"/>
  <c r="J178" i="12"/>
  <c r="N178" i="12" s="1"/>
  <c r="J193" i="12"/>
  <c r="N193" i="12" s="1"/>
  <c r="J213" i="12"/>
  <c r="N213" i="12" s="1"/>
  <c r="M82" i="12"/>
  <c r="J137" i="12"/>
  <c r="J160" i="12"/>
  <c r="N160" i="12" s="1"/>
  <c r="J188" i="12"/>
  <c r="N188" i="12" s="1"/>
  <c r="J195" i="12"/>
  <c r="N195" i="12" s="1"/>
  <c r="J204" i="12"/>
  <c r="N204" i="12" s="1"/>
  <c r="J215" i="12"/>
  <c r="N215" i="12" s="1"/>
  <c r="M231" i="12"/>
  <c r="N231" i="12" s="1"/>
  <c r="J240" i="12"/>
  <c r="N240" i="12" s="1"/>
  <c r="M282" i="12"/>
  <c r="N161" i="12"/>
  <c r="J59" i="12"/>
  <c r="M59" i="12"/>
  <c r="M75" i="12"/>
  <c r="J75" i="12"/>
  <c r="N85" i="12"/>
  <c r="M97" i="12"/>
  <c r="N97" i="12" s="1"/>
  <c r="J97" i="12"/>
  <c r="J126" i="12"/>
  <c r="M126" i="12"/>
  <c r="N126" i="12" s="1"/>
  <c r="J219" i="12"/>
  <c r="N219" i="12" s="1"/>
  <c r="M219" i="12"/>
  <c r="J229" i="12"/>
  <c r="M229" i="12"/>
  <c r="J271" i="12"/>
  <c r="N271" i="12" s="1"/>
  <c r="M271" i="12"/>
  <c r="M58" i="12"/>
  <c r="J58" i="12"/>
  <c r="N58" i="12" s="1"/>
  <c r="M74" i="12"/>
  <c r="N74" i="12" s="1"/>
  <c r="J74" i="12"/>
  <c r="M125" i="12"/>
  <c r="J125" i="12"/>
  <c r="J221" i="12"/>
  <c r="N221" i="12" s="1"/>
  <c r="M221" i="12"/>
  <c r="J259" i="12"/>
  <c r="M259" i="12"/>
  <c r="J267" i="12"/>
  <c r="N267" i="12" s="1"/>
  <c r="M267" i="12"/>
  <c r="J279" i="12"/>
  <c r="M279" i="12"/>
  <c r="M50" i="12"/>
  <c r="N50" i="12" s="1"/>
  <c r="J50" i="12"/>
  <c r="M66" i="12"/>
  <c r="J66" i="12"/>
  <c r="N66" i="12" s="1"/>
  <c r="J98" i="12"/>
  <c r="N98" i="12" s="1"/>
  <c r="M98" i="12"/>
  <c r="M133" i="12"/>
  <c r="J133" i="12"/>
  <c r="N133" i="12" s="1"/>
  <c r="M156" i="12"/>
  <c r="J156" i="12"/>
  <c r="J227" i="12"/>
  <c r="M227" i="12"/>
  <c r="J237" i="12"/>
  <c r="N237" i="12" s="1"/>
  <c r="M237" i="12"/>
  <c r="J277" i="12"/>
  <c r="M277" i="12"/>
  <c r="M146" i="12"/>
  <c r="J146" i="12"/>
  <c r="M6" i="12"/>
  <c r="J6" i="12"/>
  <c r="N6" i="12" s="1"/>
  <c r="M22" i="12"/>
  <c r="J22" i="12"/>
  <c r="M38" i="12"/>
  <c r="J38" i="12"/>
  <c r="N38" i="12" s="1"/>
  <c r="J51" i="12"/>
  <c r="N51" i="12" s="1"/>
  <c r="M51" i="12"/>
  <c r="J67" i="12"/>
  <c r="M67" i="12"/>
  <c r="M105" i="12"/>
  <c r="N105" i="12" s="1"/>
  <c r="J105" i="12"/>
  <c r="J134" i="12"/>
  <c r="M134" i="12"/>
  <c r="N134" i="12" s="1"/>
  <c r="J235" i="12"/>
  <c r="N235" i="12" s="1"/>
  <c r="M235" i="12"/>
  <c r="J261" i="12"/>
  <c r="M261" i="12"/>
  <c r="J269" i="12"/>
  <c r="N269" i="12" s="1"/>
  <c r="M269" i="12"/>
  <c r="J275" i="12"/>
  <c r="M275" i="12"/>
  <c r="N101" i="12"/>
  <c r="M18" i="12"/>
  <c r="N18" i="12" s="1"/>
  <c r="M34" i="12"/>
  <c r="N34" i="12" s="1"/>
  <c r="M85" i="12"/>
  <c r="M113" i="12"/>
  <c r="N113" i="12" s="1"/>
  <c r="M121" i="12"/>
  <c r="N121" i="12" s="1"/>
  <c r="M151" i="12"/>
  <c r="N151" i="12" s="1"/>
  <c r="J177" i="12"/>
  <c r="N177" i="12" s="1"/>
  <c r="J185" i="12"/>
  <c r="N185" i="12" s="1"/>
  <c r="J187" i="12"/>
  <c r="N187" i="12" s="1"/>
  <c r="J196" i="12"/>
  <c r="N196" i="12" s="1"/>
  <c r="J201" i="12"/>
  <c r="N201" i="12" s="1"/>
  <c r="J203" i="12"/>
  <c r="N203" i="12" s="1"/>
  <c r="J209" i="12"/>
  <c r="N209" i="12" s="1"/>
  <c r="N42" i="12"/>
  <c r="N47" i="12"/>
  <c r="N55" i="12"/>
  <c r="N71" i="12"/>
  <c r="N117" i="12"/>
  <c r="N223" i="12"/>
  <c r="N263" i="12"/>
  <c r="N46" i="12"/>
  <c r="M86" i="12"/>
  <c r="M114" i="12"/>
  <c r="M152" i="12"/>
  <c r="J157" i="12"/>
  <c r="N157" i="12" s="1"/>
  <c r="J183" i="12"/>
  <c r="N183" i="12" s="1"/>
  <c r="J192" i="12"/>
  <c r="N192" i="12" s="1"/>
  <c r="J197" i="12"/>
  <c r="N197" i="12" s="1"/>
  <c r="J199" i="12"/>
  <c r="N199" i="12" s="1"/>
  <c r="J211" i="12"/>
  <c r="N211" i="12" s="1"/>
  <c r="M225" i="12"/>
  <c r="N225" i="12" s="1"/>
  <c r="M233" i="12"/>
  <c r="N233" i="12" s="1"/>
  <c r="M257" i="12"/>
  <c r="N257" i="12" s="1"/>
  <c r="M265" i="12"/>
  <c r="N265" i="12" s="1"/>
  <c r="M273" i="12"/>
  <c r="N273" i="12" s="1"/>
  <c r="M281" i="12"/>
  <c r="N281" i="12" s="1"/>
  <c r="J21" i="12"/>
  <c r="N21" i="12" s="1"/>
  <c r="M21" i="12"/>
  <c r="J37" i="12"/>
  <c r="M37" i="12"/>
  <c r="J49" i="12"/>
  <c r="M49" i="12"/>
  <c r="J57" i="12"/>
  <c r="M57" i="12"/>
  <c r="J65" i="12"/>
  <c r="M65" i="12"/>
  <c r="J73" i="12"/>
  <c r="M73" i="12"/>
  <c r="J17" i="12"/>
  <c r="M17" i="12"/>
  <c r="J33" i="12"/>
  <c r="M33" i="12"/>
  <c r="M77" i="12"/>
  <c r="J77" i="12"/>
  <c r="J9" i="12"/>
  <c r="M9" i="12"/>
  <c r="J25" i="12"/>
  <c r="M25" i="12"/>
  <c r="J41" i="12"/>
  <c r="M41" i="12"/>
  <c r="J5" i="12"/>
  <c r="M5" i="12"/>
  <c r="J13" i="12"/>
  <c r="M13" i="12"/>
  <c r="J29" i="12"/>
  <c r="M29" i="12"/>
  <c r="J45" i="12"/>
  <c r="N45" i="12" s="1"/>
  <c r="M45" i="12"/>
  <c r="J53" i="12"/>
  <c r="M53" i="12"/>
  <c r="J61" i="12"/>
  <c r="N61" i="12" s="1"/>
  <c r="M61" i="12"/>
  <c r="J69" i="12"/>
  <c r="M69" i="12"/>
  <c r="M11" i="12"/>
  <c r="N11" i="12" s="1"/>
  <c r="M15" i="12"/>
  <c r="N15" i="12" s="1"/>
  <c r="M19" i="12"/>
  <c r="N19" i="12" s="1"/>
  <c r="M23" i="12"/>
  <c r="N23" i="12" s="1"/>
  <c r="M27" i="12"/>
  <c r="N27" i="12" s="1"/>
  <c r="M31" i="12"/>
  <c r="N31" i="12" s="1"/>
  <c r="M35" i="12"/>
  <c r="N35" i="12" s="1"/>
  <c r="M39" i="12"/>
  <c r="N39" i="12" s="1"/>
  <c r="J104" i="12"/>
  <c r="M104" i="12"/>
  <c r="M111" i="12"/>
  <c r="J111" i="12"/>
  <c r="J120" i="12"/>
  <c r="M120" i="12"/>
  <c r="M127" i="12"/>
  <c r="J127" i="12"/>
  <c r="M176" i="12"/>
  <c r="J176" i="12"/>
  <c r="M186" i="12"/>
  <c r="J186" i="12"/>
  <c r="M202" i="12"/>
  <c r="J202" i="12"/>
  <c r="J8" i="12"/>
  <c r="N8" i="12" s="1"/>
  <c r="J12" i="12"/>
  <c r="N12" i="12" s="1"/>
  <c r="J16" i="12"/>
  <c r="N16" i="12" s="1"/>
  <c r="J20" i="12"/>
  <c r="N20" i="12" s="1"/>
  <c r="J24" i="12"/>
  <c r="N24" i="12" s="1"/>
  <c r="J28" i="12"/>
  <c r="N28" i="12" s="1"/>
  <c r="J32" i="12"/>
  <c r="N32" i="12" s="1"/>
  <c r="J36" i="12"/>
  <c r="N36" i="12" s="1"/>
  <c r="J40" i="12"/>
  <c r="N40" i="12" s="1"/>
  <c r="J44" i="12"/>
  <c r="N44" i="12" s="1"/>
  <c r="J48" i="12"/>
  <c r="N48" i="12" s="1"/>
  <c r="J52" i="12"/>
  <c r="N52" i="12" s="1"/>
  <c r="J56" i="12"/>
  <c r="N56" i="12" s="1"/>
  <c r="J60" i="12"/>
  <c r="N60" i="12" s="1"/>
  <c r="J64" i="12"/>
  <c r="N64" i="12" s="1"/>
  <c r="J68" i="12"/>
  <c r="N68" i="12" s="1"/>
  <c r="J72" i="12"/>
  <c r="N72" i="12" s="1"/>
  <c r="M83" i="12"/>
  <c r="J83" i="12"/>
  <c r="N83" i="12" s="1"/>
  <c r="M90" i="12"/>
  <c r="N90" i="12" s="1"/>
  <c r="J92" i="12"/>
  <c r="M92" i="12"/>
  <c r="M99" i="12"/>
  <c r="J99" i="12"/>
  <c r="M106" i="12"/>
  <c r="N106" i="12" s="1"/>
  <c r="J108" i="12"/>
  <c r="M108" i="12"/>
  <c r="M115" i="12"/>
  <c r="J115" i="12"/>
  <c r="M122" i="12"/>
  <c r="N122" i="12" s="1"/>
  <c r="J124" i="12"/>
  <c r="M124" i="12"/>
  <c r="M131" i="12"/>
  <c r="J131" i="12"/>
  <c r="M140" i="12"/>
  <c r="J140" i="12"/>
  <c r="N155" i="12"/>
  <c r="M158" i="12"/>
  <c r="J158" i="12"/>
  <c r="J163" i="12"/>
  <c r="M163" i="12"/>
  <c r="J165" i="12"/>
  <c r="M165" i="12"/>
  <c r="J167" i="12"/>
  <c r="M167" i="12"/>
  <c r="J169" i="12"/>
  <c r="M169" i="12"/>
  <c r="J171" i="12"/>
  <c r="M171" i="12"/>
  <c r="M180" i="12"/>
  <c r="J180" i="12"/>
  <c r="M190" i="12"/>
  <c r="J190" i="12"/>
  <c r="M206" i="12"/>
  <c r="J206" i="12"/>
  <c r="M7" i="12"/>
  <c r="N7" i="12" s="1"/>
  <c r="M43" i="12"/>
  <c r="N43" i="12" s="1"/>
  <c r="M78" i="12"/>
  <c r="J78" i="12"/>
  <c r="J88" i="12"/>
  <c r="M88" i="12"/>
  <c r="M95" i="12"/>
  <c r="J95" i="12"/>
  <c r="M79" i="12"/>
  <c r="J79" i="12"/>
  <c r="N82" i="12"/>
  <c r="M87" i="12"/>
  <c r="J87" i="12"/>
  <c r="J96" i="12"/>
  <c r="M96" i="12"/>
  <c r="M103" i="12"/>
  <c r="J103" i="12"/>
  <c r="J112" i="12"/>
  <c r="M112" i="12"/>
  <c r="N114" i="12"/>
  <c r="M119" i="12"/>
  <c r="J119" i="12"/>
  <c r="N119" i="12" s="1"/>
  <c r="N125" i="12"/>
  <c r="J128" i="12"/>
  <c r="N128" i="12" s="1"/>
  <c r="M128" i="12"/>
  <c r="N130" i="12"/>
  <c r="M135" i="12"/>
  <c r="J135" i="12"/>
  <c r="N138" i="12"/>
  <c r="M141" i="12"/>
  <c r="J141" i="12"/>
  <c r="N141" i="12" s="1"/>
  <c r="M148" i="12"/>
  <c r="J148" i="12"/>
  <c r="N148" i="12" s="1"/>
  <c r="J150" i="12"/>
  <c r="M150" i="12"/>
  <c r="M194" i="12"/>
  <c r="J194" i="12"/>
  <c r="N194" i="12" s="1"/>
  <c r="N54" i="12"/>
  <c r="N70" i="12"/>
  <c r="J84" i="12"/>
  <c r="M84" i="12"/>
  <c r="N86" i="12"/>
  <c r="M91" i="12"/>
  <c r="J91" i="12"/>
  <c r="N91" i="12" s="1"/>
  <c r="J100" i="12"/>
  <c r="N100" i="12" s="1"/>
  <c r="M100" i="12"/>
  <c r="N102" i="12"/>
  <c r="M107" i="12"/>
  <c r="J107" i="12"/>
  <c r="J116" i="12"/>
  <c r="M116" i="12"/>
  <c r="M123" i="12"/>
  <c r="J123" i="12"/>
  <c r="N123" i="12" s="1"/>
  <c r="N129" i="12"/>
  <c r="J132" i="12"/>
  <c r="N132" i="12" s="1"/>
  <c r="M132" i="12"/>
  <c r="J136" i="12"/>
  <c r="M136" i="12"/>
  <c r="M142" i="12"/>
  <c r="J142" i="12"/>
  <c r="J159" i="12"/>
  <c r="M159" i="12"/>
  <c r="J164" i="12"/>
  <c r="M164" i="12"/>
  <c r="J166" i="12"/>
  <c r="M166" i="12"/>
  <c r="J168" i="12"/>
  <c r="M168" i="12"/>
  <c r="J170" i="12"/>
  <c r="M170" i="12"/>
  <c r="J172" i="12"/>
  <c r="M172" i="12"/>
  <c r="M182" i="12"/>
  <c r="J182" i="12"/>
  <c r="M198" i="12"/>
  <c r="J198" i="12"/>
  <c r="M208" i="12"/>
  <c r="J208" i="12"/>
  <c r="M210" i="12"/>
  <c r="J210" i="12"/>
  <c r="M212" i="12"/>
  <c r="J212" i="12"/>
  <c r="M214" i="12"/>
  <c r="J214" i="12"/>
  <c r="M245" i="12"/>
  <c r="J245" i="12"/>
  <c r="M249" i="12"/>
  <c r="J249" i="12"/>
  <c r="M253" i="12"/>
  <c r="J253" i="12"/>
  <c r="J218" i="12"/>
  <c r="M218" i="12"/>
  <c r="N137" i="12"/>
  <c r="J217" i="12"/>
  <c r="M217" i="12"/>
  <c r="M243" i="12"/>
  <c r="J243" i="12"/>
  <c r="M247" i="12"/>
  <c r="J247" i="12"/>
  <c r="M251" i="12"/>
  <c r="J251" i="12"/>
  <c r="M255" i="12"/>
  <c r="J255" i="12"/>
  <c r="M220" i="12"/>
  <c r="J220" i="12"/>
  <c r="M224" i="12"/>
  <c r="J224" i="12"/>
  <c r="M228" i="12"/>
  <c r="J228" i="12"/>
  <c r="M232" i="12"/>
  <c r="J232" i="12"/>
  <c r="M236" i="12"/>
  <c r="J236" i="12"/>
  <c r="M258" i="12"/>
  <c r="J258" i="12"/>
  <c r="M262" i="12"/>
  <c r="J262" i="12"/>
  <c r="M266" i="12"/>
  <c r="J266" i="12"/>
  <c r="M270" i="12"/>
  <c r="J270" i="12"/>
  <c r="M274" i="12"/>
  <c r="J274" i="12"/>
  <c r="M278" i="12"/>
  <c r="J278" i="12"/>
  <c r="M244" i="12"/>
  <c r="J244" i="12"/>
  <c r="M246" i="12"/>
  <c r="J246" i="12"/>
  <c r="M248" i="12"/>
  <c r="J248" i="12"/>
  <c r="M250" i="12"/>
  <c r="J250" i="12"/>
  <c r="M252" i="12"/>
  <c r="J252" i="12"/>
  <c r="M254" i="12"/>
  <c r="J254" i="12"/>
  <c r="M222" i="12"/>
  <c r="J222" i="12"/>
  <c r="M226" i="12"/>
  <c r="J226" i="12"/>
  <c r="M230" i="12"/>
  <c r="J230" i="12"/>
  <c r="M234" i="12"/>
  <c r="J234" i="12"/>
  <c r="M238" i="12"/>
  <c r="J238" i="12"/>
  <c r="M241" i="12"/>
  <c r="J241" i="12"/>
  <c r="M256" i="12"/>
  <c r="J256" i="12"/>
  <c r="M260" i="12"/>
  <c r="J260" i="12"/>
  <c r="M264" i="12"/>
  <c r="J264" i="12"/>
  <c r="N264" i="12" s="1"/>
  <c r="M268" i="12"/>
  <c r="J268" i="12"/>
  <c r="M272" i="12"/>
  <c r="J272" i="12"/>
  <c r="N272" i="12" s="1"/>
  <c r="M276" i="12"/>
  <c r="J276" i="12"/>
  <c r="M280" i="12"/>
  <c r="J280" i="12"/>
  <c r="N280" i="12" s="1"/>
  <c r="N124" i="12" l="1"/>
  <c r="N9" i="12"/>
  <c r="N73" i="12"/>
  <c r="N37" i="12"/>
  <c r="N256" i="12"/>
  <c r="N238" i="12"/>
  <c r="N230" i="12"/>
  <c r="N222" i="12"/>
  <c r="N252" i="12"/>
  <c r="N248" i="12"/>
  <c r="N244" i="12"/>
  <c r="N274" i="12"/>
  <c r="N266" i="12"/>
  <c r="N258" i="12"/>
  <c r="N232" i="12"/>
  <c r="N224" i="12"/>
  <c r="N247" i="12"/>
  <c r="N249" i="12"/>
  <c r="N214" i="12"/>
  <c r="N210" i="12"/>
  <c r="N198" i="12"/>
  <c r="N142" i="12"/>
  <c r="N96" i="12"/>
  <c r="N169" i="12"/>
  <c r="N165" i="12"/>
  <c r="N77" i="12"/>
  <c r="N33" i="12"/>
  <c r="N57" i="12"/>
  <c r="N79" i="12"/>
  <c r="N190" i="12"/>
  <c r="N144" i="12"/>
  <c r="N162" i="12"/>
  <c r="N154" i="12"/>
  <c r="N159" i="12"/>
  <c r="N166" i="12"/>
  <c r="N87" i="12"/>
  <c r="N140" i="12"/>
  <c r="N99" i="12"/>
  <c r="N186" i="12"/>
  <c r="N127" i="12"/>
  <c r="N5" i="12"/>
  <c r="N25" i="12"/>
  <c r="N275" i="12"/>
  <c r="N261" i="12"/>
  <c r="N67" i="12"/>
  <c r="N277" i="12"/>
  <c r="N227" i="12"/>
  <c r="N279" i="12"/>
  <c r="N259" i="12"/>
  <c r="N229" i="12"/>
  <c r="N75" i="12"/>
  <c r="N218" i="12"/>
  <c r="N170" i="12"/>
  <c r="N136" i="12"/>
  <c r="N150" i="12"/>
  <c r="N59" i="12"/>
  <c r="N22" i="12"/>
  <c r="N146" i="12"/>
  <c r="N156" i="12"/>
  <c r="N217" i="12"/>
  <c r="N116" i="12"/>
  <c r="N84" i="12"/>
  <c r="N112" i="12"/>
  <c r="N88" i="12"/>
  <c r="N171" i="12"/>
  <c r="N167" i="12"/>
  <c r="N163" i="12"/>
  <c r="N92" i="12"/>
  <c r="N120" i="12"/>
  <c r="N69" i="12"/>
  <c r="N53" i="12"/>
  <c r="N13" i="12"/>
  <c r="N41" i="12"/>
  <c r="N17" i="12"/>
  <c r="N65" i="12"/>
  <c r="N49" i="12"/>
  <c r="N276" i="12"/>
  <c r="N268" i="12"/>
  <c r="N260" i="12"/>
  <c r="N241" i="12"/>
  <c r="N234" i="12"/>
  <c r="N226" i="12"/>
  <c r="N254" i="12"/>
  <c r="N250" i="12"/>
  <c r="N246" i="12"/>
  <c r="N278" i="12"/>
  <c r="N270" i="12"/>
  <c r="N262" i="12"/>
  <c r="N236" i="12"/>
  <c r="N228" i="12"/>
  <c r="N220" i="12"/>
  <c r="N251" i="12"/>
  <c r="N243" i="12"/>
  <c r="N172" i="12"/>
  <c r="N168" i="12"/>
  <c r="N164" i="12"/>
  <c r="N95" i="12"/>
  <c r="N78" i="12"/>
  <c r="N206" i="12"/>
  <c r="N180" i="12"/>
  <c r="N115" i="12"/>
  <c r="N108" i="12"/>
  <c r="N111" i="12"/>
  <c r="N104" i="12"/>
  <c r="N29" i="12"/>
  <c r="N253" i="12"/>
  <c r="N245" i="12"/>
  <c r="N212" i="12"/>
  <c r="N208" i="12"/>
  <c r="N182" i="12"/>
  <c r="N107" i="12"/>
  <c r="N135" i="12"/>
  <c r="N103" i="12"/>
  <c r="N131" i="12"/>
  <c r="N202" i="12"/>
  <c r="N176" i="12"/>
  <c r="N283" i="12" l="1"/>
  <c r="E282" i="11" l="1"/>
  <c r="D282" i="11"/>
  <c r="H281" i="11"/>
  <c r="I281" i="11" s="1"/>
  <c r="H280" i="11"/>
  <c r="I280" i="11" s="1"/>
  <c r="M280" i="11" s="1"/>
  <c r="H279" i="11"/>
  <c r="I279" i="11" s="1"/>
  <c r="H278" i="11"/>
  <c r="I278" i="11" s="1"/>
  <c r="M278" i="11" s="1"/>
  <c r="H277" i="11"/>
  <c r="I277" i="11" s="1"/>
  <c r="H276" i="11"/>
  <c r="I276" i="11" s="1"/>
  <c r="M276" i="11" s="1"/>
  <c r="H275" i="11"/>
  <c r="I275" i="11" s="1"/>
  <c r="H274" i="11"/>
  <c r="I274" i="11" s="1"/>
  <c r="M274" i="11" s="1"/>
  <c r="H273" i="11"/>
  <c r="I273" i="11" s="1"/>
  <c r="H272" i="11"/>
  <c r="I272" i="11" s="1"/>
  <c r="M272" i="11" s="1"/>
  <c r="H271" i="11"/>
  <c r="I271" i="11" s="1"/>
  <c r="H270" i="11"/>
  <c r="I270" i="11" s="1"/>
  <c r="M270" i="11" s="1"/>
  <c r="H269" i="11"/>
  <c r="I269" i="11" s="1"/>
  <c r="H268" i="11"/>
  <c r="I268" i="11" s="1"/>
  <c r="M268" i="11" s="1"/>
  <c r="H267" i="11"/>
  <c r="I267" i="11" s="1"/>
  <c r="H266" i="11"/>
  <c r="I266" i="11" s="1"/>
  <c r="M266" i="11" s="1"/>
  <c r="H265" i="11"/>
  <c r="I265" i="11" s="1"/>
  <c r="H264" i="11"/>
  <c r="I264" i="11" s="1"/>
  <c r="M264" i="11" s="1"/>
  <c r="H263" i="11"/>
  <c r="I263" i="11" s="1"/>
  <c r="H262" i="11"/>
  <c r="I262" i="11" s="1"/>
  <c r="M262" i="11" s="1"/>
  <c r="H261" i="11"/>
  <c r="I261" i="11" s="1"/>
  <c r="J260" i="11"/>
  <c r="N260" i="11" s="1"/>
  <c r="H260" i="11"/>
  <c r="I260" i="11" s="1"/>
  <c r="M260" i="11" s="1"/>
  <c r="H259" i="11"/>
  <c r="I259" i="11" s="1"/>
  <c r="M259" i="11" s="1"/>
  <c r="H258" i="11"/>
  <c r="I258" i="11" s="1"/>
  <c r="M258" i="11" s="1"/>
  <c r="H257" i="11"/>
  <c r="I257" i="11" s="1"/>
  <c r="J256" i="11"/>
  <c r="N256" i="11" s="1"/>
  <c r="H256" i="11"/>
  <c r="I256" i="11" s="1"/>
  <c r="M256" i="11" s="1"/>
  <c r="M255" i="11"/>
  <c r="N255" i="11" s="1"/>
  <c r="J255" i="11"/>
  <c r="H255" i="11"/>
  <c r="I255" i="11" s="1"/>
  <c r="H254" i="11"/>
  <c r="I254" i="11" s="1"/>
  <c r="M254" i="11" s="1"/>
  <c r="H253" i="11"/>
  <c r="I253" i="11" s="1"/>
  <c r="M253" i="11" s="1"/>
  <c r="H252" i="11"/>
  <c r="I252" i="11" s="1"/>
  <c r="H251" i="11"/>
  <c r="I251" i="11" s="1"/>
  <c r="M251" i="11" s="1"/>
  <c r="H250" i="11"/>
  <c r="I250" i="11" s="1"/>
  <c r="M250" i="11" s="1"/>
  <c r="H249" i="11"/>
  <c r="I249" i="11" s="1"/>
  <c r="M249" i="11" s="1"/>
  <c r="H248" i="11"/>
  <c r="I248" i="11" s="1"/>
  <c r="H247" i="11"/>
  <c r="I247" i="11" s="1"/>
  <c r="M247" i="11" s="1"/>
  <c r="H246" i="11"/>
  <c r="I246" i="11" s="1"/>
  <c r="M246" i="11" s="1"/>
  <c r="H245" i="11"/>
  <c r="I245" i="11" s="1"/>
  <c r="M245" i="11" s="1"/>
  <c r="H244" i="11"/>
  <c r="I244" i="11" s="1"/>
  <c r="J243" i="11"/>
  <c r="N243" i="11" s="1"/>
  <c r="H243" i="11"/>
  <c r="I243" i="11" s="1"/>
  <c r="M243" i="11" s="1"/>
  <c r="M242" i="11"/>
  <c r="J242" i="11"/>
  <c r="H242" i="11"/>
  <c r="H241" i="11"/>
  <c r="I241" i="11" s="1"/>
  <c r="M241" i="11" s="1"/>
  <c r="H240" i="11"/>
  <c r="I240" i="11" s="1"/>
  <c r="H238" i="11"/>
  <c r="I238" i="11" s="1"/>
  <c r="H237" i="11"/>
  <c r="I237" i="11" s="1"/>
  <c r="M237" i="11" s="1"/>
  <c r="H236" i="11"/>
  <c r="I236" i="11" s="1"/>
  <c r="M236" i="11" s="1"/>
  <c r="H235" i="11"/>
  <c r="I235" i="11" s="1"/>
  <c r="I234" i="11"/>
  <c r="H234" i="11"/>
  <c r="H233" i="11"/>
  <c r="I233" i="11" s="1"/>
  <c r="M233" i="11" s="1"/>
  <c r="H232" i="11"/>
  <c r="I232" i="11" s="1"/>
  <c r="H231" i="11"/>
  <c r="I231" i="11" s="1"/>
  <c r="H230" i="11"/>
  <c r="I230" i="11" s="1"/>
  <c r="H229" i="11"/>
  <c r="I229" i="11" s="1"/>
  <c r="M229" i="11" s="1"/>
  <c r="H228" i="11"/>
  <c r="I228" i="11" s="1"/>
  <c r="M228" i="11" s="1"/>
  <c r="H227" i="11"/>
  <c r="I227" i="11" s="1"/>
  <c r="J227" i="11" s="1"/>
  <c r="H226" i="11"/>
  <c r="I226" i="11" s="1"/>
  <c r="H225" i="11"/>
  <c r="I225" i="11" s="1"/>
  <c r="M225" i="11" s="1"/>
  <c r="J224" i="11"/>
  <c r="N224" i="11" s="1"/>
  <c r="H224" i="11"/>
  <c r="I224" i="11" s="1"/>
  <c r="M224" i="11" s="1"/>
  <c r="H223" i="11"/>
  <c r="I223" i="11" s="1"/>
  <c r="J223" i="11" s="1"/>
  <c r="H222" i="11"/>
  <c r="I222" i="11" s="1"/>
  <c r="H221" i="11"/>
  <c r="I221" i="11" s="1"/>
  <c r="M221" i="11" s="1"/>
  <c r="H220" i="11"/>
  <c r="I220" i="11" s="1"/>
  <c r="H219" i="11"/>
  <c r="I219" i="11" s="1"/>
  <c r="M219" i="11" s="1"/>
  <c r="H218" i="11"/>
  <c r="I218" i="11" s="1"/>
  <c r="M218" i="11" s="1"/>
  <c r="H217" i="11"/>
  <c r="I217" i="11" s="1"/>
  <c r="H215" i="11"/>
  <c r="I215" i="11" s="1"/>
  <c r="H214" i="11"/>
  <c r="I214" i="11" s="1"/>
  <c r="H213" i="11"/>
  <c r="I213" i="11" s="1"/>
  <c r="H212" i="11"/>
  <c r="I212" i="11" s="1"/>
  <c r="H211" i="11"/>
  <c r="I211" i="11" s="1"/>
  <c r="H210" i="11"/>
  <c r="I210" i="11" s="1"/>
  <c r="H209" i="11"/>
  <c r="I209" i="11" s="1"/>
  <c r="H208" i="11"/>
  <c r="I208" i="11" s="1"/>
  <c r="H207" i="11"/>
  <c r="I207" i="11" s="1"/>
  <c r="H206" i="11"/>
  <c r="I206" i="11" s="1"/>
  <c r="H205" i="11"/>
  <c r="I205" i="11" s="1"/>
  <c r="H204" i="11"/>
  <c r="I204" i="11" s="1"/>
  <c r="H203" i="11"/>
  <c r="I203" i="11" s="1"/>
  <c r="H202" i="11"/>
  <c r="I202" i="11" s="1"/>
  <c r="H201" i="11"/>
  <c r="I201" i="11" s="1"/>
  <c r="H200" i="11"/>
  <c r="I200" i="11" s="1"/>
  <c r="H199" i="11"/>
  <c r="I199" i="11" s="1"/>
  <c r="H198" i="11"/>
  <c r="I198" i="11" s="1"/>
  <c r="H197" i="11"/>
  <c r="I197" i="11" s="1"/>
  <c r="H196" i="11"/>
  <c r="I196" i="11" s="1"/>
  <c r="H195" i="11"/>
  <c r="I195" i="11" s="1"/>
  <c r="H194" i="11"/>
  <c r="I194" i="11" s="1"/>
  <c r="H193" i="11"/>
  <c r="I193" i="11" s="1"/>
  <c r="H192" i="11"/>
  <c r="I192" i="11" s="1"/>
  <c r="H191" i="11"/>
  <c r="I191" i="11" s="1"/>
  <c r="H190" i="11"/>
  <c r="I190" i="11" s="1"/>
  <c r="H189" i="11"/>
  <c r="I189" i="11" s="1"/>
  <c r="H188" i="11"/>
  <c r="I188" i="11" s="1"/>
  <c r="H187" i="11"/>
  <c r="I187" i="11" s="1"/>
  <c r="H186" i="11"/>
  <c r="I186" i="11" s="1"/>
  <c r="H185" i="11"/>
  <c r="I185" i="11" s="1"/>
  <c r="H184" i="11"/>
  <c r="I184" i="11" s="1"/>
  <c r="H183" i="11"/>
  <c r="I183" i="11" s="1"/>
  <c r="H182" i="11"/>
  <c r="I182" i="11" s="1"/>
  <c r="H181" i="11"/>
  <c r="I181" i="11" s="1"/>
  <c r="H179" i="11"/>
  <c r="I179" i="11" s="1"/>
  <c r="H178" i="11"/>
  <c r="I178" i="11" s="1"/>
  <c r="H177" i="11"/>
  <c r="I177" i="11" s="1"/>
  <c r="M177" i="11" s="1"/>
  <c r="H176" i="11"/>
  <c r="I176" i="11" s="1"/>
  <c r="H175" i="11"/>
  <c r="I175" i="11" s="1"/>
  <c r="M175" i="11" s="1"/>
  <c r="H174" i="11"/>
  <c r="I174" i="11" s="1"/>
  <c r="J174" i="11" s="1"/>
  <c r="N174" i="11" s="1"/>
  <c r="H173" i="11"/>
  <c r="I173" i="11" s="1"/>
  <c r="J173" i="11" s="1"/>
  <c r="N173" i="11" s="1"/>
  <c r="H172" i="11"/>
  <c r="I172" i="11" s="1"/>
  <c r="J172" i="11" s="1"/>
  <c r="N172" i="11" s="1"/>
  <c r="H171" i="11"/>
  <c r="I171" i="11" s="1"/>
  <c r="J171" i="11" s="1"/>
  <c r="H170" i="11"/>
  <c r="I170" i="11" s="1"/>
  <c r="J170" i="11" s="1"/>
  <c r="I169" i="11"/>
  <c r="J169" i="11" s="1"/>
  <c r="H169" i="11"/>
  <c r="H168" i="11"/>
  <c r="I168" i="11" s="1"/>
  <c r="J168" i="11" s="1"/>
  <c r="I167" i="11"/>
  <c r="J167" i="11" s="1"/>
  <c r="H167" i="11"/>
  <c r="H166" i="11"/>
  <c r="I166" i="11" s="1"/>
  <c r="J166" i="11" s="1"/>
  <c r="H165" i="11"/>
  <c r="I165" i="11" s="1"/>
  <c r="H164" i="11"/>
  <c r="I164" i="11" s="1"/>
  <c r="J164" i="11" s="1"/>
  <c r="H163" i="11"/>
  <c r="I163" i="11" s="1"/>
  <c r="J163" i="11" s="1"/>
  <c r="H162" i="11"/>
  <c r="I162" i="11" s="1"/>
  <c r="J162" i="11" s="1"/>
  <c r="I161" i="11"/>
  <c r="J161" i="11" s="1"/>
  <c r="H161" i="11"/>
  <c r="H160" i="11"/>
  <c r="I160" i="11" s="1"/>
  <c r="J160" i="11" s="1"/>
  <c r="I159" i="11"/>
  <c r="J159" i="11" s="1"/>
  <c r="H159" i="11"/>
  <c r="H158" i="11"/>
  <c r="I158" i="11" s="1"/>
  <c r="J158" i="11" s="1"/>
  <c r="J157" i="11"/>
  <c r="H157" i="11"/>
  <c r="I157" i="11" s="1"/>
  <c r="M157" i="11" s="1"/>
  <c r="H156" i="11"/>
  <c r="I156" i="11" s="1"/>
  <c r="M156" i="11" s="1"/>
  <c r="I155" i="11"/>
  <c r="H155" i="11"/>
  <c r="H154" i="11"/>
  <c r="I154" i="11" s="1"/>
  <c r="M154" i="11" s="1"/>
  <c r="H153" i="11"/>
  <c r="I153" i="11" s="1"/>
  <c r="M153" i="11" s="1"/>
  <c r="H152" i="11"/>
  <c r="I152" i="11" s="1"/>
  <c r="M151" i="11"/>
  <c r="H151" i="11"/>
  <c r="I151" i="11" s="1"/>
  <c r="J151" i="11" s="1"/>
  <c r="H150" i="11"/>
  <c r="I150" i="11" s="1"/>
  <c r="J150" i="11" s="1"/>
  <c r="I149" i="11"/>
  <c r="J149" i="11" s="1"/>
  <c r="H149" i="11"/>
  <c r="J148" i="11"/>
  <c r="H148" i="11"/>
  <c r="I147" i="11"/>
  <c r="H147" i="11"/>
  <c r="H146" i="11"/>
  <c r="I146" i="11" s="1"/>
  <c r="I145" i="11"/>
  <c r="M145" i="11" s="1"/>
  <c r="H145" i="11"/>
  <c r="H144" i="11"/>
  <c r="I144" i="11" s="1"/>
  <c r="M144" i="11" s="1"/>
  <c r="H143" i="11"/>
  <c r="I143" i="11" s="1"/>
  <c r="M142" i="11"/>
  <c r="N142" i="11" s="1"/>
  <c r="H142" i="11"/>
  <c r="I142" i="11" s="1"/>
  <c r="J142" i="11" s="1"/>
  <c r="H141" i="11"/>
  <c r="I141" i="11" s="1"/>
  <c r="H140" i="11"/>
  <c r="I140" i="11" s="1"/>
  <c r="M140" i="11" s="1"/>
  <c r="H139" i="11"/>
  <c r="I139" i="11" s="1"/>
  <c r="M139" i="11" s="1"/>
  <c r="H137" i="11"/>
  <c r="I137" i="11" s="1"/>
  <c r="J137" i="11" s="1"/>
  <c r="M136" i="11"/>
  <c r="I136" i="11"/>
  <c r="J136" i="11" s="1"/>
  <c r="H136" i="11"/>
  <c r="H135" i="11"/>
  <c r="I135" i="11" s="1"/>
  <c r="I134" i="11"/>
  <c r="M134" i="11" s="1"/>
  <c r="H134" i="11"/>
  <c r="H133" i="11"/>
  <c r="I133" i="11" s="1"/>
  <c r="J133" i="11" s="1"/>
  <c r="I132" i="11"/>
  <c r="M132" i="11" s="1"/>
  <c r="H132" i="11"/>
  <c r="H131" i="11"/>
  <c r="I131" i="11" s="1"/>
  <c r="I130" i="11"/>
  <c r="M130" i="11" s="1"/>
  <c r="H130" i="11"/>
  <c r="H129" i="11"/>
  <c r="I129" i="11" s="1"/>
  <c r="H128" i="11"/>
  <c r="I128" i="11" s="1"/>
  <c r="H127" i="11"/>
  <c r="I127" i="11" s="1"/>
  <c r="H126" i="11"/>
  <c r="I126" i="11" s="1"/>
  <c r="H125" i="11"/>
  <c r="I125" i="11" s="1"/>
  <c r="H124" i="11"/>
  <c r="I124" i="11" s="1"/>
  <c r="H123" i="11"/>
  <c r="I123" i="11" s="1"/>
  <c r="H122" i="11"/>
  <c r="I122" i="11" s="1"/>
  <c r="H121" i="11"/>
  <c r="I121" i="11" s="1"/>
  <c r="J121" i="11" s="1"/>
  <c r="I120" i="11"/>
  <c r="M120" i="11" s="1"/>
  <c r="H120" i="11"/>
  <c r="H119" i="11"/>
  <c r="I119" i="11" s="1"/>
  <c r="I118" i="11"/>
  <c r="H118" i="11"/>
  <c r="H117" i="11"/>
  <c r="I117" i="11" s="1"/>
  <c r="M116" i="11"/>
  <c r="I116" i="11"/>
  <c r="J116" i="11" s="1"/>
  <c r="H116" i="11"/>
  <c r="H115" i="11"/>
  <c r="I115" i="11" s="1"/>
  <c r="H114" i="11"/>
  <c r="I114" i="11" s="1"/>
  <c r="M114" i="11" s="1"/>
  <c r="H113" i="11"/>
  <c r="I113" i="11" s="1"/>
  <c r="J113" i="11" s="1"/>
  <c r="H112" i="11"/>
  <c r="I112" i="11" s="1"/>
  <c r="H111" i="11"/>
  <c r="I111" i="11" s="1"/>
  <c r="M111" i="11" s="1"/>
  <c r="J110" i="11"/>
  <c r="N110" i="11" s="1"/>
  <c r="H110" i="11"/>
  <c r="I110" i="11" s="1"/>
  <c r="M110" i="11" s="1"/>
  <c r="H109" i="11"/>
  <c r="I109" i="11" s="1"/>
  <c r="J109" i="11" s="1"/>
  <c r="H108" i="11"/>
  <c r="I108" i="11" s="1"/>
  <c r="M107" i="11"/>
  <c r="H107" i="11"/>
  <c r="I107" i="11" s="1"/>
  <c r="J107" i="11" s="1"/>
  <c r="H106" i="11"/>
  <c r="I106" i="11" s="1"/>
  <c r="M106" i="11" s="1"/>
  <c r="H105" i="11"/>
  <c r="I105" i="11" s="1"/>
  <c r="J105" i="11" s="1"/>
  <c r="I104" i="11"/>
  <c r="H104" i="11"/>
  <c r="H103" i="11"/>
  <c r="I103" i="11" s="1"/>
  <c r="M103" i="11" s="1"/>
  <c r="H102" i="11"/>
  <c r="I102" i="11" s="1"/>
  <c r="M102" i="11" s="1"/>
  <c r="H101" i="11"/>
  <c r="I101" i="11" s="1"/>
  <c r="J101" i="11" s="1"/>
  <c r="H100" i="11"/>
  <c r="I100" i="11" s="1"/>
  <c r="M99" i="11"/>
  <c r="J99" i="11"/>
  <c r="N99" i="11" s="1"/>
  <c r="H99" i="11"/>
  <c r="I99" i="11" s="1"/>
  <c r="H98" i="11"/>
  <c r="I98" i="11" s="1"/>
  <c r="M98" i="11" s="1"/>
  <c r="M97" i="11"/>
  <c r="H97" i="11"/>
  <c r="I97" i="11" s="1"/>
  <c r="J97" i="11" s="1"/>
  <c r="H96" i="11"/>
  <c r="I96" i="11" s="1"/>
  <c r="J95" i="11"/>
  <c r="N95" i="11" s="1"/>
  <c r="H95" i="11"/>
  <c r="I95" i="11" s="1"/>
  <c r="M95" i="11" s="1"/>
  <c r="H94" i="11"/>
  <c r="I94" i="11" s="1"/>
  <c r="M94" i="11" s="1"/>
  <c r="H93" i="11"/>
  <c r="I93" i="11" s="1"/>
  <c r="J93" i="11" s="1"/>
  <c r="H92" i="11"/>
  <c r="I92" i="11" s="1"/>
  <c r="J91" i="11"/>
  <c r="H91" i="11"/>
  <c r="I91" i="11" s="1"/>
  <c r="M91" i="11" s="1"/>
  <c r="H90" i="11"/>
  <c r="I90" i="11" s="1"/>
  <c r="M90" i="11" s="1"/>
  <c r="H89" i="11"/>
  <c r="I89" i="11" s="1"/>
  <c r="J89" i="11" s="1"/>
  <c r="H88" i="11"/>
  <c r="I88" i="11" s="1"/>
  <c r="H87" i="11"/>
  <c r="I87" i="11" s="1"/>
  <c r="M87" i="11" s="1"/>
  <c r="H86" i="11"/>
  <c r="I86" i="11" s="1"/>
  <c r="M86" i="11" s="1"/>
  <c r="H85" i="11"/>
  <c r="I85" i="11" s="1"/>
  <c r="J85" i="11" s="1"/>
  <c r="H84" i="11"/>
  <c r="I84" i="11" s="1"/>
  <c r="H83" i="11"/>
  <c r="I83" i="11" s="1"/>
  <c r="M83" i="11" s="1"/>
  <c r="H82" i="11"/>
  <c r="I82" i="11" s="1"/>
  <c r="M82" i="11" s="1"/>
  <c r="H81" i="11"/>
  <c r="I81" i="11" s="1"/>
  <c r="J81" i="11" s="1"/>
  <c r="I79" i="11"/>
  <c r="M79" i="11" s="1"/>
  <c r="H79" i="11"/>
  <c r="H78" i="11"/>
  <c r="I78" i="11" s="1"/>
  <c r="I77" i="11"/>
  <c r="M77" i="11" s="1"/>
  <c r="H77" i="11"/>
  <c r="H76" i="11"/>
  <c r="I76" i="11" s="1"/>
  <c r="H75" i="11"/>
  <c r="I75" i="11" s="1"/>
  <c r="H74" i="11"/>
  <c r="I74" i="11" s="1"/>
  <c r="H73" i="11"/>
  <c r="I73" i="11" s="1"/>
  <c r="H72" i="11"/>
  <c r="I72" i="11" s="1"/>
  <c r="I71" i="11"/>
  <c r="M71" i="11" s="1"/>
  <c r="H71" i="11"/>
  <c r="H70" i="11"/>
  <c r="I70" i="11" s="1"/>
  <c r="H69" i="11"/>
  <c r="I69" i="11" s="1"/>
  <c r="I68" i="11"/>
  <c r="H68" i="11"/>
  <c r="H67" i="11"/>
  <c r="I67" i="11" s="1"/>
  <c r="H66" i="11"/>
  <c r="I66" i="11" s="1"/>
  <c r="H65" i="11"/>
  <c r="I65" i="11" s="1"/>
  <c r="H64" i="11"/>
  <c r="I64" i="11" s="1"/>
  <c r="H63" i="11"/>
  <c r="I63" i="11" s="1"/>
  <c r="M63" i="11" s="1"/>
  <c r="H62" i="11"/>
  <c r="I62" i="11" s="1"/>
  <c r="J61" i="11"/>
  <c r="N61" i="11" s="1"/>
  <c r="H61" i="11"/>
  <c r="I61" i="11" s="1"/>
  <c r="M61" i="11" s="1"/>
  <c r="H60" i="11"/>
  <c r="I60" i="11" s="1"/>
  <c r="M60" i="11" s="1"/>
  <c r="H59" i="11"/>
  <c r="I59" i="11" s="1"/>
  <c r="M59" i="11" s="1"/>
  <c r="J58" i="11"/>
  <c r="N58" i="11" s="1"/>
  <c r="H58" i="11"/>
  <c r="I58" i="11" s="1"/>
  <c r="M58" i="11" s="1"/>
  <c r="H57" i="11"/>
  <c r="I57" i="11" s="1"/>
  <c r="H56" i="11"/>
  <c r="I56" i="11" s="1"/>
  <c r="M56" i="11" s="1"/>
  <c r="H55" i="11"/>
  <c r="I55" i="11" s="1"/>
  <c r="M55" i="11" s="1"/>
  <c r="H54" i="11"/>
  <c r="I54" i="11" s="1"/>
  <c r="M54" i="11" s="1"/>
  <c r="H53" i="11"/>
  <c r="I53" i="11" s="1"/>
  <c r="M53" i="11" s="1"/>
  <c r="J52" i="11"/>
  <c r="N52" i="11" s="1"/>
  <c r="H52" i="11"/>
  <c r="I52" i="11" s="1"/>
  <c r="M52" i="11" s="1"/>
  <c r="H51" i="11"/>
  <c r="I51" i="11" s="1"/>
  <c r="M51" i="11" s="1"/>
  <c r="J50" i="11"/>
  <c r="N50" i="11" s="1"/>
  <c r="H50" i="11"/>
  <c r="I50" i="11" s="1"/>
  <c r="M50" i="11" s="1"/>
  <c r="H49" i="11"/>
  <c r="I49" i="11" s="1"/>
  <c r="M49" i="11" s="1"/>
  <c r="H48" i="11"/>
  <c r="I48" i="11" s="1"/>
  <c r="H47" i="11"/>
  <c r="I47" i="11" s="1"/>
  <c r="M47" i="11" s="1"/>
  <c r="H46" i="11"/>
  <c r="I46" i="11" s="1"/>
  <c r="H45" i="11"/>
  <c r="I45" i="11" s="1"/>
  <c r="M45" i="11" s="1"/>
  <c r="J44" i="11"/>
  <c r="N44" i="11" s="1"/>
  <c r="H44" i="11"/>
  <c r="I44" i="11" s="1"/>
  <c r="M44" i="11" s="1"/>
  <c r="H43" i="11"/>
  <c r="I43" i="11" s="1"/>
  <c r="M43" i="11" s="1"/>
  <c r="H42" i="11"/>
  <c r="I42" i="11" s="1"/>
  <c r="M42" i="11" s="1"/>
  <c r="H41" i="11"/>
  <c r="I41" i="11" s="1"/>
  <c r="H40" i="11"/>
  <c r="I40" i="11" s="1"/>
  <c r="M40" i="11" s="1"/>
  <c r="H39" i="11"/>
  <c r="I39" i="11" s="1"/>
  <c r="M39" i="11" s="1"/>
  <c r="H38" i="11"/>
  <c r="I38" i="11" s="1"/>
  <c r="M38" i="11" s="1"/>
  <c r="J37" i="11"/>
  <c r="N37" i="11" s="1"/>
  <c r="H37" i="11"/>
  <c r="I37" i="11" s="1"/>
  <c r="M37" i="11" s="1"/>
  <c r="H36" i="11"/>
  <c r="I36" i="11" s="1"/>
  <c r="M36" i="11" s="1"/>
  <c r="H35" i="11"/>
  <c r="I35" i="11" s="1"/>
  <c r="M35" i="11" s="1"/>
  <c r="H34" i="11"/>
  <c r="I34" i="11" s="1"/>
  <c r="M34" i="11" s="1"/>
  <c r="H33" i="11"/>
  <c r="I33" i="11" s="1"/>
  <c r="M33" i="11" s="1"/>
  <c r="H32" i="11"/>
  <c r="I32" i="11" s="1"/>
  <c r="H31" i="11"/>
  <c r="I31" i="11" s="1"/>
  <c r="M31" i="11" s="1"/>
  <c r="H30" i="11"/>
  <c r="I30" i="11" s="1"/>
  <c r="J29" i="11"/>
  <c r="N29" i="11" s="1"/>
  <c r="H29" i="11"/>
  <c r="I29" i="11" s="1"/>
  <c r="M29" i="11" s="1"/>
  <c r="H28" i="11"/>
  <c r="I28" i="11" s="1"/>
  <c r="M28" i="11" s="1"/>
  <c r="H27" i="11"/>
  <c r="I27" i="11" s="1"/>
  <c r="M27" i="11" s="1"/>
  <c r="J26" i="11"/>
  <c r="N26" i="11" s="1"/>
  <c r="H26" i="11"/>
  <c r="I26" i="11" s="1"/>
  <c r="M26" i="11" s="1"/>
  <c r="H25" i="11"/>
  <c r="I25" i="11" s="1"/>
  <c r="H24" i="11"/>
  <c r="I24" i="11" s="1"/>
  <c r="M24" i="11" s="1"/>
  <c r="H23" i="11"/>
  <c r="I23" i="11" s="1"/>
  <c r="M23" i="11" s="1"/>
  <c r="H22" i="11"/>
  <c r="I22" i="11" s="1"/>
  <c r="M22" i="11" s="1"/>
  <c r="H21" i="11"/>
  <c r="I21" i="11" s="1"/>
  <c r="M21" i="11" s="1"/>
  <c r="J20" i="11"/>
  <c r="N20" i="11" s="1"/>
  <c r="H20" i="11"/>
  <c r="I20" i="11" s="1"/>
  <c r="M20" i="11" s="1"/>
  <c r="H19" i="11"/>
  <c r="I19" i="11" s="1"/>
  <c r="M19" i="11" s="1"/>
  <c r="J18" i="11"/>
  <c r="N18" i="11" s="1"/>
  <c r="H18" i="11"/>
  <c r="I18" i="11" s="1"/>
  <c r="M18" i="11" s="1"/>
  <c r="H17" i="11"/>
  <c r="I17" i="11" s="1"/>
  <c r="M17" i="11" s="1"/>
  <c r="H16" i="11"/>
  <c r="I16" i="11" s="1"/>
  <c r="H15" i="11"/>
  <c r="I15" i="11" s="1"/>
  <c r="M15" i="11" s="1"/>
  <c r="H14" i="11"/>
  <c r="I14" i="11" s="1"/>
  <c r="H13" i="11"/>
  <c r="I13" i="11" s="1"/>
  <c r="M13" i="11" s="1"/>
  <c r="M12" i="11"/>
  <c r="H12" i="11"/>
  <c r="I12" i="11" s="1"/>
  <c r="J12" i="11" s="1"/>
  <c r="H11" i="11"/>
  <c r="I11" i="11" s="1"/>
  <c r="M11" i="11" s="1"/>
  <c r="M10" i="11"/>
  <c r="H10" i="11"/>
  <c r="I10" i="11" s="1"/>
  <c r="J10" i="11" s="1"/>
  <c r="H9" i="11"/>
  <c r="I9" i="11" s="1"/>
  <c r="H8" i="11"/>
  <c r="I8" i="11" s="1"/>
  <c r="M8" i="11" s="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H7" i="11"/>
  <c r="I7" i="11" s="1"/>
  <c r="M7" i="11" s="1"/>
  <c r="H6" i="11"/>
  <c r="I6" i="11" s="1"/>
  <c r="M6" i="11" s="1"/>
  <c r="A6" i="11"/>
  <c r="A7" i="11" s="1"/>
  <c r="J5" i="11"/>
  <c r="H5" i="11"/>
  <c r="I5" i="11" s="1"/>
  <c r="M5" i="11" s="1"/>
  <c r="J69" i="11" l="1"/>
  <c r="N69" i="11" s="1"/>
  <c r="M69" i="11"/>
  <c r="J36" i="11"/>
  <c r="N36" i="11" s="1"/>
  <c r="J42" i="11"/>
  <c r="N42" i="11" s="1"/>
  <c r="J111" i="11"/>
  <c r="N111" i="11" s="1"/>
  <c r="J247" i="11"/>
  <c r="N247" i="11" s="1"/>
  <c r="J21" i="11"/>
  <c r="N21" i="11" s="1"/>
  <c r="J53" i="11"/>
  <c r="N53" i="11" s="1"/>
  <c r="J11" i="11"/>
  <c r="N11" i="11" s="1"/>
  <c r="J13" i="11"/>
  <c r="N13" i="11" s="1"/>
  <c r="J28" i="11"/>
  <c r="N28" i="11" s="1"/>
  <c r="J34" i="11"/>
  <c r="N34" i="11" s="1"/>
  <c r="J45" i="11"/>
  <c r="N45" i="11" s="1"/>
  <c r="J60" i="11"/>
  <c r="N60" i="11" s="1"/>
  <c r="J98" i="11"/>
  <c r="N98" i="11" s="1"/>
  <c r="N107" i="11"/>
  <c r="J156" i="11"/>
  <c r="N156" i="11" s="1"/>
  <c r="M160" i="11"/>
  <c r="N160" i="11" s="1"/>
  <c r="M168" i="11"/>
  <c r="N168" i="11" s="1"/>
  <c r="M223" i="11"/>
  <c r="J225" i="11"/>
  <c r="N225" i="11" s="1"/>
  <c r="J251" i="11"/>
  <c r="N251" i="11" s="1"/>
  <c r="N116" i="11"/>
  <c r="M65" i="11"/>
  <c r="J65" i="11"/>
  <c r="J165" i="11"/>
  <c r="M165" i="11"/>
  <c r="N165" i="11" s="1"/>
  <c r="N10" i="11"/>
  <c r="N12" i="11"/>
  <c r="M14" i="11"/>
  <c r="J14" i="11"/>
  <c r="N14" i="11" s="1"/>
  <c r="M25" i="11"/>
  <c r="J25" i="11"/>
  <c r="M30" i="11"/>
  <c r="J30" i="11"/>
  <c r="N30" i="11" s="1"/>
  <c r="M41" i="11"/>
  <c r="J41" i="11"/>
  <c r="M46" i="11"/>
  <c r="J46" i="11"/>
  <c r="N46" i="11" s="1"/>
  <c r="M57" i="11"/>
  <c r="J57" i="11"/>
  <c r="M62" i="11"/>
  <c r="J62" i="11"/>
  <c r="N62" i="11" s="1"/>
  <c r="M73" i="11"/>
  <c r="J73" i="11"/>
  <c r="J124" i="11"/>
  <c r="M124" i="11"/>
  <c r="M128" i="11"/>
  <c r="N128" i="11" s="1"/>
  <c r="J128" i="11"/>
  <c r="M67" i="11"/>
  <c r="J67" i="11"/>
  <c r="J129" i="11"/>
  <c r="M129" i="11"/>
  <c r="M16" i="11"/>
  <c r="J16" i="11"/>
  <c r="M32" i="11"/>
  <c r="J32" i="11"/>
  <c r="M48" i="11"/>
  <c r="J48" i="11"/>
  <c r="M75" i="11"/>
  <c r="J75" i="11"/>
  <c r="M122" i="11"/>
  <c r="J122" i="11"/>
  <c r="J71" i="11"/>
  <c r="N71" i="11" s="1"/>
  <c r="J77" i="11"/>
  <c r="N77" i="11" s="1"/>
  <c r="M81" i="11"/>
  <c r="N81" i="11" s="1"/>
  <c r="J83" i="11"/>
  <c r="N83" i="11" s="1"/>
  <c r="J86" i="11"/>
  <c r="N86" i="11" s="1"/>
  <c r="J102" i="11"/>
  <c r="N102" i="11" s="1"/>
  <c r="J106" i="11"/>
  <c r="N106" i="11" s="1"/>
  <c r="M113" i="11"/>
  <c r="J120" i="11"/>
  <c r="N120" i="11" s="1"/>
  <c r="M121" i="11"/>
  <c r="J130" i="11"/>
  <c r="N130" i="11" s="1"/>
  <c r="J132" i="11"/>
  <c r="N132" i="11" s="1"/>
  <c r="J139" i="11"/>
  <c r="N139" i="11" s="1"/>
  <c r="J144" i="11"/>
  <c r="N144" i="11" s="1"/>
  <c r="J145" i="11"/>
  <c r="N145" i="11" s="1"/>
  <c r="J154" i="11"/>
  <c r="N154" i="11" s="1"/>
  <c r="M161" i="11"/>
  <c r="N161" i="11" s="1"/>
  <c r="J177" i="11"/>
  <c r="N177" i="11" s="1"/>
  <c r="J219" i="11"/>
  <c r="N219" i="11" s="1"/>
  <c r="J228" i="11"/>
  <c r="N228" i="11" s="1"/>
  <c r="J233" i="11"/>
  <c r="N233" i="11" s="1"/>
  <c r="J237" i="11"/>
  <c r="N237" i="11" s="1"/>
  <c r="J249" i="11"/>
  <c r="N249" i="11" s="1"/>
  <c r="J258" i="11"/>
  <c r="N258" i="11" s="1"/>
  <c r="N121" i="11"/>
  <c r="N91" i="11"/>
  <c r="J6" i="11"/>
  <c r="N6" i="11" s="1"/>
  <c r="J17" i="11"/>
  <c r="N17" i="11" s="1"/>
  <c r="J22" i="11"/>
  <c r="N22" i="11" s="1"/>
  <c r="J24" i="11"/>
  <c r="N24" i="11" s="1"/>
  <c r="J33" i="11"/>
  <c r="N33" i="11" s="1"/>
  <c r="J38" i="11"/>
  <c r="N38" i="11" s="1"/>
  <c r="J40" i="11"/>
  <c r="N40" i="11" s="1"/>
  <c r="J49" i="11"/>
  <c r="N49" i="11" s="1"/>
  <c r="J54" i="11"/>
  <c r="N54" i="11" s="1"/>
  <c r="J56" i="11"/>
  <c r="N56" i="11" s="1"/>
  <c r="J79" i="11"/>
  <c r="J82" i="11"/>
  <c r="N82" i="11" s="1"/>
  <c r="M85" i="11"/>
  <c r="J87" i="11"/>
  <c r="N87" i="11" s="1"/>
  <c r="M89" i="11"/>
  <c r="N89" i="11" s="1"/>
  <c r="M93" i="11"/>
  <c r="N93" i="11" s="1"/>
  <c r="M101" i="11"/>
  <c r="N101" i="11" s="1"/>
  <c r="J103" i="11"/>
  <c r="N103" i="11" s="1"/>
  <c r="J114" i="11"/>
  <c r="N114" i="11" s="1"/>
  <c r="M137" i="11"/>
  <c r="N137" i="11" s="1"/>
  <c r="J153" i="11"/>
  <c r="N153" i="11" s="1"/>
  <c r="M164" i="11"/>
  <c r="N164" i="11" s="1"/>
  <c r="M169" i="11"/>
  <c r="M227" i="11"/>
  <c r="J229" i="11"/>
  <c r="N229" i="11" s="1"/>
  <c r="J236" i="11"/>
  <c r="N236" i="11" s="1"/>
  <c r="J241" i="11"/>
  <c r="N241" i="11" s="1"/>
  <c r="J245" i="11"/>
  <c r="N245" i="11" s="1"/>
  <c r="J253" i="11"/>
  <c r="N253" i="11" s="1"/>
  <c r="M9" i="11"/>
  <c r="J9" i="11"/>
  <c r="J66" i="11"/>
  <c r="M66" i="11"/>
  <c r="M88" i="11"/>
  <c r="J88" i="11"/>
  <c r="M92" i="11"/>
  <c r="J92" i="11"/>
  <c r="N92" i="11" s="1"/>
  <c r="M126" i="11"/>
  <c r="J126" i="11"/>
  <c r="M147" i="11"/>
  <c r="J147" i="11"/>
  <c r="N147" i="11" s="1"/>
  <c r="M176" i="11"/>
  <c r="J176" i="11"/>
  <c r="M179" i="11"/>
  <c r="J179" i="11"/>
  <c r="N179" i="11" s="1"/>
  <c r="J189" i="11"/>
  <c r="M189" i="11"/>
  <c r="J205" i="11"/>
  <c r="M205" i="11"/>
  <c r="M217" i="11"/>
  <c r="J217" i="11"/>
  <c r="M234" i="11"/>
  <c r="J234" i="11"/>
  <c r="N234" i="11" s="1"/>
  <c r="J7" i="11"/>
  <c r="N7" i="11" s="1"/>
  <c r="J8" i="11"/>
  <c r="N8" i="11" s="1"/>
  <c r="J15" i="11"/>
  <c r="N15" i="11" s="1"/>
  <c r="J19" i="11"/>
  <c r="N19" i="11" s="1"/>
  <c r="J23" i="11"/>
  <c r="N23" i="11" s="1"/>
  <c r="J27" i="11"/>
  <c r="N27" i="11" s="1"/>
  <c r="J31" i="11"/>
  <c r="N31" i="11" s="1"/>
  <c r="J35" i="11"/>
  <c r="N35" i="11" s="1"/>
  <c r="J39" i="11"/>
  <c r="N39" i="11" s="1"/>
  <c r="J43" i="11"/>
  <c r="N43" i="11" s="1"/>
  <c r="J47" i="11"/>
  <c r="N47" i="11" s="1"/>
  <c r="J51" i="11"/>
  <c r="N51" i="11" s="1"/>
  <c r="J55" i="11"/>
  <c r="N55" i="11" s="1"/>
  <c r="J59" i="11"/>
  <c r="N59" i="11" s="1"/>
  <c r="J63" i="11"/>
  <c r="N63" i="11" s="1"/>
  <c r="J76" i="11"/>
  <c r="N76" i="11" s="1"/>
  <c r="M76" i="11"/>
  <c r="J78" i="11"/>
  <c r="M78" i="11"/>
  <c r="N79" i="11"/>
  <c r="M84" i="11"/>
  <c r="J84" i="11"/>
  <c r="J90" i="11"/>
  <c r="N90" i="11" s="1"/>
  <c r="J94" i="11"/>
  <c r="N94" i="11" s="1"/>
  <c r="N97" i="11"/>
  <c r="M105" i="11"/>
  <c r="N105" i="11" s="1"/>
  <c r="M109" i="11"/>
  <c r="N109" i="11" s="1"/>
  <c r="M112" i="11"/>
  <c r="J112" i="11"/>
  <c r="J119" i="11"/>
  <c r="M119" i="11"/>
  <c r="J123" i="11"/>
  <c r="M123" i="11"/>
  <c r="J125" i="11"/>
  <c r="M125" i="11"/>
  <c r="N169" i="11"/>
  <c r="J193" i="11"/>
  <c r="M193" i="11"/>
  <c r="J209" i="11"/>
  <c r="N209" i="11" s="1"/>
  <c r="M209" i="11"/>
  <c r="M220" i="11"/>
  <c r="J220" i="11"/>
  <c r="J64" i="11"/>
  <c r="N64" i="11" s="1"/>
  <c r="M64" i="11"/>
  <c r="J72" i="11"/>
  <c r="M72" i="11"/>
  <c r="J74" i="11"/>
  <c r="N74" i="11" s="1"/>
  <c r="M74" i="11"/>
  <c r="M104" i="11"/>
  <c r="J104" i="11"/>
  <c r="M108" i="11"/>
  <c r="J108" i="11"/>
  <c r="M118" i="11"/>
  <c r="J118" i="11"/>
  <c r="M146" i="11"/>
  <c r="J146" i="11"/>
  <c r="M155" i="11"/>
  <c r="J155" i="11"/>
  <c r="J181" i="11"/>
  <c r="N181" i="11" s="1"/>
  <c r="M181" i="11"/>
  <c r="J197" i="11"/>
  <c r="M197" i="11"/>
  <c r="J213" i="11"/>
  <c r="N213" i="11" s="1"/>
  <c r="M213" i="11"/>
  <c r="J68" i="11"/>
  <c r="M68" i="11"/>
  <c r="J70" i="11"/>
  <c r="N70" i="11" s="1"/>
  <c r="M70" i="11"/>
  <c r="N85" i="11"/>
  <c r="M96" i="11"/>
  <c r="J96" i="11"/>
  <c r="M100" i="11"/>
  <c r="J100" i="11"/>
  <c r="N113" i="11"/>
  <c r="J115" i="11"/>
  <c r="M115" i="11"/>
  <c r="J117" i="11"/>
  <c r="M117" i="11"/>
  <c r="J127" i="11"/>
  <c r="M127" i="11"/>
  <c r="J131" i="11"/>
  <c r="M131" i="11"/>
  <c r="M143" i="11"/>
  <c r="J143" i="11"/>
  <c r="J152" i="11"/>
  <c r="M152" i="11"/>
  <c r="J185" i="11"/>
  <c r="M185" i="11"/>
  <c r="J201" i="11"/>
  <c r="M201" i="11"/>
  <c r="M222" i="11"/>
  <c r="J222" i="11"/>
  <c r="M232" i="11"/>
  <c r="J232" i="11"/>
  <c r="N232" i="11" s="1"/>
  <c r="M244" i="11"/>
  <c r="J244" i="11"/>
  <c r="J184" i="11"/>
  <c r="N184" i="11" s="1"/>
  <c r="M184" i="11"/>
  <c r="J188" i="11"/>
  <c r="M188" i="11"/>
  <c r="J192" i="11"/>
  <c r="N192" i="11" s="1"/>
  <c r="M192" i="11"/>
  <c r="J196" i="11"/>
  <c r="M196" i="11"/>
  <c r="J200" i="11"/>
  <c r="N200" i="11" s="1"/>
  <c r="M200" i="11"/>
  <c r="J204" i="11"/>
  <c r="M204" i="11"/>
  <c r="J208" i="11"/>
  <c r="N208" i="11" s="1"/>
  <c r="M208" i="11"/>
  <c r="J212" i="11"/>
  <c r="M212" i="11"/>
  <c r="M230" i="11"/>
  <c r="J230" i="11"/>
  <c r="J135" i="11"/>
  <c r="M135" i="11"/>
  <c r="M141" i="11"/>
  <c r="J141" i="11"/>
  <c r="M178" i="11"/>
  <c r="J178" i="11"/>
  <c r="J183" i="11"/>
  <c r="M183" i="11"/>
  <c r="J187" i="11"/>
  <c r="M187" i="11"/>
  <c r="J191" i="11"/>
  <c r="M191" i="11"/>
  <c r="J195" i="11"/>
  <c r="M195" i="11"/>
  <c r="J199" i="11"/>
  <c r="M199" i="11"/>
  <c r="J203" i="11"/>
  <c r="M203" i="11"/>
  <c r="J207" i="11"/>
  <c r="M207" i="11"/>
  <c r="J211" i="11"/>
  <c r="M211" i="11"/>
  <c r="J215" i="11"/>
  <c r="M215" i="11"/>
  <c r="J235" i="11"/>
  <c r="M235" i="11"/>
  <c r="M248" i="11"/>
  <c r="J248" i="11"/>
  <c r="M133" i="11"/>
  <c r="N133" i="11" s="1"/>
  <c r="J134" i="11"/>
  <c r="N134" i="11" s="1"/>
  <c r="N136" i="11"/>
  <c r="J140" i="11"/>
  <c r="N140" i="11" s="1"/>
  <c r="M149" i="11"/>
  <c r="N149" i="11" s="1"/>
  <c r="M150" i="11"/>
  <c r="N150" i="11" s="1"/>
  <c r="M158" i="11"/>
  <c r="N158" i="11" s="1"/>
  <c r="M159" i="11"/>
  <c r="N159" i="11" s="1"/>
  <c r="M162" i="11"/>
  <c r="N162" i="11" s="1"/>
  <c r="M163" i="11"/>
  <c r="N163" i="11" s="1"/>
  <c r="M166" i="11"/>
  <c r="N166" i="11" s="1"/>
  <c r="M167" i="11"/>
  <c r="N167" i="11" s="1"/>
  <c r="M170" i="11"/>
  <c r="N170" i="11" s="1"/>
  <c r="M171" i="11"/>
  <c r="N171" i="11" s="1"/>
  <c r="J175" i="11"/>
  <c r="N175" i="11" s="1"/>
  <c r="J182" i="11"/>
  <c r="M182" i="11"/>
  <c r="J186" i="11"/>
  <c r="M186" i="11"/>
  <c r="J190" i="11"/>
  <c r="M190" i="11"/>
  <c r="J194" i="11"/>
  <c r="M194" i="11"/>
  <c r="J198" i="11"/>
  <c r="M198" i="11"/>
  <c r="J202" i="11"/>
  <c r="M202" i="11"/>
  <c r="J206" i="11"/>
  <c r="M206" i="11"/>
  <c r="J210" i="11"/>
  <c r="M210" i="11"/>
  <c r="J214" i="11"/>
  <c r="M214" i="11"/>
  <c r="J218" i="11"/>
  <c r="N218" i="11" s="1"/>
  <c r="J221" i="11"/>
  <c r="N221" i="11" s="1"/>
  <c r="M226" i="11"/>
  <c r="J226" i="11"/>
  <c r="J231" i="11"/>
  <c r="M231" i="11"/>
  <c r="M240" i="11"/>
  <c r="J240" i="11"/>
  <c r="N223" i="11"/>
  <c r="N227" i="11"/>
  <c r="M238" i="11"/>
  <c r="J238" i="11"/>
  <c r="M261" i="11"/>
  <c r="J261" i="11"/>
  <c r="M265" i="11"/>
  <c r="J265" i="11"/>
  <c r="M269" i="11"/>
  <c r="J269" i="11"/>
  <c r="M273" i="11"/>
  <c r="J273" i="11"/>
  <c r="M277" i="11"/>
  <c r="J277" i="11"/>
  <c r="M281" i="11"/>
  <c r="J281" i="11"/>
  <c r="M257" i="11"/>
  <c r="J257" i="11"/>
  <c r="M252" i="11"/>
  <c r="J252" i="11"/>
  <c r="M263" i="11"/>
  <c r="J263" i="11"/>
  <c r="M267" i="11"/>
  <c r="J267" i="11"/>
  <c r="M271" i="11"/>
  <c r="J271" i="11"/>
  <c r="M275" i="11"/>
  <c r="J275" i="11"/>
  <c r="M279" i="11"/>
  <c r="J279" i="11"/>
  <c r="J246" i="11"/>
  <c r="N246" i="11" s="1"/>
  <c r="J250" i="11"/>
  <c r="N250" i="11" s="1"/>
  <c r="J254" i="11"/>
  <c r="N254" i="11" s="1"/>
  <c r="J259" i="11"/>
  <c r="N259" i="11" s="1"/>
  <c r="J262" i="11"/>
  <c r="N262" i="11" s="1"/>
  <c r="J264" i="11"/>
  <c r="N264" i="11" s="1"/>
  <c r="J266" i="11"/>
  <c r="N266" i="11" s="1"/>
  <c r="J268" i="11"/>
  <c r="N268" i="11" s="1"/>
  <c r="J270" i="11"/>
  <c r="N270" i="11" s="1"/>
  <c r="J272" i="11"/>
  <c r="N272" i="11" s="1"/>
  <c r="J274" i="11"/>
  <c r="N274" i="11" s="1"/>
  <c r="J276" i="11"/>
  <c r="N276" i="11" s="1"/>
  <c r="J278" i="11"/>
  <c r="N278" i="11" s="1"/>
  <c r="J280" i="11"/>
  <c r="N280" i="11" s="1"/>
  <c r="N197" i="11" l="1"/>
  <c r="N68" i="11"/>
  <c r="N135" i="11"/>
  <c r="N212" i="11"/>
  <c r="N204" i="11"/>
  <c r="N196" i="11"/>
  <c r="N188" i="11"/>
  <c r="N244" i="11"/>
  <c r="N222" i="11"/>
  <c r="N143" i="11"/>
  <c r="N72" i="11"/>
  <c r="N193" i="11"/>
  <c r="N112" i="11"/>
  <c r="N84" i="11"/>
  <c r="N78" i="11"/>
  <c r="N217" i="11"/>
  <c r="N176" i="11"/>
  <c r="N126" i="11"/>
  <c r="N88" i="11"/>
  <c r="N73" i="11"/>
  <c r="N57" i="11"/>
  <c r="N41" i="11"/>
  <c r="N25" i="11"/>
  <c r="N65" i="11"/>
  <c r="N214" i="11"/>
  <c r="N206" i="11"/>
  <c r="N198" i="11"/>
  <c r="N190" i="11"/>
  <c r="N182" i="11"/>
  <c r="N235" i="11"/>
  <c r="N211" i="11"/>
  <c r="N203" i="11"/>
  <c r="N195" i="11"/>
  <c r="N187" i="11"/>
  <c r="N75" i="11"/>
  <c r="N32" i="11"/>
  <c r="N129" i="11"/>
  <c r="N124" i="11"/>
  <c r="N231" i="11"/>
  <c r="N210" i="11"/>
  <c r="N202" i="11"/>
  <c r="N194" i="11"/>
  <c r="N186" i="11"/>
  <c r="N215" i="11"/>
  <c r="N207" i="11"/>
  <c r="N199" i="11"/>
  <c r="N191" i="11"/>
  <c r="N183" i="11"/>
  <c r="N122" i="11"/>
  <c r="N48" i="11"/>
  <c r="N16" i="11"/>
  <c r="N67" i="11"/>
  <c r="N279" i="11"/>
  <c r="N271" i="11"/>
  <c r="N263" i="11"/>
  <c r="N257" i="11"/>
  <c r="N277" i="11"/>
  <c r="N269" i="11"/>
  <c r="N261" i="11"/>
  <c r="N248" i="11"/>
  <c r="N201" i="11"/>
  <c r="N152" i="11"/>
  <c r="N131" i="11"/>
  <c r="N117" i="11"/>
  <c r="N100" i="11"/>
  <c r="N155" i="11"/>
  <c r="N118" i="11"/>
  <c r="N104" i="11"/>
  <c r="N125" i="11"/>
  <c r="N119" i="11"/>
  <c r="N205" i="11"/>
  <c r="N9" i="11"/>
  <c r="N275" i="11"/>
  <c r="N267" i="11"/>
  <c r="N252" i="11"/>
  <c r="N281" i="11"/>
  <c r="N273" i="11"/>
  <c r="N265" i="11"/>
  <c r="N240" i="11"/>
  <c r="N226" i="11"/>
  <c r="N178" i="11"/>
  <c r="N141" i="11"/>
  <c r="N230" i="11"/>
  <c r="N185" i="11"/>
  <c r="N127" i="11"/>
  <c r="N115" i="11"/>
  <c r="N96" i="11"/>
  <c r="N146" i="11"/>
  <c r="N108" i="11"/>
  <c r="N220" i="11"/>
  <c r="N123" i="11"/>
  <c r="N189" i="11"/>
  <c r="N66" i="11"/>
  <c r="N282" i="11" l="1"/>
  <c r="E280" i="10" l="1"/>
  <c r="D280" i="10"/>
  <c r="H279" i="10"/>
  <c r="I279" i="10" s="1"/>
  <c r="H278" i="10"/>
  <c r="I278" i="10" s="1"/>
  <c r="M278" i="10" s="1"/>
  <c r="H277" i="10"/>
  <c r="I277" i="10" s="1"/>
  <c r="H276" i="10"/>
  <c r="I276" i="10" s="1"/>
  <c r="M276" i="10" s="1"/>
  <c r="H275" i="10"/>
  <c r="I275" i="10" s="1"/>
  <c r="H274" i="10"/>
  <c r="I274" i="10" s="1"/>
  <c r="M274" i="10" s="1"/>
  <c r="H273" i="10"/>
  <c r="I273" i="10" s="1"/>
  <c r="H272" i="10"/>
  <c r="I272" i="10" s="1"/>
  <c r="M272" i="10" s="1"/>
  <c r="H271" i="10"/>
  <c r="I271" i="10" s="1"/>
  <c r="H270" i="10"/>
  <c r="I270" i="10" s="1"/>
  <c r="M270" i="10" s="1"/>
  <c r="H269" i="10"/>
  <c r="I269" i="10" s="1"/>
  <c r="H268" i="10"/>
  <c r="I268" i="10" s="1"/>
  <c r="M268" i="10" s="1"/>
  <c r="H267" i="10"/>
  <c r="I267" i="10" s="1"/>
  <c r="H266" i="10"/>
  <c r="I266" i="10" s="1"/>
  <c r="M266" i="10" s="1"/>
  <c r="H265" i="10"/>
  <c r="I265" i="10" s="1"/>
  <c r="H264" i="10"/>
  <c r="I264" i="10" s="1"/>
  <c r="M264" i="10" s="1"/>
  <c r="H263" i="10"/>
  <c r="I263" i="10" s="1"/>
  <c r="H262" i="10"/>
  <c r="I262" i="10" s="1"/>
  <c r="M262" i="10" s="1"/>
  <c r="H261" i="10"/>
  <c r="I261" i="10" s="1"/>
  <c r="H260" i="10"/>
  <c r="I260" i="10" s="1"/>
  <c r="M260" i="10" s="1"/>
  <c r="H259" i="10"/>
  <c r="I259" i="10" s="1"/>
  <c r="H258" i="10"/>
  <c r="I258" i="10" s="1"/>
  <c r="M258" i="10" s="1"/>
  <c r="H257" i="10"/>
  <c r="I257" i="10" s="1"/>
  <c r="H256" i="10"/>
  <c r="I256" i="10" s="1"/>
  <c r="M256" i="10" s="1"/>
  <c r="H255" i="10"/>
  <c r="I255" i="10" s="1"/>
  <c r="H254" i="10"/>
  <c r="I254" i="10" s="1"/>
  <c r="M254" i="10" s="1"/>
  <c r="H253" i="10"/>
  <c r="I253" i="10" s="1"/>
  <c r="H252" i="10"/>
  <c r="I252" i="10" s="1"/>
  <c r="H251" i="10"/>
  <c r="I251" i="10" s="1"/>
  <c r="H250" i="10"/>
  <c r="I250" i="10" s="1"/>
  <c r="H249" i="10"/>
  <c r="I249" i="10" s="1"/>
  <c r="H248" i="10"/>
  <c r="I248" i="10" s="1"/>
  <c r="H247" i="10"/>
  <c r="I247" i="10" s="1"/>
  <c r="H246" i="10"/>
  <c r="I246" i="10" s="1"/>
  <c r="H245" i="10"/>
  <c r="I245" i="10" s="1"/>
  <c r="H244" i="10"/>
  <c r="I244" i="10" s="1"/>
  <c r="H243" i="10"/>
  <c r="I243" i="10" s="1"/>
  <c r="H242" i="10"/>
  <c r="I242" i="10" s="1"/>
  <c r="H241" i="10"/>
  <c r="I241" i="10" s="1"/>
  <c r="M240" i="10"/>
  <c r="J240" i="10"/>
  <c r="H240" i="10"/>
  <c r="H239" i="10"/>
  <c r="I239" i="10" s="1"/>
  <c r="J238" i="10"/>
  <c r="N238" i="10" s="1"/>
  <c r="H238" i="10"/>
  <c r="I238" i="10" s="1"/>
  <c r="M238" i="10" s="1"/>
  <c r="H236" i="10"/>
  <c r="I236" i="10" s="1"/>
  <c r="H235" i="10"/>
  <c r="I235" i="10" s="1"/>
  <c r="M235" i="10" s="1"/>
  <c r="M234" i="10"/>
  <c r="H234" i="10"/>
  <c r="I234" i="10" s="1"/>
  <c r="J234" i="10" s="1"/>
  <c r="H233" i="10"/>
  <c r="I233" i="10" s="1"/>
  <c r="M233" i="10" s="1"/>
  <c r="H232" i="10"/>
  <c r="I232" i="10" s="1"/>
  <c r="J232" i="10" s="1"/>
  <c r="H231" i="10"/>
  <c r="I231" i="10" s="1"/>
  <c r="H230" i="10"/>
  <c r="I230" i="10" s="1"/>
  <c r="M230" i="10" s="1"/>
  <c r="H229" i="10"/>
  <c r="I229" i="10" s="1"/>
  <c r="M229" i="10" s="1"/>
  <c r="H228" i="10"/>
  <c r="I228" i="10" s="1"/>
  <c r="M228" i="10" s="1"/>
  <c r="H227" i="10"/>
  <c r="I227" i="10" s="1"/>
  <c r="H226" i="10"/>
  <c r="I226" i="10" s="1"/>
  <c r="M226" i="10" s="1"/>
  <c r="H225" i="10"/>
  <c r="I225" i="10" s="1"/>
  <c r="M225" i="10" s="1"/>
  <c r="H224" i="10"/>
  <c r="I224" i="10" s="1"/>
  <c r="H223" i="10"/>
  <c r="I223" i="10" s="1"/>
  <c r="H222" i="10"/>
  <c r="I222" i="10" s="1"/>
  <c r="H221" i="10"/>
  <c r="I221" i="10" s="1"/>
  <c r="H220" i="10"/>
  <c r="I220" i="10" s="1"/>
  <c r="H219" i="10"/>
  <c r="I219" i="10" s="1"/>
  <c r="M219" i="10" s="1"/>
  <c r="H218" i="10"/>
  <c r="I218" i="10" s="1"/>
  <c r="M218" i="10" s="1"/>
  <c r="H217" i="10"/>
  <c r="I217" i="10" s="1"/>
  <c r="M217" i="10" s="1"/>
  <c r="H216" i="10"/>
  <c r="I216" i="10" s="1"/>
  <c r="H215" i="10"/>
  <c r="I215" i="10" s="1"/>
  <c r="M215" i="10" s="1"/>
  <c r="H213" i="10"/>
  <c r="I213" i="10" s="1"/>
  <c r="H212" i="10"/>
  <c r="I212" i="10" s="1"/>
  <c r="J212" i="10" s="1"/>
  <c r="H211" i="10"/>
  <c r="I211" i="10" s="1"/>
  <c r="M211" i="10" s="1"/>
  <c r="H210" i="10"/>
  <c r="I210" i="10" s="1"/>
  <c r="H209" i="10"/>
  <c r="I209" i="10" s="1"/>
  <c r="H208" i="10"/>
  <c r="I208" i="10" s="1"/>
  <c r="J208" i="10" s="1"/>
  <c r="I207" i="10"/>
  <c r="J207" i="10" s="1"/>
  <c r="H207" i="10"/>
  <c r="H206" i="10"/>
  <c r="I206" i="10" s="1"/>
  <c r="H205" i="10"/>
  <c r="I205" i="10" s="1"/>
  <c r="I204" i="10"/>
  <c r="J204" i="10" s="1"/>
  <c r="H204" i="10"/>
  <c r="I203" i="10"/>
  <c r="M203" i="10" s="1"/>
  <c r="H203" i="10"/>
  <c r="H202" i="10"/>
  <c r="I202" i="10" s="1"/>
  <c r="H201" i="10"/>
  <c r="I201" i="10" s="1"/>
  <c r="I200" i="10"/>
  <c r="J200" i="10" s="1"/>
  <c r="H200" i="10"/>
  <c r="H199" i="10"/>
  <c r="I199" i="10" s="1"/>
  <c r="H198" i="10"/>
  <c r="I198" i="10" s="1"/>
  <c r="H197" i="10"/>
  <c r="I197" i="10" s="1"/>
  <c r="H196" i="10"/>
  <c r="I196" i="10" s="1"/>
  <c r="H195" i="10"/>
  <c r="I195" i="10" s="1"/>
  <c r="H194" i="10"/>
  <c r="I194" i="10" s="1"/>
  <c r="I193" i="10"/>
  <c r="H193" i="10"/>
  <c r="H192" i="10"/>
  <c r="I192" i="10" s="1"/>
  <c r="H191" i="10"/>
  <c r="I191" i="10" s="1"/>
  <c r="H190" i="10"/>
  <c r="I190" i="10" s="1"/>
  <c r="H189" i="10"/>
  <c r="I189" i="10" s="1"/>
  <c r="H188" i="10"/>
  <c r="I188" i="10" s="1"/>
  <c r="J188" i="10" s="1"/>
  <c r="I187" i="10"/>
  <c r="J187" i="10" s="1"/>
  <c r="H187" i="10"/>
  <c r="H186" i="10"/>
  <c r="I186" i="10" s="1"/>
  <c r="H185" i="10"/>
  <c r="I185" i="10" s="1"/>
  <c r="I184" i="10"/>
  <c r="J184" i="10" s="1"/>
  <c r="H184" i="10"/>
  <c r="I183" i="10"/>
  <c r="M183" i="10" s="1"/>
  <c r="H183" i="10"/>
  <c r="H182" i="10"/>
  <c r="I182" i="10" s="1"/>
  <c r="H181" i="10"/>
  <c r="I181" i="10" s="1"/>
  <c r="H180" i="10"/>
  <c r="I180" i="10" s="1"/>
  <c r="H179" i="10"/>
  <c r="I179" i="10" s="1"/>
  <c r="H177" i="10"/>
  <c r="I177" i="10" s="1"/>
  <c r="H176" i="10"/>
  <c r="I176" i="10" s="1"/>
  <c r="M176" i="10" s="1"/>
  <c r="I175" i="10"/>
  <c r="M175" i="10" s="1"/>
  <c r="H175" i="10"/>
  <c r="H174" i="10"/>
  <c r="I174" i="10" s="1"/>
  <c r="M174" i="10" s="1"/>
  <c r="H173" i="10"/>
  <c r="I173" i="10" s="1"/>
  <c r="I172" i="10"/>
  <c r="J172" i="10" s="1"/>
  <c r="N172" i="10" s="1"/>
  <c r="H172" i="10"/>
  <c r="H171" i="10"/>
  <c r="I171" i="10" s="1"/>
  <c r="J171" i="10" s="1"/>
  <c r="N171" i="10" s="1"/>
  <c r="H170" i="10"/>
  <c r="I170" i="10" s="1"/>
  <c r="J170" i="10" s="1"/>
  <c r="N170" i="10" s="1"/>
  <c r="H169" i="10"/>
  <c r="I169" i="10" s="1"/>
  <c r="H168" i="10"/>
  <c r="I168" i="10" s="1"/>
  <c r="H167" i="10"/>
  <c r="I167" i="10" s="1"/>
  <c r="H166" i="10"/>
  <c r="I166" i="10" s="1"/>
  <c r="H165" i="10"/>
  <c r="I165" i="10" s="1"/>
  <c r="H164" i="10"/>
  <c r="I164" i="10" s="1"/>
  <c r="H163" i="10"/>
  <c r="I163" i="10" s="1"/>
  <c r="I162" i="10"/>
  <c r="M162" i="10" s="1"/>
  <c r="H162" i="10"/>
  <c r="H161" i="10"/>
  <c r="I161" i="10" s="1"/>
  <c r="H160" i="10"/>
  <c r="I160" i="10" s="1"/>
  <c r="H159" i="10"/>
  <c r="I159" i="10" s="1"/>
  <c r="I158" i="10"/>
  <c r="J158" i="10" s="1"/>
  <c r="H158" i="10"/>
  <c r="H157" i="10"/>
  <c r="I157" i="10" s="1"/>
  <c r="H156" i="10"/>
  <c r="I156" i="10" s="1"/>
  <c r="H155" i="10"/>
  <c r="I155" i="10" s="1"/>
  <c r="H154" i="10"/>
  <c r="I154" i="10" s="1"/>
  <c r="M154" i="10" s="1"/>
  <c r="H153" i="10"/>
  <c r="I153" i="10" s="1"/>
  <c r="H152" i="10"/>
  <c r="I152" i="10" s="1"/>
  <c r="H151" i="10"/>
  <c r="I151" i="10" s="1"/>
  <c r="H150" i="10"/>
  <c r="I150" i="10" s="1"/>
  <c r="H149" i="10"/>
  <c r="I149" i="10" s="1"/>
  <c r="J148" i="10"/>
  <c r="H148" i="10"/>
  <c r="I147" i="10"/>
  <c r="M147" i="10" s="1"/>
  <c r="H147" i="10"/>
  <c r="M146" i="10"/>
  <c r="N146" i="10" s="1"/>
  <c r="H146" i="10"/>
  <c r="I146" i="10" s="1"/>
  <c r="J146" i="10" s="1"/>
  <c r="I145" i="10"/>
  <c r="H145" i="10"/>
  <c r="H144" i="10"/>
  <c r="I144" i="10" s="1"/>
  <c r="H143" i="10"/>
  <c r="I143" i="10" s="1"/>
  <c r="M143" i="10" s="1"/>
  <c r="H142" i="10"/>
  <c r="I142" i="10" s="1"/>
  <c r="J142" i="10" s="1"/>
  <c r="H141" i="10"/>
  <c r="I141" i="10" s="1"/>
  <c r="H140" i="10"/>
  <c r="I140" i="10" s="1"/>
  <c r="I139" i="10"/>
  <c r="M139" i="10" s="1"/>
  <c r="H139" i="10"/>
  <c r="H137" i="10"/>
  <c r="I137" i="10" s="1"/>
  <c r="H136" i="10"/>
  <c r="I136" i="10" s="1"/>
  <c r="H135" i="10"/>
  <c r="I135" i="10" s="1"/>
  <c r="I134" i="10"/>
  <c r="J134" i="10" s="1"/>
  <c r="H134" i="10"/>
  <c r="H133" i="10"/>
  <c r="I133" i="10" s="1"/>
  <c r="H132" i="10"/>
  <c r="I132" i="10" s="1"/>
  <c r="H131" i="10"/>
  <c r="I131" i="10" s="1"/>
  <c r="H130" i="10"/>
  <c r="I130" i="10" s="1"/>
  <c r="M130" i="10" s="1"/>
  <c r="H129" i="10"/>
  <c r="I129" i="10" s="1"/>
  <c r="I128" i="10"/>
  <c r="J128" i="10" s="1"/>
  <c r="H128" i="10"/>
  <c r="M127" i="10"/>
  <c r="H127" i="10"/>
  <c r="I127" i="10" s="1"/>
  <c r="J127" i="10" s="1"/>
  <c r="I126" i="10"/>
  <c r="J126" i="10" s="1"/>
  <c r="H126" i="10"/>
  <c r="H125" i="10"/>
  <c r="I125" i="10" s="1"/>
  <c r="J125" i="10" s="1"/>
  <c r="H124" i="10"/>
  <c r="I124" i="10" s="1"/>
  <c r="J124" i="10" s="1"/>
  <c r="H123" i="10"/>
  <c r="I123" i="10" s="1"/>
  <c r="J123" i="10" s="1"/>
  <c r="H122" i="10"/>
  <c r="I122" i="10" s="1"/>
  <c r="J122" i="10" s="1"/>
  <c r="H121" i="10"/>
  <c r="I121" i="10" s="1"/>
  <c r="J121" i="10" s="1"/>
  <c r="I120" i="10"/>
  <c r="J120" i="10" s="1"/>
  <c r="H120" i="10"/>
  <c r="H119" i="10"/>
  <c r="I119" i="10" s="1"/>
  <c r="J119" i="10" s="1"/>
  <c r="H118" i="10"/>
  <c r="I118" i="10" s="1"/>
  <c r="J118" i="10" s="1"/>
  <c r="H117" i="10"/>
  <c r="I117" i="10" s="1"/>
  <c r="J117" i="10" s="1"/>
  <c r="H116" i="10"/>
  <c r="I116" i="10" s="1"/>
  <c r="J116" i="10" s="1"/>
  <c r="H115" i="10"/>
  <c r="I115" i="10" s="1"/>
  <c r="J115" i="10" s="1"/>
  <c r="H114" i="10"/>
  <c r="I114" i="10" s="1"/>
  <c r="J114" i="10" s="1"/>
  <c r="H113" i="10"/>
  <c r="I113" i="10" s="1"/>
  <c r="J113" i="10" s="1"/>
  <c r="I112" i="10"/>
  <c r="J112" i="10" s="1"/>
  <c r="H112" i="10"/>
  <c r="H111" i="10"/>
  <c r="I111" i="10" s="1"/>
  <c r="J111" i="10" s="1"/>
  <c r="H110" i="10"/>
  <c r="I110" i="10" s="1"/>
  <c r="J110" i="10" s="1"/>
  <c r="H109" i="10"/>
  <c r="I109" i="10" s="1"/>
  <c r="J109" i="10" s="1"/>
  <c r="H108" i="10"/>
  <c r="I108" i="10" s="1"/>
  <c r="J108" i="10" s="1"/>
  <c r="H107" i="10"/>
  <c r="I107" i="10" s="1"/>
  <c r="J107" i="10" s="1"/>
  <c r="H106" i="10"/>
  <c r="I106" i="10" s="1"/>
  <c r="J106" i="10" s="1"/>
  <c r="H105" i="10"/>
  <c r="I105" i="10" s="1"/>
  <c r="J105" i="10" s="1"/>
  <c r="I104" i="10"/>
  <c r="J104" i="10" s="1"/>
  <c r="H104" i="10"/>
  <c r="H103" i="10"/>
  <c r="I103" i="10" s="1"/>
  <c r="J103" i="10" s="1"/>
  <c r="H102" i="10"/>
  <c r="I102" i="10" s="1"/>
  <c r="J102" i="10" s="1"/>
  <c r="H101" i="10"/>
  <c r="I101" i="10" s="1"/>
  <c r="J101" i="10" s="1"/>
  <c r="H100" i="10"/>
  <c r="I100" i="10" s="1"/>
  <c r="J100" i="10" s="1"/>
  <c r="H99" i="10"/>
  <c r="I99" i="10" s="1"/>
  <c r="J99" i="10" s="1"/>
  <c r="H98" i="10"/>
  <c r="I98" i="10" s="1"/>
  <c r="J98" i="10" s="1"/>
  <c r="H97" i="10"/>
  <c r="I97" i="10" s="1"/>
  <c r="J97" i="10" s="1"/>
  <c r="I96" i="10"/>
  <c r="J96" i="10" s="1"/>
  <c r="H96" i="10"/>
  <c r="I95" i="10"/>
  <c r="J95" i="10" s="1"/>
  <c r="H95" i="10"/>
  <c r="H94" i="10"/>
  <c r="I94" i="10" s="1"/>
  <c r="H93" i="10"/>
  <c r="I93" i="10" s="1"/>
  <c r="M93" i="10" s="1"/>
  <c r="H92" i="10"/>
  <c r="I92" i="10" s="1"/>
  <c r="H91" i="10"/>
  <c r="I91" i="10" s="1"/>
  <c r="H90" i="10"/>
  <c r="I90" i="10" s="1"/>
  <c r="H89" i="10"/>
  <c r="I89" i="10" s="1"/>
  <c r="M89" i="10" s="1"/>
  <c r="H88" i="10"/>
  <c r="I88" i="10" s="1"/>
  <c r="I87" i="10"/>
  <c r="J87" i="10" s="1"/>
  <c r="H87" i="10"/>
  <c r="H86" i="10"/>
  <c r="I86" i="10" s="1"/>
  <c r="H85" i="10"/>
  <c r="I85" i="10" s="1"/>
  <c r="M85" i="10" s="1"/>
  <c r="H84" i="10"/>
  <c r="I84" i="10" s="1"/>
  <c r="H83" i="10"/>
  <c r="I83" i="10" s="1"/>
  <c r="H82" i="10"/>
  <c r="I82" i="10" s="1"/>
  <c r="H81" i="10"/>
  <c r="I81" i="10" s="1"/>
  <c r="M81" i="10" s="1"/>
  <c r="H79" i="10"/>
  <c r="I79" i="10" s="1"/>
  <c r="M79" i="10" s="1"/>
  <c r="H78" i="10"/>
  <c r="I78" i="10" s="1"/>
  <c r="M78" i="10" s="1"/>
  <c r="H77" i="10"/>
  <c r="I77" i="10" s="1"/>
  <c r="H76" i="10"/>
  <c r="I76" i="10" s="1"/>
  <c r="M76" i="10" s="1"/>
  <c r="H75" i="10"/>
  <c r="I75" i="10" s="1"/>
  <c r="M75" i="10" s="1"/>
  <c r="H74" i="10"/>
  <c r="I74" i="10" s="1"/>
  <c r="M74" i="10" s="1"/>
  <c r="H73" i="10"/>
  <c r="I73" i="10" s="1"/>
  <c r="H72" i="10"/>
  <c r="I72" i="10" s="1"/>
  <c r="J72" i="10" s="1"/>
  <c r="H71" i="10"/>
  <c r="I71" i="10" s="1"/>
  <c r="M71" i="10" s="1"/>
  <c r="H70" i="10"/>
  <c r="I70" i="10" s="1"/>
  <c r="M70" i="10" s="1"/>
  <c r="H69" i="10"/>
  <c r="I69" i="10" s="1"/>
  <c r="H68" i="10"/>
  <c r="I68" i="10" s="1"/>
  <c r="M68" i="10" s="1"/>
  <c r="H67" i="10"/>
  <c r="I67" i="10" s="1"/>
  <c r="M67" i="10" s="1"/>
  <c r="H66" i="10"/>
  <c r="I66" i="10" s="1"/>
  <c r="M66" i="10" s="1"/>
  <c r="H65" i="10"/>
  <c r="I65" i="10" s="1"/>
  <c r="M64" i="10"/>
  <c r="H64" i="10"/>
  <c r="I64" i="10" s="1"/>
  <c r="J64" i="10" s="1"/>
  <c r="I63" i="10"/>
  <c r="M63" i="10" s="1"/>
  <c r="H63" i="10"/>
  <c r="J62" i="10"/>
  <c r="H62" i="10"/>
  <c r="I62" i="10" s="1"/>
  <c r="M62" i="10" s="1"/>
  <c r="H61" i="10"/>
  <c r="I61" i="10" s="1"/>
  <c r="H60" i="10"/>
  <c r="I60" i="10" s="1"/>
  <c r="M60" i="10" s="1"/>
  <c r="I59" i="10"/>
  <c r="M59" i="10" s="1"/>
  <c r="H59" i="10"/>
  <c r="J58" i="10"/>
  <c r="N58" i="10" s="1"/>
  <c r="H58" i="10"/>
  <c r="I58" i="10" s="1"/>
  <c r="M58" i="10" s="1"/>
  <c r="H57" i="10"/>
  <c r="I57" i="10" s="1"/>
  <c r="H56" i="10"/>
  <c r="I56" i="10" s="1"/>
  <c r="J56" i="10" s="1"/>
  <c r="H55" i="10"/>
  <c r="I55" i="10" s="1"/>
  <c r="M55" i="10" s="1"/>
  <c r="H54" i="10"/>
  <c r="I54" i="10" s="1"/>
  <c r="J54" i="10" s="1"/>
  <c r="H53" i="10"/>
  <c r="I53" i="10" s="1"/>
  <c r="H52" i="10"/>
  <c r="I52" i="10" s="1"/>
  <c r="M52" i="10" s="1"/>
  <c r="H51" i="10"/>
  <c r="I51" i="10" s="1"/>
  <c r="M51" i="10" s="1"/>
  <c r="H50" i="10"/>
  <c r="I50" i="10" s="1"/>
  <c r="M50" i="10" s="1"/>
  <c r="H49" i="10"/>
  <c r="I49" i="10" s="1"/>
  <c r="M48" i="10"/>
  <c r="H48" i="10"/>
  <c r="I48" i="10" s="1"/>
  <c r="J48" i="10" s="1"/>
  <c r="I47" i="10"/>
  <c r="M47" i="10" s="1"/>
  <c r="H47" i="10"/>
  <c r="H46" i="10"/>
  <c r="I46" i="10" s="1"/>
  <c r="M46" i="10" s="1"/>
  <c r="H45" i="10"/>
  <c r="I45" i="10" s="1"/>
  <c r="H44" i="10"/>
  <c r="I44" i="10" s="1"/>
  <c r="M44" i="10" s="1"/>
  <c r="H43" i="10"/>
  <c r="I43" i="10" s="1"/>
  <c r="M43" i="10" s="1"/>
  <c r="H42" i="10"/>
  <c r="I42" i="10" s="1"/>
  <c r="M42" i="10" s="1"/>
  <c r="H41" i="10"/>
  <c r="I41" i="10" s="1"/>
  <c r="H40" i="10"/>
  <c r="I40" i="10" s="1"/>
  <c r="J40" i="10" s="1"/>
  <c r="H39" i="10"/>
  <c r="I39" i="10" s="1"/>
  <c r="M39" i="10" s="1"/>
  <c r="H38" i="10"/>
  <c r="I38" i="10" s="1"/>
  <c r="M38" i="10" s="1"/>
  <c r="H37" i="10"/>
  <c r="I37" i="10" s="1"/>
  <c r="H36" i="10"/>
  <c r="I36" i="10" s="1"/>
  <c r="M36" i="10" s="1"/>
  <c r="H35" i="10"/>
  <c r="I35" i="10" s="1"/>
  <c r="M35" i="10" s="1"/>
  <c r="H34" i="10"/>
  <c r="I34" i="10" s="1"/>
  <c r="M34" i="10" s="1"/>
  <c r="H33" i="10"/>
  <c r="I33" i="10" s="1"/>
  <c r="M32" i="10"/>
  <c r="H32" i="10"/>
  <c r="I32" i="10" s="1"/>
  <c r="J32" i="10" s="1"/>
  <c r="I31" i="10"/>
  <c r="M31" i="10" s="1"/>
  <c r="H31" i="10"/>
  <c r="N30" i="10"/>
  <c r="M30" i="10"/>
  <c r="J30" i="10"/>
  <c r="H30" i="10"/>
  <c r="I30" i="10" s="1"/>
  <c r="H29" i="10"/>
  <c r="I29" i="10" s="1"/>
  <c r="H28" i="10"/>
  <c r="I28" i="10" s="1"/>
  <c r="M28" i="10" s="1"/>
  <c r="I27" i="10"/>
  <c r="M27" i="10" s="1"/>
  <c r="H27" i="10"/>
  <c r="J26" i="10"/>
  <c r="N26" i="10" s="1"/>
  <c r="H26" i="10"/>
  <c r="I26" i="10" s="1"/>
  <c r="M26" i="10" s="1"/>
  <c r="H25" i="10"/>
  <c r="I25" i="10" s="1"/>
  <c r="H24" i="10"/>
  <c r="I24" i="10" s="1"/>
  <c r="J24" i="10" s="1"/>
  <c r="H23" i="10"/>
  <c r="I23" i="10" s="1"/>
  <c r="M23" i="10" s="1"/>
  <c r="H22" i="10"/>
  <c r="I22" i="10" s="1"/>
  <c r="H21" i="10"/>
  <c r="I21" i="10" s="1"/>
  <c r="H20" i="10"/>
  <c r="I20" i="10" s="1"/>
  <c r="H19" i="10"/>
  <c r="I19" i="10" s="1"/>
  <c r="H18" i="10"/>
  <c r="I18" i="10" s="1"/>
  <c r="H17" i="10"/>
  <c r="I17" i="10" s="1"/>
  <c r="H16" i="10"/>
  <c r="I16" i="10" s="1"/>
  <c r="H15" i="10"/>
  <c r="I15" i="10" s="1"/>
  <c r="H14" i="10"/>
  <c r="I14" i="10" s="1"/>
  <c r="H13" i="10"/>
  <c r="I13" i="10" s="1"/>
  <c r="H12" i="10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H5" i="10"/>
  <c r="I5" i="10" s="1"/>
  <c r="J199" i="10" l="1"/>
  <c r="M199" i="10"/>
  <c r="N62" i="10"/>
  <c r="J166" i="10"/>
  <c r="N166" i="10" s="1"/>
  <c r="M166" i="10"/>
  <c r="J150" i="10"/>
  <c r="N150" i="10" s="1"/>
  <c r="M150" i="10"/>
  <c r="J46" i="10"/>
  <c r="N46" i="10" s="1"/>
  <c r="M54" i="10"/>
  <c r="J74" i="10"/>
  <c r="M123" i="10"/>
  <c r="M142" i="10"/>
  <c r="M187" i="10"/>
  <c r="J228" i="10"/>
  <c r="J230" i="10"/>
  <c r="N230" i="10" s="1"/>
  <c r="N234" i="10"/>
  <c r="N54" i="10"/>
  <c r="J42" i="10"/>
  <c r="N42" i="10" s="1"/>
  <c r="J78" i="10"/>
  <c r="M134" i="10"/>
  <c r="N134" i="10" s="1"/>
  <c r="M158" i="10"/>
  <c r="N158" i="10" s="1"/>
  <c r="M207" i="10"/>
  <c r="J229" i="10"/>
  <c r="N229" i="10" s="1"/>
  <c r="N78" i="10"/>
  <c r="M168" i="10"/>
  <c r="J168" i="10"/>
  <c r="J192" i="10"/>
  <c r="M192" i="10"/>
  <c r="M195" i="10"/>
  <c r="J195" i="10"/>
  <c r="N195" i="10" s="1"/>
  <c r="J83" i="10"/>
  <c r="M83" i="10"/>
  <c r="M136" i="10"/>
  <c r="J136" i="10"/>
  <c r="M160" i="10"/>
  <c r="J160" i="10"/>
  <c r="M179" i="10"/>
  <c r="J179" i="10"/>
  <c r="N179" i="10" s="1"/>
  <c r="M152" i="10"/>
  <c r="J152" i="10"/>
  <c r="M164" i="10"/>
  <c r="J164" i="10"/>
  <c r="M216" i="10"/>
  <c r="J216" i="10"/>
  <c r="J91" i="10"/>
  <c r="M91" i="10"/>
  <c r="M132" i="10"/>
  <c r="J132" i="10"/>
  <c r="M156" i="10"/>
  <c r="J156" i="10"/>
  <c r="M191" i="10"/>
  <c r="J191" i="10"/>
  <c r="N120" i="10"/>
  <c r="M24" i="10"/>
  <c r="N24" i="10" s="1"/>
  <c r="J38" i="10"/>
  <c r="N38" i="10" s="1"/>
  <c r="N48" i="10"/>
  <c r="J50" i="10"/>
  <c r="M56" i="10"/>
  <c r="N56" i="10" s="1"/>
  <c r="J70" i="10"/>
  <c r="N70" i="10" s="1"/>
  <c r="M87" i="10"/>
  <c r="N87" i="10" s="1"/>
  <c r="M120" i="10"/>
  <c r="M124" i="10"/>
  <c r="N124" i="10" s="1"/>
  <c r="M128" i="10"/>
  <c r="J130" i="10"/>
  <c r="N130" i="10" s="1"/>
  <c r="J139" i="10"/>
  <c r="N139" i="10" s="1"/>
  <c r="J143" i="10"/>
  <c r="N143" i="10" s="1"/>
  <c r="J147" i="10"/>
  <c r="N147" i="10" s="1"/>
  <c r="J154" i="10"/>
  <c r="N154" i="10" s="1"/>
  <c r="J162" i="10"/>
  <c r="N162" i="10" s="1"/>
  <c r="J174" i="10"/>
  <c r="N174" i="10" s="1"/>
  <c r="J175" i="10"/>
  <c r="N175" i="10" s="1"/>
  <c r="J183" i="10"/>
  <c r="N183" i="10" s="1"/>
  <c r="M184" i="10"/>
  <c r="J203" i="10"/>
  <c r="M204" i="10"/>
  <c r="N204" i="10" s="1"/>
  <c r="J211" i="10"/>
  <c r="N211" i="10" s="1"/>
  <c r="M212" i="10"/>
  <c r="N212" i="10" s="1"/>
  <c r="J215" i="10"/>
  <c r="N215" i="10" s="1"/>
  <c r="J217" i="10"/>
  <c r="N217" i="10" s="1"/>
  <c r="J218" i="10"/>
  <c r="N218" i="10" s="1"/>
  <c r="J226" i="10"/>
  <c r="N226" i="10" s="1"/>
  <c r="J233" i="10"/>
  <c r="N233" i="10" s="1"/>
  <c r="N32" i="10"/>
  <c r="J34" i="10"/>
  <c r="N34" i="10" s="1"/>
  <c r="M40" i="10"/>
  <c r="N40" i="10" s="1"/>
  <c r="N64" i="10"/>
  <c r="J66" i="10"/>
  <c r="N66" i="10" s="1"/>
  <c r="M72" i="10"/>
  <c r="N72" i="10" s="1"/>
  <c r="J176" i="10"/>
  <c r="N176" i="10" s="1"/>
  <c r="M200" i="10"/>
  <c r="N200" i="10" s="1"/>
  <c r="M208" i="10"/>
  <c r="J219" i="10"/>
  <c r="N219" i="10" s="1"/>
  <c r="J225" i="10"/>
  <c r="N225" i="10" s="1"/>
  <c r="M232" i="10"/>
  <c r="N232" i="10" s="1"/>
  <c r="J235" i="10"/>
  <c r="N235" i="10" s="1"/>
  <c r="J9" i="10"/>
  <c r="M9" i="10"/>
  <c r="J13" i="10"/>
  <c r="M13" i="10"/>
  <c r="J17" i="10"/>
  <c r="M17" i="10"/>
  <c r="J21" i="10"/>
  <c r="M21" i="10"/>
  <c r="M10" i="10"/>
  <c r="J10" i="10"/>
  <c r="M14" i="10"/>
  <c r="J14" i="10"/>
  <c r="M18" i="10"/>
  <c r="J18" i="10"/>
  <c r="M33" i="10"/>
  <c r="J33" i="10"/>
  <c r="J92" i="10"/>
  <c r="M92" i="10"/>
  <c r="J7" i="10"/>
  <c r="M7" i="10"/>
  <c r="J11" i="10"/>
  <c r="M11" i="10"/>
  <c r="J15" i="10"/>
  <c r="M15" i="10"/>
  <c r="J19" i="10"/>
  <c r="M19" i="10"/>
  <c r="M25" i="10"/>
  <c r="J25" i="10"/>
  <c r="M45" i="10"/>
  <c r="J45" i="10"/>
  <c r="M57" i="10"/>
  <c r="J57" i="10"/>
  <c r="N74" i="10"/>
  <c r="M77" i="10"/>
  <c r="J77" i="10"/>
  <c r="J86" i="10"/>
  <c r="M86" i="10"/>
  <c r="J88" i="10"/>
  <c r="M88" i="10"/>
  <c r="M29" i="10"/>
  <c r="J29" i="10"/>
  <c r="M41" i="10"/>
  <c r="J41" i="10"/>
  <c r="M61" i="10"/>
  <c r="J61" i="10"/>
  <c r="M73" i="10"/>
  <c r="J73" i="10"/>
  <c r="J94" i="10"/>
  <c r="M94" i="10"/>
  <c r="M6" i="10"/>
  <c r="J6" i="10"/>
  <c r="M22" i="10"/>
  <c r="J22" i="10"/>
  <c r="N50" i="10"/>
  <c r="M53" i="10"/>
  <c r="J53" i="10"/>
  <c r="M65" i="10"/>
  <c r="J65" i="10"/>
  <c r="J90" i="10"/>
  <c r="M90" i="10"/>
  <c r="J5" i="10"/>
  <c r="M5" i="10"/>
  <c r="M8" i="10"/>
  <c r="J8" i="10"/>
  <c r="M12" i="10"/>
  <c r="J12" i="10"/>
  <c r="M16" i="10"/>
  <c r="J16" i="10"/>
  <c r="M20" i="10"/>
  <c r="J20" i="10"/>
  <c r="M37" i="10"/>
  <c r="J37" i="10"/>
  <c r="M49" i="10"/>
  <c r="J49" i="10"/>
  <c r="M69" i="10"/>
  <c r="J69" i="10"/>
  <c r="J82" i="10"/>
  <c r="M82" i="10"/>
  <c r="J84" i="10"/>
  <c r="M84" i="10"/>
  <c r="M129" i="10"/>
  <c r="J129" i="10"/>
  <c r="M133" i="10"/>
  <c r="J133" i="10"/>
  <c r="M137" i="10"/>
  <c r="J137" i="10"/>
  <c r="M141" i="10"/>
  <c r="J141" i="10"/>
  <c r="J194" i="10"/>
  <c r="N194" i="10" s="1"/>
  <c r="M194" i="10"/>
  <c r="M220" i="10"/>
  <c r="J220" i="10"/>
  <c r="J224" i="10"/>
  <c r="N224" i="10" s="1"/>
  <c r="M224" i="10"/>
  <c r="M242" i="10"/>
  <c r="J242" i="10"/>
  <c r="M246" i="10"/>
  <c r="J246" i="10"/>
  <c r="M250" i="10"/>
  <c r="J250" i="10"/>
  <c r="J27" i="10"/>
  <c r="N27" i="10" s="1"/>
  <c r="J28" i="10"/>
  <c r="N28" i="10" s="1"/>
  <c r="J35" i="10"/>
  <c r="N35" i="10" s="1"/>
  <c r="J36" i="10"/>
  <c r="N36" i="10" s="1"/>
  <c r="J43" i="10"/>
  <c r="N43" i="10" s="1"/>
  <c r="J44" i="10"/>
  <c r="N44" i="10" s="1"/>
  <c r="J51" i="10"/>
  <c r="N51" i="10" s="1"/>
  <c r="J52" i="10"/>
  <c r="N52" i="10" s="1"/>
  <c r="J59" i="10"/>
  <c r="N59" i="10" s="1"/>
  <c r="J60" i="10"/>
  <c r="N60" i="10" s="1"/>
  <c r="J67" i="10"/>
  <c r="N67" i="10" s="1"/>
  <c r="J68" i="10"/>
  <c r="N68" i="10" s="1"/>
  <c r="J75" i="10"/>
  <c r="N75" i="10" s="1"/>
  <c r="J76" i="10"/>
  <c r="N76" i="10" s="1"/>
  <c r="J81" i="10"/>
  <c r="N81" i="10" s="1"/>
  <c r="J85" i="10"/>
  <c r="N85" i="10" s="1"/>
  <c r="J89" i="10"/>
  <c r="N89" i="10" s="1"/>
  <c r="J93" i="10"/>
  <c r="N93" i="10" s="1"/>
  <c r="M97" i="10"/>
  <c r="N97" i="10" s="1"/>
  <c r="M98" i="10"/>
  <c r="N98" i="10" s="1"/>
  <c r="M101" i="10"/>
  <c r="N101" i="10" s="1"/>
  <c r="M102" i="10"/>
  <c r="N102" i="10" s="1"/>
  <c r="M105" i="10"/>
  <c r="M106" i="10"/>
  <c r="M109" i="10"/>
  <c r="N109" i="10" s="1"/>
  <c r="M110" i="10"/>
  <c r="M113" i="10"/>
  <c r="N113" i="10" s="1"/>
  <c r="M114" i="10"/>
  <c r="N114" i="10" s="1"/>
  <c r="M117" i="10"/>
  <c r="N117" i="10" s="1"/>
  <c r="M118" i="10"/>
  <c r="N118" i="10" s="1"/>
  <c r="M121" i="10"/>
  <c r="N121" i="10" s="1"/>
  <c r="M122" i="10"/>
  <c r="N122" i="10" s="1"/>
  <c r="M125" i="10"/>
  <c r="N125" i="10" s="1"/>
  <c r="M126" i="10"/>
  <c r="N126" i="10" s="1"/>
  <c r="J140" i="10"/>
  <c r="M140" i="10"/>
  <c r="M151" i="10"/>
  <c r="J151" i="10"/>
  <c r="M155" i="10"/>
  <c r="J155" i="10"/>
  <c r="M159" i="10"/>
  <c r="J159" i="10"/>
  <c r="M163" i="10"/>
  <c r="J163" i="10"/>
  <c r="M167" i="10"/>
  <c r="J167" i="10"/>
  <c r="J173" i="10"/>
  <c r="M173" i="10"/>
  <c r="J180" i="10"/>
  <c r="N180" i="10" s="1"/>
  <c r="M180" i="10"/>
  <c r="N105" i="10"/>
  <c r="N106" i="10"/>
  <c r="N110" i="10"/>
  <c r="N123" i="10"/>
  <c r="N127" i="10"/>
  <c r="N128" i="10"/>
  <c r="M131" i="10"/>
  <c r="J131" i="10"/>
  <c r="M135" i="10"/>
  <c r="J135" i="10"/>
  <c r="N142" i="10"/>
  <c r="M145" i="10"/>
  <c r="J145" i="10"/>
  <c r="N145" i="10" s="1"/>
  <c r="M185" i="10"/>
  <c r="J185" i="10"/>
  <c r="J196" i="10"/>
  <c r="M196" i="10"/>
  <c r="J206" i="10"/>
  <c r="M206" i="10"/>
  <c r="J23" i="10"/>
  <c r="N23" i="10" s="1"/>
  <c r="J31" i="10"/>
  <c r="N31" i="10" s="1"/>
  <c r="J39" i="10"/>
  <c r="N39" i="10" s="1"/>
  <c r="J47" i="10"/>
  <c r="N47" i="10" s="1"/>
  <c r="J55" i="10"/>
  <c r="N55" i="10" s="1"/>
  <c r="J63" i="10"/>
  <c r="N63" i="10" s="1"/>
  <c r="J71" i="10"/>
  <c r="N71" i="10" s="1"/>
  <c r="J79" i="10"/>
  <c r="N79" i="10" s="1"/>
  <c r="M95" i="10"/>
  <c r="N95" i="10" s="1"/>
  <c r="M96" i="10"/>
  <c r="N96" i="10" s="1"/>
  <c r="M99" i="10"/>
  <c r="N99" i="10" s="1"/>
  <c r="M100" i="10"/>
  <c r="N100" i="10" s="1"/>
  <c r="M103" i="10"/>
  <c r="N103" i="10" s="1"/>
  <c r="M104" i="10"/>
  <c r="N104" i="10" s="1"/>
  <c r="M107" i="10"/>
  <c r="N107" i="10" s="1"/>
  <c r="M108" i="10"/>
  <c r="N108" i="10" s="1"/>
  <c r="M111" i="10"/>
  <c r="N111" i="10" s="1"/>
  <c r="M112" i="10"/>
  <c r="N112" i="10" s="1"/>
  <c r="M115" i="10"/>
  <c r="N115" i="10" s="1"/>
  <c r="M116" i="10"/>
  <c r="N116" i="10" s="1"/>
  <c r="M119" i="10"/>
  <c r="N119" i="10" s="1"/>
  <c r="J144" i="10"/>
  <c r="M144" i="10"/>
  <c r="M149" i="10"/>
  <c r="J149" i="10"/>
  <c r="M153" i="10"/>
  <c r="J153" i="10"/>
  <c r="M157" i="10"/>
  <c r="J157" i="10"/>
  <c r="M161" i="10"/>
  <c r="J161" i="10"/>
  <c r="M165" i="10"/>
  <c r="J165" i="10"/>
  <c r="M169" i="10"/>
  <c r="J169" i="10"/>
  <c r="M177" i="10"/>
  <c r="J177" i="10"/>
  <c r="M201" i="10"/>
  <c r="J201" i="10"/>
  <c r="J182" i="10"/>
  <c r="M182" i="10"/>
  <c r="N184" i="10"/>
  <c r="M189" i="10"/>
  <c r="J189" i="10"/>
  <c r="J198" i="10"/>
  <c r="M198" i="10"/>
  <c r="J202" i="10"/>
  <c r="M202" i="10"/>
  <c r="M213" i="10"/>
  <c r="J213" i="10"/>
  <c r="M221" i="10"/>
  <c r="J221" i="10"/>
  <c r="N228" i="10"/>
  <c r="J186" i="10"/>
  <c r="M186" i="10"/>
  <c r="M193" i="10"/>
  <c r="J193" i="10"/>
  <c r="M209" i="10"/>
  <c r="J209" i="10"/>
  <c r="M222" i="10"/>
  <c r="J222" i="10"/>
  <c r="M181" i="10"/>
  <c r="J181" i="10"/>
  <c r="N187" i="10"/>
  <c r="M188" i="10"/>
  <c r="N188" i="10" s="1"/>
  <c r="J190" i="10"/>
  <c r="M190" i="10"/>
  <c r="N192" i="10"/>
  <c r="M197" i="10"/>
  <c r="J197" i="10"/>
  <c r="M205" i="10"/>
  <c r="J205" i="10"/>
  <c r="N208" i="10"/>
  <c r="J210" i="10"/>
  <c r="M210" i="10"/>
  <c r="M223" i="10"/>
  <c r="J223" i="10"/>
  <c r="M227" i="10"/>
  <c r="J227" i="10"/>
  <c r="M231" i="10"/>
  <c r="J231" i="10"/>
  <c r="M243" i="10"/>
  <c r="J243" i="10"/>
  <c r="M247" i="10"/>
  <c r="J247" i="10"/>
  <c r="M251" i="10"/>
  <c r="J251" i="10"/>
  <c r="M255" i="10"/>
  <c r="J255" i="10"/>
  <c r="M259" i="10"/>
  <c r="J259" i="10"/>
  <c r="M263" i="10"/>
  <c r="J263" i="10"/>
  <c r="M267" i="10"/>
  <c r="J267" i="10"/>
  <c r="M271" i="10"/>
  <c r="J271" i="10"/>
  <c r="M275" i="10"/>
  <c r="J275" i="10"/>
  <c r="M279" i="10"/>
  <c r="J279" i="10"/>
  <c r="M236" i="10"/>
  <c r="J236" i="10"/>
  <c r="M239" i="10"/>
  <c r="J239" i="10"/>
  <c r="M244" i="10"/>
  <c r="J244" i="10"/>
  <c r="M248" i="10"/>
  <c r="J248" i="10"/>
  <c r="M252" i="10"/>
  <c r="J252" i="10"/>
  <c r="N203" i="10"/>
  <c r="N207" i="10"/>
  <c r="M241" i="10"/>
  <c r="J241" i="10"/>
  <c r="M245" i="10"/>
  <c r="J245" i="10"/>
  <c r="M249" i="10"/>
  <c r="J249" i="10"/>
  <c r="M253" i="10"/>
  <c r="J253" i="10"/>
  <c r="M257" i="10"/>
  <c r="J257" i="10"/>
  <c r="M261" i="10"/>
  <c r="J261" i="10"/>
  <c r="M265" i="10"/>
  <c r="J265" i="10"/>
  <c r="M269" i="10"/>
  <c r="J269" i="10"/>
  <c r="M273" i="10"/>
  <c r="J273" i="10"/>
  <c r="M277" i="10"/>
  <c r="J277" i="10"/>
  <c r="J254" i="10"/>
  <c r="N254" i="10" s="1"/>
  <c r="J256" i="10"/>
  <c r="N256" i="10" s="1"/>
  <c r="J258" i="10"/>
  <c r="N258" i="10" s="1"/>
  <c r="J260" i="10"/>
  <c r="N260" i="10" s="1"/>
  <c r="J262" i="10"/>
  <c r="N262" i="10" s="1"/>
  <c r="J264" i="10"/>
  <c r="N264" i="10" s="1"/>
  <c r="J266" i="10"/>
  <c r="N266" i="10" s="1"/>
  <c r="J268" i="10"/>
  <c r="N268" i="10" s="1"/>
  <c r="J270" i="10"/>
  <c r="N270" i="10" s="1"/>
  <c r="J272" i="10"/>
  <c r="N272" i="10" s="1"/>
  <c r="J274" i="10"/>
  <c r="N274" i="10" s="1"/>
  <c r="J276" i="10"/>
  <c r="N276" i="10" s="1"/>
  <c r="J278" i="10"/>
  <c r="N278" i="10" s="1"/>
  <c r="N49" i="10" l="1"/>
  <c r="N20" i="10"/>
  <c r="N12" i="10"/>
  <c r="N65" i="10"/>
  <c r="N45" i="10"/>
  <c r="N91" i="10"/>
  <c r="N197" i="10"/>
  <c r="N94" i="10"/>
  <c r="N86" i="10"/>
  <c r="N19" i="10"/>
  <c r="N11" i="10"/>
  <c r="N92" i="10"/>
  <c r="N17" i="10"/>
  <c r="N9" i="10"/>
  <c r="N83" i="10"/>
  <c r="N199" i="10"/>
  <c r="N277" i="10"/>
  <c r="N269" i="10"/>
  <c r="N261" i="10"/>
  <c r="N253" i="10"/>
  <c r="N245" i="10"/>
  <c r="N252" i="10"/>
  <c r="N244" i="10"/>
  <c r="N275" i="10"/>
  <c r="N267" i="10"/>
  <c r="N259" i="10"/>
  <c r="N251" i="10"/>
  <c r="N243" i="10"/>
  <c r="N227" i="10"/>
  <c r="N181" i="10"/>
  <c r="N209" i="10"/>
  <c r="N221" i="10"/>
  <c r="N198" i="10"/>
  <c r="N201" i="10"/>
  <c r="N169" i="10"/>
  <c r="N161" i="10"/>
  <c r="N153" i="10"/>
  <c r="N131" i="10"/>
  <c r="N84" i="10"/>
  <c r="N90" i="10"/>
  <c r="N6" i="10"/>
  <c r="N73" i="10"/>
  <c r="N41" i="10"/>
  <c r="N77" i="10"/>
  <c r="N25" i="10"/>
  <c r="N33" i="10"/>
  <c r="N14" i="10"/>
  <c r="N156" i="10"/>
  <c r="N164" i="10"/>
  <c r="N136" i="10"/>
  <c r="N168" i="10"/>
  <c r="N206" i="10"/>
  <c r="N163" i="10"/>
  <c r="N155" i="10"/>
  <c r="N250" i="10"/>
  <c r="N242" i="10"/>
  <c r="N220" i="10"/>
  <c r="N141" i="10"/>
  <c r="N133" i="10"/>
  <c r="N191" i="10"/>
  <c r="N132" i="10"/>
  <c r="N216" i="10"/>
  <c r="N152" i="10"/>
  <c r="N160" i="10"/>
  <c r="N210" i="10"/>
  <c r="N190" i="10"/>
  <c r="N196" i="10"/>
  <c r="N88" i="10"/>
  <c r="N15" i="10"/>
  <c r="N7" i="10"/>
  <c r="N13" i="10"/>
  <c r="N273" i="10"/>
  <c r="N265" i="10"/>
  <c r="N257" i="10"/>
  <c r="N249" i="10"/>
  <c r="N241" i="10"/>
  <c r="N248" i="10"/>
  <c r="N239" i="10"/>
  <c r="N279" i="10"/>
  <c r="N271" i="10"/>
  <c r="N263" i="10"/>
  <c r="N255" i="10"/>
  <c r="N247" i="10"/>
  <c r="N231" i="10"/>
  <c r="N223" i="10"/>
  <c r="N222" i="10"/>
  <c r="N193" i="10"/>
  <c r="N186" i="10"/>
  <c r="N213" i="10"/>
  <c r="N189" i="10"/>
  <c r="N182" i="10"/>
  <c r="N177" i="10"/>
  <c r="N165" i="10"/>
  <c r="N157" i="10"/>
  <c r="N149" i="10"/>
  <c r="N185" i="10"/>
  <c r="N173" i="10"/>
  <c r="N140" i="10"/>
  <c r="N82" i="10"/>
  <c r="N5" i="10"/>
  <c r="N22" i="10"/>
  <c r="N61" i="10"/>
  <c r="N29" i="10"/>
  <c r="N18" i="10"/>
  <c r="N10" i="10"/>
  <c r="N202" i="10"/>
  <c r="N144" i="10"/>
  <c r="N21" i="10"/>
  <c r="N205" i="10"/>
  <c r="N135" i="10"/>
  <c r="N167" i="10"/>
  <c r="N159" i="10"/>
  <c r="N151" i="10"/>
  <c r="N246" i="10"/>
  <c r="N137" i="10"/>
  <c r="N129" i="10"/>
  <c r="N69" i="10"/>
  <c r="N37" i="10"/>
  <c r="N16" i="10"/>
  <c r="N8" i="10"/>
  <c r="N53" i="10"/>
  <c r="N57" i="10"/>
  <c r="N280" i="10" l="1"/>
  <c r="E280" i="9" l="1"/>
  <c r="D280" i="9"/>
  <c r="H279" i="9"/>
  <c r="I279" i="9" s="1"/>
  <c r="J278" i="9"/>
  <c r="N278" i="9" s="1"/>
  <c r="H278" i="9"/>
  <c r="I278" i="9" s="1"/>
  <c r="M278" i="9" s="1"/>
  <c r="H277" i="9"/>
  <c r="I277" i="9" s="1"/>
  <c r="H276" i="9"/>
  <c r="I276" i="9" s="1"/>
  <c r="H275" i="9"/>
  <c r="I275" i="9" s="1"/>
  <c r="H274" i="9"/>
  <c r="I274" i="9" s="1"/>
  <c r="M274" i="9" s="1"/>
  <c r="H273" i="9"/>
  <c r="I273" i="9" s="1"/>
  <c r="H272" i="9"/>
  <c r="I272" i="9" s="1"/>
  <c r="M272" i="9" s="1"/>
  <c r="H271" i="9"/>
  <c r="I271" i="9" s="1"/>
  <c r="H270" i="9"/>
  <c r="I270" i="9" s="1"/>
  <c r="M270" i="9" s="1"/>
  <c r="H269" i="9"/>
  <c r="I269" i="9" s="1"/>
  <c r="H268" i="9"/>
  <c r="I268" i="9" s="1"/>
  <c r="H267" i="9"/>
  <c r="I267" i="9" s="1"/>
  <c r="H266" i="9"/>
  <c r="I266" i="9" s="1"/>
  <c r="M266" i="9" s="1"/>
  <c r="H265" i="9"/>
  <c r="I265" i="9" s="1"/>
  <c r="H264" i="9"/>
  <c r="I264" i="9" s="1"/>
  <c r="M264" i="9" s="1"/>
  <c r="H263" i="9"/>
  <c r="I263" i="9" s="1"/>
  <c r="J262" i="9"/>
  <c r="N262" i="9" s="1"/>
  <c r="H262" i="9"/>
  <c r="I262" i="9" s="1"/>
  <c r="M262" i="9" s="1"/>
  <c r="H261" i="9"/>
  <c r="I261" i="9" s="1"/>
  <c r="H260" i="9"/>
  <c r="I260" i="9" s="1"/>
  <c r="H259" i="9"/>
  <c r="I259" i="9" s="1"/>
  <c r="J258" i="9"/>
  <c r="N258" i="9" s="1"/>
  <c r="H258" i="9"/>
  <c r="I258" i="9" s="1"/>
  <c r="M258" i="9" s="1"/>
  <c r="H257" i="9"/>
  <c r="I257" i="9" s="1"/>
  <c r="H256" i="9"/>
  <c r="I256" i="9" s="1"/>
  <c r="M256" i="9" s="1"/>
  <c r="H255" i="9"/>
  <c r="I255" i="9" s="1"/>
  <c r="H254" i="9"/>
  <c r="I254" i="9" s="1"/>
  <c r="M254" i="9" s="1"/>
  <c r="H253" i="9"/>
  <c r="I253" i="9" s="1"/>
  <c r="H252" i="9"/>
  <c r="I252" i="9" s="1"/>
  <c r="H251" i="9"/>
  <c r="I251" i="9" s="1"/>
  <c r="H250" i="9"/>
  <c r="I250" i="9" s="1"/>
  <c r="M250" i="9" s="1"/>
  <c r="H249" i="9"/>
  <c r="I249" i="9" s="1"/>
  <c r="H248" i="9"/>
  <c r="I248" i="9" s="1"/>
  <c r="M248" i="9" s="1"/>
  <c r="H247" i="9"/>
  <c r="I247" i="9" s="1"/>
  <c r="J246" i="9"/>
  <c r="N246" i="9" s="1"/>
  <c r="H246" i="9"/>
  <c r="I246" i="9" s="1"/>
  <c r="M246" i="9" s="1"/>
  <c r="H245" i="9"/>
  <c r="I245" i="9" s="1"/>
  <c r="H244" i="9"/>
  <c r="I244" i="9" s="1"/>
  <c r="H243" i="9"/>
  <c r="I243" i="9" s="1"/>
  <c r="J242" i="9"/>
  <c r="N242" i="9" s="1"/>
  <c r="H242" i="9"/>
  <c r="I242" i="9" s="1"/>
  <c r="M242" i="9" s="1"/>
  <c r="H241" i="9"/>
  <c r="I241" i="9" s="1"/>
  <c r="M240" i="9"/>
  <c r="J240" i="9"/>
  <c r="H240" i="9"/>
  <c r="H239" i="9"/>
  <c r="I239" i="9" s="1"/>
  <c r="M239" i="9" s="1"/>
  <c r="H238" i="9"/>
  <c r="I238" i="9" s="1"/>
  <c r="H236" i="9"/>
  <c r="I236" i="9" s="1"/>
  <c r="M236" i="9" s="1"/>
  <c r="I235" i="9"/>
  <c r="H235" i="9"/>
  <c r="H234" i="9"/>
  <c r="I234" i="9" s="1"/>
  <c r="M234" i="9" s="1"/>
  <c r="H233" i="9"/>
  <c r="I233" i="9" s="1"/>
  <c r="M232" i="9"/>
  <c r="H232" i="9"/>
  <c r="I232" i="9" s="1"/>
  <c r="J232" i="9" s="1"/>
  <c r="H231" i="9"/>
  <c r="I231" i="9" s="1"/>
  <c r="H230" i="9"/>
  <c r="I230" i="9" s="1"/>
  <c r="M230" i="9" s="1"/>
  <c r="H229" i="9"/>
  <c r="I229" i="9" s="1"/>
  <c r="J228" i="9"/>
  <c r="H228" i="9"/>
  <c r="I228" i="9" s="1"/>
  <c r="M228" i="9" s="1"/>
  <c r="H227" i="9"/>
  <c r="I227" i="9" s="1"/>
  <c r="H226" i="9"/>
  <c r="I226" i="9" s="1"/>
  <c r="H225" i="9"/>
  <c r="I225" i="9" s="1"/>
  <c r="M225" i="9" s="1"/>
  <c r="H224" i="9"/>
  <c r="I224" i="9" s="1"/>
  <c r="H223" i="9"/>
  <c r="I223" i="9" s="1"/>
  <c r="H222" i="9"/>
  <c r="I222" i="9" s="1"/>
  <c r="H221" i="9"/>
  <c r="I221" i="9" s="1"/>
  <c r="H220" i="9"/>
  <c r="I220" i="9" s="1"/>
  <c r="H219" i="9"/>
  <c r="I219" i="9" s="1"/>
  <c r="M219" i="9" s="1"/>
  <c r="I218" i="9"/>
  <c r="H218" i="9"/>
  <c r="H217" i="9"/>
  <c r="I217" i="9" s="1"/>
  <c r="H216" i="9"/>
  <c r="I216" i="9" s="1"/>
  <c r="H215" i="9"/>
  <c r="I215" i="9" s="1"/>
  <c r="H213" i="9"/>
  <c r="I213" i="9" s="1"/>
  <c r="H212" i="9"/>
  <c r="I212" i="9" s="1"/>
  <c r="I211" i="9"/>
  <c r="H211" i="9"/>
  <c r="H210" i="9"/>
  <c r="I210" i="9" s="1"/>
  <c r="H209" i="9"/>
  <c r="I209" i="9" s="1"/>
  <c r="H208" i="9"/>
  <c r="I208" i="9" s="1"/>
  <c r="J207" i="9"/>
  <c r="H207" i="9"/>
  <c r="I207" i="9" s="1"/>
  <c r="M207" i="9" s="1"/>
  <c r="H206" i="9"/>
  <c r="I206" i="9" s="1"/>
  <c r="I205" i="9"/>
  <c r="H205" i="9"/>
  <c r="H204" i="9"/>
  <c r="I204" i="9" s="1"/>
  <c r="H203" i="9"/>
  <c r="I203" i="9" s="1"/>
  <c r="H202" i="9"/>
  <c r="I202" i="9" s="1"/>
  <c r="I201" i="9"/>
  <c r="H201" i="9"/>
  <c r="H200" i="9"/>
  <c r="I200" i="9" s="1"/>
  <c r="J200" i="9" s="1"/>
  <c r="J199" i="9"/>
  <c r="H199" i="9"/>
  <c r="I199" i="9" s="1"/>
  <c r="M199" i="9" s="1"/>
  <c r="H198" i="9"/>
  <c r="I198" i="9" s="1"/>
  <c r="I197" i="9"/>
  <c r="H197" i="9"/>
  <c r="H196" i="9"/>
  <c r="I196" i="9" s="1"/>
  <c r="H195" i="9"/>
  <c r="I195" i="9" s="1"/>
  <c r="H194" i="9"/>
  <c r="I194" i="9" s="1"/>
  <c r="I193" i="9"/>
  <c r="H193" i="9"/>
  <c r="H192" i="9"/>
  <c r="I192" i="9" s="1"/>
  <c r="H191" i="9"/>
  <c r="I191" i="9" s="1"/>
  <c r="H190" i="9"/>
  <c r="I190" i="9" s="1"/>
  <c r="H189" i="9"/>
  <c r="I189" i="9" s="1"/>
  <c r="H188" i="9"/>
  <c r="I188" i="9" s="1"/>
  <c r="I187" i="9"/>
  <c r="J187" i="9" s="1"/>
  <c r="H187" i="9"/>
  <c r="H186" i="9"/>
  <c r="I186" i="9" s="1"/>
  <c r="H185" i="9"/>
  <c r="I185" i="9" s="1"/>
  <c r="M184" i="9"/>
  <c r="H184" i="9"/>
  <c r="I184" i="9" s="1"/>
  <c r="J184" i="9" s="1"/>
  <c r="H183" i="9"/>
  <c r="I183" i="9" s="1"/>
  <c r="H182" i="9"/>
  <c r="I182" i="9" s="1"/>
  <c r="H181" i="9"/>
  <c r="I181" i="9" s="1"/>
  <c r="M180" i="9"/>
  <c r="H180" i="9"/>
  <c r="I180" i="9" s="1"/>
  <c r="J180" i="9" s="1"/>
  <c r="H179" i="9"/>
  <c r="I179" i="9" s="1"/>
  <c r="I177" i="9"/>
  <c r="H177" i="9"/>
  <c r="H176" i="9"/>
  <c r="I176" i="9" s="1"/>
  <c r="H175" i="9"/>
  <c r="I175" i="9" s="1"/>
  <c r="J174" i="9"/>
  <c r="N174" i="9" s="1"/>
  <c r="H174" i="9"/>
  <c r="I174" i="9" s="1"/>
  <c r="M174" i="9" s="1"/>
  <c r="H173" i="9"/>
  <c r="I173" i="9" s="1"/>
  <c r="J172" i="9"/>
  <c r="N172" i="9" s="1"/>
  <c r="H172" i="9"/>
  <c r="I172" i="9" s="1"/>
  <c r="H171" i="9"/>
  <c r="I171" i="9" s="1"/>
  <c r="J171" i="9" s="1"/>
  <c r="N171" i="9" s="1"/>
  <c r="I170" i="9"/>
  <c r="J170" i="9" s="1"/>
  <c r="N170" i="9" s="1"/>
  <c r="H170" i="9"/>
  <c r="H169" i="9"/>
  <c r="I169" i="9" s="1"/>
  <c r="M169" i="9" s="1"/>
  <c r="J168" i="9"/>
  <c r="N168" i="9" s="1"/>
  <c r="H168" i="9"/>
  <c r="I168" i="9" s="1"/>
  <c r="M168" i="9" s="1"/>
  <c r="H167" i="9"/>
  <c r="I167" i="9" s="1"/>
  <c r="M167" i="9" s="1"/>
  <c r="I166" i="9"/>
  <c r="H166" i="9"/>
  <c r="H165" i="9"/>
  <c r="I165" i="9" s="1"/>
  <c r="M165" i="9" s="1"/>
  <c r="H164" i="9"/>
  <c r="I164" i="9" s="1"/>
  <c r="H163" i="9"/>
  <c r="I163" i="9" s="1"/>
  <c r="H162" i="9"/>
  <c r="I162" i="9" s="1"/>
  <c r="J161" i="9"/>
  <c r="N161" i="9" s="1"/>
  <c r="H161" i="9"/>
  <c r="I161" i="9" s="1"/>
  <c r="M161" i="9" s="1"/>
  <c r="H160" i="9"/>
  <c r="I160" i="9" s="1"/>
  <c r="M160" i="9" s="1"/>
  <c r="J159" i="9"/>
  <c r="H159" i="9"/>
  <c r="I159" i="9" s="1"/>
  <c r="M159" i="9" s="1"/>
  <c r="H158" i="9"/>
  <c r="I158" i="9" s="1"/>
  <c r="J157" i="9"/>
  <c r="N157" i="9" s="1"/>
  <c r="H157" i="9"/>
  <c r="I157" i="9" s="1"/>
  <c r="M157" i="9" s="1"/>
  <c r="H156" i="9"/>
  <c r="I156" i="9" s="1"/>
  <c r="H155" i="9"/>
  <c r="I155" i="9" s="1"/>
  <c r="I154" i="9"/>
  <c r="H154" i="9"/>
  <c r="H153" i="9"/>
  <c r="I153" i="9" s="1"/>
  <c r="M153" i="9" s="1"/>
  <c r="H152" i="9"/>
  <c r="I152" i="9" s="1"/>
  <c r="H151" i="9"/>
  <c r="I151" i="9" s="1"/>
  <c r="M151" i="9" s="1"/>
  <c r="H150" i="9"/>
  <c r="I150" i="9" s="1"/>
  <c r="H149" i="9"/>
  <c r="I149" i="9" s="1"/>
  <c r="M149" i="9" s="1"/>
  <c r="J148" i="9"/>
  <c r="H148" i="9"/>
  <c r="M147" i="9"/>
  <c r="I147" i="9"/>
  <c r="J147" i="9" s="1"/>
  <c r="H147" i="9"/>
  <c r="I146" i="9"/>
  <c r="M146" i="9" s="1"/>
  <c r="H146" i="9"/>
  <c r="H145" i="9"/>
  <c r="I145" i="9" s="1"/>
  <c r="H144" i="9"/>
  <c r="I144" i="9" s="1"/>
  <c r="M144" i="9" s="1"/>
  <c r="M143" i="9"/>
  <c r="H143" i="9"/>
  <c r="I143" i="9" s="1"/>
  <c r="J143" i="9" s="1"/>
  <c r="H142" i="9"/>
  <c r="I142" i="9" s="1"/>
  <c r="M142" i="9" s="1"/>
  <c r="H141" i="9"/>
  <c r="I141" i="9" s="1"/>
  <c r="H140" i="9"/>
  <c r="I140" i="9" s="1"/>
  <c r="I139" i="9"/>
  <c r="H139" i="9"/>
  <c r="H137" i="9"/>
  <c r="I137" i="9" s="1"/>
  <c r="H136" i="9"/>
  <c r="I136" i="9" s="1"/>
  <c r="J135" i="9"/>
  <c r="N135" i="9" s="1"/>
  <c r="H135" i="9"/>
  <c r="I135" i="9" s="1"/>
  <c r="M135" i="9" s="1"/>
  <c r="H134" i="9"/>
  <c r="I134" i="9" s="1"/>
  <c r="M133" i="9"/>
  <c r="H133" i="9"/>
  <c r="I133" i="9" s="1"/>
  <c r="J133" i="9" s="1"/>
  <c r="H132" i="9"/>
  <c r="I132" i="9" s="1"/>
  <c r="M132" i="9" s="1"/>
  <c r="M131" i="9"/>
  <c r="H131" i="9"/>
  <c r="I131" i="9" s="1"/>
  <c r="J131" i="9" s="1"/>
  <c r="H130" i="9"/>
  <c r="I130" i="9" s="1"/>
  <c r="H129" i="9"/>
  <c r="I129" i="9" s="1"/>
  <c r="H128" i="9"/>
  <c r="I128" i="9" s="1"/>
  <c r="H127" i="9"/>
  <c r="I127" i="9" s="1"/>
  <c r="M127" i="9" s="1"/>
  <c r="H126" i="9"/>
  <c r="I126" i="9" s="1"/>
  <c r="H125" i="9"/>
  <c r="I125" i="9" s="1"/>
  <c r="J125" i="9" s="1"/>
  <c r="J124" i="9"/>
  <c r="N124" i="9" s="1"/>
  <c r="H124" i="9"/>
  <c r="I124" i="9" s="1"/>
  <c r="M124" i="9" s="1"/>
  <c r="H123" i="9"/>
  <c r="I123" i="9" s="1"/>
  <c r="J123" i="9" s="1"/>
  <c r="H122" i="9"/>
  <c r="I122" i="9" s="1"/>
  <c r="H121" i="9"/>
  <c r="I121" i="9" s="1"/>
  <c r="H120" i="9"/>
  <c r="I120" i="9" s="1"/>
  <c r="H119" i="9"/>
  <c r="I119" i="9" s="1"/>
  <c r="M119" i="9" s="1"/>
  <c r="I118" i="9"/>
  <c r="H118" i="9"/>
  <c r="H117" i="9"/>
  <c r="I117" i="9" s="1"/>
  <c r="J117" i="9" s="1"/>
  <c r="H116" i="9"/>
  <c r="I116" i="9" s="1"/>
  <c r="M116" i="9" s="1"/>
  <c r="M115" i="9"/>
  <c r="N115" i="9" s="1"/>
  <c r="H115" i="9"/>
  <c r="I115" i="9" s="1"/>
  <c r="J115" i="9" s="1"/>
  <c r="H114" i="9"/>
  <c r="I114" i="9" s="1"/>
  <c r="H113" i="9"/>
  <c r="I113" i="9" s="1"/>
  <c r="H112" i="9"/>
  <c r="I112" i="9" s="1"/>
  <c r="H111" i="9"/>
  <c r="I111" i="9" s="1"/>
  <c r="M111" i="9" s="1"/>
  <c r="H110" i="9"/>
  <c r="I110" i="9" s="1"/>
  <c r="H109" i="9"/>
  <c r="I109" i="9" s="1"/>
  <c r="J109" i="9" s="1"/>
  <c r="J108" i="9"/>
  <c r="N108" i="9" s="1"/>
  <c r="H108" i="9"/>
  <c r="I108" i="9" s="1"/>
  <c r="M108" i="9" s="1"/>
  <c r="H107" i="9"/>
  <c r="I107" i="9" s="1"/>
  <c r="J107" i="9" s="1"/>
  <c r="H106" i="9"/>
  <c r="I106" i="9" s="1"/>
  <c r="H105" i="9"/>
  <c r="I105" i="9" s="1"/>
  <c r="H104" i="9"/>
  <c r="I104" i="9" s="1"/>
  <c r="H103" i="9"/>
  <c r="I103" i="9" s="1"/>
  <c r="M103" i="9" s="1"/>
  <c r="I102" i="9"/>
  <c r="H102" i="9"/>
  <c r="H101" i="9"/>
  <c r="I101" i="9" s="1"/>
  <c r="J101" i="9" s="1"/>
  <c r="H100" i="9"/>
  <c r="I100" i="9" s="1"/>
  <c r="M100" i="9" s="1"/>
  <c r="H99" i="9"/>
  <c r="I99" i="9" s="1"/>
  <c r="J99" i="9" s="1"/>
  <c r="H98" i="9"/>
  <c r="I98" i="9" s="1"/>
  <c r="H97" i="9"/>
  <c r="I97" i="9" s="1"/>
  <c r="H96" i="9"/>
  <c r="I96" i="9" s="1"/>
  <c r="H95" i="9"/>
  <c r="I95" i="9" s="1"/>
  <c r="M95" i="9" s="1"/>
  <c r="H94" i="9"/>
  <c r="I94" i="9" s="1"/>
  <c r="H93" i="9"/>
  <c r="I93" i="9" s="1"/>
  <c r="J93" i="9" s="1"/>
  <c r="H92" i="9"/>
  <c r="I92" i="9" s="1"/>
  <c r="M92" i="9" s="1"/>
  <c r="H91" i="9"/>
  <c r="I91" i="9" s="1"/>
  <c r="J91" i="9" s="1"/>
  <c r="H90" i="9"/>
  <c r="I90" i="9" s="1"/>
  <c r="H89" i="9"/>
  <c r="I89" i="9" s="1"/>
  <c r="M89" i="9" s="1"/>
  <c r="H88" i="9"/>
  <c r="I88" i="9" s="1"/>
  <c r="J87" i="9"/>
  <c r="H87" i="9"/>
  <c r="I87" i="9" s="1"/>
  <c r="M87" i="9" s="1"/>
  <c r="H86" i="9"/>
  <c r="I86" i="9" s="1"/>
  <c r="H85" i="9"/>
  <c r="I85" i="9" s="1"/>
  <c r="H84" i="9"/>
  <c r="I84" i="9" s="1"/>
  <c r="H83" i="9"/>
  <c r="I83" i="9" s="1"/>
  <c r="J83" i="9" s="1"/>
  <c r="H82" i="9"/>
  <c r="I82" i="9" s="1"/>
  <c r="H81" i="9"/>
  <c r="I81" i="9" s="1"/>
  <c r="M81" i="9" s="1"/>
  <c r="I79" i="9"/>
  <c r="H79" i="9"/>
  <c r="H78" i="9"/>
  <c r="I78" i="9" s="1"/>
  <c r="H77" i="9"/>
  <c r="I77" i="9" s="1"/>
  <c r="M76" i="9"/>
  <c r="H76" i="9"/>
  <c r="I76" i="9" s="1"/>
  <c r="J76" i="9" s="1"/>
  <c r="H75" i="9"/>
  <c r="I75" i="9" s="1"/>
  <c r="H74" i="9"/>
  <c r="I74" i="9" s="1"/>
  <c r="J74" i="9" s="1"/>
  <c r="H73" i="9"/>
  <c r="I73" i="9" s="1"/>
  <c r="M73" i="9" s="1"/>
  <c r="H72" i="9"/>
  <c r="I72" i="9" s="1"/>
  <c r="J72" i="9" s="1"/>
  <c r="H71" i="9"/>
  <c r="I71" i="9" s="1"/>
  <c r="H70" i="9"/>
  <c r="I70" i="9" s="1"/>
  <c r="J70" i="9" s="1"/>
  <c r="H69" i="9"/>
  <c r="I69" i="9" s="1"/>
  <c r="H68" i="9"/>
  <c r="I68" i="9" s="1"/>
  <c r="J68" i="9" s="1"/>
  <c r="H67" i="9"/>
  <c r="I67" i="9" s="1"/>
  <c r="M66" i="9"/>
  <c r="H66" i="9"/>
  <c r="I66" i="9" s="1"/>
  <c r="J66" i="9" s="1"/>
  <c r="N66" i="9" s="1"/>
  <c r="I65" i="9"/>
  <c r="M65" i="9" s="1"/>
  <c r="H65" i="9"/>
  <c r="J64" i="9"/>
  <c r="H64" i="9"/>
  <c r="I64" i="9" s="1"/>
  <c r="M64" i="9" s="1"/>
  <c r="H63" i="9"/>
  <c r="I63" i="9" s="1"/>
  <c r="H62" i="9"/>
  <c r="I62" i="9" s="1"/>
  <c r="M62" i="9" s="1"/>
  <c r="I61" i="9"/>
  <c r="M61" i="9" s="1"/>
  <c r="H61" i="9"/>
  <c r="H60" i="9"/>
  <c r="I60" i="9" s="1"/>
  <c r="M60" i="9" s="1"/>
  <c r="H59" i="9"/>
  <c r="I59" i="9" s="1"/>
  <c r="H58" i="9"/>
  <c r="I58" i="9" s="1"/>
  <c r="M58" i="9" s="1"/>
  <c r="I57" i="9"/>
  <c r="M57" i="9" s="1"/>
  <c r="H57" i="9"/>
  <c r="J56" i="9"/>
  <c r="H56" i="9"/>
  <c r="I56" i="9" s="1"/>
  <c r="M56" i="9" s="1"/>
  <c r="H55" i="9"/>
  <c r="I55" i="9" s="1"/>
  <c r="H54" i="9"/>
  <c r="I54" i="9" s="1"/>
  <c r="M54" i="9" s="1"/>
  <c r="I53" i="9"/>
  <c r="M53" i="9" s="1"/>
  <c r="H53" i="9"/>
  <c r="H52" i="9"/>
  <c r="I52" i="9" s="1"/>
  <c r="M52" i="9" s="1"/>
  <c r="H51" i="9"/>
  <c r="I51" i="9" s="1"/>
  <c r="M50" i="9"/>
  <c r="H50" i="9"/>
  <c r="I50" i="9" s="1"/>
  <c r="J50" i="9" s="1"/>
  <c r="N50" i="9" s="1"/>
  <c r="I49" i="9"/>
  <c r="M49" i="9" s="1"/>
  <c r="H49" i="9"/>
  <c r="J48" i="9"/>
  <c r="H48" i="9"/>
  <c r="I48" i="9" s="1"/>
  <c r="M48" i="9" s="1"/>
  <c r="H47" i="9"/>
  <c r="I47" i="9" s="1"/>
  <c r="H46" i="9"/>
  <c r="I46" i="9" s="1"/>
  <c r="M46" i="9" s="1"/>
  <c r="I45" i="9"/>
  <c r="M45" i="9" s="1"/>
  <c r="H45" i="9"/>
  <c r="H44" i="9"/>
  <c r="I44" i="9" s="1"/>
  <c r="M44" i="9" s="1"/>
  <c r="H43" i="9"/>
  <c r="I43" i="9" s="1"/>
  <c r="M42" i="9"/>
  <c r="H42" i="9"/>
  <c r="I42" i="9" s="1"/>
  <c r="J42" i="9" s="1"/>
  <c r="N42" i="9" s="1"/>
  <c r="I41" i="9"/>
  <c r="M41" i="9" s="1"/>
  <c r="H41" i="9"/>
  <c r="J40" i="9"/>
  <c r="H40" i="9"/>
  <c r="I40" i="9" s="1"/>
  <c r="M40" i="9" s="1"/>
  <c r="H39" i="9"/>
  <c r="I39" i="9" s="1"/>
  <c r="H38" i="9"/>
  <c r="I38" i="9" s="1"/>
  <c r="M38" i="9" s="1"/>
  <c r="I37" i="9"/>
  <c r="M37" i="9" s="1"/>
  <c r="H37" i="9"/>
  <c r="H36" i="9"/>
  <c r="I36" i="9" s="1"/>
  <c r="M36" i="9" s="1"/>
  <c r="H35" i="9"/>
  <c r="I35" i="9" s="1"/>
  <c r="M34" i="9"/>
  <c r="H34" i="9"/>
  <c r="I34" i="9" s="1"/>
  <c r="J34" i="9" s="1"/>
  <c r="N34" i="9" s="1"/>
  <c r="I33" i="9"/>
  <c r="M33" i="9" s="1"/>
  <c r="H33" i="9"/>
  <c r="J32" i="9"/>
  <c r="H32" i="9"/>
  <c r="I32" i="9" s="1"/>
  <c r="M32" i="9" s="1"/>
  <c r="H31" i="9"/>
  <c r="I31" i="9" s="1"/>
  <c r="H30" i="9"/>
  <c r="I30" i="9" s="1"/>
  <c r="M30" i="9" s="1"/>
  <c r="I29" i="9"/>
  <c r="M29" i="9" s="1"/>
  <c r="H29" i="9"/>
  <c r="H28" i="9"/>
  <c r="I28" i="9" s="1"/>
  <c r="M28" i="9" s="1"/>
  <c r="H27" i="9"/>
  <c r="I27" i="9" s="1"/>
  <c r="M26" i="9"/>
  <c r="H26" i="9"/>
  <c r="I26" i="9" s="1"/>
  <c r="J26" i="9" s="1"/>
  <c r="N26" i="9" s="1"/>
  <c r="I25" i="9"/>
  <c r="M25" i="9" s="1"/>
  <c r="H25" i="9"/>
  <c r="J24" i="9"/>
  <c r="H24" i="9"/>
  <c r="I24" i="9" s="1"/>
  <c r="M24" i="9" s="1"/>
  <c r="H23" i="9"/>
  <c r="I23" i="9" s="1"/>
  <c r="H22" i="9"/>
  <c r="I22" i="9" s="1"/>
  <c r="M22" i="9" s="1"/>
  <c r="I21" i="9"/>
  <c r="M21" i="9" s="1"/>
  <c r="H21" i="9"/>
  <c r="H20" i="9"/>
  <c r="I20" i="9" s="1"/>
  <c r="M20" i="9" s="1"/>
  <c r="H19" i="9"/>
  <c r="I19" i="9" s="1"/>
  <c r="M18" i="9"/>
  <c r="H18" i="9"/>
  <c r="I18" i="9" s="1"/>
  <c r="J18" i="9" s="1"/>
  <c r="N18" i="9" s="1"/>
  <c r="I17" i="9"/>
  <c r="M17" i="9" s="1"/>
  <c r="H17" i="9"/>
  <c r="J16" i="9"/>
  <c r="H16" i="9"/>
  <c r="I16" i="9" s="1"/>
  <c r="M16" i="9" s="1"/>
  <c r="H15" i="9"/>
  <c r="I15" i="9" s="1"/>
  <c r="H14" i="9"/>
  <c r="I14" i="9" s="1"/>
  <c r="M14" i="9" s="1"/>
  <c r="I13" i="9"/>
  <c r="M13" i="9" s="1"/>
  <c r="H13" i="9"/>
  <c r="H12" i="9"/>
  <c r="I12" i="9" s="1"/>
  <c r="M12" i="9" s="1"/>
  <c r="H11" i="9"/>
  <c r="I11" i="9" s="1"/>
  <c r="H10" i="9"/>
  <c r="I10" i="9" s="1"/>
  <c r="M10" i="9" s="1"/>
  <c r="I9" i="9"/>
  <c r="M9" i="9" s="1"/>
  <c r="H9" i="9"/>
  <c r="J8" i="9"/>
  <c r="H8" i="9"/>
  <c r="I8" i="9" s="1"/>
  <c r="M8" i="9" s="1"/>
  <c r="H7" i="9"/>
  <c r="I7" i="9" s="1"/>
  <c r="H6" i="9"/>
  <c r="I6" i="9" s="1"/>
  <c r="M6" i="9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H5" i="9"/>
  <c r="I5" i="9" s="1"/>
  <c r="M5" i="9" s="1"/>
  <c r="N64" i="9" l="1"/>
  <c r="J191" i="9"/>
  <c r="M191" i="9"/>
  <c r="N16" i="9"/>
  <c r="N24" i="9"/>
  <c r="N32" i="9"/>
  <c r="N40" i="9"/>
  <c r="N48" i="9"/>
  <c r="N56" i="9"/>
  <c r="N8" i="9"/>
  <c r="M70" i="9"/>
  <c r="N70" i="9" s="1"/>
  <c r="M101" i="9"/>
  <c r="J103" i="9"/>
  <c r="N103" i="9" s="1"/>
  <c r="J146" i="9"/>
  <c r="N146" i="9" s="1"/>
  <c r="J160" i="9"/>
  <c r="N160" i="9" s="1"/>
  <c r="J165" i="9"/>
  <c r="N165" i="9" s="1"/>
  <c r="J167" i="9"/>
  <c r="J169" i="9"/>
  <c r="N169" i="9" s="1"/>
  <c r="M200" i="9"/>
  <c r="J239" i="9"/>
  <c r="N239" i="9" s="1"/>
  <c r="J250" i="9"/>
  <c r="N250" i="9" s="1"/>
  <c r="J266" i="9"/>
  <c r="N266" i="9" s="1"/>
  <c r="M83" i="9"/>
  <c r="J153" i="9"/>
  <c r="N153" i="9" s="1"/>
  <c r="J10" i="9"/>
  <c r="N10" i="9" s="1"/>
  <c r="J12" i="9"/>
  <c r="N12" i="9" s="1"/>
  <c r="J20" i="9"/>
  <c r="N20" i="9" s="1"/>
  <c r="J28" i="9"/>
  <c r="N28" i="9" s="1"/>
  <c r="J36" i="9"/>
  <c r="N36" i="9" s="1"/>
  <c r="J44" i="9"/>
  <c r="N44" i="9" s="1"/>
  <c r="J52" i="9"/>
  <c r="N52" i="9" s="1"/>
  <c r="J58" i="9"/>
  <c r="N58" i="9" s="1"/>
  <c r="J60" i="9"/>
  <c r="N60" i="9" s="1"/>
  <c r="M68" i="9"/>
  <c r="N68" i="9" s="1"/>
  <c r="J92" i="9"/>
  <c r="N92" i="9" s="1"/>
  <c r="M99" i="9"/>
  <c r="N99" i="9" s="1"/>
  <c r="M117" i="9"/>
  <c r="J119" i="9"/>
  <c r="N119" i="9" s="1"/>
  <c r="N232" i="9"/>
  <c r="J234" i="9"/>
  <c r="N234" i="9" s="1"/>
  <c r="J236" i="9"/>
  <c r="J254" i="9"/>
  <c r="N254" i="9" s="1"/>
  <c r="J270" i="9"/>
  <c r="N270" i="9" s="1"/>
  <c r="N76" i="9"/>
  <c r="N131" i="9"/>
  <c r="N143" i="9"/>
  <c r="N147" i="9"/>
  <c r="J274" i="9"/>
  <c r="N274" i="9" s="1"/>
  <c r="M69" i="9"/>
  <c r="J69" i="9"/>
  <c r="N69" i="9" s="1"/>
  <c r="M85" i="9"/>
  <c r="J85" i="9"/>
  <c r="M152" i="9"/>
  <c r="J152" i="9"/>
  <c r="N152" i="9" s="1"/>
  <c r="M11" i="9"/>
  <c r="J11" i="9"/>
  <c r="M19" i="9"/>
  <c r="J19" i="9"/>
  <c r="N19" i="9" s="1"/>
  <c r="M27" i="9"/>
  <c r="J27" i="9"/>
  <c r="M35" i="9"/>
  <c r="J35" i="9"/>
  <c r="N35" i="9" s="1"/>
  <c r="M43" i="9"/>
  <c r="J43" i="9"/>
  <c r="M51" i="9"/>
  <c r="J51" i="9"/>
  <c r="N51" i="9" s="1"/>
  <c r="M59" i="9"/>
  <c r="J59" i="9"/>
  <c r="M67" i="9"/>
  <c r="J67" i="9"/>
  <c r="N67" i="9" s="1"/>
  <c r="M94" i="9"/>
  <c r="J94" i="9"/>
  <c r="M140" i="9"/>
  <c r="J140" i="9"/>
  <c r="M77" i="9"/>
  <c r="J77" i="9"/>
  <c r="M110" i="9"/>
  <c r="J110" i="9"/>
  <c r="M71" i="9"/>
  <c r="J71" i="9"/>
  <c r="M75" i="9"/>
  <c r="J75" i="9"/>
  <c r="M126" i="9"/>
  <c r="J126" i="9"/>
  <c r="N126" i="9" s="1"/>
  <c r="M79" i="9"/>
  <c r="J79" i="9"/>
  <c r="N79" i="9" s="1"/>
  <c r="M102" i="9"/>
  <c r="J102" i="9"/>
  <c r="N102" i="9" s="1"/>
  <c r="M134" i="9"/>
  <c r="J134" i="9"/>
  <c r="N134" i="9" s="1"/>
  <c r="M150" i="9"/>
  <c r="J150" i="9"/>
  <c r="N150" i="9" s="1"/>
  <c r="M175" i="9"/>
  <c r="J175" i="9"/>
  <c r="N175" i="9" s="1"/>
  <c r="M195" i="9"/>
  <c r="J195" i="9"/>
  <c r="M203" i="9"/>
  <c r="J203" i="9"/>
  <c r="N203" i="9" s="1"/>
  <c r="M216" i="9"/>
  <c r="J216" i="9"/>
  <c r="N216" i="9" s="1"/>
  <c r="M235" i="9"/>
  <c r="J235" i="9"/>
  <c r="N235" i="9" s="1"/>
  <c r="J78" i="9"/>
  <c r="M78" i="9"/>
  <c r="J89" i="9"/>
  <c r="M91" i="9"/>
  <c r="N91" i="9" s="1"/>
  <c r="M109" i="9"/>
  <c r="J111" i="9"/>
  <c r="J116" i="9"/>
  <c r="N116" i="9" s="1"/>
  <c r="M123" i="9"/>
  <c r="N123" i="9" s="1"/>
  <c r="J142" i="9"/>
  <c r="J149" i="9"/>
  <c r="N149" i="9" s="1"/>
  <c r="M158" i="9"/>
  <c r="J158" i="9"/>
  <c r="N158" i="9" s="1"/>
  <c r="M166" i="9"/>
  <c r="J166" i="9"/>
  <c r="N166" i="9" s="1"/>
  <c r="M176" i="9"/>
  <c r="J176" i="9"/>
  <c r="N176" i="9" s="1"/>
  <c r="J188" i="9"/>
  <c r="M188" i="9"/>
  <c r="J196" i="9"/>
  <c r="M196" i="9"/>
  <c r="J204" i="9"/>
  <c r="M204" i="9"/>
  <c r="J212" i="9"/>
  <c r="M212" i="9"/>
  <c r="N212" i="9" s="1"/>
  <c r="M217" i="9"/>
  <c r="J217" i="9"/>
  <c r="N217" i="9" s="1"/>
  <c r="M229" i="9"/>
  <c r="J229" i="9"/>
  <c r="N229" i="9" s="1"/>
  <c r="M244" i="9"/>
  <c r="J244" i="9"/>
  <c r="N244" i="9" s="1"/>
  <c r="M260" i="9"/>
  <c r="J260" i="9"/>
  <c r="N260" i="9" s="1"/>
  <c r="M276" i="9"/>
  <c r="J276" i="9"/>
  <c r="N276" i="9" s="1"/>
  <c r="M118" i="9"/>
  <c r="J118" i="9"/>
  <c r="J139" i="9"/>
  <c r="M139" i="9"/>
  <c r="M179" i="9"/>
  <c r="J179" i="9"/>
  <c r="J181" i="9"/>
  <c r="M181" i="9"/>
  <c r="M183" i="9"/>
  <c r="J183" i="9"/>
  <c r="J185" i="9"/>
  <c r="M185" i="9"/>
  <c r="J9" i="9"/>
  <c r="N9" i="9" s="1"/>
  <c r="J17" i="9"/>
  <c r="N17" i="9" s="1"/>
  <c r="J25" i="9"/>
  <c r="N25" i="9" s="1"/>
  <c r="J33" i="9"/>
  <c r="N33" i="9" s="1"/>
  <c r="J41" i="9"/>
  <c r="N41" i="9" s="1"/>
  <c r="J49" i="9"/>
  <c r="N49" i="9" s="1"/>
  <c r="J57" i="9"/>
  <c r="N57" i="9" s="1"/>
  <c r="J65" i="9"/>
  <c r="N65" i="9" s="1"/>
  <c r="M74" i="9"/>
  <c r="N74" i="9" s="1"/>
  <c r="J81" i="9"/>
  <c r="M93" i="9"/>
  <c r="J95" i="9"/>
  <c r="N95" i="9" s="1"/>
  <c r="J100" i="9"/>
  <c r="N100" i="9" s="1"/>
  <c r="M107" i="9"/>
  <c r="N107" i="9" s="1"/>
  <c r="N117" i="9"/>
  <c r="M125" i="9"/>
  <c r="N125" i="9" s="1"/>
  <c r="J127" i="9"/>
  <c r="N127" i="9" s="1"/>
  <c r="J132" i="9"/>
  <c r="N132" i="9" s="1"/>
  <c r="J144" i="9"/>
  <c r="J151" i="9"/>
  <c r="J182" i="9"/>
  <c r="M182" i="9"/>
  <c r="J186" i="9"/>
  <c r="M186" i="9"/>
  <c r="M187" i="9"/>
  <c r="N187" i="9" s="1"/>
  <c r="M211" i="9"/>
  <c r="J211" i="9"/>
  <c r="M215" i="9"/>
  <c r="J215" i="9"/>
  <c r="M218" i="9"/>
  <c r="J218" i="9"/>
  <c r="M226" i="9"/>
  <c r="J226" i="9"/>
  <c r="M252" i="9"/>
  <c r="J252" i="9"/>
  <c r="M268" i="9"/>
  <c r="J268" i="9"/>
  <c r="J219" i="9"/>
  <c r="N219" i="9" s="1"/>
  <c r="J225" i="9"/>
  <c r="N225" i="9" s="1"/>
  <c r="J230" i="9"/>
  <c r="N230" i="9" s="1"/>
  <c r="J248" i="9"/>
  <c r="N248" i="9" s="1"/>
  <c r="J256" i="9"/>
  <c r="N256" i="9" s="1"/>
  <c r="J264" i="9"/>
  <c r="N264" i="9" s="1"/>
  <c r="J272" i="9"/>
  <c r="N272" i="9" s="1"/>
  <c r="M31" i="9"/>
  <c r="J31" i="9"/>
  <c r="M39" i="9"/>
  <c r="J39" i="9"/>
  <c r="N39" i="9" s="1"/>
  <c r="M15" i="9"/>
  <c r="J15" i="9"/>
  <c r="M23" i="9"/>
  <c r="J23" i="9"/>
  <c r="N23" i="9" s="1"/>
  <c r="M7" i="9"/>
  <c r="J7" i="9"/>
  <c r="M47" i="9"/>
  <c r="J47" i="9"/>
  <c r="M55" i="9"/>
  <c r="J55" i="9"/>
  <c r="M63" i="9"/>
  <c r="J63" i="9"/>
  <c r="M97" i="9"/>
  <c r="J97" i="9"/>
  <c r="M106" i="9"/>
  <c r="J106" i="9"/>
  <c r="M113" i="9"/>
  <c r="J113" i="9"/>
  <c r="M120" i="9"/>
  <c r="J120" i="9"/>
  <c r="M164" i="9"/>
  <c r="J164" i="9"/>
  <c r="J192" i="9"/>
  <c r="M192" i="9"/>
  <c r="J206" i="9"/>
  <c r="M206" i="9"/>
  <c r="M241" i="9"/>
  <c r="J241" i="9"/>
  <c r="M249" i="9"/>
  <c r="J249" i="9"/>
  <c r="J5" i="9"/>
  <c r="N5" i="9" s="1"/>
  <c r="J6" i="9"/>
  <c r="N6" i="9" s="1"/>
  <c r="J13" i="9"/>
  <c r="N13" i="9" s="1"/>
  <c r="J14" i="9"/>
  <c r="N14" i="9" s="1"/>
  <c r="J21" i="9"/>
  <c r="N21" i="9" s="1"/>
  <c r="J22" i="9"/>
  <c r="N22" i="9" s="1"/>
  <c r="J29" i="9"/>
  <c r="N29" i="9" s="1"/>
  <c r="J30" i="9"/>
  <c r="N30" i="9" s="1"/>
  <c r="J37" i="9"/>
  <c r="N37" i="9" s="1"/>
  <c r="J38" i="9"/>
  <c r="N38" i="9" s="1"/>
  <c r="J45" i="9"/>
  <c r="N45" i="9" s="1"/>
  <c r="J46" i="9"/>
  <c r="N46" i="9" s="1"/>
  <c r="J53" i="9"/>
  <c r="N53" i="9" s="1"/>
  <c r="J54" i="9"/>
  <c r="N54" i="9" s="1"/>
  <c r="J61" i="9"/>
  <c r="N61" i="9" s="1"/>
  <c r="J62" i="9"/>
  <c r="N62" i="9" s="1"/>
  <c r="M72" i="9"/>
  <c r="N72" i="9" s="1"/>
  <c r="J73" i="9"/>
  <c r="N73" i="9" s="1"/>
  <c r="N111" i="9"/>
  <c r="M114" i="9"/>
  <c r="J114" i="9"/>
  <c r="M121" i="9"/>
  <c r="J121" i="9"/>
  <c r="M128" i="9"/>
  <c r="J128" i="9"/>
  <c r="J141" i="9"/>
  <c r="M141" i="9"/>
  <c r="N144" i="9"/>
  <c r="N151" i="9"/>
  <c r="M154" i="9"/>
  <c r="J154" i="9"/>
  <c r="M173" i="9"/>
  <c r="J173" i="9"/>
  <c r="M197" i="9"/>
  <c r="J197" i="9"/>
  <c r="M220" i="9"/>
  <c r="J220" i="9"/>
  <c r="J224" i="9"/>
  <c r="M224" i="9"/>
  <c r="M82" i="9"/>
  <c r="J82" i="9"/>
  <c r="M84" i="9"/>
  <c r="J84" i="9"/>
  <c r="M86" i="9"/>
  <c r="J86" i="9"/>
  <c r="M88" i="9"/>
  <c r="J88" i="9"/>
  <c r="M90" i="9"/>
  <c r="J90" i="9"/>
  <c r="N93" i="9"/>
  <c r="M96" i="9"/>
  <c r="J96" i="9"/>
  <c r="M98" i="9"/>
  <c r="J98" i="9"/>
  <c r="N101" i="9"/>
  <c r="M104" i="9"/>
  <c r="J104" i="9"/>
  <c r="M122" i="9"/>
  <c r="J122" i="9"/>
  <c r="M129" i="9"/>
  <c r="J129" i="9"/>
  <c r="N133" i="9"/>
  <c r="M136" i="9"/>
  <c r="J136" i="9"/>
  <c r="M155" i="9"/>
  <c r="J155" i="9"/>
  <c r="N159" i="9"/>
  <c r="M162" i="9"/>
  <c r="J162" i="9"/>
  <c r="J190" i="9"/>
  <c r="M190" i="9"/>
  <c r="J208" i="9"/>
  <c r="M208" i="9"/>
  <c r="N81" i="9"/>
  <c r="N83" i="9"/>
  <c r="N85" i="9"/>
  <c r="N87" i="9"/>
  <c r="N89" i="9"/>
  <c r="M105" i="9"/>
  <c r="J105" i="9"/>
  <c r="N109" i="9"/>
  <c r="M112" i="9"/>
  <c r="J112" i="9"/>
  <c r="M130" i="9"/>
  <c r="J130" i="9"/>
  <c r="M137" i="9"/>
  <c r="J137" i="9"/>
  <c r="J145" i="9"/>
  <c r="M145" i="9"/>
  <c r="M156" i="9"/>
  <c r="J156" i="9"/>
  <c r="M163" i="9"/>
  <c r="J163" i="9"/>
  <c r="N167" i="9"/>
  <c r="M213" i="9"/>
  <c r="J213" i="9"/>
  <c r="M257" i="9"/>
  <c r="J257" i="9"/>
  <c r="M265" i="9"/>
  <c r="J265" i="9"/>
  <c r="M273" i="9"/>
  <c r="J273" i="9"/>
  <c r="N191" i="9"/>
  <c r="J194" i="9"/>
  <c r="M194" i="9"/>
  <c r="N196" i="9"/>
  <c r="M201" i="9"/>
  <c r="J201" i="9"/>
  <c r="N207" i="9"/>
  <c r="J210" i="9"/>
  <c r="M210" i="9"/>
  <c r="M221" i="9"/>
  <c r="J221" i="9"/>
  <c r="N228" i="9"/>
  <c r="N142" i="9"/>
  <c r="M177" i="9"/>
  <c r="J177" i="9"/>
  <c r="M189" i="9"/>
  <c r="J189" i="9"/>
  <c r="N195" i="9"/>
  <c r="J198" i="9"/>
  <c r="M198" i="9"/>
  <c r="N200" i="9"/>
  <c r="M205" i="9"/>
  <c r="J205" i="9"/>
  <c r="M222" i="9"/>
  <c r="J222" i="9"/>
  <c r="M233" i="9"/>
  <c r="J233" i="9"/>
  <c r="N180" i="9"/>
  <c r="N181" i="9"/>
  <c r="N184" i="9"/>
  <c r="N188" i="9"/>
  <c r="M193" i="9"/>
  <c r="J193" i="9"/>
  <c r="N199" i="9"/>
  <c r="J202" i="9"/>
  <c r="M202" i="9"/>
  <c r="N204" i="9"/>
  <c r="M209" i="9"/>
  <c r="J209" i="9"/>
  <c r="M223" i="9"/>
  <c r="J223" i="9"/>
  <c r="M227" i="9"/>
  <c r="J227" i="9"/>
  <c r="M247" i="9"/>
  <c r="J247" i="9"/>
  <c r="M255" i="9"/>
  <c r="J255" i="9"/>
  <c r="M263" i="9"/>
  <c r="J263" i="9"/>
  <c r="M271" i="9"/>
  <c r="J271" i="9"/>
  <c r="M279" i="9"/>
  <c r="J279" i="9"/>
  <c r="M231" i="9"/>
  <c r="J231" i="9"/>
  <c r="M245" i="9"/>
  <c r="J245" i="9"/>
  <c r="M253" i="9"/>
  <c r="J253" i="9"/>
  <c r="M261" i="9"/>
  <c r="J261" i="9"/>
  <c r="M269" i="9"/>
  <c r="J269" i="9"/>
  <c r="M277" i="9"/>
  <c r="J277" i="9"/>
  <c r="M243" i="9"/>
  <c r="J243" i="9"/>
  <c r="M251" i="9"/>
  <c r="J251" i="9"/>
  <c r="M259" i="9"/>
  <c r="J259" i="9"/>
  <c r="M267" i="9"/>
  <c r="J267" i="9"/>
  <c r="M275" i="9"/>
  <c r="J275" i="9"/>
  <c r="M238" i="9"/>
  <c r="J238" i="9"/>
  <c r="N59" i="9" l="1"/>
  <c r="N43" i="9"/>
  <c r="N27" i="9"/>
  <c r="N11" i="9"/>
  <c r="N7" i="9"/>
  <c r="N15" i="9"/>
  <c r="N31" i="9"/>
  <c r="N185" i="9"/>
  <c r="N139" i="9"/>
  <c r="N233" i="9"/>
  <c r="N205" i="9"/>
  <c r="N198" i="9"/>
  <c r="N177" i="9"/>
  <c r="N156" i="9"/>
  <c r="N137" i="9"/>
  <c r="N112" i="9"/>
  <c r="N122" i="9"/>
  <c r="N88" i="9"/>
  <c r="N84" i="9"/>
  <c r="N197" i="9"/>
  <c r="N114" i="9"/>
  <c r="N192" i="9"/>
  <c r="N252" i="9"/>
  <c r="N218" i="9"/>
  <c r="N211" i="9"/>
  <c r="N186" i="9"/>
  <c r="N75" i="9"/>
  <c r="N110" i="9"/>
  <c r="N140" i="9"/>
  <c r="N222" i="9"/>
  <c r="N189" i="9"/>
  <c r="N163" i="9"/>
  <c r="N130" i="9"/>
  <c r="N162" i="9"/>
  <c r="N129" i="9"/>
  <c r="N104" i="9"/>
  <c r="N90" i="9"/>
  <c r="N86" i="9"/>
  <c r="N82" i="9"/>
  <c r="N220" i="9"/>
  <c r="N173" i="9"/>
  <c r="N141" i="9"/>
  <c r="N206" i="9"/>
  <c r="N268" i="9"/>
  <c r="N226" i="9"/>
  <c r="N215" i="9"/>
  <c r="N182" i="9"/>
  <c r="N183" i="9"/>
  <c r="N179" i="9"/>
  <c r="N118" i="9"/>
  <c r="N78" i="9"/>
  <c r="N71" i="9"/>
  <c r="N77" i="9"/>
  <c r="N94" i="9"/>
  <c r="N238" i="9"/>
  <c r="N267" i="9"/>
  <c r="N251" i="9"/>
  <c r="N277" i="9"/>
  <c r="N261" i="9"/>
  <c r="N245" i="9"/>
  <c r="N279" i="9"/>
  <c r="N263" i="9"/>
  <c r="N247" i="9"/>
  <c r="N223" i="9"/>
  <c r="N193" i="9"/>
  <c r="N221" i="9"/>
  <c r="N210" i="9"/>
  <c r="N273" i="9"/>
  <c r="N257" i="9"/>
  <c r="N190" i="9"/>
  <c r="N155" i="9"/>
  <c r="N98" i="9"/>
  <c r="N224" i="9"/>
  <c r="N154" i="9"/>
  <c r="N249" i="9"/>
  <c r="N164" i="9"/>
  <c r="N113" i="9"/>
  <c r="N97" i="9"/>
  <c r="N55" i="9"/>
  <c r="N121" i="9"/>
  <c r="N275" i="9"/>
  <c r="N259" i="9"/>
  <c r="N243" i="9"/>
  <c r="N269" i="9"/>
  <c r="N253" i="9"/>
  <c r="N231" i="9"/>
  <c r="N271" i="9"/>
  <c r="N255" i="9"/>
  <c r="N227" i="9"/>
  <c r="N209" i="9"/>
  <c r="N202" i="9"/>
  <c r="N201" i="9"/>
  <c r="N194" i="9"/>
  <c r="N265" i="9"/>
  <c r="N213" i="9"/>
  <c r="N145" i="9"/>
  <c r="N105" i="9"/>
  <c r="N208" i="9"/>
  <c r="N136" i="9"/>
  <c r="N96" i="9"/>
  <c r="N128" i="9"/>
  <c r="N241" i="9"/>
  <c r="N120" i="9"/>
  <c r="N106" i="9"/>
  <c r="N63" i="9"/>
  <c r="N47" i="9"/>
  <c r="N280" i="9" l="1"/>
  <c r="E282" i="8" l="1"/>
  <c r="D282" i="8"/>
  <c r="H280" i="8"/>
  <c r="I280" i="8" s="1"/>
  <c r="H279" i="8"/>
  <c r="I279" i="8" s="1"/>
  <c r="H278" i="8"/>
  <c r="I278" i="8" s="1"/>
  <c r="J277" i="8"/>
  <c r="N277" i="8" s="1"/>
  <c r="I277" i="8"/>
  <c r="M277" i="8" s="1"/>
  <c r="H277" i="8"/>
  <c r="H276" i="8"/>
  <c r="I276" i="8" s="1"/>
  <c r="J275" i="8"/>
  <c r="N275" i="8" s="1"/>
  <c r="I275" i="8"/>
  <c r="M275" i="8" s="1"/>
  <c r="H275" i="8"/>
  <c r="H274" i="8"/>
  <c r="I274" i="8" s="1"/>
  <c r="J274" i="8" s="1"/>
  <c r="I273" i="8"/>
  <c r="H273" i="8"/>
  <c r="H272" i="8"/>
  <c r="I272" i="8" s="1"/>
  <c r="I271" i="8"/>
  <c r="M271" i="8" s="1"/>
  <c r="H271" i="8"/>
  <c r="H270" i="8"/>
  <c r="I270" i="8" s="1"/>
  <c r="J270" i="8" s="1"/>
  <c r="H269" i="8"/>
  <c r="I269" i="8" s="1"/>
  <c r="M269" i="8" s="1"/>
  <c r="H268" i="8"/>
  <c r="I268" i="8" s="1"/>
  <c r="J268" i="8" s="1"/>
  <c r="H267" i="8"/>
  <c r="I267" i="8" s="1"/>
  <c r="H266" i="8"/>
  <c r="I266" i="8" s="1"/>
  <c r="J266" i="8" s="1"/>
  <c r="H265" i="8"/>
  <c r="I265" i="8" s="1"/>
  <c r="H264" i="8"/>
  <c r="I264" i="8" s="1"/>
  <c r="H263" i="8"/>
  <c r="I263" i="8" s="1"/>
  <c r="H262" i="8"/>
  <c r="I262" i="8" s="1"/>
  <c r="J262" i="8" s="1"/>
  <c r="I261" i="8"/>
  <c r="M261" i="8" s="1"/>
  <c r="H261" i="8"/>
  <c r="H260" i="8"/>
  <c r="I260" i="8" s="1"/>
  <c r="J260" i="8" s="1"/>
  <c r="J259" i="8"/>
  <c r="N259" i="8" s="1"/>
  <c r="I259" i="8"/>
  <c r="M259" i="8" s="1"/>
  <c r="H259" i="8"/>
  <c r="H258" i="8"/>
  <c r="I258" i="8" s="1"/>
  <c r="J258" i="8" s="1"/>
  <c r="I257" i="8"/>
  <c r="H257" i="8"/>
  <c r="H256" i="8"/>
  <c r="I256" i="8" s="1"/>
  <c r="I255" i="8"/>
  <c r="M255" i="8" s="1"/>
  <c r="H255" i="8"/>
  <c r="H254" i="8"/>
  <c r="I254" i="8" s="1"/>
  <c r="J254" i="8" s="1"/>
  <c r="H253" i="8"/>
  <c r="I253" i="8" s="1"/>
  <c r="M253" i="8" s="1"/>
  <c r="H252" i="8"/>
  <c r="I252" i="8" s="1"/>
  <c r="J252" i="8" s="1"/>
  <c r="H251" i="8"/>
  <c r="I251" i="8" s="1"/>
  <c r="H250" i="8"/>
  <c r="I250" i="8" s="1"/>
  <c r="M250" i="8" s="1"/>
  <c r="J249" i="8"/>
  <c r="N249" i="8" s="1"/>
  <c r="H249" i="8"/>
  <c r="I249" i="8" s="1"/>
  <c r="M249" i="8" s="1"/>
  <c r="H248" i="8"/>
  <c r="I248" i="8" s="1"/>
  <c r="H247" i="8"/>
  <c r="I247" i="8" s="1"/>
  <c r="H246" i="8"/>
  <c r="I246" i="8" s="1"/>
  <c r="M246" i="8" s="1"/>
  <c r="H245" i="8"/>
  <c r="I245" i="8" s="1"/>
  <c r="M245" i="8" s="1"/>
  <c r="H244" i="8"/>
  <c r="I244" i="8" s="1"/>
  <c r="I243" i="8"/>
  <c r="H243" i="8"/>
  <c r="M242" i="8"/>
  <c r="J242" i="8"/>
  <c r="H242" i="8"/>
  <c r="H241" i="8"/>
  <c r="I241" i="8" s="1"/>
  <c r="J241" i="8" s="1"/>
  <c r="H240" i="8"/>
  <c r="I240" i="8" s="1"/>
  <c r="I238" i="8"/>
  <c r="H238" i="8"/>
  <c r="H237" i="8"/>
  <c r="I237" i="8" s="1"/>
  <c r="H236" i="8"/>
  <c r="I236" i="8" s="1"/>
  <c r="J236" i="8" s="1"/>
  <c r="H235" i="8"/>
  <c r="I235" i="8" s="1"/>
  <c r="H234" i="8"/>
  <c r="I234" i="8" s="1"/>
  <c r="H233" i="8"/>
  <c r="I233" i="8" s="1"/>
  <c r="H232" i="8"/>
  <c r="I232" i="8" s="1"/>
  <c r="J232" i="8" s="1"/>
  <c r="H231" i="8"/>
  <c r="I231" i="8" s="1"/>
  <c r="I230" i="8"/>
  <c r="H230" i="8"/>
  <c r="H229" i="8"/>
  <c r="I229" i="8" s="1"/>
  <c r="H228" i="8"/>
  <c r="I228" i="8" s="1"/>
  <c r="J228" i="8" s="1"/>
  <c r="H227" i="8"/>
  <c r="I227" i="8" s="1"/>
  <c r="H226" i="8"/>
  <c r="I226" i="8" s="1"/>
  <c r="H225" i="8"/>
  <c r="I225" i="8" s="1"/>
  <c r="H224" i="8"/>
  <c r="I224" i="8" s="1"/>
  <c r="J224" i="8" s="1"/>
  <c r="H223" i="8"/>
  <c r="I223" i="8" s="1"/>
  <c r="I222" i="8"/>
  <c r="H222" i="8"/>
  <c r="H221" i="8"/>
  <c r="I221" i="8" s="1"/>
  <c r="H220" i="8"/>
  <c r="I220" i="8" s="1"/>
  <c r="J220" i="8" s="1"/>
  <c r="H219" i="8"/>
  <c r="I219" i="8" s="1"/>
  <c r="H218" i="8"/>
  <c r="I218" i="8" s="1"/>
  <c r="H217" i="8"/>
  <c r="I217" i="8" s="1"/>
  <c r="H216" i="8"/>
  <c r="I216" i="8" s="1"/>
  <c r="J216" i="8" s="1"/>
  <c r="H214" i="8"/>
  <c r="I214" i="8" s="1"/>
  <c r="M214" i="8" s="1"/>
  <c r="H213" i="8"/>
  <c r="I213" i="8" s="1"/>
  <c r="M213" i="8" s="1"/>
  <c r="H212" i="8"/>
  <c r="I212" i="8" s="1"/>
  <c r="H211" i="8"/>
  <c r="I211" i="8" s="1"/>
  <c r="M211" i="8" s="1"/>
  <c r="H210" i="8"/>
  <c r="I210" i="8" s="1"/>
  <c r="H209" i="8"/>
  <c r="I209" i="8" s="1"/>
  <c r="H208" i="8"/>
  <c r="I208" i="8" s="1"/>
  <c r="M207" i="8"/>
  <c r="H207" i="8"/>
  <c r="I207" i="8" s="1"/>
  <c r="J207" i="8" s="1"/>
  <c r="N207" i="8" s="1"/>
  <c r="H206" i="8"/>
  <c r="I206" i="8" s="1"/>
  <c r="H205" i="8"/>
  <c r="I205" i="8" s="1"/>
  <c r="M205" i="8" s="1"/>
  <c r="H204" i="8"/>
  <c r="I204" i="8" s="1"/>
  <c r="H203" i="8"/>
  <c r="I203" i="8" s="1"/>
  <c r="M203" i="8" s="1"/>
  <c r="H202" i="8"/>
  <c r="I202" i="8" s="1"/>
  <c r="H201" i="8"/>
  <c r="I201" i="8" s="1"/>
  <c r="H200" i="8"/>
  <c r="I200" i="8" s="1"/>
  <c r="H199" i="8"/>
  <c r="I199" i="8" s="1"/>
  <c r="M199" i="8" s="1"/>
  <c r="H198" i="8"/>
  <c r="I198" i="8" s="1"/>
  <c r="H197" i="8"/>
  <c r="I197" i="8" s="1"/>
  <c r="M197" i="8" s="1"/>
  <c r="H196" i="8"/>
  <c r="I196" i="8" s="1"/>
  <c r="H195" i="8"/>
  <c r="I195" i="8" s="1"/>
  <c r="M195" i="8" s="1"/>
  <c r="H194" i="8"/>
  <c r="I194" i="8" s="1"/>
  <c r="H193" i="8"/>
  <c r="I193" i="8" s="1"/>
  <c r="H192" i="8"/>
  <c r="I192" i="8" s="1"/>
  <c r="H191" i="8"/>
  <c r="I191" i="8" s="1"/>
  <c r="M191" i="8" s="1"/>
  <c r="H190" i="8"/>
  <c r="I190" i="8" s="1"/>
  <c r="H189" i="8"/>
  <c r="I189" i="8" s="1"/>
  <c r="M189" i="8" s="1"/>
  <c r="H188" i="8"/>
  <c r="I188" i="8" s="1"/>
  <c r="H187" i="8"/>
  <c r="I187" i="8" s="1"/>
  <c r="M187" i="8" s="1"/>
  <c r="H186" i="8"/>
  <c r="I186" i="8" s="1"/>
  <c r="H185" i="8"/>
  <c r="I185" i="8" s="1"/>
  <c r="H184" i="8"/>
  <c r="I184" i="8" s="1"/>
  <c r="H183" i="8"/>
  <c r="I183" i="8" s="1"/>
  <c r="M183" i="8" s="1"/>
  <c r="I182" i="8"/>
  <c r="M182" i="8" s="1"/>
  <c r="H182" i="8"/>
  <c r="H181" i="8"/>
  <c r="I181" i="8" s="1"/>
  <c r="M181" i="8" s="1"/>
  <c r="H180" i="8"/>
  <c r="I180" i="8" s="1"/>
  <c r="H178" i="8"/>
  <c r="I178" i="8" s="1"/>
  <c r="H177" i="8"/>
  <c r="I177" i="8" s="1"/>
  <c r="I176" i="8"/>
  <c r="J176" i="8" s="1"/>
  <c r="H176" i="8"/>
  <c r="H175" i="8"/>
  <c r="I175" i="8" s="1"/>
  <c r="M175" i="8" s="1"/>
  <c r="H174" i="8"/>
  <c r="I174" i="8" s="1"/>
  <c r="H173" i="8"/>
  <c r="I173" i="8" s="1"/>
  <c r="J173" i="8" s="1"/>
  <c r="N173" i="8" s="1"/>
  <c r="H172" i="8"/>
  <c r="I172" i="8" s="1"/>
  <c r="J172" i="8" s="1"/>
  <c r="N172" i="8" s="1"/>
  <c r="H171" i="8"/>
  <c r="I171" i="8" s="1"/>
  <c r="J171" i="8" s="1"/>
  <c r="N171" i="8" s="1"/>
  <c r="H170" i="8"/>
  <c r="I170" i="8" s="1"/>
  <c r="H169" i="8"/>
  <c r="I169" i="8" s="1"/>
  <c r="M169" i="8" s="1"/>
  <c r="I168" i="8"/>
  <c r="M168" i="8" s="1"/>
  <c r="H168" i="8"/>
  <c r="H167" i="8"/>
  <c r="I167" i="8" s="1"/>
  <c r="M167" i="8" s="1"/>
  <c r="H166" i="8"/>
  <c r="I166" i="8" s="1"/>
  <c r="H165" i="8"/>
  <c r="I165" i="8" s="1"/>
  <c r="H164" i="8"/>
  <c r="I164" i="8" s="1"/>
  <c r="H163" i="8"/>
  <c r="I163" i="8" s="1"/>
  <c r="M163" i="8" s="1"/>
  <c r="H162" i="8"/>
  <c r="I162" i="8" s="1"/>
  <c r="H161" i="8"/>
  <c r="I161" i="8" s="1"/>
  <c r="J161" i="8" s="1"/>
  <c r="I160" i="8"/>
  <c r="M160" i="8" s="1"/>
  <c r="H160" i="8"/>
  <c r="H159" i="8"/>
  <c r="I159" i="8" s="1"/>
  <c r="M159" i="8" s="1"/>
  <c r="H158" i="8"/>
  <c r="I158" i="8" s="1"/>
  <c r="H157" i="8"/>
  <c r="I157" i="8" s="1"/>
  <c r="H156" i="8"/>
  <c r="I156" i="8" s="1"/>
  <c r="H155" i="8"/>
  <c r="I155" i="8" s="1"/>
  <c r="M155" i="8" s="1"/>
  <c r="I154" i="8"/>
  <c r="H154" i="8"/>
  <c r="H153" i="8"/>
  <c r="I153" i="8" s="1"/>
  <c r="M153" i="8" s="1"/>
  <c r="H152" i="8"/>
  <c r="I152" i="8" s="1"/>
  <c r="H151" i="8"/>
  <c r="I151" i="8" s="1"/>
  <c r="M151" i="8" s="1"/>
  <c r="H150" i="8"/>
  <c r="I150" i="8" s="1"/>
  <c r="H149" i="8"/>
  <c r="I149" i="8" s="1"/>
  <c r="J148" i="8"/>
  <c r="H148" i="8"/>
  <c r="H147" i="8"/>
  <c r="I147" i="8" s="1"/>
  <c r="I146" i="8"/>
  <c r="H146" i="8"/>
  <c r="H145" i="8"/>
  <c r="I145" i="8" s="1"/>
  <c r="H144" i="8"/>
  <c r="I144" i="8" s="1"/>
  <c r="H143" i="8"/>
  <c r="I143" i="8" s="1"/>
  <c r="H142" i="8"/>
  <c r="I142" i="8" s="1"/>
  <c r="H141" i="8"/>
  <c r="I141" i="8" s="1"/>
  <c r="H140" i="8"/>
  <c r="I140" i="8" s="1"/>
  <c r="H139" i="8"/>
  <c r="I139" i="8" s="1"/>
  <c r="H137" i="8"/>
  <c r="I137" i="8" s="1"/>
  <c r="H136" i="8"/>
  <c r="I136" i="8" s="1"/>
  <c r="M136" i="8" s="1"/>
  <c r="H135" i="8"/>
  <c r="I135" i="8" s="1"/>
  <c r="M135" i="8" s="1"/>
  <c r="H134" i="8"/>
  <c r="I134" i="8" s="1"/>
  <c r="H133" i="8"/>
  <c r="I133" i="8" s="1"/>
  <c r="M133" i="8" s="1"/>
  <c r="H132" i="8"/>
  <c r="I132" i="8" s="1"/>
  <c r="H131" i="8"/>
  <c r="I131" i="8" s="1"/>
  <c r="H130" i="8"/>
  <c r="I130" i="8" s="1"/>
  <c r="H129" i="8"/>
  <c r="I129" i="8" s="1"/>
  <c r="H128" i="8"/>
  <c r="I128" i="8" s="1"/>
  <c r="M128" i="8" s="1"/>
  <c r="H127" i="8"/>
  <c r="I127" i="8" s="1"/>
  <c r="M127" i="8" s="1"/>
  <c r="H126" i="8"/>
  <c r="I126" i="8" s="1"/>
  <c r="H125" i="8"/>
  <c r="I125" i="8" s="1"/>
  <c r="J125" i="8" s="1"/>
  <c r="H124" i="8"/>
  <c r="I124" i="8" s="1"/>
  <c r="H123" i="8"/>
  <c r="I123" i="8" s="1"/>
  <c r="H122" i="8"/>
  <c r="I122" i="8" s="1"/>
  <c r="H121" i="8"/>
  <c r="I121" i="8" s="1"/>
  <c r="J121" i="8" s="1"/>
  <c r="H120" i="8"/>
  <c r="I120" i="8" s="1"/>
  <c r="M120" i="8" s="1"/>
  <c r="H119" i="8"/>
  <c r="I119" i="8" s="1"/>
  <c r="J119" i="8" s="1"/>
  <c r="H118" i="8"/>
  <c r="I118" i="8" s="1"/>
  <c r="M117" i="8"/>
  <c r="N117" i="8" s="1"/>
  <c r="H117" i="8"/>
  <c r="I117" i="8" s="1"/>
  <c r="J117" i="8" s="1"/>
  <c r="H116" i="8"/>
  <c r="I116" i="8" s="1"/>
  <c r="H115" i="8"/>
  <c r="I115" i="8" s="1"/>
  <c r="H114" i="8"/>
  <c r="I114" i="8" s="1"/>
  <c r="H113" i="8"/>
  <c r="I113" i="8" s="1"/>
  <c r="J113" i="8" s="1"/>
  <c r="H112" i="8"/>
  <c r="I112" i="8" s="1"/>
  <c r="M112" i="8" s="1"/>
  <c r="H111" i="8"/>
  <c r="I111" i="8" s="1"/>
  <c r="J111" i="8" s="1"/>
  <c r="H110" i="8"/>
  <c r="I110" i="8" s="1"/>
  <c r="H109" i="8"/>
  <c r="I109" i="8" s="1"/>
  <c r="J109" i="8" s="1"/>
  <c r="H108" i="8"/>
  <c r="I108" i="8" s="1"/>
  <c r="H107" i="8"/>
  <c r="I107" i="8" s="1"/>
  <c r="H106" i="8"/>
  <c r="I106" i="8" s="1"/>
  <c r="H105" i="8"/>
  <c r="I105" i="8" s="1"/>
  <c r="J105" i="8" s="1"/>
  <c r="H104" i="8"/>
  <c r="I104" i="8" s="1"/>
  <c r="H103" i="8"/>
  <c r="I103" i="8" s="1"/>
  <c r="H102" i="8"/>
  <c r="I102" i="8" s="1"/>
  <c r="H101" i="8"/>
  <c r="I101" i="8" s="1"/>
  <c r="M101" i="8" s="1"/>
  <c r="H100" i="8"/>
  <c r="I100" i="8" s="1"/>
  <c r="M100" i="8" s="1"/>
  <c r="M99" i="8"/>
  <c r="H99" i="8"/>
  <c r="I99" i="8" s="1"/>
  <c r="J99" i="8" s="1"/>
  <c r="H98" i="8"/>
  <c r="I98" i="8" s="1"/>
  <c r="M97" i="8"/>
  <c r="J97" i="8"/>
  <c r="H97" i="8"/>
  <c r="I97" i="8" s="1"/>
  <c r="H96" i="8"/>
  <c r="I96" i="8" s="1"/>
  <c r="M96" i="8" s="1"/>
  <c r="H95" i="8"/>
  <c r="I95" i="8" s="1"/>
  <c r="J95" i="8" s="1"/>
  <c r="H94" i="8"/>
  <c r="I94" i="8" s="1"/>
  <c r="H93" i="8"/>
  <c r="I93" i="8" s="1"/>
  <c r="M93" i="8" s="1"/>
  <c r="H92" i="8"/>
  <c r="I92" i="8" s="1"/>
  <c r="H91" i="8"/>
  <c r="I91" i="8" s="1"/>
  <c r="M91" i="8" s="1"/>
  <c r="H90" i="8"/>
  <c r="I90" i="8" s="1"/>
  <c r="M90" i="8" s="1"/>
  <c r="M89" i="8"/>
  <c r="J89" i="8"/>
  <c r="H89" i="8"/>
  <c r="I89" i="8" s="1"/>
  <c r="H88" i="8"/>
  <c r="I88" i="8" s="1"/>
  <c r="M88" i="8" s="1"/>
  <c r="H87" i="8"/>
  <c r="I87" i="8" s="1"/>
  <c r="J87" i="8" s="1"/>
  <c r="H86" i="8"/>
  <c r="I86" i="8" s="1"/>
  <c r="H85" i="8"/>
  <c r="I85" i="8" s="1"/>
  <c r="M85" i="8" s="1"/>
  <c r="H84" i="8"/>
  <c r="I84" i="8" s="1"/>
  <c r="M84" i="8" s="1"/>
  <c r="H83" i="8"/>
  <c r="I83" i="8" s="1"/>
  <c r="M83" i="8" s="1"/>
  <c r="H82" i="8"/>
  <c r="I82" i="8" s="1"/>
  <c r="M81" i="8"/>
  <c r="H81" i="8"/>
  <c r="I81" i="8" s="1"/>
  <c r="J81" i="8" s="1"/>
  <c r="H79" i="8"/>
  <c r="I79" i="8" s="1"/>
  <c r="J79" i="8" s="1"/>
  <c r="I78" i="8"/>
  <c r="J78" i="8" s="1"/>
  <c r="H78" i="8"/>
  <c r="H77" i="8"/>
  <c r="I77" i="8" s="1"/>
  <c r="M77" i="8" s="1"/>
  <c r="H76" i="8"/>
  <c r="I76" i="8" s="1"/>
  <c r="J76" i="8" s="1"/>
  <c r="H75" i="8"/>
  <c r="I75" i="8" s="1"/>
  <c r="J75" i="8" s="1"/>
  <c r="H74" i="8"/>
  <c r="I74" i="8" s="1"/>
  <c r="M74" i="8" s="1"/>
  <c r="H73" i="8"/>
  <c r="I73" i="8" s="1"/>
  <c r="H72" i="8"/>
  <c r="I72" i="8" s="1"/>
  <c r="M72" i="8" s="1"/>
  <c r="I71" i="8"/>
  <c r="M71" i="8" s="1"/>
  <c r="H71" i="8"/>
  <c r="M70" i="8"/>
  <c r="J70" i="8"/>
  <c r="H70" i="8"/>
  <c r="I70" i="8" s="1"/>
  <c r="H69" i="8"/>
  <c r="I69" i="8" s="1"/>
  <c r="M69" i="8" s="1"/>
  <c r="H68" i="8"/>
  <c r="I68" i="8" s="1"/>
  <c r="J68" i="8" s="1"/>
  <c r="H67" i="8"/>
  <c r="I67" i="8" s="1"/>
  <c r="H66" i="8"/>
  <c r="I66" i="8" s="1"/>
  <c r="M66" i="8" s="1"/>
  <c r="H65" i="8"/>
  <c r="I65" i="8" s="1"/>
  <c r="M65" i="8" s="1"/>
  <c r="H64" i="8"/>
  <c r="I64" i="8" s="1"/>
  <c r="M64" i="8" s="1"/>
  <c r="H63" i="8"/>
  <c r="I63" i="8" s="1"/>
  <c r="M62" i="8"/>
  <c r="J62" i="8"/>
  <c r="H62" i="8"/>
  <c r="I62" i="8" s="1"/>
  <c r="H61" i="8"/>
  <c r="I61" i="8" s="1"/>
  <c r="M61" i="8" s="1"/>
  <c r="H60" i="8"/>
  <c r="I60" i="8" s="1"/>
  <c r="J60" i="8" s="1"/>
  <c r="I59" i="8"/>
  <c r="H59" i="8"/>
  <c r="H58" i="8"/>
  <c r="I58" i="8" s="1"/>
  <c r="M58" i="8" s="1"/>
  <c r="H57" i="8"/>
  <c r="I57" i="8" s="1"/>
  <c r="J56" i="8"/>
  <c r="H56" i="8"/>
  <c r="I56" i="8" s="1"/>
  <c r="M56" i="8" s="1"/>
  <c r="H55" i="8"/>
  <c r="I55" i="8" s="1"/>
  <c r="M55" i="8" s="1"/>
  <c r="H54" i="8"/>
  <c r="I54" i="8" s="1"/>
  <c r="M54" i="8" s="1"/>
  <c r="J53" i="8"/>
  <c r="N53" i="8" s="1"/>
  <c r="H53" i="8"/>
  <c r="I53" i="8" s="1"/>
  <c r="M53" i="8" s="1"/>
  <c r="H52" i="8"/>
  <c r="I52" i="8" s="1"/>
  <c r="J52" i="8" s="1"/>
  <c r="H51" i="8"/>
  <c r="I51" i="8" s="1"/>
  <c r="M51" i="8" s="1"/>
  <c r="J50" i="8"/>
  <c r="N50" i="8" s="1"/>
  <c r="H50" i="8"/>
  <c r="I50" i="8" s="1"/>
  <c r="M50" i="8" s="1"/>
  <c r="H49" i="8"/>
  <c r="I49" i="8" s="1"/>
  <c r="M48" i="8"/>
  <c r="H48" i="8"/>
  <c r="I48" i="8" s="1"/>
  <c r="J48" i="8" s="1"/>
  <c r="H47" i="8"/>
  <c r="I47" i="8" s="1"/>
  <c r="M47" i="8" s="1"/>
  <c r="H46" i="8"/>
  <c r="I46" i="8" s="1"/>
  <c r="J46" i="8" s="1"/>
  <c r="H45" i="8"/>
  <c r="I45" i="8" s="1"/>
  <c r="H44" i="8"/>
  <c r="I44" i="8" s="1"/>
  <c r="M44" i="8" s="1"/>
  <c r="H43" i="8"/>
  <c r="I43" i="8" s="1"/>
  <c r="M43" i="8" s="1"/>
  <c r="J42" i="8"/>
  <c r="H42" i="8"/>
  <c r="I42" i="8" s="1"/>
  <c r="M42" i="8" s="1"/>
  <c r="H41" i="8"/>
  <c r="I41" i="8" s="1"/>
  <c r="H40" i="8"/>
  <c r="I40" i="8" s="1"/>
  <c r="J40" i="8" s="1"/>
  <c r="I39" i="8"/>
  <c r="M39" i="8" s="1"/>
  <c r="H39" i="8"/>
  <c r="H38" i="8"/>
  <c r="I38" i="8" s="1"/>
  <c r="J38" i="8" s="1"/>
  <c r="H37" i="8"/>
  <c r="I37" i="8" s="1"/>
  <c r="H36" i="8"/>
  <c r="I36" i="8" s="1"/>
  <c r="M36" i="8" s="1"/>
  <c r="H35" i="8"/>
  <c r="I35" i="8" s="1"/>
  <c r="M35" i="8" s="1"/>
  <c r="H34" i="8"/>
  <c r="I34" i="8" s="1"/>
  <c r="M34" i="8" s="1"/>
  <c r="H33" i="8"/>
  <c r="I33" i="8" s="1"/>
  <c r="H32" i="8"/>
  <c r="I32" i="8" s="1"/>
  <c r="J32" i="8" s="1"/>
  <c r="I31" i="8"/>
  <c r="M31" i="8" s="1"/>
  <c r="H31" i="8"/>
  <c r="H30" i="8"/>
  <c r="I30" i="8" s="1"/>
  <c r="M30" i="8" s="1"/>
  <c r="H29" i="8"/>
  <c r="I29" i="8" s="1"/>
  <c r="H28" i="8"/>
  <c r="I28" i="8" s="1"/>
  <c r="M28" i="8" s="1"/>
  <c r="H27" i="8"/>
  <c r="I27" i="8" s="1"/>
  <c r="M27" i="8" s="1"/>
  <c r="H26" i="8"/>
  <c r="I26" i="8" s="1"/>
  <c r="M26" i="8" s="1"/>
  <c r="H25" i="8"/>
  <c r="I25" i="8" s="1"/>
  <c r="H24" i="8"/>
  <c r="I24" i="8" s="1"/>
  <c r="J24" i="8" s="1"/>
  <c r="H23" i="8"/>
  <c r="I23" i="8" s="1"/>
  <c r="M23" i="8" s="1"/>
  <c r="H22" i="8"/>
  <c r="I22" i="8" s="1"/>
  <c r="M22" i="8" s="1"/>
  <c r="H21" i="8"/>
  <c r="I21" i="8" s="1"/>
  <c r="H20" i="8"/>
  <c r="I20" i="8" s="1"/>
  <c r="M20" i="8" s="1"/>
  <c r="H19" i="8"/>
  <c r="I19" i="8" s="1"/>
  <c r="M19" i="8" s="1"/>
  <c r="J18" i="8"/>
  <c r="N18" i="8" s="1"/>
  <c r="H18" i="8"/>
  <c r="I18" i="8" s="1"/>
  <c r="M18" i="8" s="1"/>
  <c r="H17" i="8"/>
  <c r="I17" i="8" s="1"/>
  <c r="M16" i="8"/>
  <c r="H16" i="8"/>
  <c r="I16" i="8" s="1"/>
  <c r="J16" i="8" s="1"/>
  <c r="H15" i="8"/>
  <c r="I15" i="8" s="1"/>
  <c r="M15" i="8" s="1"/>
  <c r="H14" i="8"/>
  <c r="I14" i="8" s="1"/>
  <c r="J14" i="8" s="1"/>
  <c r="H13" i="8"/>
  <c r="I13" i="8" s="1"/>
  <c r="H12" i="8"/>
  <c r="I12" i="8" s="1"/>
  <c r="M12" i="8" s="1"/>
  <c r="H11" i="8"/>
  <c r="I11" i="8" s="1"/>
  <c r="M11" i="8" s="1"/>
  <c r="J10" i="8"/>
  <c r="H10" i="8"/>
  <c r="I10" i="8" s="1"/>
  <c r="M10" i="8" s="1"/>
  <c r="H9" i="8"/>
  <c r="I9" i="8" s="1"/>
  <c r="H8" i="8"/>
  <c r="I8" i="8" s="1"/>
  <c r="J8" i="8" s="1"/>
  <c r="I7" i="8"/>
  <c r="M7" i="8" s="1"/>
  <c r="H7" i="8"/>
  <c r="H6" i="8"/>
  <c r="I6" i="8" s="1"/>
  <c r="M6" i="8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H5" i="8"/>
  <c r="I5" i="8" s="1"/>
  <c r="M63" i="8" l="1"/>
  <c r="J63" i="8"/>
  <c r="M279" i="8"/>
  <c r="J279" i="8"/>
  <c r="M177" i="8"/>
  <c r="J177" i="8"/>
  <c r="N38" i="8"/>
  <c r="M140" i="8"/>
  <c r="J140" i="8"/>
  <c r="M190" i="8"/>
  <c r="J190" i="8"/>
  <c r="N190" i="8" s="1"/>
  <c r="M263" i="8"/>
  <c r="J263" i="8"/>
  <c r="M267" i="8"/>
  <c r="J267" i="8"/>
  <c r="N267" i="8" s="1"/>
  <c r="M82" i="8"/>
  <c r="J82" i="8"/>
  <c r="J141" i="8"/>
  <c r="M141" i="8"/>
  <c r="N141" i="8" s="1"/>
  <c r="N70" i="8"/>
  <c r="M76" i="8"/>
  <c r="M95" i="8"/>
  <c r="M105" i="8"/>
  <c r="N105" i="8" s="1"/>
  <c r="J167" i="8"/>
  <c r="M236" i="8"/>
  <c r="N236" i="8" s="1"/>
  <c r="J271" i="8"/>
  <c r="N271" i="8" s="1"/>
  <c r="J6" i="8"/>
  <c r="N6" i="8" s="1"/>
  <c r="M14" i="8"/>
  <c r="N14" i="8" s="1"/>
  <c r="J153" i="8"/>
  <c r="M228" i="8"/>
  <c r="N228" i="8" s="1"/>
  <c r="J255" i="8"/>
  <c r="N255" i="8" s="1"/>
  <c r="M24" i="8"/>
  <c r="J30" i="8"/>
  <c r="M38" i="8"/>
  <c r="M109" i="8"/>
  <c r="N109" i="8" s="1"/>
  <c r="M125" i="8"/>
  <c r="N125" i="8" s="1"/>
  <c r="J135" i="8"/>
  <c r="M161" i="8"/>
  <c r="J183" i="8"/>
  <c r="J189" i="8"/>
  <c r="J197" i="8"/>
  <c r="N197" i="8" s="1"/>
  <c r="N46" i="8"/>
  <c r="M46" i="8"/>
  <c r="N89" i="8"/>
  <c r="M121" i="8"/>
  <c r="J168" i="8"/>
  <c r="N168" i="8" s="1"/>
  <c r="M220" i="8"/>
  <c r="N220" i="8" s="1"/>
  <c r="J101" i="8"/>
  <c r="N101" i="8" s="1"/>
  <c r="M113" i="8"/>
  <c r="M216" i="8"/>
  <c r="N216" i="8" s="1"/>
  <c r="M224" i="8"/>
  <c r="N224" i="8" s="1"/>
  <c r="M232" i="8"/>
  <c r="N232" i="8" s="1"/>
  <c r="M241" i="8"/>
  <c r="N241" i="8" s="1"/>
  <c r="J245" i="8"/>
  <c r="N245" i="8" s="1"/>
  <c r="M114" i="8"/>
  <c r="J114" i="8"/>
  <c r="M134" i="8"/>
  <c r="J134" i="8"/>
  <c r="N134" i="8" s="1"/>
  <c r="M198" i="8"/>
  <c r="J198" i="8"/>
  <c r="M118" i="8"/>
  <c r="J118" i="8"/>
  <c r="M144" i="8"/>
  <c r="J144" i="8"/>
  <c r="M206" i="8"/>
  <c r="J206" i="8"/>
  <c r="N30" i="8"/>
  <c r="M106" i="8"/>
  <c r="J106" i="8"/>
  <c r="M122" i="8"/>
  <c r="J122" i="8"/>
  <c r="N181" i="8"/>
  <c r="M110" i="8"/>
  <c r="J110" i="8"/>
  <c r="M126" i="8"/>
  <c r="J126" i="8"/>
  <c r="M152" i="8"/>
  <c r="J152" i="8"/>
  <c r="N40" i="8"/>
  <c r="M40" i="8"/>
  <c r="M60" i="8"/>
  <c r="N60" i="8" s="1"/>
  <c r="N62" i="8"/>
  <c r="J66" i="8"/>
  <c r="N66" i="8" s="1"/>
  <c r="J72" i="8"/>
  <c r="N72" i="8" s="1"/>
  <c r="J85" i="8"/>
  <c r="N85" i="8" s="1"/>
  <c r="J88" i="8"/>
  <c r="N88" i="8" s="1"/>
  <c r="J91" i="8"/>
  <c r="N91" i="8" s="1"/>
  <c r="J127" i="8"/>
  <c r="J159" i="8"/>
  <c r="N159" i="8" s="1"/>
  <c r="J160" i="8"/>
  <c r="N160" i="8" s="1"/>
  <c r="N167" i="8"/>
  <c r="J175" i="8"/>
  <c r="M176" i="8"/>
  <c r="N176" i="8" s="1"/>
  <c r="J181" i="8"/>
  <c r="J182" i="8"/>
  <c r="N182" i="8" s="1"/>
  <c r="N189" i="8"/>
  <c r="J199" i="8"/>
  <c r="N199" i="8" s="1"/>
  <c r="J213" i="8"/>
  <c r="N213" i="8" s="1"/>
  <c r="J214" i="8"/>
  <c r="N214" i="8" s="1"/>
  <c r="J246" i="8"/>
  <c r="N246" i="8" s="1"/>
  <c r="M254" i="8"/>
  <c r="N254" i="8" s="1"/>
  <c r="M258" i="8"/>
  <c r="N258" i="8" s="1"/>
  <c r="M262" i="8"/>
  <c r="N262" i="8" s="1"/>
  <c r="M266" i="8"/>
  <c r="M270" i="8"/>
  <c r="N270" i="8" s="1"/>
  <c r="M274" i="8"/>
  <c r="N274" i="8" s="1"/>
  <c r="M8" i="8"/>
  <c r="N8" i="8" s="1"/>
  <c r="J22" i="8"/>
  <c r="N22" i="8" s="1"/>
  <c r="J34" i="8"/>
  <c r="N34" i="8" s="1"/>
  <c r="J69" i="8"/>
  <c r="N69" i="8" s="1"/>
  <c r="N81" i="8"/>
  <c r="N24" i="8"/>
  <c r="J26" i="8"/>
  <c r="N26" i="8" s="1"/>
  <c r="M32" i="8"/>
  <c r="N32" i="8" s="1"/>
  <c r="J54" i="8"/>
  <c r="N54" i="8" s="1"/>
  <c r="J100" i="8"/>
  <c r="N100" i="8" s="1"/>
  <c r="J133" i="8"/>
  <c r="N133" i="8" s="1"/>
  <c r="J151" i="8"/>
  <c r="N151" i="8" s="1"/>
  <c r="J169" i="8"/>
  <c r="N169" i="8" s="1"/>
  <c r="J191" i="8"/>
  <c r="N191" i="8" s="1"/>
  <c r="J205" i="8"/>
  <c r="N205" i="8" s="1"/>
  <c r="J250" i="8"/>
  <c r="N250" i="8" s="1"/>
  <c r="M252" i="8"/>
  <c r="N252" i="8" s="1"/>
  <c r="N16" i="8"/>
  <c r="N48" i="8"/>
  <c r="N76" i="8"/>
  <c r="N95" i="8"/>
  <c r="N97" i="8"/>
  <c r="N113" i="8"/>
  <c r="N121" i="8"/>
  <c r="N183" i="8"/>
  <c r="M92" i="8"/>
  <c r="J92" i="8"/>
  <c r="M5" i="8"/>
  <c r="J5" i="8"/>
  <c r="N10" i="8"/>
  <c r="M17" i="8"/>
  <c r="J17" i="8"/>
  <c r="M37" i="8"/>
  <c r="J37" i="8"/>
  <c r="M49" i="8"/>
  <c r="J49" i="8"/>
  <c r="M21" i="8"/>
  <c r="J21" i="8"/>
  <c r="M33" i="8"/>
  <c r="J33" i="8"/>
  <c r="M73" i="8"/>
  <c r="J73" i="8"/>
  <c r="M13" i="8"/>
  <c r="J13" i="8"/>
  <c r="M25" i="8"/>
  <c r="J25" i="8"/>
  <c r="N42" i="8"/>
  <c r="M45" i="8"/>
  <c r="J45" i="8"/>
  <c r="M57" i="8"/>
  <c r="J57" i="8"/>
  <c r="M9" i="8"/>
  <c r="J9" i="8"/>
  <c r="M29" i="8"/>
  <c r="J29" i="8"/>
  <c r="N29" i="8" s="1"/>
  <c r="M41" i="8"/>
  <c r="J41" i="8"/>
  <c r="M67" i="8"/>
  <c r="J67" i="8"/>
  <c r="N67" i="8" s="1"/>
  <c r="M86" i="8"/>
  <c r="J86" i="8"/>
  <c r="N56" i="8"/>
  <c r="M94" i="8"/>
  <c r="J94" i="8"/>
  <c r="J103" i="8"/>
  <c r="M103" i="8"/>
  <c r="M108" i="8"/>
  <c r="J108" i="8"/>
  <c r="J115" i="8"/>
  <c r="M115" i="8"/>
  <c r="M124" i="8"/>
  <c r="J124" i="8"/>
  <c r="M130" i="8"/>
  <c r="J130" i="8"/>
  <c r="M137" i="8"/>
  <c r="J137" i="8"/>
  <c r="J143" i="8"/>
  <c r="M143" i="8"/>
  <c r="M156" i="8"/>
  <c r="J156" i="8"/>
  <c r="M164" i="8"/>
  <c r="J164" i="8"/>
  <c r="J11" i="8"/>
  <c r="N11" i="8" s="1"/>
  <c r="J12" i="8"/>
  <c r="N12" i="8" s="1"/>
  <c r="J19" i="8"/>
  <c r="N19" i="8" s="1"/>
  <c r="J20" i="8"/>
  <c r="N20" i="8" s="1"/>
  <c r="J27" i="8"/>
  <c r="N27" i="8" s="1"/>
  <c r="J28" i="8"/>
  <c r="N28" i="8" s="1"/>
  <c r="J35" i="8"/>
  <c r="N35" i="8" s="1"/>
  <c r="J36" i="8"/>
  <c r="N36" i="8" s="1"/>
  <c r="J43" i="8"/>
  <c r="N43" i="8" s="1"/>
  <c r="J44" i="8"/>
  <c r="N44" i="8" s="1"/>
  <c r="J51" i="8"/>
  <c r="N51" i="8" s="1"/>
  <c r="M52" i="8"/>
  <c r="N52" i="8" s="1"/>
  <c r="J55" i="8"/>
  <c r="N55" i="8" s="1"/>
  <c r="J61" i="8"/>
  <c r="N61" i="8" s="1"/>
  <c r="J64" i="8"/>
  <c r="N64" i="8" s="1"/>
  <c r="J65" i="8"/>
  <c r="N65" i="8" s="1"/>
  <c r="J74" i="8"/>
  <c r="M75" i="8"/>
  <c r="N75" i="8" s="1"/>
  <c r="J77" i="8"/>
  <c r="N77" i="8" s="1"/>
  <c r="M78" i="8"/>
  <c r="N78" i="8" s="1"/>
  <c r="M79" i="8"/>
  <c r="N79" i="8" s="1"/>
  <c r="J83" i="8"/>
  <c r="N83" i="8" s="1"/>
  <c r="J84" i="8"/>
  <c r="N84" i="8" s="1"/>
  <c r="J93" i="8"/>
  <c r="N93" i="8" s="1"/>
  <c r="N99" i="8"/>
  <c r="M185" i="8"/>
  <c r="J185" i="8"/>
  <c r="M59" i="8"/>
  <c r="J59" i="8"/>
  <c r="M102" i="8"/>
  <c r="J102" i="8"/>
  <c r="J107" i="8"/>
  <c r="M107" i="8"/>
  <c r="M116" i="8"/>
  <c r="J116" i="8"/>
  <c r="J123" i="8"/>
  <c r="M123" i="8"/>
  <c r="J145" i="8"/>
  <c r="M145" i="8"/>
  <c r="M154" i="8"/>
  <c r="J154" i="8"/>
  <c r="M162" i="8"/>
  <c r="J162" i="8"/>
  <c r="M170" i="8"/>
  <c r="J170" i="8"/>
  <c r="M201" i="8"/>
  <c r="J201" i="8"/>
  <c r="J248" i="8"/>
  <c r="M248" i="8"/>
  <c r="J7" i="8"/>
  <c r="N7" i="8" s="1"/>
  <c r="J15" i="8"/>
  <c r="N15" i="8" s="1"/>
  <c r="J23" i="8"/>
  <c r="N23" i="8" s="1"/>
  <c r="J31" i="8"/>
  <c r="N31" i="8" s="1"/>
  <c r="J39" i="8"/>
  <c r="N39" i="8" s="1"/>
  <c r="J47" i="8"/>
  <c r="N47" i="8" s="1"/>
  <c r="J58" i="8"/>
  <c r="N58" i="8" s="1"/>
  <c r="M68" i="8"/>
  <c r="N68" i="8" s="1"/>
  <c r="J71" i="8"/>
  <c r="N71" i="8" s="1"/>
  <c r="M87" i="8"/>
  <c r="N87" i="8" s="1"/>
  <c r="J90" i="8"/>
  <c r="N90" i="8" s="1"/>
  <c r="J96" i="8"/>
  <c r="N96" i="8" s="1"/>
  <c r="M98" i="8"/>
  <c r="J98" i="8"/>
  <c r="M104" i="8"/>
  <c r="J104" i="8"/>
  <c r="M129" i="8"/>
  <c r="J129" i="8"/>
  <c r="J174" i="8"/>
  <c r="M174" i="8"/>
  <c r="J178" i="8"/>
  <c r="M178" i="8"/>
  <c r="J218" i="8"/>
  <c r="M218" i="8"/>
  <c r="J222" i="8"/>
  <c r="M222" i="8"/>
  <c r="J226" i="8"/>
  <c r="M226" i="8"/>
  <c r="J230" i="8"/>
  <c r="M230" i="8"/>
  <c r="J234" i="8"/>
  <c r="M234" i="8"/>
  <c r="J238" i="8"/>
  <c r="M238" i="8"/>
  <c r="M131" i="8"/>
  <c r="J131" i="8"/>
  <c r="N144" i="8"/>
  <c r="J147" i="8"/>
  <c r="M147" i="8"/>
  <c r="M150" i="8"/>
  <c r="J150" i="8"/>
  <c r="N153" i="8"/>
  <c r="M158" i="8"/>
  <c r="J158" i="8"/>
  <c r="N161" i="8"/>
  <c r="M166" i="8"/>
  <c r="J166" i="8"/>
  <c r="M186" i="8"/>
  <c r="J186" i="8"/>
  <c r="M188" i="8"/>
  <c r="J188" i="8"/>
  <c r="M192" i="8"/>
  <c r="J192" i="8"/>
  <c r="M202" i="8"/>
  <c r="J202" i="8"/>
  <c r="M204" i="8"/>
  <c r="J204" i="8"/>
  <c r="M208" i="8"/>
  <c r="J208" i="8"/>
  <c r="M142" i="8"/>
  <c r="J142" i="8"/>
  <c r="M180" i="8"/>
  <c r="J180" i="8"/>
  <c r="M193" i="8"/>
  <c r="J193" i="8"/>
  <c r="M209" i="8"/>
  <c r="J209" i="8"/>
  <c r="M217" i="8"/>
  <c r="J217" i="8"/>
  <c r="J219" i="8"/>
  <c r="M219" i="8"/>
  <c r="M221" i="8"/>
  <c r="J221" i="8"/>
  <c r="J223" i="8"/>
  <c r="M223" i="8"/>
  <c r="M225" i="8"/>
  <c r="J225" i="8"/>
  <c r="J227" i="8"/>
  <c r="M227" i="8"/>
  <c r="M229" i="8"/>
  <c r="J229" i="8"/>
  <c r="J231" i="8"/>
  <c r="M231" i="8"/>
  <c r="M233" i="8"/>
  <c r="J233" i="8"/>
  <c r="J235" i="8"/>
  <c r="M235" i="8"/>
  <c r="M237" i="8"/>
  <c r="J237" i="8"/>
  <c r="M240" i="8"/>
  <c r="J240" i="8"/>
  <c r="J244" i="8"/>
  <c r="M244" i="8"/>
  <c r="M111" i="8"/>
  <c r="N111" i="8" s="1"/>
  <c r="J112" i="8"/>
  <c r="N112" i="8" s="1"/>
  <c r="M119" i="8"/>
  <c r="N119" i="8" s="1"/>
  <c r="J120" i="8"/>
  <c r="N120" i="8" s="1"/>
  <c r="N127" i="8"/>
  <c r="J128" i="8"/>
  <c r="N128" i="8" s="1"/>
  <c r="M132" i="8"/>
  <c r="J132" i="8"/>
  <c r="N135" i="8"/>
  <c r="J136" i="8"/>
  <c r="N136" i="8" s="1"/>
  <c r="J139" i="8"/>
  <c r="M139" i="8"/>
  <c r="M146" i="8"/>
  <c r="J146" i="8"/>
  <c r="M149" i="8"/>
  <c r="J149" i="8"/>
  <c r="J155" i="8"/>
  <c r="N155" i="8" s="1"/>
  <c r="M157" i="8"/>
  <c r="J157" i="8"/>
  <c r="J163" i="8"/>
  <c r="N163" i="8" s="1"/>
  <c r="M165" i="8"/>
  <c r="J165" i="8"/>
  <c r="M184" i="8"/>
  <c r="J184" i="8"/>
  <c r="M194" i="8"/>
  <c r="J194" i="8"/>
  <c r="M196" i="8"/>
  <c r="J196" i="8"/>
  <c r="M200" i="8"/>
  <c r="J200" i="8"/>
  <c r="M210" i="8"/>
  <c r="J210" i="8"/>
  <c r="M212" i="8"/>
  <c r="J212" i="8"/>
  <c r="M251" i="8"/>
  <c r="J251" i="8"/>
  <c r="J256" i="8"/>
  <c r="M256" i="8"/>
  <c r="M265" i="8"/>
  <c r="J265" i="8"/>
  <c r="J272" i="8"/>
  <c r="M272" i="8"/>
  <c r="J187" i="8"/>
  <c r="N187" i="8" s="1"/>
  <c r="J195" i="8"/>
  <c r="N195" i="8" s="1"/>
  <c r="J203" i="8"/>
  <c r="N203" i="8" s="1"/>
  <c r="J211" i="8"/>
  <c r="N211" i="8" s="1"/>
  <c r="M243" i="8"/>
  <c r="J243" i="8"/>
  <c r="M247" i="8"/>
  <c r="J247" i="8"/>
  <c r="J253" i="8"/>
  <c r="N253" i="8" s="1"/>
  <c r="N266" i="8"/>
  <c r="M280" i="8"/>
  <c r="J280" i="8"/>
  <c r="N175" i="8"/>
  <c r="M257" i="8"/>
  <c r="J257" i="8"/>
  <c r="J264" i="8"/>
  <c r="M264" i="8"/>
  <c r="M273" i="8"/>
  <c r="J273" i="8"/>
  <c r="M276" i="8"/>
  <c r="J276" i="8"/>
  <c r="M260" i="8"/>
  <c r="N260" i="8" s="1"/>
  <c r="J261" i="8"/>
  <c r="N261" i="8" s="1"/>
  <c r="M268" i="8"/>
  <c r="N268" i="8" s="1"/>
  <c r="J269" i="8"/>
  <c r="N269" i="8" s="1"/>
  <c r="M278" i="8"/>
  <c r="J278" i="8"/>
  <c r="N272" i="8" l="1"/>
  <c r="N256" i="8"/>
  <c r="N240" i="8"/>
  <c r="N209" i="8"/>
  <c r="N180" i="8"/>
  <c r="N208" i="8"/>
  <c r="N202" i="8"/>
  <c r="N188" i="8"/>
  <c r="N158" i="8"/>
  <c r="N131" i="8"/>
  <c r="N104" i="8"/>
  <c r="N170" i="8"/>
  <c r="N154" i="8"/>
  <c r="N59" i="8"/>
  <c r="N156" i="8"/>
  <c r="N137" i="8"/>
  <c r="N124" i="8"/>
  <c r="N108" i="8"/>
  <c r="N94" i="8"/>
  <c r="N17" i="8"/>
  <c r="N177" i="8"/>
  <c r="N57" i="8"/>
  <c r="N152" i="8"/>
  <c r="N198" i="8"/>
  <c r="N114" i="8"/>
  <c r="N82" i="8"/>
  <c r="N263" i="8"/>
  <c r="N140" i="8"/>
  <c r="N63" i="8"/>
  <c r="N206" i="8"/>
  <c r="N279" i="8"/>
  <c r="N276" i="8"/>
  <c r="N243" i="8"/>
  <c r="N265" i="8"/>
  <c r="N251" i="8"/>
  <c r="N210" i="8"/>
  <c r="N196" i="8"/>
  <c r="N184" i="8"/>
  <c r="N149" i="8"/>
  <c r="N166" i="8"/>
  <c r="N13" i="8"/>
  <c r="N33" i="8"/>
  <c r="N49" i="8"/>
  <c r="N5" i="8"/>
  <c r="N110" i="8"/>
  <c r="N122" i="8"/>
  <c r="N139" i="8"/>
  <c r="N244" i="8"/>
  <c r="N238" i="8"/>
  <c r="N230" i="8"/>
  <c r="N222" i="8"/>
  <c r="N178" i="8"/>
  <c r="N145" i="8"/>
  <c r="N143" i="8"/>
  <c r="N115" i="8"/>
  <c r="N103" i="8"/>
  <c r="N126" i="8"/>
  <c r="N106" i="8"/>
  <c r="N118" i="8"/>
  <c r="N235" i="8"/>
  <c r="N227" i="8"/>
  <c r="N219" i="8"/>
  <c r="N234" i="8"/>
  <c r="N226" i="8"/>
  <c r="N174" i="8"/>
  <c r="N248" i="8"/>
  <c r="N123" i="8"/>
  <c r="N107" i="8"/>
  <c r="N231" i="8"/>
  <c r="N223" i="8"/>
  <c r="N218" i="8"/>
  <c r="N264" i="8"/>
  <c r="N157" i="8"/>
  <c r="N132" i="8"/>
  <c r="N237" i="8"/>
  <c r="N233" i="8"/>
  <c r="N229" i="8"/>
  <c r="N225" i="8"/>
  <c r="N221" i="8"/>
  <c r="N217" i="8"/>
  <c r="N193" i="8"/>
  <c r="N142" i="8"/>
  <c r="N204" i="8"/>
  <c r="N192" i="8"/>
  <c r="N186" i="8"/>
  <c r="N147" i="8"/>
  <c r="N129" i="8"/>
  <c r="N98" i="8"/>
  <c r="N201" i="8"/>
  <c r="N162" i="8"/>
  <c r="N116" i="8"/>
  <c r="N102" i="8"/>
  <c r="N185" i="8"/>
  <c r="N164" i="8"/>
  <c r="N130" i="8"/>
  <c r="N86" i="8"/>
  <c r="N25" i="8"/>
  <c r="N73" i="8"/>
  <c r="N21" i="8"/>
  <c r="N37" i="8"/>
  <c r="N92" i="8"/>
  <c r="N278" i="8"/>
  <c r="N273" i="8"/>
  <c r="N257" i="8"/>
  <c r="N280" i="8"/>
  <c r="N247" i="8"/>
  <c r="N212" i="8"/>
  <c r="N200" i="8"/>
  <c r="N194" i="8"/>
  <c r="N165" i="8"/>
  <c r="N146" i="8"/>
  <c r="N150" i="8"/>
  <c r="N41" i="8"/>
  <c r="N9" i="8"/>
  <c r="N45" i="8"/>
  <c r="N282" i="8" l="1"/>
  <c r="E283" i="7" l="1"/>
  <c r="D283" i="7"/>
  <c r="H281" i="7"/>
  <c r="I281" i="7" s="1"/>
  <c r="H280" i="7"/>
  <c r="I280" i="7" s="1"/>
  <c r="M280" i="7" s="1"/>
  <c r="H279" i="7"/>
  <c r="I279" i="7" s="1"/>
  <c r="H278" i="7"/>
  <c r="I278" i="7" s="1"/>
  <c r="M278" i="7" s="1"/>
  <c r="H277" i="7"/>
  <c r="I277" i="7" s="1"/>
  <c r="H276" i="7"/>
  <c r="I276" i="7" s="1"/>
  <c r="M276" i="7" s="1"/>
  <c r="H275" i="7"/>
  <c r="I275" i="7" s="1"/>
  <c r="H274" i="7"/>
  <c r="I274" i="7" s="1"/>
  <c r="M274" i="7" s="1"/>
  <c r="H273" i="7"/>
  <c r="I273" i="7" s="1"/>
  <c r="H272" i="7"/>
  <c r="I272" i="7" s="1"/>
  <c r="M272" i="7" s="1"/>
  <c r="H271" i="7"/>
  <c r="I271" i="7" s="1"/>
  <c r="H270" i="7"/>
  <c r="I270" i="7" s="1"/>
  <c r="M270" i="7" s="1"/>
  <c r="H269" i="7"/>
  <c r="I269" i="7" s="1"/>
  <c r="H268" i="7"/>
  <c r="I268" i="7" s="1"/>
  <c r="M268" i="7" s="1"/>
  <c r="H267" i="7"/>
  <c r="I267" i="7" s="1"/>
  <c r="H266" i="7"/>
  <c r="I266" i="7" s="1"/>
  <c r="M266" i="7" s="1"/>
  <c r="H265" i="7"/>
  <c r="I265" i="7" s="1"/>
  <c r="H264" i="7"/>
  <c r="I264" i="7" s="1"/>
  <c r="M264" i="7" s="1"/>
  <c r="H263" i="7"/>
  <c r="I263" i="7" s="1"/>
  <c r="H262" i="7"/>
  <c r="I262" i="7" s="1"/>
  <c r="M262" i="7" s="1"/>
  <c r="H261" i="7"/>
  <c r="I261" i="7" s="1"/>
  <c r="H260" i="7"/>
  <c r="I260" i="7" s="1"/>
  <c r="M260" i="7" s="1"/>
  <c r="H259" i="7"/>
  <c r="I259" i="7" s="1"/>
  <c r="H258" i="7"/>
  <c r="I258" i="7" s="1"/>
  <c r="M258" i="7" s="1"/>
  <c r="H257" i="7"/>
  <c r="I257" i="7" s="1"/>
  <c r="H256" i="7"/>
  <c r="I256" i="7" s="1"/>
  <c r="M256" i="7" s="1"/>
  <c r="H255" i="7"/>
  <c r="I255" i="7" s="1"/>
  <c r="H254" i="7"/>
  <c r="I254" i="7" s="1"/>
  <c r="M254" i="7" s="1"/>
  <c r="H253" i="7"/>
  <c r="I253" i="7" s="1"/>
  <c r="H252" i="7"/>
  <c r="I252" i="7" s="1"/>
  <c r="M252" i="7" s="1"/>
  <c r="H251" i="7"/>
  <c r="I251" i="7" s="1"/>
  <c r="H250" i="7"/>
  <c r="I250" i="7" s="1"/>
  <c r="M250" i="7" s="1"/>
  <c r="H249" i="7"/>
  <c r="I249" i="7" s="1"/>
  <c r="H248" i="7"/>
  <c r="I248" i="7" s="1"/>
  <c r="M248" i="7" s="1"/>
  <c r="H247" i="7"/>
  <c r="I247" i="7" s="1"/>
  <c r="H246" i="7"/>
  <c r="I246" i="7" s="1"/>
  <c r="M246" i="7" s="1"/>
  <c r="M245" i="7"/>
  <c r="J245" i="7"/>
  <c r="H245" i="7"/>
  <c r="H244" i="7"/>
  <c r="I244" i="7" s="1"/>
  <c r="H243" i="7"/>
  <c r="I243" i="7" s="1"/>
  <c r="M243" i="7" s="1"/>
  <c r="H241" i="7"/>
  <c r="I241" i="7" s="1"/>
  <c r="H240" i="7"/>
  <c r="I240" i="7" s="1"/>
  <c r="J240" i="7" s="1"/>
  <c r="H239" i="7"/>
  <c r="I239" i="7" s="1"/>
  <c r="H238" i="7"/>
  <c r="I238" i="7" s="1"/>
  <c r="I237" i="7"/>
  <c r="J237" i="7" s="1"/>
  <c r="H237" i="7"/>
  <c r="H236" i="7"/>
  <c r="I236" i="7" s="1"/>
  <c r="H235" i="7"/>
  <c r="I235" i="7" s="1"/>
  <c r="H234" i="7"/>
  <c r="I234" i="7" s="1"/>
  <c r="I233" i="7"/>
  <c r="J233" i="7" s="1"/>
  <c r="H233" i="7"/>
  <c r="H232" i="7"/>
  <c r="I232" i="7" s="1"/>
  <c r="H231" i="7"/>
  <c r="I231" i="7" s="1"/>
  <c r="M230" i="7"/>
  <c r="H230" i="7"/>
  <c r="I230" i="7" s="1"/>
  <c r="J230" i="7" s="1"/>
  <c r="H229" i="7"/>
  <c r="I229" i="7" s="1"/>
  <c r="H228" i="7"/>
  <c r="I228" i="7" s="1"/>
  <c r="H227" i="7"/>
  <c r="I227" i="7" s="1"/>
  <c r="J227" i="7" s="1"/>
  <c r="I226" i="7"/>
  <c r="M226" i="7" s="1"/>
  <c r="H226" i="7"/>
  <c r="H225" i="7"/>
  <c r="I225" i="7" s="1"/>
  <c r="H224" i="7"/>
  <c r="I224" i="7" s="1"/>
  <c r="H223" i="7"/>
  <c r="I223" i="7" s="1"/>
  <c r="J223" i="7" s="1"/>
  <c r="H222" i="7"/>
  <c r="I222" i="7" s="1"/>
  <c r="H221" i="7"/>
  <c r="I221" i="7" s="1"/>
  <c r="I220" i="7"/>
  <c r="H220" i="7"/>
  <c r="I219" i="7"/>
  <c r="H219" i="7"/>
  <c r="H218" i="7"/>
  <c r="I218" i="7" s="1"/>
  <c r="H217" i="7"/>
  <c r="I217" i="7" s="1"/>
  <c r="H216" i="7"/>
  <c r="I216" i="7" s="1"/>
  <c r="I214" i="7"/>
  <c r="M214" i="7" s="1"/>
  <c r="H214" i="7"/>
  <c r="H213" i="7"/>
  <c r="I213" i="7" s="1"/>
  <c r="H212" i="7"/>
  <c r="I212" i="7" s="1"/>
  <c r="J212" i="7" s="1"/>
  <c r="H211" i="7"/>
  <c r="I211" i="7" s="1"/>
  <c r="H210" i="7"/>
  <c r="I210" i="7" s="1"/>
  <c r="H209" i="7"/>
  <c r="I209" i="7" s="1"/>
  <c r="H208" i="7"/>
  <c r="I208" i="7" s="1"/>
  <c r="H207" i="7"/>
  <c r="I207" i="7" s="1"/>
  <c r="I206" i="7"/>
  <c r="M206" i="7" s="1"/>
  <c r="H206" i="7"/>
  <c r="H205" i="7"/>
  <c r="I205" i="7" s="1"/>
  <c r="H204" i="7"/>
  <c r="I204" i="7" s="1"/>
  <c r="J204" i="7" s="1"/>
  <c r="H203" i="7"/>
  <c r="I203" i="7" s="1"/>
  <c r="I202" i="7"/>
  <c r="H202" i="7"/>
  <c r="H201" i="7"/>
  <c r="I201" i="7" s="1"/>
  <c r="I200" i="7"/>
  <c r="M200" i="7" s="1"/>
  <c r="H200" i="7"/>
  <c r="H199" i="7"/>
  <c r="I199" i="7" s="1"/>
  <c r="M198" i="7"/>
  <c r="J198" i="7"/>
  <c r="I198" i="7"/>
  <c r="H198" i="7"/>
  <c r="H197" i="7"/>
  <c r="I197" i="7" s="1"/>
  <c r="M196" i="7"/>
  <c r="H196" i="7"/>
  <c r="I196" i="7" s="1"/>
  <c r="J196" i="7" s="1"/>
  <c r="H195" i="7"/>
  <c r="I195" i="7" s="1"/>
  <c r="H194" i="7"/>
  <c r="I194" i="7" s="1"/>
  <c r="H193" i="7"/>
  <c r="I193" i="7" s="1"/>
  <c r="I192" i="7"/>
  <c r="M192" i="7" s="1"/>
  <c r="H192" i="7"/>
  <c r="H191" i="7"/>
  <c r="I191" i="7" s="1"/>
  <c r="H190" i="7"/>
  <c r="I190" i="7" s="1"/>
  <c r="H189" i="7"/>
  <c r="I189" i="7" s="1"/>
  <c r="H188" i="7"/>
  <c r="I188" i="7" s="1"/>
  <c r="H187" i="7"/>
  <c r="I187" i="7" s="1"/>
  <c r="I186" i="7"/>
  <c r="M186" i="7" s="1"/>
  <c r="H186" i="7"/>
  <c r="H185" i="7"/>
  <c r="I185" i="7" s="1"/>
  <c r="J184" i="7"/>
  <c r="N184" i="7" s="1"/>
  <c r="I184" i="7"/>
  <c r="M184" i="7" s="1"/>
  <c r="H184" i="7"/>
  <c r="H183" i="7"/>
  <c r="I183" i="7" s="1"/>
  <c r="M182" i="7"/>
  <c r="I182" i="7"/>
  <c r="J182" i="7" s="1"/>
  <c r="H182" i="7"/>
  <c r="H181" i="7"/>
  <c r="I181" i="7" s="1"/>
  <c r="H180" i="7"/>
  <c r="I180" i="7" s="1"/>
  <c r="H178" i="7"/>
  <c r="I178" i="7" s="1"/>
  <c r="H177" i="7"/>
  <c r="I177" i="7" s="1"/>
  <c r="J177" i="7" s="1"/>
  <c r="H176" i="7"/>
  <c r="I176" i="7" s="1"/>
  <c r="J175" i="7"/>
  <c r="N175" i="7" s="1"/>
  <c r="H175" i="7"/>
  <c r="I175" i="7" s="1"/>
  <c r="M175" i="7" s="1"/>
  <c r="H174" i="7"/>
  <c r="I174" i="7" s="1"/>
  <c r="I173" i="7"/>
  <c r="J173" i="7" s="1"/>
  <c r="N173" i="7" s="1"/>
  <c r="H173" i="7"/>
  <c r="H172" i="7"/>
  <c r="I172" i="7" s="1"/>
  <c r="J172" i="7" s="1"/>
  <c r="N172" i="7" s="1"/>
  <c r="H171" i="7"/>
  <c r="I171" i="7" s="1"/>
  <c r="J171" i="7" s="1"/>
  <c r="N171" i="7" s="1"/>
  <c r="I170" i="7"/>
  <c r="H170" i="7"/>
  <c r="H169" i="7"/>
  <c r="I169" i="7" s="1"/>
  <c r="J169" i="7" s="1"/>
  <c r="J168" i="7"/>
  <c r="N168" i="7" s="1"/>
  <c r="H168" i="7"/>
  <c r="I168" i="7" s="1"/>
  <c r="H167" i="7"/>
  <c r="I167" i="7" s="1"/>
  <c r="J167" i="7" s="1"/>
  <c r="I166" i="7"/>
  <c r="H166" i="7"/>
  <c r="H165" i="7"/>
  <c r="I165" i="7" s="1"/>
  <c r="J164" i="7"/>
  <c r="N164" i="7" s="1"/>
  <c r="H164" i="7"/>
  <c r="I164" i="7" s="1"/>
  <c r="M164" i="7" s="1"/>
  <c r="H163" i="7"/>
  <c r="I163" i="7" s="1"/>
  <c r="H162" i="7"/>
  <c r="I162" i="7" s="1"/>
  <c r="H161" i="7"/>
  <c r="I161" i="7" s="1"/>
  <c r="M161" i="7" s="1"/>
  <c r="J160" i="7"/>
  <c r="N160" i="7" s="1"/>
  <c r="H160" i="7"/>
  <c r="I160" i="7" s="1"/>
  <c r="M160" i="7" s="1"/>
  <c r="H159" i="7"/>
  <c r="I159" i="7" s="1"/>
  <c r="I158" i="7"/>
  <c r="H158" i="7"/>
  <c r="H157" i="7"/>
  <c r="I157" i="7" s="1"/>
  <c r="M157" i="7" s="1"/>
  <c r="J156" i="7"/>
  <c r="N156" i="7" s="1"/>
  <c r="H156" i="7"/>
  <c r="I156" i="7" s="1"/>
  <c r="M156" i="7" s="1"/>
  <c r="H155" i="7"/>
  <c r="I155" i="7" s="1"/>
  <c r="J155" i="7" s="1"/>
  <c r="H154" i="7"/>
  <c r="I154" i="7" s="1"/>
  <c r="H153" i="7"/>
  <c r="I153" i="7" s="1"/>
  <c r="M153" i="7" s="1"/>
  <c r="J152" i="7"/>
  <c r="N152" i="7" s="1"/>
  <c r="H152" i="7"/>
  <c r="I152" i="7" s="1"/>
  <c r="M152" i="7" s="1"/>
  <c r="M151" i="7"/>
  <c r="H151" i="7"/>
  <c r="I151" i="7" s="1"/>
  <c r="J151" i="7" s="1"/>
  <c r="I150" i="7"/>
  <c r="H150" i="7"/>
  <c r="H149" i="7"/>
  <c r="I149" i="7" s="1"/>
  <c r="J148" i="7"/>
  <c r="H148" i="7"/>
  <c r="H147" i="7"/>
  <c r="I147" i="7" s="1"/>
  <c r="I146" i="7"/>
  <c r="H146" i="7"/>
  <c r="H145" i="7"/>
  <c r="I145" i="7" s="1"/>
  <c r="H144" i="7"/>
  <c r="I144" i="7" s="1"/>
  <c r="H143" i="7"/>
  <c r="I143" i="7" s="1"/>
  <c r="I142" i="7"/>
  <c r="H142" i="7"/>
  <c r="H141" i="7"/>
  <c r="I141" i="7" s="1"/>
  <c r="H140" i="7"/>
  <c r="I140" i="7" s="1"/>
  <c r="I139" i="7"/>
  <c r="H139" i="7"/>
  <c r="H137" i="7"/>
  <c r="I137" i="7" s="1"/>
  <c r="M137" i="7" s="1"/>
  <c r="I136" i="7"/>
  <c r="H136" i="7"/>
  <c r="J135" i="7"/>
  <c r="H135" i="7"/>
  <c r="I135" i="7" s="1"/>
  <c r="M135" i="7" s="1"/>
  <c r="H134" i="7"/>
  <c r="I134" i="7" s="1"/>
  <c r="H133" i="7"/>
  <c r="I133" i="7" s="1"/>
  <c r="H132" i="7"/>
  <c r="I132" i="7" s="1"/>
  <c r="J131" i="7"/>
  <c r="N131" i="7" s="1"/>
  <c r="H131" i="7"/>
  <c r="I131" i="7" s="1"/>
  <c r="M131" i="7" s="1"/>
  <c r="H130" i="7"/>
  <c r="I130" i="7" s="1"/>
  <c r="M130" i="7" s="1"/>
  <c r="M129" i="7"/>
  <c r="J129" i="7"/>
  <c r="H129" i="7"/>
  <c r="I129" i="7" s="1"/>
  <c r="I128" i="7"/>
  <c r="M128" i="7" s="1"/>
  <c r="H128" i="7"/>
  <c r="H127" i="7"/>
  <c r="I127" i="7" s="1"/>
  <c r="M127" i="7" s="1"/>
  <c r="H126" i="7"/>
  <c r="I126" i="7" s="1"/>
  <c r="H125" i="7"/>
  <c r="I125" i="7" s="1"/>
  <c r="J125" i="7" s="1"/>
  <c r="H124" i="7"/>
  <c r="I124" i="7" s="1"/>
  <c r="H123" i="7"/>
  <c r="I123" i="7" s="1"/>
  <c r="H122" i="7"/>
  <c r="I122" i="7" s="1"/>
  <c r="J121" i="7"/>
  <c r="H121" i="7"/>
  <c r="I121" i="7" s="1"/>
  <c r="M121" i="7" s="1"/>
  <c r="H120" i="7"/>
  <c r="I120" i="7" s="1"/>
  <c r="H119" i="7"/>
  <c r="I119" i="7" s="1"/>
  <c r="J119" i="7" s="1"/>
  <c r="J118" i="7"/>
  <c r="N118" i="7" s="1"/>
  <c r="H118" i="7"/>
  <c r="I118" i="7" s="1"/>
  <c r="M118" i="7" s="1"/>
  <c r="H117" i="7"/>
  <c r="I117" i="7" s="1"/>
  <c r="J117" i="7" s="1"/>
  <c r="I116" i="7"/>
  <c r="H116" i="7"/>
  <c r="J115" i="7"/>
  <c r="N115" i="7" s="1"/>
  <c r="H115" i="7"/>
  <c r="I115" i="7" s="1"/>
  <c r="M115" i="7" s="1"/>
  <c r="H114" i="7"/>
  <c r="I114" i="7" s="1"/>
  <c r="H113" i="7"/>
  <c r="I113" i="7" s="1"/>
  <c r="I112" i="7"/>
  <c r="H112" i="7"/>
  <c r="H111" i="7"/>
  <c r="I111" i="7" s="1"/>
  <c r="M111" i="7" s="1"/>
  <c r="M110" i="7"/>
  <c r="H110" i="7"/>
  <c r="I110" i="7" s="1"/>
  <c r="J110" i="7" s="1"/>
  <c r="H109" i="7"/>
  <c r="I109" i="7" s="1"/>
  <c r="M109" i="7" s="1"/>
  <c r="H108" i="7"/>
  <c r="I108" i="7" s="1"/>
  <c r="J108" i="7" s="1"/>
  <c r="J107" i="7"/>
  <c r="N107" i="7" s="1"/>
  <c r="H107" i="7"/>
  <c r="I107" i="7" s="1"/>
  <c r="M107" i="7" s="1"/>
  <c r="H106" i="7"/>
  <c r="I106" i="7" s="1"/>
  <c r="J106" i="7" s="1"/>
  <c r="H105" i="7"/>
  <c r="I105" i="7" s="1"/>
  <c r="M105" i="7" s="1"/>
  <c r="H104" i="7"/>
  <c r="I104" i="7" s="1"/>
  <c r="J104" i="7" s="1"/>
  <c r="H103" i="7"/>
  <c r="I103" i="7" s="1"/>
  <c r="M103" i="7" s="1"/>
  <c r="H102" i="7"/>
  <c r="I102" i="7" s="1"/>
  <c r="J102" i="7" s="1"/>
  <c r="H101" i="7"/>
  <c r="I101" i="7" s="1"/>
  <c r="M101" i="7" s="1"/>
  <c r="H100" i="7"/>
  <c r="I100" i="7" s="1"/>
  <c r="J100" i="7" s="1"/>
  <c r="H99" i="7"/>
  <c r="I99" i="7" s="1"/>
  <c r="M99" i="7" s="1"/>
  <c r="H98" i="7"/>
  <c r="I98" i="7" s="1"/>
  <c r="J98" i="7" s="1"/>
  <c r="H97" i="7"/>
  <c r="I97" i="7" s="1"/>
  <c r="M97" i="7" s="1"/>
  <c r="H96" i="7"/>
  <c r="I96" i="7" s="1"/>
  <c r="J96" i="7" s="1"/>
  <c r="H95" i="7"/>
  <c r="I95" i="7" s="1"/>
  <c r="M95" i="7" s="1"/>
  <c r="M94" i="7"/>
  <c r="H94" i="7"/>
  <c r="I94" i="7" s="1"/>
  <c r="J94" i="7" s="1"/>
  <c r="H93" i="7"/>
  <c r="I93" i="7" s="1"/>
  <c r="M93" i="7" s="1"/>
  <c r="H92" i="7"/>
  <c r="I92" i="7" s="1"/>
  <c r="J92" i="7" s="1"/>
  <c r="J91" i="7"/>
  <c r="N91" i="7" s="1"/>
  <c r="H91" i="7"/>
  <c r="I91" i="7" s="1"/>
  <c r="M91" i="7" s="1"/>
  <c r="H90" i="7"/>
  <c r="I90" i="7" s="1"/>
  <c r="J90" i="7" s="1"/>
  <c r="H89" i="7"/>
  <c r="I89" i="7" s="1"/>
  <c r="M89" i="7" s="1"/>
  <c r="H88" i="7"/>
  <c r="I88" i="7" s="1"/>
  <c r="J88" i="7" s="1"/>
  <c r="H87" i="7"/>
  <c r="I87" i="7" s="1"/>
  <c r="M87" i="7" s="1"/>
  <c r="H86" i="7"/>
  <c r="I86" i="7" s="1"/>
  <c r="J86" i="7" s="1"/>
  <c r="H85" i="7"/>
  <c r="I85" i="7" s="1"/>
  <c r="M85" i="7" s="1"/>
  <c r="H84" i="7"/>
  <c r="I84" i="7" s="1"/>
  <c r="J84" i="7" s="1"/>
  <c r="H83" i="7"/>
  <c r="I83" i="7" s="1"/>
  <c r="M83" i="7" s="1"/>
  <c r="H82" i="7"/>
  <c r="I82" i="7" s="1"/>
  <c r="J82" i="7" s="1"/>
  <c r="H81" i="7"/>
  <c r="I81" i="7" s="1"/>
  <c r="M81" i="7" s="1"/>
  <c r="H79" i="7"/>
  <c r="I79" i="7" s="1"/>
  <c r="I78" i="7"/>
  <c r="M78" i="7" s="1"/>
  <c r="H78" i="7"/>
  <c r="H77" i="7"/>
  <c r="I77" i="7" s="1"/>
  <c r="M76" i="7"/>
  <c r="J76" i="7"/>
  <c r="H76" i="7"/>
  <c r="I76" i="7" s="1"/>
  <c r="H75" i="7"/>
  <c r="I75" i="7" s="1"/>
  <c r="J74" i="7"/>
  <c r="I74" i="7"/>
  <c r="M74" i="7" s="1"/>
  <c r="H74" i="7"/>
  <c r="H73" i="7"/>
  <c r="I73" i="7" s="1"/>
  <c r="M72" i="7"/>
  <c r="J72" i="7"/>
  <c r="H72" i="7"/>
  <c r="I72" i="7" s="1"/>
  <c r="H71" i="7"/>
  <c r="I71" i="7" s="1"/>
  <c r="H70" i="7"/>
  <c r="I70" i="7" s="1"/>
  <c r="H69" i="7"/>
  <c r="I69" i="7" s="1"/>
  <c r="H68" i="7"/>
  <c r="I68" i="7" s="1"/>
  <c r="M68" i="7" s="1"/>
  <c r="H67" i="7"/>
  <c r="I67" i="7" s="1"/>
  <c r="H66" i="7"/>
  <c r="I66" i="7" s="1"/>
  <c r="H65" i="7"/>
  <c r="I65" i="7" s="1"/>
  <c r="H64" i="7"/>
  <c r="I64" i="7" s="1"/>
  <c r="M64" i="7" s="1"/>
  <c r="I63" i="7"/>
  <c r="H63" i="7"/>
  <c r="I62" i="7"/>
  <c r="M62" i="7" s="1"/>
  <c r="H62" i="7"/>
  <c r="H61" i="7"/>
  <c r="I61" i="7" s="1"/>
  <c r="M60" i="7"/>
  <c r="J60" i="7"/>
  <c r="H60" i="7"/>
  <c r="I60" i="7" s="1"/>
  <c r="H59" i="7"/>
  <c r="I59" i="7" s="1"/>
  <c r="J58" i="7"/>
  <c r="I58" i="7"/>
  <c r="M58" i="7" s="1"/>
  <c r="H58" i="7"/>
  <c r="H57" i="7"/>
  <c r="I57" i="7" s="1"/>
  <c r="I56" i="7"/>
  <c r="J56" i="7" s="1"/>
  <c r="H56" i="7"/>
  <c r="H55" i="7"/>
  <c r="I55" i="7" s="1"/>
  <c r="I54" i="7"/>
  <c r="J54" i="7" s="1"/>
  <c r="H54" i="7"/>
  <c r="H53" i="7"/>
  <c r="I53" i="7" s="1"/>
  <c r="H52" i="7"/>
  <c r="I52" i="7" s="1"/>
  <c r="J52" i="7" s="1"/>
  <c r="H51" i="7"/>
  <c r="I51" i="7" s="1"/>
  <c r="H50" i="7"/>
  <c r="I50" i="7" s="1"/>
  <c r="H49" i="7"/>
  <c r="I49" i="7" s="1"/>
  <c r="H48" i="7"/>
  <c r="I48" i="7" s="1"/>
  <c r="J48" i="7" s="1"/>
  <c r="H47" i="7"/>
  <c r="I47" i="7" s="1"/>
  <c r="H46" i="7"/>
  <c r="I46" i="7" s="1"/>
  <c r="J46" i="7" s="1"/>
  <c r="H45" i="7"/>
  <c r="I45" i="7" s="1"/>
  <c r="H44" i="7"/>
  <c r="I44" i="7" s="1"/>
  <c r="J44" i="7" s="1"/>
  <c r="H43" i="7"/>
  <c r="I43" i="7" s="1"/>
  <c r="H42" i="7"/>
  <c r="I42" i="7" s="1"/>
  <c r="H41" i="7"/>
  <c r="I41" i="7" s="1"/>
  <c r="H40" i="7"/>
  <c r="I40" i="7" s="1"/>
  <c r="J40" i="7" s="1"/>
  <c r="H39" i="7"/>
  <c r="I39" i="7" s="1"/>
  <c r="H38" i="7"/>
  <c r="I38" i="7" s="1"/>
  <c r="H37" i="7"/>
  <c r="I37" i="7" s="1"/>
  <c r="I36" i="7"/>
  <c r="J36" i="7" s="1"/>
  <c r="H36" i="7"/>
  <c r="H35" i="7"/>
  <c r="I35" i="7" s="1"/>
  <c r="I34" i="7"/>
  <c r="J34" i="7" s="1"/>
  <c r="H34" i="7"/>
  <c r="H33" i="7"/>
  <c r="I33" i="7" s="1"/>
  <c r="H32" i="7"/>
  <c r="I32" i="7" s="1"/>
  <c r="J32" i="7" s="1"/>
  <c r="H31" i="7"/>
  <c r="I31" i="7" s="1"/>
  <c r="H30" i="7"/>
  <c r="I30" i="7" s="1"/>
  <c r="H29" i="7"/>
  <c r="I29" i="7" s="1"/>
  <c r="H28" i="7"/>
  <c r="I28" i="7" s="1"/>
  <c r="J28" i="7" s="1"/>
  <c r="H27" i="7"/>
  <c r="I27" i="7" s="1"/>
  <c r="H26" i="7"/>
  <c r="I26" i="7" s="1"/>
  <c r="H25" i="7"/>
  <c r="I25" i="7" s="1"/>
  <c r="I24" i="7"/>
  <c r="J24" i="7" s="1"/>
  <c r="H24" i="7"/>
  <c r="H23" i="7"/>
  <c r="I23" i="7" s="1"/>
  <c r="I22" i="7"/>
  <c r="J22" i="7" s="1"/>
  <c r="H22" i="7"/>
  <c r="H21" i="7"/>
  <c r="I21" i="7" s="1"/>
  <c r="H20" i="7"/>
  <c r="I20" i="7" s="1"/>
  <c r="J20" i="7" s="1"/>
  <c r="H19" i="7"/>
  <c r="I19" i="7" s="1"/>
  <c r="I18" i="7"/>
  <c r="J18" i="7" s="1"/>
  <c r="H18" i="7"/>
  <c r="H17" i="7"/>
  <c r="I17" i="7" s="1"/>
  <c r="H16" i="7"/>
  <c r="I16" i="7" s="1"/>
  <c r="J16" i="7" s="1"/>
  <c r="H15" i="7"/>
  <c r="I15" i="7" s="1"/>
  <c r="H14" i="7"/>
  <c r="I14" i="7" s="1"/>
  <c r="H13" i="7"/>
  <c r="I13" i="7" s="1"/>
  <c r="H12" i="7"/>
  <c r="I12" i="7" s="1"/>
  <c r="J12" i="7" s="1"/>
  <c r="H11" i="7"/>
  <c r="I11" i="7" s="1"/>
  <c r="H10" i="7"/>
  <c r="I10" i="7" s="1"/>
  <c r="H9" i="7"/>
  <c r="I9" i="7" s="1"/>
  <c r="I8" i="7"/>
  <c r="J8" i="7" s="1"/>
  <c r="H8" i="7"/>
  <c r="H7" i="7"/>
  <c r="I7" i="7" s="1"/>
  <c r="M6" i="7"/>
  <c r="I6" i="7"/>
  <c r="J6" i="7" s="1"/>
  <c r="H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H5" i="7"/>
  <c r="I5" i="7" s="1"/>
  <c r="J38" i="7" l="1"/>
  <c r="M38" i="7"/>
  <c r="M190" i="7"/>
  <c r="J190" i="7"/>
  <c r="N190" i="7" s="1"/>
  <c r="J241" i="7"/>
  <c r="M241" i="7"/>
  <c r="M208" i="7"/>
  <c r="J208" i="7"/>
  <c r="N208" i="7" s="1"/>
  <c r="M222" i="7"/>
  <c r="J222" i="7"/>
  <c r="J232" i="7"/>
  <c r="M232" i="7"/>
  <c r="J236" i="7"/>
  <c r="M236" i="7"/>
  <c r="M22" i="7"/>
  <c r="J83" i="7"/>
  <c r="N83" i="7" s="1"/>
  <c r="M86" i="7"/>
  <c r="J99" i="7"/>
  <c r="N99" i="7" s="1"/>
  <c r="M102" i="7"/>
  <c r="M119" i="7"/>
  <c r="N119" i="7" s="1"/>
  <c r="J128" i="7"/>
  <c r="N128" i="7" s="1"/>
  <c r="M167" i="7"/>
  <c r="M169" i="7"/>
  <c r="M177" i="7"/>
  <c r="M204" i="7"/>
  <c r="J206" i="7"/>
  <c r="M233" i="7"/>
  <c r="M237" i="7"/>
  <c r="N135" i="7"/>
  <c r="N198" i="7"/>
  <c r="J214" i="7"/>
  <c r="N214" i="7" s="1"/>
  <c r="J226" i="7"/>
  <c r="N226" i="7" s="1"/>
  <c r="M70" i="7"/>
  <c r="J70" i="7"/>
  <c r="M194" i="7"/>
  <c r="J194" i="7"/>
  <c r="N194" i="7" s="1"/>
  <c r="J10" i="7"/>
  <c r="N10" i="7" s="1"/>
  <c r="M10" i="7"/>
  <c r="J14" i="7"/>
  <c r="M14" i="7"/>
  <c r="J144" i="7"/>
  <c r="M144" i="7"/>
  <c r="J26" i="7"/>
  <c r="M26" i="7"/>
  <c r="J30" i="7"/>
  <c r="N30" i="7" s="1"/>
  <c r="M30" i="7"/>
  <c r="M120" i="7"/>
  <c r="J120" i="7"/>
  <c r="N120" i="7" s="1"/>
  <c r="J145" i="7"/>
  <c r="N145" i="7" s="1"/>
  <c r="M145" i="7"/>
  <c r="M218" i="7"/>
  <c r="J218" i="7"/>
  <c r="N218" i="7" s="1"/>
  <c r="J42" i="7"/>
  <c r="N42" i="7" s="1"/>
  <c r="M42" i="7"/>
  <c r="J50" i="7"/>
  <c r="M50" i="7"/>
  <c r="M66" i="7"/>
  <c r="J66" i="7"/>
  <c r="J140" i="7"/>
  <c r="M140" i="7"/>
  <c r="M180" i="7"/>
  <c r="J180" i="7"/>
  <c r="J235" i="7"/>
  <c r="M235" i="7"/>
  <c r="J239" i="7"/>
  <c r="M239" i="7"/>
  <c r="J141" i="7"/>
  <c r="M141" i="7"/>
  <c r="M165" i="7"/>
  <c r="J165" i="7"/>
  <c r="M34" i="7"/>
  <c r="N34" i="7" s="1"/>
  <c r="M46" i="7"/>
  <c r="N46" i="7" s="1"/>
  <c r="M54" i="7"/>
  <c r="J62" i="7"/>
  <c r="M125" i="7"/>
  <c r="N125" i="7" s="1"/>
  <c r="J127" i="7"/>
  <c r="J130" i="7"/>
  <c r="N130" i="7" s="1"/>
  <c r="J137" i="7"/>
  <c r="N137" i="7" s="1"/>
  <c r="J153" i="7"/>
  <c r="N153" i="7" s="1"/>
  <c r="J161" i="7"/>
  <c r="N161" i="7" s="1"/>
  <c r="J186" i="7"/>
  <c r="N186" i="7" s="1"/>
  <c r="J200" i="7"/>
  <c r="N200" i="7" s="1"/>
  <c r="M240" i="7"/>
  <c r="N240" i="7" s="1"/>
  <c r="M18" i="7"/>
  <c r="J64" i="7"/>
  <c r="J78" i="7"/>
  <c r="N78" i="7" s="1"/>
  <c r="J68" i="7"/>
  <c r="M82" i="7"/>
  <c r="N82" i="7" s="1"/>
  <c r="J87" i="7"/>
  <c r="N87" i="7" s="1"/>
  <c r="M90" i="7"/>
  <c r="N90" i="7" s="1"/>
  <c r="J95" i="7"/>
  <c r="N95" i="7" s="1"/>
  <c r="M98" i="7"/>
  <c r="N98" i="7" s="1"/>
  <c r="J103" i="7"/>
  <c r="N103" i="7" s="1"/>
  <c r="M106" i="7"/>
  <c r="N106" i="7" s="1"/>
  <c r="J111" i="7"/>
  <c r="N111" i="7" s="1"/>
  <c r="M117" i="7"/>
  <c r="N117" i="7" s="1"/>
  <c r="M126" i="7"/>
  <c r="J126" i="7"/>
  <c r="M134" i="7"/>
  <c r="J134" i="7"/>
  <c r="M155" i="7"/>
  <c r="J157" i="7"/>
  <c r="N157" i="7" s="1"/>
  <c r="J192" i="7"/>
  <c r="N192" i="7" s="1"/>
  <c r="N204" i="7"/>
  <c r="M212" i="7"/>
  <c r="N212" i="7" s="1"/>
  <c r="M227" i="7"/>
  <c r="N227" i="7" s="1"/>
  <c r="N18" i="7"/>
  <c r="N54" i="7"/>
  <c r="M146" i="7"/>
  <c r="J146" i="7"/>
  <c r="M178" i="7"/>
  <c r="J178" i="7"/>
  <c r="M188" i="7"/>
  <c r="J188" i="7"/>
  <c r="M202" i="7"/>
  <c r="J202" i="7"/>
  <c r="J219" i="7"/>
  <c r="N219" i="7" s="1"/>
  <c r="M219" i="7"/>
  <c r="J238" i="7"/>
  <c r="N238" i="7" s="1"/>
  <c r="M238" i="7"/>
  <c r="N6" i="7"/>
  <c r="N22" i="7"/>
  <c r="N38" i="7"/>
  <c r="N86" i="7"/>
  <c r="N94" i="7"/>
  <c r="N102" i="7"/>
  <c r="N110" i="7"/>
  <c r="M116" i="7"/>
  <c r="J116" i="7"/>
  <c r="M142" i="7"/>
  <c r="J142" i="7"/>
  <c r="J170" i="7"/>
  <c r="M170" i="7"/>
  <c r="N182" i="7"/>
  <c r="N196" i="7"/>
  <c r="N206" i="7"/>
  <c r="M210" i="7"/>
  <c r="J210" i="7"/>
  <c r="J234" i="7"/>
  <c r="N234" i="7" s="1"/>
  <c r="M234" i="7"/>
  <c r="N151" i="7"/>
  <c r="N233" i="7"/>
  <c r="J13" i="7"/>
  <c r="M13" i="7"/>
  <c r="J15" i="7"/>
  <c r="N15" i="7" s="1"/>
  <c r="M15" i="7"/>
  <c r="J29" i="7"/>
  <c r="M29" i="7"/>
  <c r="J31" i="7"/>
  <c r="N31" i="7" s="1"/>
  <c r="M31" i="7"/>
  <c r="J45" i="7"/>
  <c r="M45" i="7"/>
  <c r="J47" i="7"/>
  <c r="M47" i="7"/>
  <c r="J5" i="7"/>
  <c r="M5" i="7"/>
  <c r="J9" i="7"/>
  <c r="M9" i="7"/>
  <c r="J11" i="7"/>
  <c r="M11" i="7"/>
  <c r="J25" i="7"/>
  <c r="M25" i="7"/>
  <c r="J27" i="7"/>
  <c r="M27" i="7"/>
  <c r="J41" i="7"/>
  <c r="M41" i="7"/>
  <c r="J43" i="7"/>
  <c r="N43" i="7" s="1"/>
  <c r="M43" i="7"/>
  <c r="J7" i="7"/>
  <c r="M7" i="7"/>
  <c r="N16" i="7"/>
  <c r="J21" i="7"/>
  <c r="M21" i="7"/>
  <c r="J23" i="7"/>
  <c r="M23" i="7"/>
  <c r="J37" i="7"/>
  <c r="M37" i="7"/>
  <c r="J39" i="7"/>
  <c r="M39" i="7"/>
  <c r="J53" i="7"/>
  <c r="M53" i="7"/>
  <c r="J55" i="7"/>
  <c r="M55" i="7"/>
  <c r="J17" i="7"/>
  <c r="M17" i="7"/>
  <c r="J19" i="7"/>
  <c r="M19" i="7"/>
  <c r="J33" i="7"/>
  <c r="N33" i="7" s="1"/>
  <c r="M33" i="7"/>
  <c r="J35" i="7"/>
  <c r="M35" i="7"/>
  <c r="J49" i="7"/>
  <c r="M49" i="7"/>
  <c r="J51" i="7"/>
  <c r="M51" i="7"/>
  <c r="M59" i="7"/>
  <c r="J59" i="7"/>
  <c r="M63" i="7"/>
  <c r="J63" i="7"/>
  <c r="N63" i="7" s="1"/>
  <c r="M65" i="7"/>
  <c r="J65" i="7"/>
  <c r="M71" i="7"/>
  <c r="J71" i="7"/>
  <c r="N71" i="7" s="1"/>
  <c r="M8" i="7"/>
  <c r="N8" i="7" s="1"/>
  <c r="M12" i="7"/>
  <c r="N12" i="7" s="1"/>
  <c r="M16" i="7"/>
  <c r="M20" i="7"/>
  <c r="N20" i="7" s="1"/>
  <c r="M24" i="7"/>
  <c r="N24" i="7" s="1"/>
  <c r="M28" i="7"/>
  <c r="N28" i="7" s="1"/>
  <c r="M32" i="7"/>
  <c r="N32" i="7" s="1"/>
  <c r="M36" i="7"/>
  <c r="N36" i="7" s="1"/>
  <c r="M40" i="7"/>
  <c r="N40" i="7" s="1"/>
  <c r="M44" i="7"/>
  <c r="N44" i="7" s="1"/>
  <c r="M48" i="7"/>
  <c r="N48" i="7" s="1"/>
  <c r="M52" i="7"/>
  <c r="N52" i="7" s="1"/>
  <c r="M56" i="7"/>
  <c r="N56" i="7" s="1"/>
  <c r="M113" i="7"/>
  <c r="J113" i="7"/>
  <c r="M123" i="7"/>
  <c r="J123" i="7"/>
  <c r="M132" i="7"/>
  <c r="J132" i="7"/>
  <c r="M136" i="7"/>
  <c r="J136" i="7"/>
  <c r="J139" i="7"/>
  <c r="M139" i="7"/>
  <c r="J143" i="7"/>
  <c r="N143" i="7" s="1"/>
  <c r="M143" i="7"/>
  <c r="J163" i="7"/>
  <c r="M163" i="7"/>
  <c r="J229" i="7"/>
  <c r="N229" i="7" s="1"/>
  <c r="M229" i="7"/>
  <c r="M84" i="7"/>
  <c r="N84" i="7" s="1"/>
  <c r="J85" i="7"/>
  <c r="N85" i="7" s="1"/>
  <c r="M92" i="7"/>
  <c r="N92" i="7" s="1"/>
  <c r="J93" i="7"/>
  <c r="N93" i="7" s="1"/>
  <c r="M100" i="7"/>
  <c r="N100" i="7" s="1"/>
  <c r="J101" i="7"/>
  <c r="N101" i="7" s="1"/>
  <c r="M108" i="7"/>
  <c r="N108" i="7" s="1"/>
  <c r="J109" i="7"/>
  <c r="N109" i="7" s="1"/>
  <c r="N127" i="7"/>
  <c r="J133" i="7"/>
  <c r="M133" i="7"/>
  <c r="M150" i="7"/>
  <c r="J150" i="7"/>
  <c r="M174" i="7"/>
  <c r="J174" i="7"/>
  <c r="N174" i="7" s="1"/>
  <c r="M57" i="7"/>
  <c r="J57" i="7"/>
  <c r="M61" i="7"/>
  <c r="J61" i="7"/>
  <c r="N61" i="7" s="1"/>
  <c r="M67" i="7"/>
  <c r="J67" i="7"/>
  <c r="M69" i="7"/>
  <c r="J69" i="7"/>
  <c r="N69" i="7" s="1"/>
  <c r="M73" i="7"/>
  <c r="J73" i="7"/>
  <c r="M75" i="7"/>
  <c r="J75" i="7"/>
  <c r="N75" i="7" s="1"/>
  <c r="M77" i="7"/>
  <c r="J77" i="7"/>
  <c r="M79" i="7"/>
  <c r="J79" i="7"/>
  <c r="N79" i="7" s="1"/>
  <c r="M112" i="7"/>
  <c r="J112" i="7"/>
  <c r="M114" i="7"/>
  <c r="J114" i="7"/>
  <c r="N114" i="7" s="1"/>
  <c r="M124" i="7"/>
  <c r="J124" i="7"/>
  <c r="J159" i="7"/>
  <c r="M159" i="7"/>
  <c r="N58" i="7"/>
  <c r="N60" i="7"/>
  <c r="N62" i="7"/>
  <c r="N64" i="7"/>
  <c r="N66" i="7"/>
  <c r="N68" i="7"/>
  <c r="N70" i="7"/>
  <c r="N72" i="7"/>
  <c r="N74" i="7"/>
  <c r="N76" i="7"/>
  <c r="J81" i="7"/>
  <c r="N81" i="7" s="1"/>
  <c r="M88" i="7"/>
  <c r="N88" i="7" s="1"/>
  <c r="J89" i="7"/>
  <c r="N89" i="7" s="1"/>
  <c r="M96" i="7"/>
  <c r="N96" i="7" s="1"/>
  <c r="J97" i="7"/>
  <c r="N97" i="7" s="1"/>
  <c r="M104" i="7"/>
  <c r="N104" i="7" s="1"/>
  <c r="J105" i="7"/>
  <c r="N105" i="7" s="1"/>
  <c r="M122" i="7"/>
  <c r="J122" i="7"/>
  <c r="M149" i="7"/>
  <c r="J149" i="7"/>
  <c r="N140" i="7"/>
  <c r="N155" i="7"/>
  <c r="M166" i="7"/>
  <c r="J166" i="7"/>
  <c r="N177" i="7"/>
  <c r="J189" i="7"/>
  <c r="M189" i="7"/>
  <c r="M193" i="7"/>
  <c r="J193" i="7"/>
  <c r="N193" i="7" s="1"/>
  <c r="M197" i="7"/>
  <c r="J197" i="7"/>
  <c r="M201" i="7"/>
  <c r="J201" i="7"/>
  <c r="N201" i="7" s="1"/>
  <c r="M205" i="7"/>
  <c r="J205" i="7"/>
  <c r="M209" i="7"/>
  <c r="J209" i="7"/>
  <c r="N209" i="7" s="1"/>
  <c r="M213" i="7"/>
  <c r="J213" i="7"/>
  <c r="N121" i="7"/>
  <c r="N144" i="7"/>
  <c r="J147" i="7"/>
  <c r="M147" i="7"/>
  <c r="M158" i="7"/>
  <c r="J158" i="7"/>
  <c r="N158" i="7" s="1"/>
  <c r="M162" i="7"/>
  <c r="J162" i="7"/>
  <c r="J185" i="7"/>
  <c r="M185" i="7"/>
  <c r="J187" i="7"/>
  <c r="M187" i="7"/>
  <c r="M220" i="7"/>
  <c r="J220" i="7"/>
  <c r="N220" i="7" s="1"/>
  <c r="J231" i="7"/>
  <c r="M231" i="7"/>
  <c r="N129" i="7"/>
  <c r="M154" i="7"/>
  <c r="J154" i="7"/>
  <c r="N167" i="7"/>
  <c r="N169" i="7"/>
  <c r="N170" i="7"/>
  <c r="M176" i="7"/>
  <c r="J176" i="7"/>
  <c r="J181" i="7"/>
  <c r="M181" i="7"/>
  <c r="J183" i="7"/>
  <c r="M183" i="7"/>
  <c r="M191" i="7"/>
  <c r="J191" i="7"/>
  <c r="N191" i="7" s="1"/>
  <c r="M195" i="7"/>
  <c r="J195" i="7"/>
  <c r="M199" i="7"/>
  <c r="J199" i="7"/>
  <c r="N199" i="7" s="1"/>
  <c r="M203" i="7"/>
  <c r="J203" i="7"/>
  <c r="M207" i="7"/>
  <c r="J207" i="7"/>
  <c r="N207" i="7" s="1"/>
  <c r="M211" i="7"/>
  <c r="J211" i="7"/>
  <c r="J217" i="7"/>
  <c r="M217" i="7"/>
  <c r="M224" i="7"/>
  <c r="J224" i="7"/>
  <c r="N230" i="7"/>
  <c r="M249" i="7"/>
  <c r="J249" i="7"/>
  <c r="M253" i="7"/>
  <c r="J253" i="7"/>
  <c r="M257" i="7"/>
  <c r="J257" i="7"/>
  <c r="M261" i="7"/>
  <c r="J261" i="7"/>
  <c r="M265" i="7"/>
  <c r="J265" i="7"/>
  <c r="M269" i="7"/>
  <c r="J269" i="7"/>
  <c r="M273" i="7"/>
  <c r="J273" i="7"/>
  <c r="M277" i="7"/>
  <c r="J277" i="7"/>
  <c r="M281" i="7"/>
  <c r="J281" i="7"/>
  <c r="J221" i="7"/>
  <c r="M221" i="7"/>
  <c r="M228" i="7"/>
  <c r="J228" i="7"/>
  <c r="M216" i="7"/>
  <c r="J216" i="7"/>
  <c r="N222" i="7"/>
  <c r="M223" i="7"/>
  <c r="N223" i="7" s="1"/>
  <c r="J225" i="7"/>
  <c r="M225" i="7"/>
  <c r="N232" i="7"/>
  <c r="M247" i="7"/>
  <c r="J247" i="7"/>
  <c r="M251" i="7"/>
  <c r="J251" i="7"/>
  <c r="N251" i="7" s="1"/>
  <c r="M255" i="7"/>
  <c r="J255" i="7"/>
  <c r="M259" i="7"/>
  <c r="J259" i="7"/>
  <c r="N259" i="7" s="1"/>
  <c r="M263" i="7"/>
  <c r="J263" i="7"/>
  <c r="M267" i="7"/>
  <c r="J267" i="7"/>
  <c r="N267" i="7" s="1"/>
  <c r="M271" i="7"/>
  <c r="J271" i="7"/>
  <c r="M275" i="7"/>
  <c r="J275" i="7"/>
  <c r="N275" i="7" s="1"/>
  <c r="M279" i="7"/>
  <c r="J279" i="7"/>
  <c r="M244" i="7"/>
  <c r="J244" i="7"/>
  <c r="N244" i="7" s="1"/>
  <c r="N235" i="7"/>
  <c r="N236" i="7"/>
  <c r="N237" i="7"/>
  <c r="N239" i="7"/>
  <c r="N241" i="7"/>
  <c r="J243" i="7"/>
  <c r="N243" i="7" s="1"/>
  <c r="J246" i="7"/>
  <c r="N246" i="7" s="1"/>
  <c r="J248" i="7"/>
  <c r="N248" i="7" s="1"/>
  <c r="J250" i="7"/>
  <c r="N250" i="7" s="1"/>
  <c r="J252" i="7"/>
  <c r="N252" i="7" s="1"/>
  <c r="J254" i="7"/>
  <c r="N254" i="7" s="1"/>
  <c r="J256" i="7"/>
  <c r="N256" i="7" s="1"/>
  <c r="J258" i="7"/>
  <c r="N258" i="7" s="1"/>
  <c r="J260" i="7"/>
  <c r="N260" i="7" s="1"/>
  <c r="J262" i="7"/>
  <c r="N262" i="7" s="1"/>
  <c r="J264" i="7"/>
  <c r="N264" i="7" s="1"/>
  <c r="J266" i="7"/>
  <c r="N266" i="7" s="1"/>
  <c r="J268" i="7"/>
  <c r="N268" i="7" s="1"/>
  <c r="J270" i="7"/>
  <c r="N270" i="7" s="1"/>
  <c r="J272" i="7"/>
  <c r="N272" i="7" s="1"/>
  <c r="J274" i="7"/>
  <c r="N274" i="7" s="1"/>
  <c r="J276" i="7"/>
  <c r="N276" i="7" s="1"/>
  <c r="J278" i="7"/>
  <c r="N278" i="7" s="1"/>
  <c r="J280" i="7"/>
  <c r="N280" i="7" s="1"/>
  <c r="N277" i="7" l="1"/>
  <c r="N269" i="7"/>
  <c r="N261" i="7"/>
  <c r="N253" i="7"/>
  <c r="N166" i="7"/>
  <c r="N149" i="7"/>
  <c r="N49" i="7"/>
  <c r="N19" i="7"/>
  <c r="N126" i="7"/>
  <c r="N141" i="7"/>
  <c r="N116" i="7"/>
  <c r="N165" i="7"/>
  <c r="N228" i="7"/>
  <c r="N183" i="7"/>
  <c r="N231" i="7"/>
  <c r="N189" i="7"/>
  <c r="N122" i="7"/>
  <c r="N132" i="7"/>
  <c r="N113" i="7"/>
  <c r="N21" i="7"/>
  <c r="N202" i="7"/>
  <c r="N178" i="7"/>
  <c r="N225" i="7"/>
  <c r="N224" i="7"/>
  <c r="N55" i="7"/>
  <c r="N39" i="7"/>
  <c r="N45" i="7"/>
  <c r="N50" i="7"/>
  <c r="N26" i="7"/>
  <c r="N14" i="7"/>
  <c r="N25" i="7"/>
  <c r="N9" i="7"/>
  <c r="N142" i="7"/>
  <c r="N134" i="7"/>
  <c r="N180" i="7"/>
  <c r="N187" i="7"/>
  <c r="N147" i="7"/>
  <c r="N210" i="7"/>
  <c r="N188" i="7"/>
  <c r="N146" i="7"/>
  <c r="N221" i="7"/>
  <c r="N217" i="7"/>
  <c r="N181" i="7"/>
  <c r="N185" i="7"/>
  <c r="N159" i="7"/>
  <c r="N133" i="7"/>
  <c r="N51" i="7"/>
  <c r="N17" i="7"/>
  <c r="N53" i="7"/>
  <c r="N23" i="7"/>
  <c r="N27" i="7"/>
  <c r="N29" i="7"/>
  <c r="N281" i="7"/>
  <c r="N273" i="7"/>
  <c r="N265" i="7"/>
  <c r="N257" i="7"/>
  <c r="N249" i="7"/>
  <c r="N211" i="7"/>
  <c r="N203" i="7"/>
  <c r="N195" i="7"/>
  <c r="N176" i="7"/>
  <c r="N162" i="7"/>
  <c r="N213" i="7"/>
  <c r="N205" i="7"/>
  <c r="N197" i="7"/>
  <c r="N124" i="7"/>
  <c r="N112" i="7"/>
  <c r="N77" i="7"/>
  <c r="N73" i="7"/>
  <c r="N67" i="7"/>
  <c r="N57" i="7"/>
  <c r="N150" i="7"/>
  <c r="N163" i="7"/>
  <c r="N139" i="7"/>
  <c r="N65" i="7"/>
  <c r="N59" i="7"/>
  <c r="N35" i="7"/>
  <c r="N37" i="7"/>
  <c r="N7" i="7"/>
  <c r="N41" i="7"/>
  <c r="N11" i="7"/>
  <c r="N5" i="7"/>
  <c r="N47" i="7"/>
  <c r="N13" i="7"/>
  <c r="N279" i="7"/>
  <c r="N271" i="7"/>
  <c r="N263" i="7"/>
  <c r="N255" i="7"/>
  <c r="N247" i="7"/>
  <c r="N216" i="7"/>
  <c r="N154" i="7"/>
  <c r="N136" i="7"/>
  <c r="N123" i="7"/>
  <c r="N283" i="7" l="1"/>
  <c r="E283" i="6" l="1"/>
  <c r="D283" i="6"/>
  <c r="H281" i="6"/>
  <c r="I281" i="6" s="1"/>
  <c r="J280" i="6"/>
  <c r="N280" i="6" s="1"/>
  <c r="H280" i="6"/>
  <c r="I280" i="6" s="1"/>
  <c r="M280" i="6" s="1"/>
  <c r="H279" i="6"/>
  <c r="I279" i="6" s="1"/>
  <c r="H278" i="6"/>
  <c r="I278" i="6" s="1"/>
  <c r="H277" i="6"/>
  <c r="I277" i="6" s="1"/>
  <c r="H276" i="6"/>
  <c r="I276" i="6" s="1"/>
  <c r="M276" i="6" s="1"/>
  <c r="H275" i="6"/>
  <c r="I275" i="6" s="1"/>
  <c r="H274" i="6"/>
  <c r="I274" i="6" s="1"/>
  <c r="M274" i="6" s="1"/>
  <c r="H273" i="6"/>
  <c r="I273" i="6" s="1"/>
  <c r="H272" i="6"/>
  <c r="I272" i="6" s="1"/>
  <c r="M272" i="6" s="1"/>
  <c r="H271" i="6"/>
  <c r="I271" i="6" s="1"/>
  <c r="H270" i="6"/>
  <c r="I270" i="6" s="1"/>
  <c r="H269" i="6"/>
  <c r="I269" i="6" s="1"/>
  <c r="H268" i="6"/>
  <c r="I268" i="6" s="1"/>
  <c r="M268" i="6" s="1"/>
  <c r="H267" i="6"/>
  <c r="I267" i="6" s="1"/>
  <c r="H266" i="6"/>
  <c r="I266" i="6" s="1"/>
  <c r="M266" i="6" s="1"/>
  <c r="H265" i="6"/>
  <c r="I265" i="6" s="1"/>
  <c r="J264" i="6"/>
  <c r="N264" i="6" s="1"/>
  <c r="H264" i="6"/>
  <c r="I264" i="6" s="1"/>
  <c r="M264" i="6" s="1"/>
  <c r="H263" i="6"/>
  <c r="I263" i="6" s="1"/>
  <c r="H262" i="6"/>
  <c r="I262" i="6" s="1"/>
  <c r="H261" i="6"/>
  <c r="I261" i="6" s="1"/>
  <c r="H260" i="6"/>
  <c r="I260" i="6" s="1"/>
  <c r="M260" i="6" s="1"/>
  <c r="H259" i="6"/>
  <c r="I259" i="6" s="1"/>
  <c r="H258" i="6"/>
  <c r="I258" i="6" s="1"/>
  <c r="M258" i="6" s="1"/>
  <c r="H257" i="6"/>
  <c r="I257" i="6" s="1"/>
  <c r="H256" i="6"/>
  <c r="I256" i="6" s="1"/>
  <c r="M256" i="6" s="1"/>
  <c r="H255" i="6"/>
  <c r="I255" i="6" s="1"/>
  <c r="H254" i="6"/>
  <c r="I254" i="6" s="1"/>
  <c r="H253" i="6"/>
  <c r="I253" i="6" s="1"/>
  <c r="H252" i="6"/>
  <c r="I252" i="6" s="1"/>
  <c r="M252" i="6" s="1"/>
  <c r="H251" i="6"/>
  <c r="I251" i="6" s="1"/>
  <c r="H250" i="6"/>
  <c r="I250" i="6" s="1"/>
  <c r="M250" i="6" s="1"/>
  <c r="H249" i="6"/>
  <c r="I249" i="6" s="1"/>
  <c r="J248" i="6"/>
  <c r="N248" i="6" s="1"/>
  <c r="H248" i="6"/>
  <c r="I248" i="6" s="1"/>
  <c r="M248" i="6" s="1"/>
  <c r="H247" i="6"/>
  <c r="I247" i="6" s="1"/>
  <c r="H246" i="6"/>
  <c r="I246" i="6" s="1"/>
  <c r="M245" i="6"/>
  <c r="J245" i="6"/>
  <c r="H245" i="6"/>
  <c r="H244" i="6"/>
  <c r="I244" i="6" s="1"/>
  <c r="H243" i="6"/>
  <c r="I243" i="6" s="1"/>
  <c r="M243" i="6" s="1"/>
  <c r="I241" i="6"/>
  <c r="H241" i="6"/>
  <c r="H240" i="6"/>
  <c r="I240" i="6" s="1"/>
  <c r="J240" i="6" s="1"/>
  <c r="I239" i="6"/>
  <c r="H239" i="6"/>
  <c r="H238" i="6"/>
  <c r="I238" i="6" s="1"/>
  <c r="H237" i="6"/>
  <c r="I237" i="6" s="1"/>
  <c r="J237" i="6" s="1"/>
  <c r="H236" i="6"/>
  <c r="I236" i="6" s="1"/>
  <c r="J236" i="6" s="1"/>
  <c r="H235" i="6"/>
  <c r="I235" i="6" s="1"/>
  <c r="H234" i="6"/>
  <c r="I234" i="6" s="1"/>
  <c r="I233" i="6"/>
  <c r="J233" i="6" s="1"/>
  <c r="H233" i="6"/>
  <c r="H232" i="6"/>
  <c r="I232" i="6" s="1"/>
  <c r="J232" i="6" s="1"/>
  <c r="I231" i="6"/>
  <c r="H231" i="6"/>
  <c r="H230" i="6"/>
  <c r="I230" i="6" s="1"/>
  <c r="H229" i="6"/>
  <c r="I229" i="6" s="1"/>
  <c r="J229" i="6" s="1"/>
  <c r="M228" i="6"/>
  <c r="H228" i="6"/>
  <c r="I228" i="6" s="1"/>
  <c r="J228" i="6" s="1"/>
  <c r="H227" i="6"/>
  <c r="I227" i="6" s="1"/>
  <c r="H226" i="6"/>
  <c r="I226" i="6" s="1"/>
  <c r="H225" i="6"/>
  <c r="I225" i="6" s="1"/>
  <c r="J225" i="6" s="1"/>
  <c r="I224" i="6"/>
  <c r="J224" i="6" s="1"/>
  <c r="H224" i="6"/>
  <c r="H223" i="6"/>
  <c r="I223" i="6" s="1"/>
  <c r="H222" i="6"/>
  <c r="I222" i="6" s="1"/>
  <c r="M222" i="6" s="1"/>
  <c r="H221" i="6"/>
  <c r="I221" i="6" s="1"/>
  <c r="J221" i="6" s="1"/>
  <c r="H220" i="6"/>
  <c r="I220" i="6" s="1"/>
  <c r="J220" i="6" s="1"/>
  <c r="H219" i="6"/>
  <c r="I219" i="6" s="1"/>
  <c r="H218" i="6"/>
  <c r="I218" i="6" s="1"/>
  <c r="M217" i="6"/>
  <c r="N217" i="6" s="1"/>
  <c r="H217" i="6"/>
  <c r="I217" i="6" s="1"/>
  <c r="J217" i="6" s="1"/>
  <c r="H216" i="6"/>
  <c r="I216" i="6" s="1"/>
  <c r="J216" i="6" s="1"/>
  <c r="H214" i="6"/>
  <c r="I214" i="6" s="1"/>
  <c r="H213" i="6"/>
  <c r="I213" i="6" s="1"/>
  <c r="H212" i="6"/>
  <c r="I212" i="6" s="1"/>
  <c r="H211" i="6"/>
  <c r="I211" i="6" s="1"/>
  <c r="J211" i="6" s="1"/>
  <c r="H210" i="6"/>
  <c r="I210" i="6" s="1"/>
  <c r="H209" i="6"/>
  <c r="I209" i="6" s="1"/>
  <c r="H208" i="6"/>
  <c r="I208" i="6" s="1"/>
  <c r="H207" i="6"/>
  <c r="I207" i="6" s="1"/>
  <c r="I206" i="6"/>
  <c r="H206" i="6"/>
  <c r="H205" i="6"/>
  <c r="I205" i="6" s="1"/>
  <c r="H204" i="6"/>
  <c r="I204" i="6" s="1"/>
  <c r="H203" i="6"/>
  <c r="I203" i="6" s="1"/>
  <c r="J203" i="6" s="1"/>
  <c r="H202" i="6"/>
  <c r="I202" i="6" s="1"/>
  <c r="M202" i="6" s="1"/>
  <c r="H201" i="6"/>
  <c r="I201" i="6" s="1"/>
  <c r="H200" i="6"/>
  <c r="I200" i="6" s="1"/>
  <c r="H199" i="6"/>
  <c r="I199" i="6" s="1"/>
  <c r="J199" i="6" s="1"/>
  <c r="I198" i="6"/>
  <c r="J198" i="6" s="1"/>
  <c r="H198" i="6"/>
  <c r="H197" i="6"/>
  <c r="I197" i="6" s="1"/>
  <c r="H196" i="6"/>
  <c r="I196" i="6" s="1"/>
  <c r="I195" i="6"/>
  <c r="H195" i="6"/>
  <c r="H194" i="6"/>
  <c r="I194" i="6" s="1"/>
  <c r="H193" i="6"/>
  <c r="I193" i="6" s="1"/>
  <c r="H192" i="6"/>
  <c r="I192" i="6" s="1"/>
  <c r="H191" i="6"/>
  <c r="I191" i="6" s="1"/>
  <c r="H190" i="6"/>
  <c r="I190" i="6" s="1"/>
  <c r="M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8" i="6"/>
  <c r="I178" i="6" s="1"/>
  <c r="M178" i="6" s="1"/>
  <c r="H177" i="6"/>
  <c r="I177" i="6" s="1"/>
  <c r="M177" i="6" s="1"/>
  <c r="H176" i="6"/>
  <c r="I176" i="6" s="1"/>
  <c r="H175" i="6"/>
  <c r="I175" i="6" s="1"/>
  <c r="H174" i="6"/>
  <c r="I174" i="6" s="1"/>
  <c r="H173" i="6"/>
  <c r="I173" i="6" s="1"/>
  <c r="J173" i="6" s="1"/>
  <c r="N173" i="6" s="1"/>
  <c r="H172" i="6"/>
  <c r="I172" i="6" s="1"/>
  <c r="J172" i="6" s="1"/>
  <c r="N172" i="6" s="1"/>
  <c r="I171" i="6"/>
  <c r="J171" i="6" s="1"/>
  <c r="N171" i="6" s="1"/>
  <c r="H171" i="6"/>
  <c r="H170" i="6"/>
  <c r="I170" i="6" s="1"/>
  <c r="H169" i="6"/>
  <c r="I169" i="6" s="1"/>
  <c r="H168" i="6"/>
  <c r="I168" i="6" s="1"/>
  <c r="J168" i="6" s="1"/>
  <c r="N168" i="6" s="1"/>
  <c r="H167" i="6"/>
  <c r="I167" i="6" s="1"/>
  <c r="J167" i="6" s="1"/>
  <c r="H166" i="6"/>
  <c r="I166" i="6" s="1"/>
  <c r="H165" i="6"/>
  <c r="I165" i="6" s="1"/>
  <c r="H164" i="6"/>
  <c r="I164" i="6" s="1"/>
  <c r="H163" i="6"/>
  <c r="I163" i="6" s="1"/>
  <c r="H162" i="6"/>
  <c r="I162" i="6" s="1"/>
  <c r="H161" i="6"/>
  <c r="I161" i="6" s="1"/>
  <c r="H160" i="6"/>
  <c r="I160" i="6" s="1"/>
  <c r="I159" i="6"/>
  <c r="J159" i="6" s="1"/>
  <c r="H159" i="6"/>
  <c r="H158" i="6"/>
  <c r="I158" i="6" s="1"/>
  <c r="H157" i="6"/>
  <c r="I157" i="6" s="1"/>
  <c r="H156" i="6"/>
  <c r="I156" i="6" s="1"/>
  <c r="H155" i="6"/>
  <c r="I155" i="6" s="1"/>
  <c r="J155" i="6" s="1"/>
  <c r="H154" i="6"/>
  <c r="I154" i="6" s="1"/>
  <c r="H153" i="6"/>
  <c r="I153" i="6" s="1"/>
  <c r="J153" i="6" s="1"/>
  <c r="H152" i="6"/>
  <c r="I152" i="6" s="1"/>
  <c r="H151" i="6"/>
  <c r="I151" i="6" s="1"/>
  <c r="I150" i="6"/>
  <c r="H150" i="6"/>
  <c r="H149" i="6"/>
  <c r="I149" i="6" s="1"/>
  <c r="J148" i="6"/>
  <c r="H148" i="6"/>
  <c r="H147" i="6"/>
  <c r="I147" i="6" s="1"/>
  <c r="M147" i="6" s="1"/>
  <c r="H146" i="6"/>
  <c r="I146" i="6" s="1"/>
  <c r="M146" i="6" s="1"/>
  <c r="M145" i="6"/>
  <c r="H145" i="6"/>
  <c r="I145" i="6" s="1"/>
  <c r="J145" i="6" s="1"/>
  <c r="H144" i="6"/>
  <c r="I144" i="6" s="1"/>
  <c r="M144" i="6" s="1"/>
  <c r="H143" i="6"/>
  <c r="I143" i="6" s="1"/>
  <c r="H142" i="6"/>
  <c r="I142" i="6" s="1"/>
  <c r="H141" i="6"/>
  <c r="I141" i="6" s="1"/>
  <c r="H140" i="6"/>
  <c r="I140" i="6" s="1"/>
  <c r="H139" i="6"/>
  <c r="I139" i="6" s="1"/>
  <c r="H137" i="6"/>
  <c r="I137" i="6" s="1"/>
  <c r="H136" i="6"/>
  <c r="I136" i="6" s="1"/>
  <c r="H135" i="6"/>
  <c r="I135" i="6" s="1"/>
  <c r="H134" i="6"/>
  <c r="I134" i="6" s="1"/>
  <c r="H133" i="6"/>
  <c r="I133" i="6" s="1"/>
  <c r="J133" i="6" s="1"/>
  <c r="H132" i="6"/>
  <c r="I132" i="6" s="1"/>
  <c r="H131" i="6"/>
  <c r="I131" i="6" s="1"/>
  <c r="M131" i="6" s="1"/>
  <c r="H130" i="6"/>
  <c r="I130" i="6" s="1"/>
  <c r="I129" i="6"/>
  <c r="J129" i="6" s="1"/>
  <c r="H129" i="6"/>
  <c r="H128" i="6"/>
  <c r="I128" i="6" s="1"/>
  <c r="H127" i="6"/>
  <c r="I127" i="6" s="1"/>
  <c r="H126" i="6"/>
  <c r="I126" i="6" s="1"/>
  <c r="I125" i="6"/>
  <c r="J125" i="6" s="1"/>
  <c r="H125" i="6"/>
  <c r="H124" i="6"/>
  <c r="I124" i="6" s="1"/>
  <c r="H123" i="6"/>
  <c r="I123" i="6" s="1"/>
  <c r="M123" i="6" s="1"/>
  <c r="H122" i="6"/>
  <c r="I122" i="6" s="1"/>
  <c r="J122" i="6" s="1"/>
  <c r="H121" i="6"/>
  <c r="I121" i="6" s="1"/>
  <c r="M121" i="6" s="1"/>
  <c r="H120" i="6"/>
  <c r="I120" i="6" s="1"/>
  <c r="H119" i="6"/>
  <c r="I119" i="6" s="1"/>
  <c r="H118" i="6"/>
  <c r="I118" i="6" s="1"/>
  <c r="H117" i="6"/>
  <c r="I117" i="6" s="1"/>
  <c r="M117" i="6" s="1"/>
  <c r="H116" i="6"/>
  <c r="I116" i="6" s="1"/>
  <c r="H115" i="6"/>
  <c r="I115" i="6" s="1"/>
  <c r="H114" i="6"/>
  <c r="I114" i="6" s="1"/>
  <c r="J114" i="6" s="1"/>
  <c r="H113" i="6"/>
  <c r="I113" i="6" s="1"/>
  <c r="M113" i="6" s="1"/>
  <c r="H112" i="6"/>
  <c r="I112" i="6" s="1"/>
  <c r="H111" i="6"/>
  <c r="I111" i="6" s="1"/>
  <c r="M111" i="6" s="1"/>
  <c r="H110" i="6"/>
  <c r="I110" i="6" s="1"/>
  <c r="J110" i="6" s="1"/>
  <c r="J109" i="6"/>
  <c r="H109" i="6"/>
  <c r="I109" i="6" s="1"/>
  <c r="M109" i="6" s="1"/>
  <c r="H108" i="6"/>
  <c r="I108" i="6" s="1"/>
  <c r="H107" i="6"/>
  <c r="I107" i="6" s="1"/>
  <c r="M107" i="6" s="1"/>
  <c r="H106" i="6"/>
  <c r="I106" i="6" s="1"/>
  <c r="J106" i="6" s="1"/>
  <c r="I105" i="6"/>
  <c r="J105" i="6" s="1"/>
  <c r="H105" i="6"/>
  <c r="H104" i="6"/>
  <c r="I104" i="6" s="1"/>
  <c r="I103" i="6"/>
  <c r="H103" i="6"/>
  <c r="H102" i="6"/>
  <c r="I102" i="6" s="1"/>
  <c r="H101" i="6"/>
  <c r="I101" i="6" s="1"/>
  <c r="H100" i="6"/>
  <c r="I100" i="6" s="1"/>
  <c r="H99" i="6"/>
  <c r="I99" i="6" s="1"/>
  <c r="M99" i="6" s="1"/>
  <c r="H98" i="6"/>
  <c r="I98" i="6" s="1"/>
  <c r="I97" i="6"/>
  <c r="J97" i="6" s="1"/>
  <c r="H97" i="6"/>
  <c r="H96" i="6"/>
  <c r="I96" i="6" s="1"/>
  <c r="H95" i="6"/>
  <c r="I95" i="6" s="1"/>
  <c r="H94" i="6"/>
  <c r="I94" i="6" s="1"/>
  <c r="H93" i="6"/>
  <c r="I93" i="6" s="1"/>
  <c r="J93" i="6" s="1"/>
  <c r="H92" i="6"/>
  <c r="I92" i="6" s="1"/>
  <c r="H91" i="6"/>
  <c r="I91" i="6" s="1"/>
  <c r="M91" i="6" s="1"/>
  <c r="H90" i="6"/>
  <c r="I90" i="6" s="1"/>
  <c r="J90" i="6" s="1"/>
  <c r="J89" i="6"/>
  <c r="N89" i="6" s="1"/>
  <c r="H89" i="6"/>
  <c r="I89" i="6" s="1"/>
  <c r="M89" i="6" s="1"/>
  <c r="H88" i="6"/>
  <c r="I88" i="6" s="1"/>
  <c r="H87" i="6"/>
  <c r="I87" i="6" s="1"/>
  <c r="H86" i="6"/>
  <c r="I86" i="6" s="1"/>
  <c r="H85" i="6"/>
  <c r="I85" i="6" s="1"/>
  <c r="M85" i="6" s="1"/>
  <c r="H84" i="6"/>
  <c r="I84" i="6" s="1"/>
  <c r="H83" i="6"/>
  <c r="I83" i="6" s="1"/>
  <c r="H82" i="6"/>
  <c r="I82" i="6" s="1"/>
  <c r="J82" i="6" s="1"/>
  <c r="H81" i="6"/>
  <c r="I81" i="6" s="1"/>
  <c r="M81" i="6" s="1"/>
  <c r="H79" i="6"/>
  <c r="I79" i="6" s="1"/>
  <c r="H78" i="6"/>
  <c r="I78" i="6" s="1"/>
  <c r="M78" i="6" s="1"/>
  <c r="H77" i="6"/>
  <c r="I77" i="6" s="1"/>
  <c r="M77" i="6" s="1"/>
  <c r="H76" i="6"/>
  <c r="I76" i="6" s="1"/>
  <c r="J76" i="6" s="1"/>
  <c r="H75" i="6"/>
  <c r="I75" i="6" s="1"/>
  <c r="M75" i="6" s="1"/>
  <c r="H74" i="6"/>
  <c r="I74" i="6" s="1"/>
  <c r="J74" i="6" s="1"/>
  <c r="I73" i="6"/>
  <c r="H73" i="6"/>
  <c r="H72" i="6"/>
  <c r="I72" i="6" s="1"/>
  <c r="M72" i="6" s="1"/>
  <c r="I71" i="6"/>
  <c r="H71" i="6"/>
  <c r="H70" i="6"/>
  <c r="I70" i="6" s="1"/>
  <c r="J70" i="6" s="1"/>
  <c r="H69" i="6"/>
  <c r="I69" i="6" s="1"/>
  <c r="H68" i="6"/>
  <c r="I68" i="6" s="1"/>
  <c r="J68" i="6" s="1"/>
  <c r="H67" i="6"/>
  <c r="I67" i="6" s="1"/>
  <c r="I66" i="6"/>
  <c r="J66" i="6" s="1"/>
  <c r="H66" i="6"/>
  <c r="H65" i="6"/>
  <c r="I65" i="6" s="1"/>
  <c r="H64" i="6"/>
  <c r="I64" i="6" s="1"/>
  <c r="M64" i="6" s="1"/>
  <c r="H63" i="6"/>
  <c r="I63" i="6" s="1"/>
  <c r="H62" i="6"/>
  <c r="I62" i="6" s="1"/>
  <c r="H61" i="6"/>
  <c r="I61" i="6" s="1"/>
  <c r="H60" i="6"/>
  <c r="I60" i="6" s="1"/>
  <c r="M60" i="6" s="1"/>
  <c r="H59" i="6"/>
  <c r="I59" i="6" s="1"/>
  <c r="H58" i="6"/>
  <c r="I58" i="6" s="1"/>
  <c r="J58" i="6" s="1"/>
  <c r="H57" i="6"/>
  <c r="I57" i="6" s="1"/>
  <c r="H56" i="6"/>
  <c r="I56" i="6" s="1"/>
  <c r="M56" i="6" s="1"/>
  <c r="H55" i="6"/>
  <c r="I55" i="6" s="1"/>
  <c r="H54" i="6"/>
  <c r="I54" i="6" s="1"/>
  <c r="J54" i="6" s="1"/>
  <c r="H53" i="6"/>
  <c r="I53" i="6" s="1"/>
  <c r="H52" i="6"/>
  <c r="I52" i="6" s="1"/>
  <c r="M52" i="6" s="1"/>
  <c r="H51" i="6"/>
  <c r="I51" i="6" s="1"/>
  <c r="I50" i="6"/>
  <c r="J50" i="6" s="1"/>
  <c r="H50" i="6"/>
  <c r="H49" i="6"/>
  <c r="I49" i="6" s="1"/>
  <c r="H48" i="6"/>
  <c r="I48" i="6" s="1"/>
  <c r="M48" i="6" s="1"/>
  <c r="H47" i="6"/>
  <c r="I47" i="6" s="1"/>
  <c r="H46" i="6"/>
  <c r="I46" i="6" s="1"/>
  <c r="H45" i="6"/>
  <c r="I45" i="6" s="1"/>
  <c r="H44" i="6"/>
  <c r="I44" i="6" s="1"/>
  <c r="M44" i="6" s="1"/>
  <c r="H43" i="6"/>
  <c r="I43" i="6" s="1"/>
  <c r="H42" i="6"/>
  <c r="I42" i="6" s="1"/>
  <c r="J42" i="6" s="1"/>
  <c r="H41" i="6"/>
  <c r="I41" i="6" s="1"/>
  <c r="H40" i="6"/>
  <c r="I40" i="6" s="1"/>
  <c r="M40" i="6" s="1"/>
  <c r="H39" i="6"/>
  <c r="I39" i="6" s="1"/>
  <c r="H38" i="6"/>
  <c r="I38" i="6" s="1"/>
  <c r="J38" i="6" s="1"/>
  <c r="H37" i="6"/>
  <c r="I37" i="6" s="1"/>
  <c r="H36" i="6"/>
  <c r="I36" i="6" s="1"/>
  <c r="M36" i="6" s="1"/>
  <c r="H35" i="6"/>
  <c r="I35" i="6" s="1"/>
  <c r="I34" i="6"/>
  <c r="J34" i="6" s="1"/>
  <c r="H34" i="6"/>
  <c r="H33" i="6"/>
  <c r="I33" i="6" s="1"/>
  <c r="H32" i="6"/>
  <c r="I32" i="6" s="1"/>
  <c r="M32" i="6" s="1"/>
  <c r="H31" i="6"/>
  <c r="I31" i="6" s="1"/>
  <c r="H30" i="6"/>
  <c r="I30" i="6" s="1"/>
  <c r="H29" i="6"/>
  <c r="I29" i="6" s="1"/>
  <c r="H28" i="6"/>
  <c r="I28" i="6" s="1"/>
  <c r="M28" i="6" s="1"/>
  <c r="H27" i="6"/>
  <c r="I27" i="6" s="1"/>
  <c r="H26" i="6"/>
  <c r="I26" i="6" s="1"/>
  <c r="J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M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J10" i="6" s="1"/>
  <c r="H9" i="6"/>
  <c r="I9" i="6" s="1"/>
  <c r="H8" i="6"/>
  <c r="I8" i="6" s="1"/>
  <c r="H7" i="6"/>
  <c r="I7" i="6" s="1"/>
  <c r="H6" i="6"/>
  <c r="I6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H5" i="6"/>
  <c r="I5" i="6" s="1"/>
  <c r="J8" i="6" l="1"/>
  <c r="N8" i="6" s="1"/>
  <c r="M8" i="6"/>
  <c r="J16" i="6"/>
  <c r="M16" i="6"/>
  <c r="J24" i="6"/>
  <c r="N24" i="6" s="1"/>
  <c r="M24" i="6"/>
  <c r="J62" i="6"/>
  <c r="N62" i="6" s="1"/>
  <c r="M62" i="6"/>
  <c r="J137" i="6"/>
  <c r="M137" i="6"/>
  <c r="J151" i="6"/>
  <c r="M151" i="6"/>
  <c r="N151" i="6" s="1"/>
  <c r="J186" i="6"/>
  <c r="M186" i="6"/>
  <c r="J101" i="6"/>
  <c r="N101" i="6" s="1"/>
  <c r="M101" i="6"/>
  <c r="J210" i="6"/>
  <c r="N210" i="6" s="1"/>
  <c r="M210" i="6"/>
  <c r="J46" i="6"/>
  <c r="N46" i="6" s="1"/>
  <c r="M46" i="6"/>
  <c r="J30" i="6"/>
  <c r="M30" i="6"/>
  <c r="J157" i="6"/>
  <c r="M157" i="6"/>
  <c r="J32" i="6"/>
  <c r="N32" i="6" s="1"/>
  <c r="M50" i="6"/>
  <c r="J64" i="6"/>
  <c r="N64" i="6" s="1"/>
  <c r="M66" i="6"/>
  <c r="M105" i="6"/>
  <c r="M125" i="6"/>
  <c r="M159" i="6"/>
  <c r="M167" i="6"/>
  <c r="N167" i="6" s="1"/>
  <c r="M198" i="6"/>
  <c r="N198" i="6" s="1"/>
  <c r="J252" i="6"/>
  <c r="N252" i="6" s="1"/>
  <c r="J268" i="6"/>
  <c r="N268" i="6" s="1"/>
  <c r="J28" i="6"/>
  <c r="N28" i="6" s="1"/>
  <c r="J44" i="6"/>
  <c r="N44" i="6" s="1"/>
  <c r="J60" i="6"/>
  <c r="N60" i="6" s="1"/>
  <c r="J72" i="6"/>
  <c r="N72" i="6" s="1"/>
  <c r="M74" i="6"/>
  <c r="N74" i="6" s="1"/>
  <c r="J77" i="6"/>
  <c r="N77" i="6" s="1"/>
  <c r="J81" i="6"/>
  <c r="N81" i="6" s="1"/>
  <c r="J256" i="6"/>
  <c r="N256" i="6" s="1"/>
  <c r="J272" i="6"/>
  <c r="N272" i="6" s="1"/>
  <c r="M34" i="6"/>
  <c r="J48" i="6"/>
  <c r="N48" i="6" s="1"/>
  <c r="J111" i="6"/>
  <c r="N111" i="6" s="1"/>
  <c r="M114" i="6"/>
  <c r="N114" i="6" s="1"/>
  <c r="J177" i="6"/>
  <c r="N177" i="6" s="1"/>
  <c r="M221" i="6"/>
  <c r="N221" i="6" s="1"/>
  <c r="J260" i="6"/>
  <c r="N260" i="6" s="1"/>
  <c r="J276" i="6"/>
  <c r="N276" i="6" s="1"/>
  <c r="M12" i="6"/>
  <c r="J12" i="6"/>
  <c r="M20" i="6"/>
  <c r="J20" i="6"/>
  <c r="N20" i="6" s="1"/>
  <c r="J6" i="6"/>
  <c r="N6" i="6" s="1"/>
  <c r="M6" i="6"/>
  <c r="J14" i="6"/>
  <c r="M14" i="6"/>
  <c r="J22" i="6"/>
  <c r="N22" i="6" s="1"/>
  <c r="M22" i="6"/>
  <c r="M69" i="6"/>
  <c r="J69" i="6"/>
  <c r="J98" i="6"/>
  <c r="M98" i="6"/>
  <c r="M161" i="6"/>
  <c r="J161" i="6"/>
  <c r="M194" i="6"/>
  <c r="J194" i="6"/>
  <c r="J18" i="6"/>
  <c r="N18" i="6" s="1"/>
  <c r="N38" i="6"/>
  <c r="J40" i="6"/>
  <c r="N40" i="6" s="1"/>
  <c r="M42" i="6"/>
  <c r="N42" i="6" s="1"/>
  <c r="J56" i="6"/>
  <c r="N56" i="6" s="1"/>
  <c r="M58" i="6"/>
  <c r="N58" i="6" s="1"/>
  <c r="M76" i="6"/>
  <c r="M82" i="6"/>
  <c r="N82" i="6" s="1"/>
  <c r="M93" i="6"/>
  <c r="N93" i="6" s="1"/>
  <c r="J117" i="6"/>
  <c r="N117" i="6" s="1"/>
  <c r="M127" i="6"/>
  <c r="J127" i="6"/>
  <c r="M129" i="6"/>
  <c r="N129" i="6" s="1"/>
  <c r="J131" i="6"/>
  <c r="N131" i="6" s="1"/>
  <c r="M153" i="6"/>
  <c r="N153" i="6" s="1"/>
  <c r="J207" i="6"/>
  <c r="M207" i="6"/>
  <c r="M218" i="6"/>
  <c r="J218" i="6"/>
  <c r="J222" i="6"/>
  <c r="N222" i="6" s="1"/>
  <c r="J231" i="6"/>
  <c r="N231" i="6" s="1"/>
  <c r="M231" i="6"/>
  <c r="J238" i="6"/>
  <c r="M238" i="6"/>
  <c r="M240" i="6"/>
  <c r="N240" i="6" s="1"/>
  <c r="M246" i="6"/>
  <c r="J246" i="6"/>
  <c r="M262" i="6"/>
  <c r="J262" i="6"/>
  <c r="N262" i="6" s="1"/>
  <c r="M278" i="6"/>
  <c r="J278" i="6"/>
  <c r="M10" i="6"/>
  <c r="N10" i="6" s="1"/>
  <c r="N34" i="6"/>
  <c r="J36" i="6"/>
  <c r="N36" i="6" s="1"/>
  <c r="M38" i="6"/>
  <c r="N50" i="6"/>
  <c r="J52" i="6"/>
  <c r="N52" i="6" s="1"/>
  <c r="M54" i="6"/>
  <c r="N66" i="6"/>
  <c r="M68" i="6"/>
  <c r="N68" i="6" s="1"/>
  <c r="M70" i="6"/>
  <c r="N70" i="6" s="1"/>
  <c r="J85" i="6"/>
  <c r="N85" i="6" s="1"/>
  <c r="M95" i="6"/>
  <c r="J95" i="6"/>
  <c r="M97" i="6"/>
  <c r="J99" i="6"/>
  <c r="N99" i="6" s="1"/>
  <c r="J113" i="6"/>
  <c r="M115" i="6"/>
  <c r="J115" i="6"/>
  <c r="J121" i="6"/>
  <c r="N121" i="6" s="1"/>
  <c r="J126" i="6"/>
  <c r="M126" i="6"/>
  <c r="M133" i="6"/>
  <c r="N133" i="6" s="1"/>
  <c r="N137" i="6"/>
  <c r="M141" i="6"/>
  <c r="J141" i="6"/>
  <c r="N141" i="6" s="1"/>
  <c r="J146" i="6"/>
  <c r="N146" i="6" s="1"/>
  <c r="M155" i="6"/>
  <c r="M182" i="6"/>
  <c r="J182" i="6"/>
  <c r="N182" i="6" s="1"/>
  <c r="J195" i="6"/>
  <c r="M195" i="6"/>
  <c r="J202" i="6"/>
  <c r="N202" i="6" s="1"/>
  <c r="M216" i="6"/>
  <c r="N216" i="6" s="1"/>
  <c r="J227" i="6"/>
  <c r="M227" i="6"/>
  <c r="J234" i="6"/>
  <c r="N234" i="6" s="1"/>
  <c r="M234" i="6"/>
  <c r="M236" i="6"/>
  <c r="N76" i="6"/>
  <c r="J143" i="6"/>
  <c r="M143" i="6"/>
  <c r="M214" i="6"/>
  <c r="J214" i="6"/>
  <c r="J226" i="6"/>
  <c r="M226" i="6"/>
  <c r="N226" i="6" s="1"/>
  <c r="J235" i="6"/>
  <c r="M235" i="6"/>
  <c r="M26" i="6"/>
  <c r="N26" i="6" s="1"/>
  <c r="N54" i="6"/>
  <c r="M110" i="6"/>
  <c r="N110" i="6" s="1"/>
  <c r="N155" i="6"/>
  <c r="N30" i="6"/>
  <c r="M83" i="6"/>
  <c r="J83" i="6"/>
  <c r="N83" i="6" s="1"/>
  <c r="J94" i="6"/>
  <c r="N94" i="6" s="1"/>
  <c r="M94" i="6"/>
  <c r="N105" i="6"/>
  <c r="J130" i="6"/>
  <c r="M130" i="6"/>
  <c r="N145" i="6"/>
  <c r="N159" i="6"/>
  <c r="J169" i="6"/>
  <c r="M169" i="6"/>
  <c r="N186" i="6"/>
  <c r="J190" i="6"/>
  <c r="N190" i="6" s="1"/>
  <c r="M206" i="6"/>
  <c r="N206" i="6" s="1"/>
  <c r="J206" i="6"/>
  <c r="J230" i="6"/>
  <c r="M230" i="6"/>
  <c r="N230" i="6" s="1"/>
  <c r="M232" i="6"/>
  <c r="J239" i="6"/>
  <c r="M239" i="6"/>
  <c r="M254" i="6"/>
  <c r="J254" i="6"/>
  <c r="M270" i="6"/>
  <c r="J270" i="6"/>
  <c r="J178" i="6"/>
  <c r="N178" i="6" s="1"/>
  <c r="M211" i="6"/>
  <c r="M225" i="6"/>
  <c r="M229" i="6"/>
  <c r="N229" i="6" s="1"/>
  <c r="M233" i="6"/>
  <c r="N233" i="6" s="1"/>
  <c r="M237" i="6"/>
  <c r="N237" i="6" s="1"/>
  <c r="J250" i="6"/>
  <c r="N250" i="6" s="1"/>
  <c r="J258" i="6"/>
  <c r="N258" i="6" s="1"/>
  <c r="J266" i="6"/>
  <c r="N266" i="6" s="1"/>
  <c r="J274" i="6"/>
  <c r="N274" i="6" s="1"/>
  <c r="M9" i="6"/>
  <c r="J9" i="6"/>
  <c r="M17" i="6"/>
  <c r="J17" i="6"/>
  <c r="M25" i="6"/>
  <c r="J25" i="6"/>
  <c r="M37" i="6"/>
  <c r="J37" i="6"/>
  <c r="M41" i="6"/>
  <c r="J41" i="6"/>
  <c r="N41" i="6" s="1"/>
  <c r="M49" i="6"/>
  <c r="J49" i="6"/>
  <c r="M57" i="6"/>
  <c r="J57" i="6"/>
  <c r="N57" i="6" s="1"/>
  <c r="J96" i="6"/>
  <c r="M96" i="6"/>
  <c r="J102" i="6"/>
  <c r="M102" i="6"/>
  <c r="J104" i="6"/>
  <c r="M104" i="6"/>
  <c r="J124" i="6"/>
  <c r="M124" i="6"/>
  <c r="M135" i="6"/>
  <c r="J135" i="6"/>
  <c r="M149" i="6"/>
  <c r="J149" i="6"/>
  <c r="N149" i="6" s="1"/>
  <c r="M152" i="6"/>
  <c r="J152" i="6"/>
  <c r="M156" i="6"/>
  <c r="J156" i="6"/>
  <c r="N156" i="6" s="1"/>
  <c r="M160" i="6"/>
  <c r="J160" i="6"/>
  <c r="M174" i="6"/>
  <c r="J174" i="6"/>
  <c r="N174" i="6" s="1"/>
  <c r="J197" i="6"/>
  <c r="M197" i="6"/>
  <c r="M7" i="6"/>
  <c r="J7" i="6"/>
  <c r="N7" i="6" s="1"/>
  <c r="M11" i="6"/>
  <c r="J11" i="6"/>
  <c r="M15" i="6"/>
  <c r="J15" i="6"/>
  <c r="N15" i="6" s="1"/>
  <c r="M19" i="6"/>
  <c r="J19" i="6"/>
  <c r="M23" i="6"/>
  <c r="J23" i="6"/>
  <c r="N23" i="6" s="1"/>
  <c r="M27" i="6"/>
  <c r="J27" i="6"/>
  <c r="M31" i="6"/>
  <c r="J31" i="6"/>
  <c r="N31" i="6" s="1"/>
  <c r="M35" i="6"/>
  <c r="J35" i="6"/>
  <c r="M39" i="6"/>
  <c r="J39" i="6"/>
  <c r="N39" i="6" s="1"/>
  <c r="M43" i="6"/>
  <c r="J43" i="6"/>
  <c r="M47" i="6"/>
  <c r="J47" i="6"/>
  <c r="N47" i="6" s="1"/>
  <c r="M51" i="6"/>
  <c r="J51" i="6"/>
  <c r="M55" i="6"/>
  <c r="J55" i="6"/>
  <c r="N55" i="6" s="1"/>
  <c r="M59" i="6"/>
  <c r="J59" i="6"/>
  <c r="M63" i="6"/>
  <c r="J63" i="6"/>
  <c r="N63" i="6" s="1"/>
  <c r="M67" i="6"/>
  <c r="J67" i="6"/>
  <c r="M71" i="6"/>
  <c r="J71" i="6"/>
  <c r="N71" i="6" s="1"/>
  <c r="M79" i="6"/>
  <c r="J79" i="6"/>
  <c r="J86" i="6"/>
  <c r="M86" i="6"/>
  <c r="J88" i="6"/>
  <c r="M88" i="6"/>
  <c r="J108" i="6"/>
  <c r="M108" i="6"/>
  <c r="M119" i="6"/>
  <c r="J119" i="6"/>
  <c r="M140" i="6"/>
  <c r="J140" i="6"/>
  <c r="N140" i="6" s="1"/>
  <c r="M164" i="6"/>
  <c r="J164" i="6"/>
  <c r="J181" i="6"/>
  <c r="M181" i="6"/>
  <c r="J187" i="6"/>
  <c r="M187" i="6"/>
  <c r="M5" i="6"/>
  <c r="J5" i="6"/>
  <c r="N5" i="6" s="1"/>
  <c r="J92" i="6"/>
  <c r="M92" i="6"/>
  <c r="M103" i="6"/>
  <c r="J103" i="6"/>
  <c r="N103" i="6" s="1"/>
  <c r="J128" i="6"/>
  <c r="M128" i="6"/>
  <c r="J134" i="6"/>
  <c r="M134" i="6"/>
  <c r="J136" i="6"/>
  <c r="M136" i="6"/>
  <c r="M150" i="6"/>
  <c r="J150" i="6"/>
  <c r="M154" i="6"/>
  <c r="J154" i="6"/>
  <c r="M158" i="6"/>
  <c r="J158" i="6"/>
  <c r="M162" i="6"/>
  <c r="J162" i="6"/>
  <c r="M170" i="6"/>
  <c r="J170" i="6"/>
  <c r="M176" i="6"/>
  <c r="J176" i="6"/>
  <c r="M13" i="6"/>
  <c r="J13" i="6"/>
  <c r="M21" i="6"/>
  <c r="J21" i="6"/>
  <c r="M29" i="6"/>
  <c r="J29" i="6"/>
  <c r="M33" i="6"/>
  <c r="J33" i="6"/>
  <c r="M45" i="6"/>
  <c r="J45" i="6"/>
  <c r="M53" i="6"/>
  <c r="J53" i="6"/>
  <c r="M61" i="6"/>
  <c r="J61" i="6"/>
  <c r="M65" i="6"/>
  <c r="J65" i="6"/>
  <c r="M87" i="6"/>
  <c r="J87" i="6"/>
  <c r="J112" i="6"/>
  <c r="M112" i="6"/>
  <c r="J118" i="6"/>
  <c r="M118" i="6"/>
  <c r="J120" i="6"/>
  <c r="M120" i="6"/>
  <c r="M139" i="6"/>
  <c r="J139" i="6"/>
  <c r="N139" i="6" s="1"/>
  <c r="M166" i="6"/>
  <c r="J166" i="6"/>
  <c r="J183" i="6"/>
  <c r="M183" i="6"/>
  <c r="J191" i="6"/>
  <c r="M191" i="6"/>
  <c r="M247" i="6"/>
  <c r="J247" i="6"/>
  <c r="N247" i="6" s="1"/>
  <c r="M251" i="6"/>
  <c r="J251" i="6"/>
  <c r="M255" i="6"/>
  <c r="J255" i="6"/>
  <c r="N255" i="6" s="1"/>
  <c r="M259" i="6"/>
  <c r="J259" i="6"/>
  <c r="M263" i="6"/>
  <c r="J263" i="6"/>
  <c r="N263" i="6" s="1"/>
  <c r="M267" i="6"/>
  <c r="J267" i="6"/>
  <c r="M271" i="6"/>
  <c r="J271" i="6"/>
  <c r="N271" i="6" s="1"/>
  <c r="M273" i="6"/>
  <c r="J273" i="6"/>
  <c r="M275" i="6"/>
  <c r="J275" i="6"/>
  <c r="N275" i="6" s="1"/>
  <c r="M277" i="6"/>
  <c r="J277" i="6"/>
  <c r="M281" i="6"/>
  <c r="J281" i="6"/>
  <c r="N281" i="6" s="1"/>
  <c r="J189" i="6"/>
  <c r="M189" i="6"/>
  <c r="M199" i="6"/>
  <c r="N199" i="6" s="1"/>
  <c r="J201" i="6"/>
  <c r="M201" i="6"/>
  <c r="J205" i="6"/>
  <c r="M205" i="6"/>
  <c r="M224" i="6"/>
  <c r="N224" i="6" s="1"/>
  <c r="J243" i="6"/>
  <c r="N243" i="6" s="1"/>
  <c r="J75" i="6"/>
  <c r="N75" i="6" s="1"/>
  <c r="J78" i="6"/>
  <c r="N78" i="6" s="1"/>
  <c r="M90" i="6"/>
  <c r="N90" i="6" s="1"/>
  <c r="J91" i="6"/>
  <c r="N91" i="6" s="1"/>
  <c r="M106" i="6"/>
  <c r="N106" i="6" s="1"/>
  <c r="J107" i="6"/>
  <c r="N107" i="6" s="1"/>
  <c r="N109" i="6"/>
  <c r="M122" i="6"/>
  <c r="N122" i="6" s="1"/>
  <c r="J123" i="6"/>
  <c r="N123" i="6" s="1"/>
  <c r="N125" i="6"/>
  <c r="J144" i="6"/>
  <c r="N144" i="6" s="1"/>
  <c r="J147" i="6"/>
  <c r="N147" i="6" s="1"/>
  <c r="M163" i="6"/>
  <c r="J163" i="6"/>
  <c r="N163" i="6" s="1"/>
  <c r="M175" i="6"/>
  <c r="J175" i="6"/>
  <c r="M192" i="6"/>
  <c r="J192" i="6"/>
  <c r="N192" i="6" s="1"/>
  <c r="M220" i="6"/>
  <c r="N220" i="6" s="1"/>
  <c r="J223" i="6"/>
  <c r="M223" i="6"/>
  <c r="J213" i="6"/>
  <c r="N213" i="6" s="1"/>
  <c r="M213" i="6"/>
  <c r="M249" i="6"/>
  <c r="J249" i="6"/>
  <c r="M253" i="6"/>
  <c r="J253" i="6"/>
  <c r="M257" i="6"/>
  <c r="J257" i="6"/>
  <c r="M261" i="6"/>
  <c r="J261" i="6"/>
  <c r="M265" i="6"/>
  <c r="J265" i="6"/>
  <c r="M269" i="6"/>
  <c r="J269" i="6"/>
  <c r="M279" i="6"/>
  <c r="J279" i="6"/>
  <c r="J185" i="6"/>
  <c r="M185" i="6"/>
  <c r="M203" i="6"/>
  <c r="N203" i="6" s="1"/>
  <c r="M73" i="6"/>
  <c r="J73" i="6"/>
  <c r="J84" i="6"/>
  <c r="M84" i="6"/>
  <c r="N97" i="6"/>
  <c r="J100" i="6"/>
  <c r="M100" i="6"/>
  <c r="N113" i="6"/>
  <c r="J116" i="6"/>
  <c r="M116" i="6"/>
  <c r="J132" i="6"/>
  <c r="M132" i="6"/>
  <c r="M142" i="6"/>
  <c r="J142" i="6"/>
  <c r="M180" i="6"/>
  <c r="J180" i="6"/>
  <c r="M188" i="6"/>
  <c r="J188" i="6"/>
  <c r="M196" i="6"/>
  <c r="J196" i="6"/>
  <c r="M204" i="6"/>
  <c r="J204" i="6"/>
  <c r="M208" i="6"/>
  <c r="J208" i="6"/>
  <c r="J219" i="6"/>
  <c r="M219" i="6"/>
  <c r="M212" i="6"/>
  <c r="J212" i="6"/>
  <c r="M165" i="6"/>
  <c r="J165" i="6"/>
  <c r="M184" i="6"/>
  <c r="J184" i="6"/>
  <c r="J193" i="6"/>
  <c r="M193" i="6"/>
  <c r="N195" i="6"/>
  <c r="M200" i="6"/>
  <c r="J200" i="6"/>
  <c r="J209" i="6"/>
  <c r="M209" i="6"/>
  <c r="N211" i="6"/>
  <c r="M244" i="6"/>
  <c r="J244" i="6"/>
  <c r="M241" i="6"/>
  <c r="J241" i="6"/>
  <c r="N225" i="6"/>
  <c r="N227" i="6"/>
  <c r="N228" i="6"/>
  <c r="N232" i="6"/>
  <c r="N236" i="6"/>
  <c r="N238" i="6"/>
  <c r="N239" i="6"/>
  <c r="N143" i="6" l="1"/>
  <c r="N14" i="6"/>
  <c r="N157" i="6"/>
  <c r="N16" i="6"/>
  <c r="N207" i="6"/>
  <c r="N200" i="6"/>
  <c r="N165" i="6"/>
  <c r="N204" i="6"/>
  <c r="N188" i="6"/>
  <c r="N142" i="6"/>
  <c r="N205" i="6"/>
  <c r="N277" i="6"/>
  <c r="N273" i="6"/>
  <c r="N267" i="6"/>
  <c r="N259" i="6"/>
  <c r="N251" i="6"/>
  <c r="N166" i="6"/>
  <c r="N65" i="6"/>
  <c r="N53" i="6"/>
  <c r="N33" i="6"/>
  <c r="N21" i="6"/>
  <c r="N235" i="6"/>
  <c r="N214" i="6"/>
  <c r="N278" i="6"/>
  <c r="N246" i="6"/>
  <c r="N218" i="6"/>
  <c r="N12" i="6"/>
  <c r="N241" i="6"/>
  <c r="N119" i="6"/>
  <c r="N79" i="6"/>
  <c r="N67" i="6"/>
  <c r="N59" i="6"/>
  <c r="N51" i="6"/>
  <c r="N43" i="6"/>
  <c r="N35" i="6"/>
  <c r="N27" i="6"/>
  <c r="N19" i="6"/>
  <c r="N11" i="6"/>
  <c r="N160" i="6"/>
  <c r="N152" i="6"/>
  <c r="N135" i="6"/>
  <c r="N49" i="6"/>
  <c r="N37" i="6"/>
  <c r="N17" i="6"/>
  <c r="N254" i="6"/>
  <c r="N130" i="6"/>
  <c r="N161" i="6"/>
  <c r="N69" i="6"/>
  <c r="N132" i="6"/>
  <c r="N279" i="6"/>
  <c r="N265" i="6"/>
  <c r="N257" i="6"/>
  <c r="N249" i="6"/>
  <c r="N170" i="6"/>
  <c r="N158" i="6"/>
  <c r="N150" i="6"/>
  <c r="N92" i="6"/>
  <c r="N187" i="6"/>
  <c r="N126" i="6"/>
  <c r="N95" i="6"/>
  <c r="N25" i="6"/>
  <c r="N9" i="6"/>
  <c r="N270" i="6"/>
  <c r="N127" i="6"/>
  <c r="N194" i="6"/>
  <c r="N269" i="6"/>
  <c r="N261" i="6"/>
  <c r="N253" i="6"/>
  <c r="N176" i="6"/>
  <c r="N162" i="6"/>
  <c r="N154" i="6"/>
  <c r="N169" i="6"/>
  <c r="N115" i="6"/>
  <c r="N98" i="6"/>
  <c r="N193" i="6"/>
  <c r="N84" i="6"/>
  <c r="N189" i="6"/>
  <c r="N120" i="6"/>
  <c r="N88" i="6"/>
  <c r="N104" i="6"/>
  <c r="N219" i="6"/>
  <c r="N201" i="6"/>
  <c r="N181" i="6"/>
  <c r="N191" i="6"/>
  <c r="N112" i="6"/>
  <c r="N134" i="6"/>
  <c r="N197" i="6"/>
  <c r="N96" i="6"/>
  <c r="N100" i="6"/>
  <c r="N244" i="6"/>
  <c r="N209" i="6"/>
  <c r="N184" i="6"/>
  <c r="N212" i="6"/>
  <c r="N208" i="6"/>
  <c r="N196" i="6"/>
  <c r="N180" i="6"/>
  <c r="N116" i="6"/>
  <c r="N73" i="6"/>
  <c r="N185" i="6"/>
  <c r="N223" i="6"/>
  <c r="N175" i="6"/>
  <c r="N183" i="6"/>
  <c r="N118" i="6"/>
  <c r="N87" i="6"/>
  <c r="N61" i="6"/>
  <c r="N45" i="6"/>
  <c r="N29" i="6"/>
  <c r="N13" i="6"/>
  <c r="N136" i="6"/>
  <c r="N128" i="6"/>
  <c r="N164" i="6"/>
  <c r="N108" i="6"/>
  <c r="N86" i="6"/>
  <c r="N124" i="6"/>
  <c r="N102" i="6"/>
  <c r="N283" i="6" l="1"/>
  <c r="E281" i="5" l="1"/>
  <c r="D281" i="5"/>
  <c r="H279" i="5"/>
  <c r="I279" i="5" s="1"/>
  <c r="H277" i="5"/>
  <c r="I277" i="5" s="1"/>
  <c r="H276" i="5"/>
  <c r="I276" i="5" s="1"/>
  <c r="H275" i="5"/>
  <c r="I275" i="5" s="1"/>
  <c r="H274" i="5"/>
  <c r="I274" i="5" s="1"/>
  <c r="H273" i="5"/>
  <c r="I273" i="5" s="1"/>
  <c r="H272" i="5"/>
  <c r="I272" i="5" s="1"/>
  <c r="J272" i="5" s="1"/>
  <c r="H271" i="5"/>
  <c r="I271" i="5" s="1"/>
  <c r="H270" i="5"/>
  <c r="I270" i="5" s="1"/>
  <c r="H269" i="5"/>
  <c r="I269" i="5" s="1"/>
  <c r="H268" i="5"/>
  <c r="I268" i="5" s="1"/>
  <c r="H267" i="5"/>
  <c r="I267" i="5" s="1"/>
  <c r="I266" i="5"/>
  <c r="H266" i="5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I256" i="5"/>
  <c r="H256" i="5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M246" i="5"/>
  <c r="J246" i="5"/>
  <c r="H246" i="5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I233" i="5"/>
  <c r="H233" i="5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M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M218" i="5" s="1"/>
  <c r="H216" i="5"/>
  <c r="I216" i="5" s="1"/>
  <c r="M216" i="5" s="1"/>
  <c r="H215" i="5"/>
  <c r="I215" i="5" s="1"/>
  <c r="J215" i="5" s="1"/>
  <c r="H214" i="5"/>
  <c r="I214" i="5" s="1"/>
  <c r="H213" i="5"/>
  <c r="I213" i="5" s="1"/>
  <c r="M213" i="5" s="1"/>
  <c r="H212" i="5"/>
  <c r="I212" i="5" s="1"/>
  <c r="M212" i="5" s="1"/>
  <c r="H211" i="5"/>
  <c r="I211" i="5" s="1"/>
  <c r="J211" i="5" s="1"/>
  <c r="H210" i="5"/>
  <c r="I210" i="5" s="1"/>
  <c r="J209" i="5"/>
  <c r="H209" i="5"/>
  <c r="I209" i="5" s="1"/>
  <c r="M209" i="5" s="1"/>
  <c r="N209" i="5" s="1"/>
  <c r="H208" i="5"/>
  <c r="I208" i="5" s="1"/>
  <c r="M208" i="5" s="1"/>
  <c r="H207" i="5"/>
  <c r="I207" i="5" s="1"/>
  <c r="J207" i="5" s="1"/>
  <c r="H206" i="5"/>
  <c r="I206" i="5" s="1"/>
  <c r="H205" i="5"/>
  <c r="I205" i="5" s="1"/>
  <c r="M205" i="5" s="1"/>
  <c r="H204" i="5"/>
  <c r="I204" i="5" s="1"/>
  <c r="M204" i="5" s="1"/>
  <c r="H203" i="5"/>
  <c r="I203" i="5" s="1"/>
  <c r="J203" i="5" s="1"/>
  <c r="H202" i="5"/>
  <c r="I202" i="5" s="1"/>
  <c r="H201" i="5"/>
  <c r="I201" i="5" s="1"/>
  <c r="M201" i="5" s="1"/>
  <c r="H200" i="5"/>
  <c r="I200" i="5" s="1"/>
  <c r="M200" i="5" s="1"/>
  <c r="H198" i="5"/>
  <c r="I198" i="5" s="1"/>
  <c r="H197" i="5"/>
  <c r="I197" i="5" s="1"/>
  <c r="J197" i="5" s="1"/>
  <c r="H196" i="5"/>
  <c r="I196" i="5" s="1"/>
  <c r="H195" i="5"/>
  <c r="I195" i="5" s="1"/>
  <c r="I194" i="5"/>
  <c r="J194" i="5" s="1"/>
  <c r="H194" i="5"/>
  <c r="H193" i="5"/>
  <c r="I193" i="5" s="1"/>
  <c r="J193" i="5" s="1"/>
  <c r="H192" i="5"/>
  <c r="I192" i="5" s="1"/>
  <c r="H191" i="5"/>
  <c r="I191" i="5" s="1"/>
  <c r="H190" i="5"/>
  <c r="I190" i="5" s="1"/>
  <c r="J190" i="5" s="1"/>
  <c r="H189" i="5"/>
  <c r="I189" i="5" s="1"/>
  <c r="J189" i="5" s="1"/>
  <c r="I188" i="5"/>
  <c r="M188" i="5" s="1"/>
  <c r="H188" i="5"/>
  <c r="H187" i="5"/>
  <c r="I187" i="5" s="1"/>
  <c r="H186" i="5"/>
  <c r="I186" i="5" s="1"/>
  <c r="M186" i="5" s="1"/>
  <c r="H185" i="5"/>
  <c r="I185" i="5" s="1"/>
  <c r="H184" i="5"/>
  <c r="I184" i="5" s="1"/>
  <c r="H183" i="5"/>
  <c r="I183" i="5" s="1"/>
  <c r="H182" i="5"/>
  <c r="I182" i="5" s="1"/>
  <c r="M182" i="5" s="1"/>
  <c r="I181" i="5"/>
  <c r="J181" i="5" s="1"/>
  <c r="H181" i="5"/>
  <c r="H180" i="5"/>
  <c r="I180" i="5" s="1"/>
  <c r="M180" i="5" s="1"/>
  <c r="H178" i="5"/>
  <c r="I178" i="5" s="1"/>
  <c r="M178" i="5" s="1"/>
  <c r="H177" i="5"/>
  <c r="I177" i="5" s="1"/>
  <c r="M177" i="5" s="1"/>
  <c r="H176" i="5"/>
  <c r="I176" i="5" s="1"/>
  <c r="M175" i="5"/>
  <c r="H175" i="5"/>
  <c r="I175" i="5" s="1"/>
  <c r="J175" i="5" s="1"/>
  <c r="H174" i="5"/>
  <c r="I174" i="5" s="1"/>
  <c r="H173" i="5"/>
  <c r="I173" i="5" s="1"/>
  <c r="J173" i="5" s="1"/>
  <c r="N173" i="5" s="1"/>
  <c r="H172" i="5"/>
  <c r="I172" i="5" s="1"/>
  <c r="J172" i="5" s="1"/>
  <c r="N172" i="5" s="1"/>
  <c r="H171" i="5"/>
  <c r="I171" i="5" s="1"/>
  <c r="J171" i="5" s="1"/>
  <c r="N171" i="5" s="1"/>
  <c r="H170" i="5"/>
  <c r="I170" i="5" s="1"/>
  <c r="M170" i="5" s="1"/>
  <c r="H169" i="5"/>
  <c r="I169" i="5" s="1"/>
  <c r="J169" i="5" s="1"/>
  <c r="H168" i="5"/>
  <c r="I168" i="5" s="1"/>
  <c r="J168" i="5" s="1"/>
  <c r="N168" i="5" s="1"/>
  <c r="H167" i="5"/>
  <c r="I167" i="5" s="1"/>
  <c r="M167" i="5" s="1"/>
  <c r="H166" i="5"/>
  <c r="I166" i="5" s="1"/>
  <c r="H165" i="5"/>
  <c r="I165" i="5" s="1"/>
  <c r="M165" i="5" s="1"/>
  <c r="I164" i="5"/>
  <c r="M164" i="5" s="1"/>
  <c r="H164" i="5"/>
  <c r="H163" i="5"/>
  <c r="I163" i="5" s="1"/>
  <c r="M163" i="5" s="1"/>
  <c r="H162" i="5"/>
  <c r="I162" i="5" s="1"/>
  <c r="H161" i="5"/>
  <c r="I161" i="5" s="1"/>
  <c r="H160" i="5"/>
  <c r="I160" i="5" s="1"/>
  <c r="H159" i="5"/>
  <c r="I159" i="5" s="1"/>
  <c r="M159" i="5" s="1"/>
  <c r="H158" i="5"/>
  <c r="I158" i="5" s="1"/>
  <c r="J157" i="5"/>
  <c r="H157" i="5"/>
  <c r="I157" i="5" s="1"/>
  <c r="M157" i="5" s="1"/>
  <c r="H156" i="5"/>
  <c r="I156" i="5" s="1"/>
  <c r="M156" i="5" s="1"/>
  <c r="H155" i="5"/>
  <c r="I155" i="5" s="1"/>
  <c r="M155" i="5" s="1"/>
  <c r="H154" i="5"/>
  <c r="I154" i="5" s="1"/>
  <c r="H153" i="5"/>
  <c r="I153" i="5" s="1"/>
  <c r="H152" i="5"/>
  <c r="I152" i="5" s="1"/>
  <c r="H151" i="5"/>
  <c r="I151" i="5" s="1"/>
  <c r="M151" i="5" s="1"/>
  <c r="H150" i="5"/>
  <c r="I150" i="5" s="1"/>
  <c r="H149" i="5"/>
  <c r="I149" i="5" s="1"/>
  <c r="M149" i="5" s="1"/>
  <c r="J148" i="5"/>
  <c r="H148" i="5"/>
  <c r="I147" i="5"/>
  <c r="J147" i="5" s="1"/>
  <c r="H147" i="5"/>
  <c r="H146" i="5"/>
  <c r="I146" i="5" s="1"/>
  <c r="H145" i="5"/>
  <c r="I145" i="5" s="1"/>
  <c r="H144" i="5"/>
  <c r="I144" i="5" s="1"/>
  <c r="H143" i="5"/>
  <c r="I143" i="5" s="1"/>
  <c r="J143" i="5" s="1"/>
  <c r="H142" i="5"/>
  <c r="I142" i="5" s="1"/>
  <c r="H141" i="5"/>
  <c r="I141" i="5" s="1"/>
  <c r="H140" i="5"/>
  <c r="I140" i="5" s="1"/>
  <c r="H139" i="5"/>
  <c r="I139" i="5" s="1"/>
  <c r="J139" i="5" s="1"/>
  <c r="H137" i="5"/>
  <c r="I137" i="5" s="1"/>
  <c r="M137" i="5" s="1"/>
  <c r="H136" i="5"/>
  <c r="I136" i="5" s="1"/>
  <c r="H135" i="5"/>
  <c r="I135" i="5" s="1"/>
  <c r="H134" i="5"/>
  <c r="I134" i="5" s="1"/>
  <c r="H133" i="5"/>
  <c r="I133" i="5" s="1"/>
  <c r="M133" i="5" s="1"/>
  <c r="H132" i="5"/>
  <c r="I132" i="5" s="1"/>
  <c r="H131" i="5"/>
  <c r="I131" i="5" s="1"/>
  <c r="J131" i="5" s="1"/>
  <c r="H130" i="5"/>
  <c r="I130" i="5" s="1"/>
  <c r="M130" i="5" s="1"/>
  <c r="H129" i="5"/>
  <c r="I129" i="5" s="1"/>
  <c r="M129" i="5" s="1"/>
  <c r="H128" i="5"/>
  <c r="I128" i="5" s="1"/>
  <c r="H127" i="5"/>
  <c r="I127" i="5" s="1"/>
  <c r="H126" i="5"/>
  <c r="I126" i="5" s="1"/>
  <c r="H125" i="5"/>
  <c r="I125" i="5" s="1"/>
  <c r="M125" i="5" s="1"/>
  <c r="I124" i="5"/>
  <c r="M124" i="5" s="1"/>
  <c r="H124" i="5"/>
  <c r="H123" i="5"/>
  <c r="I123" i="5" s="1"/>
  <c r="M123" i="5" s="1"/>
  <c r="H122" i="5"/>
  <c r="I122" i="5" s="1"/>
  <c r="M121" i="5"/>
  <c r="H121" i="5"/>
  <c r="I121" i="5" s="1"/>
  <c r="J121" i="5" s="1"/>
  <c r="H120" i="5"/>
  <c r="I120" i="5" s="1"/>
  <c r="H119" i="5"/>
  <c r="I119" i="5" s="1"/>
  <c r="H118" i="5"/>
  <c r="I118" i="5" s="1"/>
  <c r="H117" i="5"/>
  <c r="I117" i="5" s="1"/>
  <c r="M117" i="5" s="1"/>
  <c r="H116" i="5"/>
  <c r="I116" i="5" s="1"/>
  <c r="H115" i="5"/>
  <c r="I115" i="5" s="1"/>
  <c r="M115" i="5" s="1"/>
  <c r="H114" i="5"/>
  <c r="I114" i="5" s="1"/>
  <c r="H113" i="5"/>
  <c r="I113" i="5" s="1"/>
  <c r="J113" i="5" s="1"/>
  <c r="H112" i="5"/>
  <c r="I112" i="5" s="1"/>
  <c r="H111" i="5"/>
  <c r="I111" i="5" s="1"/>
  <c r="H110" i="5"/>
  <c r="I110" i="5" s="1"/>
  <c r="H109" i="5"/>
  <c r="I109" i="5" s="1"/>
  <c r="M109" i="5" s="1"/>
  <c r="H108" i="5"/>
  <c r="I108" i="5" s="1"/>
  <c r="H107" i="5"/>
  <c r="I107" i="5" s="1"/>
  <c r="J107" i="5" s="1"/>
  <c r="H106" i="5"/>
  <c r="I106" i="5" s="1"/>
  <c r="M106" i="5" s="1"/>
  <c r="H105" i="5"/>
  <c r="I105" i="5" s="1"/>
  <c r="M105" i="5" s="1"/>
  <c r="H104" i="5"/>
  <c r="I104" i="5" s="1"/>
  <c r="H103" i="5"/>
  <c r="I103" i="5" s="1"/>
  <c r="H102" i="5"/>
  <c r="I102" i="5" s="1"/>
  <c r="H101" i="5"/>
  <c r="I101" i="5" s="1"/>
  <c r="M101" i="5" s="1"/>
  <c r="H100" i="5"/>
  <c r="I100" i="5" s="1"/>
  <c r="H99" i="5"/>
  <c r="I99" i="5" s="1"/>
  <c r="J99" i="5" s="1"/>
  <c r="H98" i="5"/>
  <c r="I98" i="5" s="1"/>
  <c r="M98" i="5" s="1"/>
  <c r="H97" i="5"/>
  <c r="I97" i="5" s="1"/>
  <c r="M97" i="5" s="1"/>
  <c r="H96" i="5"/>
  <c r="I96" i="5" s="1"/>
  <c r="H95" i="5"/>
  <c r="I95" i="5" s="1"/>
  <c r="H94" i="5"/>
  <c r="I94" i="5" s="1"/>
  <c r="H93" i="5"/>
  <c r="I93" i="5" s="1"/>
  <c r="M93" i="5" s="1"/>
  <c r="I92" i="5"/>
  <c r="M92" i="5" s="1"/>
  <c r="H92" i="5"/>
  <c r="H91" i="5"/>
  <c r="I91" i="5" s="1"/>
  <c r="M91" i="5" s="1"/>
  <c r="H90" i="5"/>
  <c r="I90" i="5" s="1"/>
  <c r="M89" i="5"/>
  <c r="H89" i="5"/>
  <c r="I89" i="5" s="1"/>
  <c r="J89" i="5" s="1"/>
  <c r="H88" i="5"/>
  <c r="I88" i="5" s="1"/>
  <c r="H87" i="5"/>
  <c r="I87" i="5" s="1"/>
  <c r="H86" i="5"/>
  <c r="I86" i="5" s="1"/>
  <c r="I85" i="5"/>
  <c r="M85" i="5" s="1"/>
  <c r="H85" i="5"/>
  <c r="H84" i="5"/>
  <c r="I84" i="5" s="1"/>
  <c r="H83" i="5"/>
  <c r="I83" i="5" s="1"/>
  <c r="M83" i="5" s="1"/>
  <c r="H82" i="5"/>
  <c r="I82" i="5" s="1"/>
  <c r="H81" i="5"/>
  <c r="I81" i="5" s="1"/>
  <c r="H79" i="5"/>
  <c r="I79" i="5" s="1"/>
  <c r="M79" i="5" s="1"/>
  <c r="H78" i="5"/>
  <c r="I78" i="5" s="1"/>
  <c r="M78" i="5" s="1"/>
  <c r="H77" i="5"/>
  <c r="I77" i="5" s="1"/>
  <c r="H76" i="5"/>
  <c r="I76" i="5" s="1"/>
  <c r="J76" i="5" s="1"/>
  <c r="H75" i="5"/>
  <c r="I75" i="5" s="1"/>
  <c r="H74" i="5"/>
  <c r="I74" i="5" s="1"/>
  <c r="M74" i="5" s="1"/>
  <c r="H73" i="5"/>
  <c r="I73" i="5" s="1"/>
  <c r="H72" i="5"/>
  <c r="I72" i="5" s="1"/>
  <c r="M72" i="5" s="1"/>
  <c r="H71" i="5"/>
  <c r="I71" i="5" s="1"/>
  <c r="M71" i="5" s="1"/>
  <c r="H70" i="5"/>
  <c r="I70" i="5" s="1"/>
  <c r="M70" i="5" s="1"/>
  <c r="H69" i="5"/>
  <c r="I69" i="5" s="1"/>
  <c r="H68" i="5"/>
  <c r="I68" i="5" s="1"/>
  <c r="M68" i="5" s="1"/>
  <c r="H67" i="5"/>
  <c r="I67" i="5" s="1"/>
  <c r="H66" i="5"/>
  <c r="I66" i="5" s="1"/>
  <c r="M66" i="5" s="1"/>
  <c r="H65" i="5"/>
  <c r="I65" i="5" s="1"/>
  <c r="H64" i="5"/>
  <c r="I64" i="5" s="1"/>
  <c r="M64" i="5" s="1"/>
  <c r="H63" i="5"/>
  <c r="I63" i="5" s="1"/>
  <c r="M63" i="5" s="1"/>
  <c r="H62" i="5"/>
  <c r="I62" i="5" s="1"/>
  <c r="J62" i="5" s="1"/>
  <c r="H61" i="5"/>
  <c r="I61" i="5" s="1"/>
  <c r="M61" i="5" s="1"/>
  <c r="H60" i="5"/>
  <c r="I60" i="5" s="1"/>
  <c r="M60" i="5" s="1"/>
  <c r="H59" i="5"/>
  <c r="I59" i="5" s="1"/>
  <c r="H58" i="5"/>
  <c r="I58" i="5" s="1"/>
  <c r="M58" i="5" s="1"/>
  <c r="H57" i="5"/>
  <c r="I57" i="5" s="1"/>
  <c r="H56" i="5"/>
  <c r="I56" i="5" s="1"/>
  <c r="M56" i="5" s="1"/>
  <c r="H55" i="5"/>
  <c r="I55" i="5" s="1"/>
  <c r="M55" i="5" s="1"/>
  <c r="J54" i="5"/>
  <c r="H54" i="5"/>
  <c r="I54" i="5" s="1"/>
  <c r="M54" i="5" s="1"/>
  <c r="I53" i="5"/>
  <c r="M53" i="5" s="1"/>
  <c r="H53" i="5"/>
  <c r="H52" i="5"/>
  <c r="I52" i="5" s="1"/>
  <c r="M52" i="5" s="1"/>
  <c r="H51" i="5"/>
  <c r="I51" i="5" s="1"/>
  <c r="H50" i="5"/>
  <c r="I50" i="5" s="1"/>
  <c r="M50" i="5" s="1"/>
  <c r="H49" i="5"/>
  <c r="I49" i="5" s="1"/>
  <c r="H48" i="5"/>
  <c r="I48" i="5" s="1"/>
  <c r="M48" i="5" s="1"/>
  <c r="H47" i="5"/>
  <c r="I47" i="5" s="1"/>
  <c r="M47" i="5" s="1"/>
  <c r="H46" i="5"/>
  <c r="I46" i="5" s="1"/>
  <c r="M46" i="5" s="1"/>
  <c r="H45" i="5"/>
  <c r="I45" i="5" s="1"/>
  <c r="M44" i="5"/>
  <c r="H44" i="5"/>
  <c r="I44" i="5" s="1"/>
  <c r="J44" i="5" s="1"/>
  <c r="H43" i="5"/>
  <c r="I43" i="5" s="1"/>
  <c r="H42" i="5"/>
  <c r="I42" i="5" s="1"/>
  <c r="M42" i="5" s="1"/>
  <c r="H41" i="5"/>
  <c r="I41" i="5" s="1"/>
  <c r="H40" i="5"/>
  <c r="I40" i="5" s="1"/>
  <c r="M40" i="5" s="1"/>
  <c r="I39" i="5"/>
  <c r="M39" i="5" s="1"/>
  <c r="H39" i="5"/>
  <c r="H38" i="5"/>
  <c r="I38" i="5" s="1"/>
  <c r="M38" i="5" s="1"/>
  <c r="H37" i="5"/>
  <c r="I37" i="5" s="1"/>
  <c r="M36" i="5"/>
  <c r="H36" i="5"/>
  <c r="I36" i="5" s="1"/>
  <c r="J36" i="5" s="1"/>
  <c r="H35" i="5"/>
  <c r="I35" i="5" s="1"/>
  <c r="H34" i="5"/>
  <c r="I34" i="5" s="1"/>
  <c r="M34" i="5" s="1"/>
  <c r="H33" i="5"/>
  <c r="I33" i="5" s="1"/>
  <c r="H32" i="5"/>
  <c r="I32" i="5" s="1"/>
  <c r="M32" i="5" s="1"/>
  <c r="H31" i="5"/>
  <c r="I31" i="5" s="1"/>
  <c r="M31" i="5" s="1"/>
  <c r="H30" i="5"/>
  <c r="I30" i="5" s="1"/>
  <c r="J30" i="5" s="1"/>
  <c r="H29" i="5"/>
  <c r="I29" i="5" s="1"/>
  <c r="J28" i="5"/>
  <c r="H28" i="5"/>
  <c r="I28" i="5" s="1"/>
  <c r="M28" i="5" s="1"/>
  <c r="H27" i="5"/>
  <c r="I27" i="5" s="1"/>
  <c r="H26" i="5"/>
  <c r="I26" i="5" s="1"/>
  <c r="M26" i="5" s="1"/>
  <c r="H25" i="5"/>
  <c r="I25" i="5" s="1"/>
  <c r="H24" i="5"/>
  <c r="I24" i="5" s="1"/>
  <c r="M24" i="5" s="1"/>
  <c r="H23" i="5"/>
  <c r="I23" i="5" s="1"/>
  <c r="M23" i="5" s="1"/>
  <c r="M22" i="5"/>
  <c r="J22" i="5"/>
  <c r="H22" i="5"/>
  <c r="I22" i="5" s="1"/>
  <c r="H21" i="5"/>
  <c r="I21" i="5" s="1"/>
  <c r="M21" i="5" s="1"/>
  <c r="H20" i="5"/>
  <c r="I20" i="5" s="1"/>
  <c r="M20" i="5" s="1"/>
  <c r="H19" i="5"/>
  <c r="I19" i="5" s="1"/>
  <c r="H18" i="5"/>
  <c r="I18" i="5" s="1"/>
  <c r="M18" i="5" s="1"/>
  <c r="H17" i="5"/>
  <c r="I17" i="5" s="1"/>
  <c r="H16" i="5"/>
  <c r="I16" i="5" s="1"/>
  <c r="M16" i="5" s="1"/>
  <c r="H15" i="5"/>
  <c r="I15" i="5" s="1"/>
  <c r="M15" i="5" s="1"/>
  <c r="H14" i="5"/>
  <c r="I14" i="5" s="1"/>
  <c r="M14" i="5" s="1"/>
  <c r="H13" i="5"/>
  <c r="I13" i="5" s="1"/>
  <c r="H12" i="5"/>
  <c r="I12" i="5" s="1"/>
  <c r="J12" i="5" s="1"/>
  <c r="H11" i="5"/>
  <c r="I11" i="5" s="1"/>
  <c r="H10" i="5"/>
  <c r="I10" i="5" s="1"/>
  <c r="M10" i="5" s="1"/>
  <c r="H9" i="5"/>
  <c r="I9" i="5" s="1"/>
  <c r="H8" i="5"/>
  <c r="I8" i="5" s="1"/>
  <c r="J8" i="5" s="1"/>
  <c r="H7" i="5"/>
  <c r="I7" i="5" s="1"/>
  <c r="M7" i="5" s="1"/>
  <c r="H6" i="5"/>
  <c r="I6" i="5" s="1"/>
  <c r="M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H5" i="5"/>
  <c r="I5" i="5" s="1"/>
  <c r="M166" i="5" l="1"/>
  <c r="J166" i="5"/>
  <c r="N166" i="5" s="1"/>
  <c r="M150" i="5"/>
  <c r="J150" i="5"/>
  <c r="N150" i="5" s="1"/>
  <c r="J14" i="5"/>
  <c r="M30" i="5"/>
  <c r="N30" i="5" s="1"/>
  <c r="J60" i="5"/>
  <c r="N60" i="5" s="1"/>
  <c r="M99" i="5"/>
  <c r="N99" i="5" s="1"/>
  <c r="J155" i="5"/>
  <c r="M207" i="5"/>
  <c r="J68" i="5"/>
  <c r="N68" i="5" s="1"/>
  <c r="J85" i="5"/>
  <c r="J115" i="5"/>
  <c r="M131" i="5"/>
  <c r="M194" i="5"/>
  <c r="N194" i="5" s="1"/>
  <c r="M146" i="5"/>
  <c r="J146" i="5"/>
  <c r="M116" i="5"/>
  <c r="J116" i="5"/>
  <c r="N116" i="5" s="1"/>
  <c r="J198" i="5"/>
  <c r="M198" i="5"/>
  <c r="M222" i="5"/>
  <c r="J222" i="5"/>
  <c r="N222" i="5" s="1"/>
  <c r="M5" i="5"/>
  <c r="J5" i="5"/>
  <c r="M158" i="5"/>
  <c r="J158" i="5"/>
  <c r="N158" i="5" s="1"/>
  <c r="M29" i="5"/>
  <c r="J29" i="5"/>
  <c r="J6" i="5"/>
  <c r="N6" i="5" s="1"/>
  <c r="N36" i="5"/>
  <c r="N28" i="5"/>
  <c r="J78" i="5"/>
  <c r="J97" i="5"/>
  <c r="M107" i="5"/>
  <c r="N107" i="5" s="1"/>
  <c r="J129" i="5"/>
  <c r="N129" i="5" s="1"/>
  <c r="N175" i="5"/>
  <c r="J177" i="5"/>
  <c r="N177" i="5" s="1"/>
  <c r="J201" i="5"/>
  <c r="N201" i="5" s="1"/>
  <c r="J61" i="5"/>
  <c r="N61" i="5" s="1"/>
  <c r="M76" i="5"/>
  <c r="N76" i="5" s="1"/>
  <c r="N89" i="5"/>
  <c r="N121" i="5"/>
  <c r="N62" i="5"/>
  <c r="M12" i="5"/>
  <c r="N12" i="5" s="1"/>
  <c r="J46" i="5"/>
  <c r="M62" i="5"/>
  <c r="N97" i="5"/>
  <c r="J98" i="5"/>
  <c r="N98" i="5" s="1"/>
  <c r="M113" i="5"/>
  <c r="J130" i="5"/>
  <c r="N130" i="5" s="1"/>
  <c r="M147" i="5"/>
  <c r="J149" i="5"/>
  <c r="N149" i="5" s="1"/>
  <c r="J163" i="5"/>
  <c r="J165" i="5"/>
  <c r="M190" i="5"/>
  <c r="J205" i="5"/>
  <c r="N205" i="5" s="1"/>
  <c r="J212" i="5"/>
  <c r="N212" i="5" s="1"/>
  <c r="M13" i="5"/>
  <c r="J13" i="5"/>
  <c r="N13" i="5" s="1"/>
  <c r="M69" i="5"/>
  <c r="J69" i="5"/>
  <c r="J82" i="5"/>
  <c r="M82" i="5"/>
  <c r="M114" i="5"/>
  <c r="J114" i="5"/>
  <c r="J191" i="5"/>
  <c r="M191" i="5"/>
  <c r="J196" i="5"/>
  <c r="M196" i="5"/>
  <c r="J277" i="5"/>
  <c r="M277" i="5"/>
  <c r="M45" i="5"/>
  <c r="J45" i="5"/>
  <c r="N155" i="5"/>
  <c r="J184" i="5"/>
  <c r="M184" i="5"/>
  <c r="J192" i="5"/>
  <c r="M192" i="5"/>
  <c r="M220" i="5"/>
  <c r="J220" i="5"/>
  <c r="M77" i="5"/>
  <c r="J77" i="5"/>
  <c r="M90" i="5"/>
  <c r="J90" i="5"/>
  <c r="M100" i="5"/>
  <c r="J100" i="5"/>
  <c r="M122" i="5"/>
  <c r="J122" i="5"/>
  <c r="M132" i="5"/>
  <c r="J132" i="5"/>
  <c r="N132" i="5" s="1"/>
  <c r="M176" i="5"/>
  <c r="J176" i="5"/>
  <c r="J185" i="5"/>
  <c r="M185" i="5"/>
  <c r="J275" i="5"/>
  <c r="M275" i="5"/>
  <c r="M108" i="5"/>
  <c r="J108" i="5"/>
  <c r="N108" i="5" s="1"/>
  <c r="J142" i="5"/>
  <c r="M142" i="5"/>
  <c r="N142" i="5" s="1"/>
  <c r="M37" i="5"/>
  <c r="J37" i="5"/>
  <c r="N37" i="5" s="1"/>
  <c r="M81" i="5"/>
  <c r="J81" i="5"/>
  <c r="N81" i="5" s="1"/>
  <c r="N163" i="5"/>
  <c r="M174" i="5"/>
  <c r="J174" i="5"/>
  <c r="J195" i="5"/>
  <c r="M195" i="5"/>
  <c r="J273" i="5"/>
  <c r="M273" i="5"/>
  <c r="N14" i="5"/>
  <c r="J20" i="5"/>
  <c r="N20" i="5" s="1"/>
  <c r="J38" i="5"/>
  <c r="N38" i="5" s="1"/>
  <c r="J52" i="5"/>
  <c r="N52" i="5" s="1"/>
  <c r="J53" i="5"/>
  <c r="N53" i="5" s="1"/>
  <c r="J70" i="5"/>
  <c r="N70" i="5" s="1"/>
  <c r="J91" i="5"/>
  <c r="N91" i="5" s="1"/>
  <c r="J92" i="5"/>
  <c r="N92" i="5" s="1"/>
  <c r="J105" i="5"/>
  <c r="N105" i="5" s="1"/>
  <c r="J106" i="5"/>
  <c r="N106" i="5" s="1"/>
  <c r="J123" i="5"/>
  <c r="J124" i="5"/>
  <c r="N124" i="5" s="1"/>
  <c r="J137" i="5"/>
  <c r="N137" i="5" s="1"/>
  <c r="M139" i="5"/>
  <c r="J156" i="5"/>
  <c r="N156" i="5" s="1"/>
  <c r="J164" i="5"/>
  <c r="N164" i="5" s="1"/>
  <c r="J170" i="5"/>
  <c r="N170" i="5" s="1"/>
  <c r="J180" i="5"/>
  <c r="M181" i="5"/>
  <c r="J188" i="5"/>
  <c r="M189" i="5"/>
  <c r="N189" i="5" s="1"/>
  <c r="M193" i="5"/>
  <c r="M197" i="5"/>
  <c r="J208" i="5"/>
  <c r="N208" i="5" s="1"/>
  <c r="M211" i="5"/>
  <c r="N211" i="5" s="1"/>
  <c r="J213" i="5"/>
  <c r="N213" i="5" s="1"/>
  <c r="M215" i="5"/>
  <c r="N215" i="5" s="1"/>
  <c r="J218" i="5"/>
  <c r="J224" i="5"/>
  <c r="N224" i="5" s="1"/>
  <c r="N78" i="5"/>
  <c r="N181" i="5"/>
  <c r="J21" i="5"/>
  <c r="N21" i="5" s="1"/>
  <c r="J151" i="5"/>
  <c r="N151" i="5" s="1"/>
  <c r="J159" i="5"/>
  <c r="J167" i="5"/>
  <c r="N167" i="5" s="1"/>
  <c r="N46" i="5"/>
  <c r="N165" i="5"/>
  <c r="N22" i="5"/>
  <c r="N44" i="5"/>
  <c r="N54" i="5"/>
  <c r="N113" i="5"/>
  <c r="M19" i="5"/>
  <c r="J19" i="5"/>
  <c r="M51" i="5"/>
  <c r="J51" i="5"/>
  <c r="N51" i="5" s="1"/>
  <c r="M11" i="5"/>
  <c r="J11" i="5"/>
  <c r="M25" i="5"/>
  <c r="J25" i="5"/>
  <c r="M43" i="5"/>
  <c r="J43" i="5"/>
  <c r="M57" i="5"/>
  <c r="J57" i="5"/>
  <c r="M75" i="5"/>
  <c r="J75" i="5"/>
  <c r="M9" i="5"/>
  <c r="J9" i="5"/>
  <c r="N9" i="5" s="1"/>
  <c r="M17" i="5"/>
  <c r="J17" i="5"/>
  <c r="M35" i="5"/>
  <c r="J35" i="5"/>
  <c r="N35" i="5" s="1"/>
  <c r="M49" i="5"/>
  <c r="J49" i="5"/>
  <c r="M67" i="5"/>
  <c r="J67" i="5"/>
  <c r="N67" i="5" s="1"/>
  <c r="J84" i="5"/>
  <c r="M84" i="5"/>
  <c r="M27" i="5"/>
  <c r="J27" i="5"/>
  <c r="N27" i="5" s="1"/>
  <c r="M41" i="5"/>
  <c r="J41" i="5"/>
  <c r="M59" i="5"/>
  <c r="J59" i="5"/>
  <c r="N59" i="5" s="1"/>
  <c r="M73" i="5"/>
  <c r="J73" i="5"/>
  <c r="M33" i="5"/>
  <c r="J33" i="5"/>
  <c r="N33" i="5" s="1"/>
  <c r="M65" i="5"/>
  <c r="J65" i="5"/>
  <c r="J7" i="5"/>
  <c r="N7" i="5" s="1"/>
  <c r="J15" i="5"/>
  <c r="N15" i="5" s="1"/>
  <c r="J16" i="5"/>
  <c r="N16" i="5" s="1"/>
  <c r="J23" i="5"/>
  <c r="N23" i="5" s="1"/>
  <c r="J24" i="5"/>
  <c r="N24" i="5" s="1"/>
  <c r="J31" i="5"/>
  <c r="N31" i="5" s="1"/>
  <c r="J32" i="5"/>
  <c r="N32" i="5" s="1"/>
  <c r="J39" i="5"/>
  <c r="N39" i="5" s="1"/>
  <c r="J40" i="5"/>
  <c r="N40" i="5" s="1"/>
  <c r="J47" i="5"/>
  <c r="N47" i="5" s="1"/>
  <c r="J48" i="5"/>
  <c r="N48" i="5" s="1"/>
  <c r="J55" i="5"/>
  <c r="N55" i="5" s="1"/>
  <c r="J56" i="5"/>
  <c r="N56" i="5" s="1"/>
  <c r="J63" i="5"/>
  <c r="N63" i="5" s="1"/>
  <c r="J64" i="5"/>
  <c r="N64" i="5" s="1"/>
  <c r="J71" i="5"/>
  <c r="N71" i="5" s="1"/>
  <c r="J72" i="5"/>
  <c r="N72" i="5" s="1"/>
  <c r="J79" i="5"/>
  <c r="N79" i="5" s="1"/>
  <c r="J83" i="5"/>
  <c r="N83" i="5" s="1"/>
  <c r="J141" i="5"/>
  <c r="M141" i="5"/>
  <c r="M154" i="5"/>
  <c r="J154" i="5"/>
  <c r="M161" i="5"/>
  <c r="J161" i="5"/>
  <c r="J183" i="5"/>
  <c r="M183" i="5"/>
  <c r="M8" i="5"/>
  <c r="N8" i="5" s="1"/>
  <c r="J10" i="5"/>
  <c r="N10" i="5" s="1"/>
  <c r="J18" i="5"/>
  <c r="N18" i="5" s="1"/>
  <c r="J26" i="5"/>
  <c r="N26" i="5" s="1"/>
  <c r="J34" i="5"/>
  <c r="N34" i="5" s="1"/>
  <c r="J42" i="5"/>
  <c r="N42" i="5" s="1"/>
  <c r="J50" i="5"/>
  <c r="N50" i="5" s="1"/>
  <c r="J58" i="5"/>
  <c r="N58" i="5" s="1"/>
  <c r="J66" i="5"/>
  <c r="N66" i="5" s="1"/>
  <c r="J74" i="5"/>
  <c r="N74" i="5" s="1"/>
  <c r="M87" i="5"/>
  <c r="J87" i="5"/>
  <c r="J93" i="5"/>
  <c r="N93" i="5" s="1"/>
  <c r="M95" i="5"/>
  <c r="J95" i="5"/>
  <c r="J101" i="5"/>
  <c r="N101" i="5" s="1"/>
  <c r="M103" i="5"/>
  <c r="J103" i="5"/>
  <c r="J109" i="5"/>
  <c r="N109" i="5" s="1"/>
  <c r="M111" i="5"/>
  <c r="J111" i="5"/>
  <c r="J117" i="5"/>
  <c r="N117" i="5" s="1"/>
  <c r="M119" i="5"/>
  <c r="J119" i="5"/>
  <c r="J125" i="5"/>
  <c r="N125" i="5" s="1"/>
  <c r="M127" i="5"/>
  <c r="J127" i="5"/>
  <c r="J133" i="5"/>
  <c r="N133" i="5" s="1"/>
  <c r="M135" i="5"/>
  <c r="J135" i="5"/>
  <c r="M143" i="5"/>
  <c r="N143" i="5" s="1"/>
  <c r="J145" i="5"/>
  <c r="M145" i="5"/>
  <c r="N147" i="5"/>
  <c r="N159" i="5"/>
  <c r="M162" i="5"/>
  <c r="J162" i="5"/>
  <c r="N85" i="5"/>
  <c r="M86" i="5"/>
  <c r="J86" i="5"/>
  <c r="M140" i="5"/>
  <c r="J140" i="5"/>
  <c r="N146" i="5"/>
  <c r="M152" i="5"/>
  <c r="J152" i="5"/>
  <c r="J187" i="5"/>
  <c r="M187" i="5"/>
  <c r="M88" i="5"/>
  <c r="J88" i="5"/>
  <c r="M94" i="5"/>
  <c r="J94" i="5"/>
  <c r="M96" i="5"/>
  <c r="J96" i="5"/>
  <c r="M102" i="5"/>
  <c r="J102" i="5"/>
  <c r="N102" i="5" s="1"/>
  <c r="M104" i="5"/>
  <c r="J104" i="5"/>
  <c r="M110" i="5"/>
  <c r="J110" i="5"/>
  <c r="M112" i="5"/>
  <c r="J112" i="5"/>
  <c r="N115" i="5"/>
  <c r="M118" i="5"/>
  <c r="J118" i="5"/>
  <c r="M120" i="5"/>
  <c r="J120" i="5"/>
  <c r="N120" i="5" s="1"/>
  <c r="N123" i="5"/>
  <c r="M126" i="5"/>
  <c r="J126" i="5"/>
  <c r="M128" i="5"/>
  <c r="J128" i="5"/>
  <c r="N131" i="5"/>
  <c r="M134" i="5"/>
  <c r="J134" i="5"/>
  <c r="N134" i="5" s="1"/>
  <c r="M136" i="5"/>
  <c r="J136" i="5"/>
  <c r="N139" i="5"/>
  <c r="M144" i="5"/>
  <c r="J144" i="5"/>
  <c r="M153" i="5"/>
  <c r="J153" i="5"/>
  <c r="N157" i="5"/>
  <c r="M160" i="5"/>
  <c r="J160" i="5"/>
  <c r="M214" i="5"/>
  <c r="J214" i="5"/>
  <c r="J219" i="5"/>
  <c r="M219" i="5"/>
  <c r="J221" i="5"/>
  <c r="M221" i="5"/>
  <c r="J228" i="5"/>
  <c r="M228" i="5"/>
  <c r="J232" i="5"/>
  <c r="M232" i="5"/>
  <c r="J236" i="5"/>
  <c r="M236" i="5"/>
  <c r="J240" i="5"/>
  <c r="M240" i="5"/>
  <c r="J244" i="5"/>
  <c r="M244" i="5"/>
  <c r="J249" i="5"/>
  <c r="M249" i="5"/>
  <c r="J253" i="5"/>
  <c r="M253" i="5"/>
  <c r="J257" i="5"/>
  <c r="M257" i="5"/>
  <c r="J261" i="5"/>
  <c r="M261" i="5"/>
  <c r="J265" i="5"/>
  <c r="M265" i="5"/>
  <c r="J269" i="5"/>
  <c r="M269" i="5"/>
  <c r="M169" i="5"/>
  <c r="N169" i="5" s="1"/>
  <c r="J178" i="5"/>
  <c r="N178" i="5" s="1"/>
  <c r="J182" i="5"/>
  <c r="N182" i="5" s="1"/>
  <c r="J186" i="5"/>
  <c r="N186" i="5" s="1"/>
  <c r="M203" i="5"/>
  <c r="N203" i="5" s="1"/>
  <c r="M206" i="5"/>
  <c r="J206" i="5"/>
  <c r="M210" i="5"/>
  <c r="J210" i="5"/>
  <c r="J216" i="5"/>
  <c r="N216" i="5" s="1"/>
  <c r="N218" i="5"/>
  <c r="J227" i="5"/>
  <c r="M227" i="5"/>
  <c r="J231" i="5"/>
  <c r="M231" i="5"/>
  <c r="J235" i="5"/>
  <c r="M235" i="5"/>
  <c r="J239" i="5"/>
  <c r="M239" i="5"/>
  <c r="J243" i="5"/>
  <c r="M243" i="5"/>
  <c r="J248" i="5"/>
  <c r="M248" i="5"/>
  <c r="J252" i="5"/>
  <c r="M252" i="5"/>
  <c r="J256" i="5"/>
  <c r="M256" i="5"/>
  <c r="J260" i="5"/>
  <c r="M260" i="5"/>
  <c r="J264" i="5"/>
  <c r="M264" i="5"/>
  <c r="J268" i="5"/>
  <c r="M268" i="5"/>
  <c r="M279" i="5"/>
  <c r="J279" i="5"/>
  <c r="M202" i="5"/>
  <c r="J202" i="5"/>
  <c r="J226" i="5"/>
  <c r="M226" i="5"/>
  <c r="J230" i="5"/>
  <c r="M230" i="5"/>
  <c r="J234" i="5"/>
  <c r="M234" i="5"/>
  <c r="J238" i="5"/>
  <c r="M238" i="5"/>
  <c r="J242" i="5"/>
  <c r="M242" i="5"/>
  <c r="J247" i="5"/>
  <c r="M247" i="5"/>
  <c r="J251" i="5"/>
  <c r="M251" i="5"/>
  <c r="J255" i="5"/>
  <c r="M255" i="5"/>
  <c r="J259" i="5"/>
  <c r="M259" i="5"/>
  <c r="J263" i="5"/>
  <c r="M263" i="5"/>
  <c r="J267" i="5"/>
  <c r="M267" i="5"/>
  <c r="J271" i="5"/>
  <c r="M271" i="5"/>
  <c r="N180" i="5"/>
  <c r="N184" i="5"/>
  <c r="N188" i="5"/>
  <c r="N190" i="5"/>
  <c r="N191" i="5"/>
  <c r="N193" i="5"/>
  <c r="N197" i="5"/>
  <c r="N198" i="5"/>
  <c r="J200" i="5"/>
  <c r="N200" i="5" s="1"/>
  <c r="J204" i="5"/>
  <c r="N204" i="5" s="1"/>
  <c r="N207" i="5"/>
  <c r="J223" i="5"/>
  <c r="M223" i="5"/>
  <c r="J225" i="5"/>
  <c r="M225" i="5"/>
  <c r="J229" i="5"/>
  <c r="M229" i="5"/>
  <c r="J233" i="5"/>
  <c r="M233" i="5"/>
  <c r="J237" i="5"/>
  <c r="M237" i="5"/>
  <c r="J241" i="5"/>
  <c r="M241" i="5"/>
  <c r="J245" i="5"/>
  <c r="M245" i="5"/>
  <c r="J250" i="5"/>
  <c r="M250" i="5"/>
  <c r="J254" i="5"/>
  <c r="M254" i="5"/>
  <c r="J258" i="5"/>
  <c r="M258" i="5"/>
  <c r="J262" i="5"/>
  <c r="M262" i="5"/>
  <c r="J266" i="5"/>
  <c r="M266" i="5"/>
  <c r="J270" i="5"/>
  <c r="M270" i="5"/>
  <c r="M274" i="5"/>
  <c r="J274" i="5"/>
  <c r="M272" i="5"/>
  <c r="N272" i="5" s="1"/>
  <c r="M276" i="5"/>
  <c r="J276" i="5"/>
  <c r="N273" i="5" l="1"/>
  <c r="N195" i="5"/>
  <c r="N185" i="5"/>
  <c r="N277" i="5"/>
  <c r="N276" i="5"/>
  <c r="N266" i="5"/>
  <c r="N258" i="5"/>
  <c r="N250" i="5"/>
  <c r="N241" i="5"/>
  <c r="N233" i="5"/>
  <c r="N225" i="5"/>
  <c r="N202" i="5"/>
  <c r="N210" i="5"/>
  <c r="N86" i="5"/>
  <c r="N162" i="5"/>
  <c r="N135" i="5"/>
  <c r="N103" i="5"/>
  <c r="N161" i="5"/>
  <c r="N176" i="5"/>
  <c r="N122" i="5"/>
  <c r="N90" i="5"/>
  <c r="N192" i="5"/>
  <c r="N45" i="5"/>
  <c r="N196" i="5"/>
  <c r="N114" i="5"/>
  <c r="N69" i="5"/>
  <c r="N29" i="5"/>
  <c r="N160" i="5"/>
  <c r="N136" i="5"/>
  <c r="N118" i="5"/>
  <c r="N104" i="5"/>
  <c r="N65" i="5"/>
  <c r="N73" i="5"/>
  <c r="N41" i="5"/>
  <c r="N49" i="5"/>
  <c r="N17" i="5"/>
  <c r="N75" i="5"/>
  <c r="N43" i="5"/>
  <c r="N11" i="5"/>
  <c r="N220" i="5"/>
  <c r="N5" i="5"/>
  <c r="N265" i="5"/>
  <c r="N257" i="5"/>
  <c r="N249" i="5"/>
  <c r="N240" i="5"/>
  <c r="N232" i="5"/>
  <c r="N221" i="5"/>
  <c r="N275" i="5"/>
  <c r="N270" i="5"/>
  <c r="N254" i="5"/>
  <c r="N237" i="5"/>
  <c r="N223" i="5"/>
  <c r="N187" i="5"/>
  <c r="N141" i="5"/>
  <c r="N174" i="5"/>
  <c r="N100" i="5"/>
  <c r="N77" i="5"/>
  <c r="N82" i="5"/>
  <c r="N262" i="5"/>
  <c r="N245" i="5"/>
  <c r="N229" i="5"/>
  <c r="N206" i="5"/>
  <c r="N269" i="5"/>
  <c r="N261" i="5"/>
  <c r="N253" i="5"/>
  <c r="N244" i="5"/>
  <c r="N236" i="5"/>
  <c r="N228" i="5"/>
  <c r="N219" i="5"/>
  <c r="N152" i="5"/>
  <c r="N140" i="5"/>
  <c r="N119" i="5"/>
  <c r="N87" i="5"/>
  <c r="N154" i="5"/>
  <c r="N274" i="5"/>
  <c r="N267" i="5"/>
  <c r="N259" i="5"/>
  <c r="N251" i="5"/>
  <c r="N242" i="5"/>
  <c r="N234" i="5"/>
  <c r="N226" i="5"/>
  <c r="N279" i="5"/>
  <c r="N268" i="5"/>
  <c r="N260" i="5"/>
  <c r="N252" i="5"/>
  <c r="N243" i="5"/>
  <c r="N235" i="5"/>
  <c r="N227" i="5"/>
  <c r="N153" i="5"/>
  <c r="N126" i="5"/>
  <c r="N112" i="5"/>
  <c r="N94" i="5"/>
  <c r="N127" i="5"/>
  <c r="N95" i="5"/>
  <c r="N183" i="5"/>
  <c r="N84" i="5"/>
  <c r="N57" i="5"/>
  <c r="N25" i="5"/>
  <c r="N19" i="5"/>
  <c r="N271" i="5"/>
  <c r="N263" i="5"/>
  <c r="N255" i="5"/>
  <c r="N247" i="5"/>
  <c r="N238" i="5"/>
  <c r="N230" i="5"/>
  <c r="N264" i="5"/>
  <c r="N256" i="5"/>
  <c r="N248" i="5"/>
  <c r="N239" i="5"/>
  <c r="N231" i="5"/>
  <c r="N214" i="5"/>
  <c r="N144" i="5"/>
  <c r="N128" i="5"/>
  <c r="N110" i="5"/>
  <c r="N96" i="5"/>
  <c r="N88" i="5"/>
  <c r="N145" i="5"/>
  <c r="N111" i="5"/>
  <c r="N281" i="5" l="1"/>
  <c r="H277" i="4" l="1"/>
  <c r="I277" i="4" s="1"/>
  <c r="M276" i="4"/>
  <c r="H276" i="4"/>
  <c r="I276" i="4" s="1"/>
  <c r="J276" i="4" s="1"/>
  <c r="H275" i="4"/>
  <c r="I275" i="4" s="1"/>
  <c r="J275" i="4" s="1"/>
  <c r="H274" i="4"/>
  <c r="I274" i="4" s="1"/>
  <c r="H273" i="4"/>
  <c r="I273" i="4" s="1"/>
  <c r="H272" i="4"/>
  <c r="I272" i="4" s="1"/>
  <c r="J271" i="4"/>
  <c r="N271" i="4" s="1"/>
  <c r="H271" i="4"/>
  <c r="I271" i="4" s="1"/>
  <c r="M271" i="4" s="1"/>
  <c r="H270" i="4"/>
  <c r="I270" i="4" s="1"/>
  <c r="H269" i="4"/>
  <c r="I269" i="4" s="1"/>
  <c r="H268" i="4"/>
  <c r="I268" i="4" s="1"/>
  <c r="H267" i="4"/>
  <c r="I267" i="4" s="1"/>
  <c r="M267" i="4" s="1"/>
  <c r="H266" i="4"/>
  <c r="I266" i="4" s="1"/>
  <c r="H265" i="4"/>
  <c r="I265" i="4" s="1"/>
  <c r="H264" i="4"/>
  <c r="I264" i="4" s="1"/>
  <c r="H263" i="4"/>
  <c r="I263" i="4" s="1"/>
  <c r="M263" i="4" s="1"/>
  <c r="H262" i="4"/>
  <c r="I262" i="4" s="1"/>
  <c r="H261" i="4"/>
  <c r="I261" i="4" s="1"/>
  <c r="H260" i="4"/>
  <c r="I260" i="4" s="1"/>
  <c r="H259" i="4"/>
  <c r="I259" i="4" s="1"/>
  <c r="M259" i="4" s="1"/>
  <c r="H258" i="4"/>
  <c r="I258" i="4" s="1"/>
  <c r="H257" i="4"/>
  <c r="I257" i="4" s="1"/>
  <c r="H256" i="4"/>
  <c r="I256" i="4" s="1"/>
  <c r="J255" i="4"/>
  <c r="N255" i="4" s="1"/>
  <c r="H255" i="4"/>
  <c r="I255" i="4" s="1"/>
  <c r="M255" i="4" s="1"/>
  <c r="H254" i="4"/>
  <c r="I254" i="4" s="1"/>
  <c r="H253" i="4"/>
  <c r="I253" i="4" s="1"/>
  <c r="H252" i="4"/>
  <c r="I252" i="4" s="1"/>
  <c r="H251" i="4"/>
  <c r="I251" i="4" s="1"/>
  <c r="M251" i="4" s="1"/>
  <c r="H250" i="4"/>
  <c r="I250" i="4" s="1"/>
  <c r="H249" i="4"/>
  <c r="I249" i="4" s="1"/>
  <c r="H248" i="4"/>
  <c r="I248" i="4" s="1"/>
  <c r="H247" i="4"/>
  <c r="I247" i="4" s="1"/>
  <c r="M247" i="4" s="1"/>
  <c r="M246" i="4"/>
  <c r="J246" i="4"/>
  <c r="H246" i="4"/>
  <c r="H245" i="4"/>
  <c r="I245" i="4" s="1"/>
  <c r="H244" i="4"/>
  <c r="I244" i="4" s="1"/>
  <c r="J244" i="4" s="1"/>
  <c r="H243" i="4"/>
  <c r="I243" i="4" s="1"/>
  <c r="H242" i="4"/>
  <c r="I242" i="4" s="1"/>
  <c r="H241" i="4"/>
  <c r="I241" i="4" s="1"/>
  <c r="H240" i="4"/>
  <c r="I240" i="4" s="1"/>
  <c r="J240" i="4" s="1"/>
  <c r="H239" i="4"/>
  <c r="I239" i="4" s="1"/>
  <c r="H238" i="4"/>
  <c r="I238" i="4" s="1"/>
  <c r="H237" i="4"/>
  <c r="I237" i="4" s="1"/>
  <c r="H236" i="4"/>
  <c r="I236" i="4" s="1"/>
  <c r="J236" i="4" s="1"/>
  <c r="H235" i="4"/>
  <c r="I235" i="4" s="1"/>
  <c r="H234" i="4"/>
  <c r="I234" i="4" s="1"/>
  <c r="H233" i="4"/>
  <c r="I233" i="4" s="1"/>
  <c r="M232" i="4"/>
  <c r="H232" i="4"/>
  <c r="I232" i="4" s="1"/>
  <c r="J232" i="4" s="1"/>
  <c r="I231" i="4"/>
  <c r="H231" i="4"/>
  <c r="I230" i="4"/>
  <c r="H230" i="4"/>
  <c r="H229" i="4"/>
  <c r="I229" i="4" s="1"/>
  <c r="H228" i="4"/>
  <c r="I228" i="4" s="1"/>
  <c r="J228" i="4" s="1"/>
  <c r="H227" i="4"/>
  <c r="I227" i="4" s="1"/>
  <c r="H226" i="4"/>
  <c r="I226" i="4" s="1"/>
  <c r="H225" i="4"/>
  <c r="I225" i="4" s="1"/>
  <c r="H224" i="4"/>
  <c r="I224" i="4" s="1"/>
  <c r="J224" i="4" s="1"/>
  <c r="H223" i="4"/>
  <c r="I223" i="4" s="1"/>
  <c r="H222" i="4"/>
  <c r="I222" i="4" s="1"/>
  <c r="H221" i="4"/>
  <c r="I221" i="4" s="1"/>
  <c r="H220" i="4"/>
  <c r="I220" i="4" s="1"/>
  <c r="J220" i="4" s="1"/>
  <c r="H219" i="4"/>
  <c r="I219" i="4" s="1"/>
  <c r="H218" i="4"/>
  <c r="I218" i="4" s="1"/>
  <c r="H216" i="4"/>
  <c r="I216" i="4" s="1"/>
  <c r="H215" i="4"/>
  <c r="I215" i="4" s="1"/>
  <c r="J215" i="4" s="1"/>
  <c r="H214" i="4"/>
  <c r="I214" i="4" s="1"/>
  <c r="H213" i="4"/>
  <c r="I213" i="4" s="1"/>
  <c r="J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M207" i="4" s="1"/>
  <c r="H206" i="4"/>
  <c r="I206" i="4" s="1"/>
  <c r="H205" i="4"/>
  <c r="I205" i="4" s="1"/>
  <c r="H204" i="4"/>
  <c r="I204" i="4" s="1"/>
  <c r="H203" i="4"/>
  <c r="I203" i="4" s="1"/>
  <c r="H202" i="4"/>
  <c r="I202" i="4" s="1"/>
  <c r="H201" i="4"/>
  <c r="I201" i="4" s="1"/>
  <c r="H200" i="4"/>
  <c r="I200" i="4" s="1"/>
  <c r="H198" i="4"/>
  <c r="I198" i="4" s="1"/>
  <c r="J198" i="4" s="1"/>
  <c r="H197" i="4"/>
  <c r="I197" i="4" s="1"/>
  <c r="H196" i="4"/>
  <c r="I196" i="4" s="1"/>
  <c r="H195" i="4"/>
  <c r="I195" i="4" s="1"/>
  <c r="H194" i="4"/>
  <c r="I194" i="4" s="1"/>
  <c r="M194" i="4" s="1"/>
  <c r="H193" i="4"/>
  <c r="I193" i="4" s="1"/>
  <c r="M193" i="4" s="1"/>
  <c r="H192" i="4"/>
  <c r="I192" i="4" s="1"/>
  <c r="H191" i="4"/>
  <c r="I191" i="4" s="1"/>
  <c r="H190" i="4"/>
  <c r="I190" i="4" s="1"/>
  <c r="H189" i="4"/>
  <c r="I189" i="4" s="1"/>
  <c r="H188" i="4"/>
  <c r="I188" i="4" s="1"/>
  <c r="H187" i="4"/>
  <c r="I187" i="4" s="1"/>
  <c r="H186" i="4"/>
  <c r="I186" i="4" s="1"/>
  <c r="M186" i="4" s="1"/>
  <c r="H185" i="4"/>
  <c r="I185" i="4" s="1"/>
  <c r="H184" i="4"/>
  <c r="I184" i="4" s="1"/>
  <c r="J184" i="4" s="1"/>
  <c r="H183" i="4"/>
  <c r="I183" i="4" s="1"/>
  <c r="M183" i="4" s="1"/>
  <c r="H182" i="4"/>
  <c r="I182" i="4" s="1"/>
  <c r="J182" i="4" s="1"/>
  <c r="H181" i="4"/>
  <c r="I181" i="4" s="1"/>
  <c r="H180" i="4"/>
  <c r="I180" i="4" s="1"/>
  <c r="H178" i="4"/>
  <c r="I178" i="4" s="1"/>
  <c r="I177" i="4"/>
  <c r="H177" i="4"/>
  <c r="H176" i="4"/>
  <c r="I176" i="4" s="1"/>
  <c r="H175" i="4"/>
  <c r="I175" i="4" s="1"/>
  <c r="H174" i="4"/>
  <c r="I174" i="4" s="1"/>
  <c r="M174" i="4" s="1"/>
  <c r="H173" i="4"/>
  <c r="I173" i="4" s="1"/>
  <c r="J173" i="4" s="1"/>
  <c r="N173" i="4" s="1"/>
  <c r="H172" i="4"/>
  <c r="I172" i="4" s="1"/>
  <c r="J172" i="4" s="1"/>
  <c r="N172" i="4" s="1"/>
  <c r="H171" i="4"/>
  <c r="I171" i="4" s="1"/>
  <c r="J171" i="4" s="1"/>
  <c r="N171" i="4" s="1"/>
  <c r="H170" i="4"/>
  <c r="I170" i="4" s="1"/>
  <c r="H169" i="4"/>
  <c r="I169" i="4" s="1"/>
  <c r="H168" i="4"/>
  <c r="I168" i="4" s="1"/>
  <c r="J168" i="4" s="1"/>
  <c r="N168" i="4" s="1"/>
  <c r="H167" i="4"/>
  <c r="I167" i="4" s="1"/>
  <c r="H166" i="4"/>
  <c r="I166" i="4" s="1"/>
  <c r="H165" i="4"/>
  <c r="I165" i="4" s="1"/>
  <c r="I164" i="4"/>
  <c r="H164" i="4"/>
  <c r="H163" i="4"/>
  <c r="I163" i="4" s="1"/>
  <c r="H162" i="4"/>
  <c r="I162" i="4" s="1"/>
  <c r="H161" i="4"/>
  <c r="I161" i="4" s="1"/>
  <c r="H160" i="4"/>
  <c r="I160" i="4" s="1"/>
  <c r="J160" i="4" s="1"/>
  <c r="H159" i="4"/>
  <c r="I159" i="4" s="1"/>
  <c r="J159" i="4" s="1"/>
  <c r="I158" i="4"/>
  <c r="H158" i="4"/>
  <c r="H157" i="4"/>
  <c r="I157" i="4" s="1"/>
  <c r="H156" i="4"/>
  <c r="I156" i="4" s="1"/>
  <c r="H155" i="4"/>
  <c r="I155" i="4" s="1"/>
  <c r="J155" i="4" s="1"/>
  <c r="H154" i="4"/>
  <c r="I154" i="4" s="1"/>
  <c r="J154" i="4" s="1"/>
  <c r="H153" i="4"/>
  <c r="I153" i="4" s="1"/>
  <c r="I152" i="4"/>
  <c r="H152" i="4"/>
  <c r="H151" i="4"/>
  <c r="I151" i="4" s="1"/>
  <c r="H150" i="4"/>
  <c r="I150" i="4" s="1"/>
  <c r="H149" i="4"/>
  <c r="I149" i="4" s="1"/>
  <c r="J149" i="4" s="1"/>
  <c r="J148" i="4"/>
  <c r="H148" i="4"/>
  <c r="H147" i="4"/>
  <c r="I147" i="4" s="1"/>
  <c r="H146" i="4"/>
  <c r="I146" i="4" s="1"/>
  <c r="M146" i="4" s="1"/>
  <c r="H145" i="4"/>
  <c r="I145" i="4" s="1"/>
  <c r="M145" i="4" s="1"/>
  <c r="H144" i="4"/>
  <c r="I144" i="4" s="1"/>
  <c r="J144" i="4" s="1"/>
  <c r="H143" i="4"/>
  <c r="I143" i="4" s="1"/>
  <c r="M143" i="4" s="1"/>
  <c r="H142" i="4"/>
  <c r="I142" i="4" s="1"/>
  <c r="J142" i="4" s="1"/>
  <c r="H141" i="4"/>
  <c r="I141" i="4" s="1"/>
  <c r="H140" i="4"/>
  <c r="I140" i="4" s="1"/>
  <c r="M140" i="4" s="1"/>
  <c r="H139" i="4"/>
  <c r="I139" i="4" s="1"/>
  <c r="H137" i="4"/>
  <c r="I137" i="4" s="1"/>
  <c r="M137" i="4" s="1"/>
  <c r="H136" i="4"/>
  <c r="I136" i="4" s="1"/>
  <c r="M136" i="4" s="1"/>
  <c r="H135" i="4"/>
  <c r="I135" i="4" s="1"/>
  <c r="J135" i="4" s="1"/>
  <c r="H134" i="4"/>
  <c r="I134" i="4" s="1"/>
  <c r="H133" i="4"/>
  <c r="I133" i="4" s="1"/>
  <c r="M133" i="4" s="1"/>
  <c r="H132" i="4"/>
  <c r="I132" i="4" s="1"/>
  <c r="H131" i="4"/>
  <c r="I131" i="4" s="1"/>
  <c r="H130" i="4"/>
  <c r="I130" i="4" s="1"/>
  <c r="H129" i="4"/>
  <c r="I129" i="4" s="1"/>
  <c r="J129" i="4" s="1"/>
  <c r="H128" i="4"/>
  <c r="I128" i="4" s="1"/>
  <c r="H127" i="4"/>
  <c r="I127" i="4" s="1"/>
  <c r="H126" i="4"/>
  <c r="I126" i="4" s="1"/>
  <c r="H125" i="4"/>
  <c r="I125" i="4" s="1"/>
  <c r="M125" i="4" s="1"/>
  <c r="H124" i="4"/>
  <c r="I124" i="4" s="1"/>
  <c r="H123" i="4"/>
  <c r="I123" i="4" s="1"/>
  <c r="H122" i="4"/>
  <c r="I122" i="4" s="1"/>
  <c r="H121" i="4"/>
  <c r="I121" i="4" s="1"/>
  <c r="M121" i="4" s="1"/>
  <c r="H120" i="4"/>
  <c r="I120" i="4" s="1"/>
  <c r="H119" i="4"/>
  <c r="I119" i="4" s="1"/>
  <c r="M119" i="4" s="1"/>
  <c r="H118" i="4"/>
  <c r="I118" i="4" s="1"/>
  <c r="H117" i="4"/>
  <c r="I117" i="4" s="1"/>
  <c r="M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J111" i="4" s="1"/>
  <c r="H110" i="4"/>
  <c r="I110" i="4" s="1"/>
  <c r="H109" i="4"/>
  <c r="I109" i="4" s="1"/>
  <c r="M109" i="4" s="1"/>
  <c r="H108" i="4"/>
  <c r="I108" i="4" s="1"/>
  <c r="H107" i="4"/>
  <c r="I107" i="4" s="1"/>
  <c r="H106" i="4"/>
  <c r="I106" i="4" s="1"/>
  <c r="H105" i="4"/>
  <c r="I105" i="4" s="1"/>
  <c r="M105" i="4" s="1"/>
  <c r="H104" i="4"/>
  <c r="I104" i="4" s="1"/>
  <c r="M104" i="4" s="1"/>
  <c r="M103" i="4"/>
  <c r="H103" i="4"/>
  <c r="I103" i="4" s="1"/>
  <c r="J103" i="4" s="1"/>
  <c r="H102" i="4"/>
  <c r="I102" i="4" s="1"/>
  <c r="H101" i="4"/>
  <c r="I101" i="4" s="1"/>
  <c r="M101" i="4" s="1"/>
  <c r="H100" i="4"/>
  <c r="I100" i="4" s="1"/>
  <c r="H99" i="4"/>
  <c r="I99" i="4" s="1"/>
  <c r="H98" i="4"/>
  <c r="I98" i="4" s="1"/>
  <c r="H97" i="4"/>
  <c r="I97" i="4" s="1"/>
  <c r="J97" i="4" s="1"/>
  <c r="H96" i="4"/>
  <c r="I96" i="4" s="1"/>
  <c r="H95" i="4"/>
  <c r="I95" i="4" s="1"/>
  <c r="H94" i="4"/>
  <c r="I94" i="4" s="1"/>
  <c r="H93" i="4"/>
  <c r="I93" i="4" s="1"/>
  <c r="M93" i="4" s="1"/>
  <c r="H92" i="4"/>
  <c r="I92" i="4" s="1"/>
  <c r="H91" i="4"/>
  <c r="I91" i="4" s="1"/>
  <c r="I90" i="4"/>
  <c r="H90" i="4"/>
  <c r="H89" i="4"/>
  <c r="I89" i="4" s="1"/>
  <c r="J89" i="4" s="1"/>
  <c r="H88" i="4"/>
  <c r="I88" i="4" s="1"/>
  <c r="H87" i="4"/>
  <c r="I87" i="4" s="1"/>
  <c r="M87" i="4" s="1"/>
  <c r="H86" i="4"/>
  <c r="I86" i="4" s="1"/>
  <c r="H85" i="4"/>
  <c r="I85" i="4" s="1"/>
  <c r="M85" i="4" s="1"/>
  <c r="H84" i="4"/>
  <c r="I84" i="4" s="1"/>
  <c r="H83" i="4"/>
  <c r="I83" i="4" s="1"/>
  <c r="H82" i="4"/>
  <c r="I82" i="4" s="1"/>
  <c r="H81" i="4"/>
  <c r="I81" i="4" s="1"/>
  <c r="H79" i="4"/>
  <c r="I79" i="4" s="1"/>
  <c r="H78" i="4"/>
  <c r="I78" i="4" s="1"/>
  <c r="H77" i="4"/>
  <c r="I77" i="4" s="1"/>
  <c r="H76" i="4"/>
  <c r="I76" i="4" s="1"/>
  <c r="J76" i="4" s="1"/>
  <c r="I75" i="4"/>
  <c r="M75" i="4" s="1"/>
  <c r="H75" i="4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I65" i="4"/>
  <c r="H65" i="4"/>
  <c r="H64" i="4"/>
  <c r="I64" i="4" s="1"/>
  <c r="J64" i="4" s="1"/>
  <c r="H63" i="4"/>
  <c r="I63" i="4" s="1"/>
  <c r="M62" i="4"/>
  <c r="H62" i="4"/>
  <c r="I62" i="4" s="1"/>
  <c r="J62" i="4" s="1"/>
  <c r="H61" i="4"/>
  <c r="I61" i="4" s="1"/>
  <c r="H60" i="4"/>
  <c r="I60" i="4" s="1"/>
  <c r="J60" i="4" s="1"/>
  <c r="H59" i="4"/>
  <c r="I59" i="4" s="1"/>
  <c r="H58" i="4"/>
  <c r="I58" i="4" s="1"/>
  <c r="J58" i="4" s="1"/>
  <c r="H57" i="4"/>
  <c r="I57" i="4" s="1"/>
  <c r="H56" i="4"/>
  <c r="I56" i="4" s="1"/>
  <c r="J56" i="4" s="1"/>
  <c r="H55" i="4"/>
  <c r="I55" i="4" s="1"/>
  <c r="H54" i="4"/>
  <c r="I54" i="4" s="1"/>
  <c r="J54" i="4" s="1"/>
  <c r="H53" i="4"/>
  <c r="I53" i="4" s="1"/>
  <c r="H52" i="4"/>
  <c r="I52" i="4" s="1"/>
  <c r="J52" i="4" s="1"/>
  <c r="H51" i="4"/>
  <c r="I51" i="4" s="1"/>
  <c r="H50" i="4"/>
  <c r="I50" i="4" s="1"/>
  <c r="J50" i="4" s="1"/>
  <c r="I49" i="4"/>
  <c r="H49" i="4"/>
  <c r="H48" i="4"/>
  <c r="I48" i="4" s="1"/>
  <c r="J48" i="4" s="1"/>
  <c r="H47" i="4"/>
  <c r="I47" i="4" s="1"/>
  <c r="M46" i="4"/>
  <c r="H46" i="4"/>
  <c r="I46" i="4" s="1"/>
  <c r="J46" i="4" s="1"/>
  <c r="H45" i="4"/>
  <c r="I45" i="4" s="1"/>
  <c r="H44" i="4"/>
  <c r="I44" i="4" s="1"/>
  <c r="J44" i="4" s="1"/>
  <c r="H43" i="4"/>
  <c r="I43" i="4" s="1"/>
  <c r="H42" i="4"/>
  <c r="I42" i="4" s="1"/>
  <c r="J42" i="4" s="1"/>
  <c r="H41" i="4"/>
  <c r="I41" i="4" s="1"/>
  <c r="H40" i="4"/>
  <c r="I40" i="4" s="1"/>
  <c r="J40" i="4" s="1"/>
  <c r="H39" i="4"/>
  <c r="I39" i="4" s="1"/>
  <c r="H38" i="4"/>
  <c r="I38" i="4" s="1"/>
  <c r="J38" i="4" s="1"/>
  <c r="H37" i="4"/>
  <c r="I37" i="4" s="1"/>
  <c r="H36" i="4"/>
  <c r="I36" i="4" s="1"/>
  <c r="J36" i="4" s="1"/>
  <c r="H35" i="4"/>
  <c r="I35" i="4" s="1"/>
  <c r="H34" i="4"/>
  <c r="I34" i="4" s="1"/>
  <c r="J34" i="4" s="1"/>
  <c r="H33" i="4"/>
  <c r="I33" i="4" s="1"/>
  <c r="H32" i="4"/>
  <c r="I32" i="4" s="1"/>
  <c r="J32" i="4" s="1"/>
  <c r="H31" i="4"/>
  <c r="I31" i="4" s="1"/>
  <c r="H30" i="4"/>
  <c r="I30" i="4" s="1"/>
  <c r="J30" i="4" s="1"/>
  <c r="H29" i="4"/>
  <c r="I29" i="4" s="1"/>
  <c r="H28" i="4"/>
  <c r="I28" i="4" s="1"/>
  <c r="J28" i="4" s="1"/>
  <c r="H27" i="4"/>
  <c r="I27" i="4" s="1"/>
  <c r="H26" i="4"/>
  <c r="I26" i="4" s="1"/>
  <c r="J26" i="4" s="1"/>
  <c r="H25" i="4"/>
  <c r="I25" i="4" s="1"/>
  <c r="H24" i="4"/>
  <c r="I24" i="4" s="1"/>
  <c r="J24" i="4" s="1"/>
  <c r="H23" i="4"/>
  <c r="I23" i="4" s="1"/>
  <c r="H22" i="4"/>
  <c r="I22" i="4" s="1"/>
  <c r="J22" i="4" s="1"/>
  <c r="H21" i="4"/>
  <c r="I21" i="4" s="1"/>
  <c r="H20" i="4"/>
  <c r="I20" i="4" s="1"/>
  <c r="J20" i="4" s="1"/>
  <c r="H19" i="4"/>
  <c r="I19" i="4" s="1"/>
  <c r="H18" i="4"/>
  <c r="I18" i="4" s="1"/>
  <c r="J18" i="4" s="1"/>
  <c r="H17" i="4"/>
  <c r="I17" i="4" s="1"/>
  <c r="H16" i="4"/>
  <c r="I16" i="4" s="1"/>
  <c r="J16" i="4" s="1"/>
  <c r="H15" i="4"/>
  <c r="I15" i="4" s="1"/>
  <c r="M14" i="4"/>
  <c r="H14" i="4"/>
  <c r="I14" i="4" s="1"/>
  <c r="J14" i="4" s="1"/>
  <c r="H13" i="4"/>
  <c r="I13" i="4" s="1"/>
  <c r="M12" i="4"/>
  <c r="H12" i="4"/>
  <c r="I12" i="4" s="1"/>
  <c r="J12" i="4" s="1"/>
  <c r="H11" i="4"/>
  <c r="I11" i="4" s="1"/>
  <c r="H10" i="4"/>
  <c r="I10" i="4" s="1"/>
  <c r="J10" i="4" s="1"/>
  <c r="H9" i="4"/>
  <c r="I9" i="4" s="1"/>
  <c r="H8" i="4"/>
  <c r="I8" i="4" s="1"/>
  <c r="J8" i="4" s="1"/>
  <c r="H7" i="4"/>
  <c r="I7" i="4" s="1"/>
  <c r="M6" i="4"/>
  <c r="H6" i="4"/>
  <c r="I6" i="4" s="1"/>
  <c r="J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H5" i="4"/>
  <c r="I5" i="4" s="1"/>
  <c r="M20" i="4" l="1"/>
  <c r="M22" i="4"/>
  <c r="M89" i="4"/>
  <c r="N89" i="4" s="1"/>
  <c r="M135" i="4"/>
  <c r="M184" i="4"/>
  <c r="M129" i="4"/>
  <c r="N129" i="4" s="1"/>
  <c r="J267" i="4"/>
  <c r="N267" i="4" s="1"/>
  <c r="M67" i="4"/>
  <c r="J67" i="4"/>
  <c r="J68" i="4"/>
  <c r="M68" i="4"/>
  <c r="N68" i="4" s="1"/>
  <c r="M36" i="4"/>
  <c r="M38" i="4"/>
  <c r="M44" i="4"/>
  <c r="N44" i="4" s="1"/>
  <c r="J75" i="4"/>
  <c r="N75" i="4" s="1"/>
  <c r="M76" i="4"/>
  <c r="N76" i="4" s="1"/>
  <c r="J104" i="4"/>
  <c r="N104" i="4" s="1"/>
  <c r="M111" i="4"/>
  <c r="N111" i="4" s="1"/>
  <c r="J121" i="4"/>
  <c r="N121" i="4" s="1"/>
  <c r="M144" i="4"/>
  <c r="N144" i="4" s="1"/>
  <c r="J186" i="4"/>
  <c r="N186" i="4" s="1"/>
  <c r="M228" i="4"/>
  <c r="N228" i="4" s="1"/>
  <c r="J251" i="4"/>
  <c r="N251" i="4" s="1"/>
  <c r="M28" i="4"/>
  <c r="N28" i="4" s="1"/>
  <c r="M30" i="4"/>
  <c r="N30" i="4" s="1"/>
  <c r="M60" i="4"/>
  <c r="N60" i="4" s="1"/>
  <c r="M97" i="4"/>
  <c r="N97" i="4" s="1"/>
  <c r="J145" i="4"/>
  <c r="N145" i="4" s="1"/>
  <c r="M160" i="4"/>
  <c r="N160" i="4" s="1"/>
  <c r="M182" i="4"/>
  <c r="N182" i="4" s="1"/>
  <c r="M198" i="4"/>
  <c r="M244" i="4"/>
  <c r="J72" i="4"/>
  <c r="M72" i="4"/>
  <c r="M71" i="4"/>
  <c r="J71" i="4"/>
  <c r="M81" i="4"/>
  <c r="J81" i="4"/>
  <c r="M96" i="4"/>
  <c r="J96" i="4"/>
  <c r="N96" i="4" s="1"/>
  <c r="J153" i="4"/>
  <c r="M153" i="4"/>
  <c r="M164" i="4"/>
  <c r="J164" i="4"/>
  <c r="N164" i="4" s="1"/>
  <c r="M203" i="4"/>
  <c r="J203" i="4"/>
  <c r="M216" i="4"/>
  <c r="J216" i="4"/>
  <c r="N216" i="4" s="1"/>
  <c r="M226" i="4"/>
  <c r="J226" i="4"/>
  <c r="M112" i="4"/>
  <c r="J112" i="4"/>
  <c r="N112" i="4" s="1"/>
  <c r="M128" i="4"/>
  <c r="J128" i="4"/>
  <c r="J136" i="4"/>
  <c r="N136" i="4" s="1"/>
  <c r="J157" i="4"/>
  <c r="M157" i="4"/>
  <c r="M52" i="4"/>
  <c r="M54" i="4"/>
  <c r="N54" i="4" s="1"/>
  <c r="M95" i="4"/>
  <c r="J95" i="4"/>
  <c r="M113" i="4"/>
  <c r="J113" i="4"/>
  <c r="N113" i="4" s="1"/>
  <c r="M120" i="4"/>
  <c r="J120" i="4"/>
  <c r="M149" i="4"/>
  <c r="M152" i="4"/>
  <c r="J152" i="4"/>
  <c r="M154" i="4"/>
  <c r="M169" i="4"/>
  <c r="J169" i="4"/>
  <c r="J177" i="4"/>
  <c r="M177" i="4"/>
  <c r="N184" i="4"/>
  <c r="M190" i="4"/>
  <c r="J190" i="4"/>
  <c r="M205" i="4"/>
  <c r="J205" i="4"/>
  <c r="M214" i="4"/>
  <c r="J214" i="4"/>
  <c r="M218" i="4"/>
  <c r="J218" i="4"/>
  <c r="M220" i="4"/>
  <c r="N220" i="4" s="1"/>
  <c r="N232" i="4"/>
  <c r="M234" i="4"/>
  <c r="J234" i="4"/>
  <c r="M236" i="4"/>
  <c r="N236" i="4" s="1"/>
  <c r="J247" i="4"/>
  <c r="N247" i="4" s="1"/>
  <c r="M257" i="4"/>
  <c r="J257" i="4"/>
  <c r="J263" i="4"/>
  <c r="N263" i="4" s="1"/>
  <c r="M273" i="4"/>
  <c r="J273" i="4"/>
  <c r="M156" i="4"/>
  <c r="J156" i="4"/>
  <c r="M176" i="4"/>
  <c r="J176" i="4"/>
  <c r="N176" i="4" s="1"/>
  <c r="J183" i="4"/>
  <c r="N183" i="4" s="1"/>
  <c r="M204" i="4"/>
  <c r="J204" i="4"/>
  <c r="M222" i="4"/>
  <c r="J222" i="4"/>
  <c r="M224" i="4"/>
  <c r="N224" i="4" s="1"/>
  <c r="M238" i="4"/>
  <c r="J238" i="4"/>
  <c r="M240" i="4"/>
  <c r="N240" i="4" s="1"/>
  <c r="M253" i="4"/>
  <c r="J253" i="4"/>
  <c r="J259" i="4"/>
  <c r="N259" i="4" s="1"/>
  <c r="M269" i="4"/>
  <c r="J269" i="4"/>
  <c r="M79" i="4"/>
  <c r="J79" i="4"/>
  <c r="M127" i="4"/>
  <c r="J127" i="4"/>
  <c r="J150" i="4"/>
  <c r="M150" i="4"/>
  <c r="J158" i="4"/>
  <c r="M158" i="4"/>
  <c r="M170" i="4"/>
  <c r="J170" i="4"/>
  <c r="M191" i="4"/>
  <c r="J191" i="4"/>
  <c r="M230" i="4"/>
  <c r="J230" i="4"/>
  <c r="N244" i="4"/>
  <c r="M261" i="4"/>
  <c r="J261" i="4"/>
  <c r="M88" i="4"/>
  <c r="J88" i="4"/>
  <c r="J151" i="4"/>
  <c r="M151" i="4"/>
  <c r="J161" i="4"/>
  <c r="M161" i="4"/>
  <c r="M192" i="4"/>
  <c r="J192" i="4"/>
  <c r="M242" i="4"/>
  <c r="J242" i="4"/>
  <c r="M249" i="4"/>
  <c r="J249" i="4"/>
  <c r="M265" i="4"/>
  <c r="J265" i="4"/>
  <c r="M277" i="4"/>
  <c r="J277" i="4"/>
  <c r="N103" i="4"/>
  <c r="N135" i="4"/>
  <c r="J87" i="4"/>
  <c r="N87" i="4" s="1"/>
  <c r="J105" i="4"/>
  <c r="N105" i="4" s="1"/>
  <c r="J119" i="4"/>
  <c r="N119" i="4" s="1"/>
  <c r="J137" i="4"/>
  <c r="N137" i="4" s="1"/>
  <c r="M155" i="4"/>
  <c r="N155" i="4" s="1"/>
  <c r="J194" i="4"/>
  <c r="N194" i="4" s="1"/>
  <c r="J207" i="4"/>
  <c r="N207" i="4" s="1"/>
  <c r="M213" i="4"/>
  <c r="N213" i="4" s="1"/>
  <c r="J140" i="4"/>
  <c r="N140" i="4" s="1"/>
  <c r="M142" i="4"/>
  <c r="N142" i="4" s="1"/>
  <c r="M159" i="4"/>
  <c r="N159" i="4" s="1"/>
  <c r="M215" i="4"/>
  <c r="N215" i="4" s="1"/>
  <c r="M275" i="4"/>
  <c r="N275" i="4" s="1"/>
  <c r="M11" i="4"/>
  <c r="J11" i="4"/>
  <c r="J19" i="4"/>
  <c r="M19" i="4"/>
  <c r="J27" i="4"/>
  <c r="M27" i="4"/>
  <c r="J35" i="4"/>
  <c r="M35" i="4"/>
  <c r="M59" i="4"/>
  <c r="J59" i="4"/>
  <c r="J66" i="4"/>
  <c r="M66" i="4"/>
  <c r="M77" i="4"/>
  <c r="J77" i="4"/>
  <c r="M83" i="4"/>
  <c r="J83" i="4"/>
  <c r="M99" i="4"/>
  <c r="J99" i="4"/>
  <c r="M115" i="4"/>
  <c r="J115" i="4"/>
  <c r="M131" i="4"/>
  <c r="J131" i="4"/>
  <c r="J163" i="4"/>
  <c r="M163" i="4"/>
  <c r="J13" i="4"/>
  <c r="M13" i="4"/>
  <c r="M16" i="4"/>
  <c r="N16" i="4" s="1"/>
  <c r="J29" i="4"/>
  <c r="M29" i="4"/>
  <c r="M32" i="4"/>
  <c r="N32" i="4" s="1"/>
  <c r="J45" i="4"/>
  <c r="M45" i="4"/>
  <c r="M48" i="4"/>
  <c r="N48" i="4" s="1"/>
  <c r="M73" i="4"/>
  <c r="J73" i="4"/>
  <c r="M84" i="4"/>
  <c r="J84" i="4"/>
  <c r="M86" i="4"/>
  <c r="J86" i="4"/>
  <c r="M90" i="4"/>
  <c r="J90" i="4"/>
  <c r="M100" i="4"/>
  <c r="J100" i="4"/>
  <c r="M102" i="4"/>
  <c r="J102" i="4"/>
  <c r="M106" i="4"/>
  <c r="J106" i="4"/>
  <c r="M116" i="4"/>
  <c r="J116" i="4"/>
  <c r="M118" i="4"/>
  <c r="J118" i="4"/>
  <c r="M122" i="4"/>
  <c r="J122" i="4"/>
  <c r="M132" i="4"/>
  <c r="J132" i="4"/>
  <c r="M134" i="4"/>
  <c r="J134" i="4"/>
  <c r="M139" i="4"/>
  <c r="J139" i="4"/>
  <c r="M147" i="4"/>
  <c r="J147" i="4"/>
  <c r="J175" i="4"/>
  <c r="M175" i="4"/>
  <c r="M187" i="4"/>
  <c r="J187" i="4"/>
  <c r="J7" i="4"/>
  <c r="M7" i="4"/>
  <c r="M10" i="4"/>
  <c r="N10" i="4" s="1"/>
  <c r="N12" i="4"/>
  <c r="J15" i="4"/>
  <c r="M15" i="4"/>
  <c r="M18" i="4"/>
  <c r="N18" i="4" s="1"/>
  <c r="N20" i="4"/>
  <c r="J23" i="4"/>
  <c r="M23" i="4"/>
  <c r="M26" i="4"/>
  <c r="N26" i="4" s="1"/>
  <c r="J31" i="4"/>
  <c r="M31" i="4"/>
  <c r="M34" i="4"/>
  <c r="N34" i="4" s="1"/>
  <c r="N36" i="4"/>
  <c r="J39" i="4"/>
  <c r="M39" i="4"/>
  <c r="M42" i="4"/>
  <c r="N42" i="4" s="1"/>
  <c r="J47" i="4"/>
  <c r="M47" i="4"/>
  <c r="M50" i="4"/>
  <c r="N50" i="4" s="1"/>
  <c r="N52" i="4"/>
  <c r="M55" i="4"/>
  <c r="J55" i="4"/>
  <c r="M58" i="4"/>
  <c r="N58" i="4" s="1"/>
  <c r="M63" i="4"/>
  <c r="J63" i="4"/>
  <c r="M69" i="4"/>
  <c r="J69" i="4"/>
  <c r="J74" i="4"/>
  <c r="M74" i="4"/>
  <c r="M91" i="4"/>
  <c r="J91" i="4"/>
  <c r="M107" i="4"/>
  <c r="J107" i="4"/>
  <c r="M123" i="4"/>
  <c r="J123" i="4"/>
  <c r="J165" i="4"/>
  <c r="M165" i="4"/>
  <c r="M178" i="4"/>
  <c r="J178" i="4"/>
  <c r="M185" i="4"/>
  <c r="J185" i="4"/>
  <c r="J43" i="4"/>
  <c r="M43" i="4"/>
  <c r="J51" i="4"/>
  <c r="M51" i="4"/>
  <c r="M5" i="4"/>
  <c r="J5" i="4"/>
  <c r="M8" i="4"/>
  <c r="N8" i="4" s="1"/>
  <c r="M21" i="4"/>
  <c r="J21" i="4"/>
  <c r="M24" i="4"/>
  <c r="N24" i="4" s="1"/>
  <c r="M37" i="4"/>
  <c r="J37" i="4"/>
  <c r="M40" i="4"/>
  <c r="N40" i="4" s="1"/>
  <c r="M53" i="4"/>
  <c r="J53" i="4"/>
  <c r="M56" i="4"/>
  <c r="N56" i="4" s="1"/>
  <c r="M61" i="4"/>
  <c r="J61" i="4"/>
  <c r="M64" i="4"/>
  <c r="N64" i="4" s="1"/>
  <c r="J78" i="4"/>
  <c r="M78" i="4"/>
  <c r="N6" i="4"/>
  <c r="J9" i="4"/>
  <c r="M9" i="4"/>
  <c r="N14" i="4"/>
  <c r="J17" i="4"/>
  <c r="M17" i="4"/>
  <c r="N22" i="4"/>
  <c r="M25" i="4"/>
  <c r="J25" i="4"/>
  <c r="M33" i="4"/>
  <c r="J33" i="4"/>
  <c r="N38" i="4"/>
  <c r="J41" i="4"/>
  <c r="M41" i="4"/>
  <c r="N46" i="4"/>
  <c r="M49" i="4"/>
  <c r="J49" i="4"/>
  <c r="J57" i="4"/>
  <c r="M57" i="4"/>
  <c r="N62" i="4"/>
  <c r="M65" i="4"/>
  <c r="J65" i="4"/>
  <c r="J70" i="4"/>
  <c r="M70" i="4"/>
  <c r="M82" i="4"/>
  <c r="J82" i="4"/>
  <c r="M92" i="4"/>
  <c r="J92" i="4"/>
  <c r="M94" i="4"/>
  <c r="J94" i="4"/>
  <c r="M98" i="4"/>
  <c r="J98" i="4"/>
  <c r="M108" i="4"/>
  <c r="J108" i="4"/>
  <c r="M110" i="4"/>
  <c r="J110" i="4"/>
  <c r="M114" i="4"/>
  <c r="J114" i="4"/>
  <c r="M124" i="4"/>
  <c r="J124" i="4"/>
  <c r="M126" i="4"/>
  <c r="J126" i="4"/>
  <c r="M130" i="4"/>
  <c r="J130" i="4"/>
  <c r="M195" i="4"/>
  <c r="J195" i="4"/>
  <c r="M206" i="4"/>
  <c r="J206" i="4"/>
  <c r="M248" i="4"/>
  <c r="J248" i="4"/>
  <c r="M264" i="4"/>
  <c r="J264" i="4"/>
  <c r="M274" i="4"/>
  <c r="J274" i="4"/>
  <c r="J167" i="4"/>
  <c r="M167" i="4"/>
  <c r="M181" i="4"/>
  <c r="J181" i="4"/>
  <c r="M189" i="4"/>
  <c r="J189" i="4"/>
  <c r="J193" i="4"/>
  <c r="N193" i="4" s="1"/>
  <c r="M197" i="4"/>
  <c r="J197" i="4"/>
  <c r="M219" i="4"/>
  <c r="J219" i="4"/>
  <c r="M225" i="4"/>
  <c r="J225" i="4"/>
  <c r="M235" i="4"/>
  <c r="J235" i="4"/>
  <c r="M241" i="4"/>
  <c r="J241" i="4"/>
  <c r="J85" i="4"/>
  <c r="N85" i="4" s="1"/>
  <c r="J93" i="4"/>
  <c r="N93" i="4" s="1"/>
  <c r="J101" i="4"/>
  <c r="N101" i="4" s="1"/>
  <c r="J109" i="4"/>
  <c r="N109" i="4" s="1"/>
  <c r="J117" i="4"/>
  <c r="N117" i="4" s="1"/>
  <c r="J125" i="4"/>
  <c r="N125" i="4" s="1"/>
  <c r="J133" i="4"/>
  <c r="N133" i="4" s="1"/>
  <c r="J143" i="4"/>
  <c r="N143" i="4" s="1"/>
  <c r="J146" i="4"/>
  <c r="N146" i="4" s="1"/>
  <c r="M162" i="4"/>
  <c r="J162" i="4"/>
  <c r="J174" i="4"/>
  <c r="N174" i="4" s="1"/>
  <c r="M250" i="4"/>
  <c r="J250" i="4"/>
  <c r="M256" i="4"/>
  <c r="J256" i="4"/>
  <c r="M266" i="4"/>
  <c r="J266" i="4"/>
  <c r="M272" i="4"/>
  <c r="J272" i="4"/>
  <c r="M201" i="4"/>
  <c r="J201" i="4"/>
  <c r="M209" i="4"/>
  <c r="J209" i="4"/>
  <c r="M258" i="4"/>
  <c r="J258" i="4"/>
  <c r="N67" i="4"/>
  <c r="N71" i="4"/>
  <c r="M141" i="4"/>
  <c r="J141" i="4"/>
  <c r="N149" i="4"/>
  <c r="N154" i="4"/>
  <c r="N157" i="4"/>
  <c r="M166" i="4"/>
  <c r="J166" i="4"/>
  <c r="M180" i="4"/>
  <c r="J180" i="4"/>
  <c r="M188" i="4"/>
  <c r="J188" i="4"/>
  <c r="M196" i="4"/>
  <c r="J196" i="4"/>
  <c r="M200" i="4"/>
  <c r="J200" i="4"/>
  <c r="M208" i="4"/>
  <c r="J208" i="4"/>
  <c r="J211" i="4"/>
  <c r="M211" i="4"/>
  <c r="M227" i="4"/>
  <c r="J227" i="4"/>
  <c r="M233" i="4"/>
  <c r="J233" i="4"/>
  <c r="M243" i="4"/>
  <c r="J243" i="4"/>
  <c r="M202" i="4"/>
  <c r="J202" i="4"/>
  <c r="N205" i="4"/>
  <c r="M210" i="4"/>
  <c r="J210" i="4"/>
  <c r="M212" i="4"/>
  <c r="J212" i="4"/>
  <c r="M223" i="4"/>
  <c r="J223" i="4"/>
  <c r="M231" i="4"/>
  <c r="J231" i="4"/>
  <c r="M239" i="4"/>
  <c r="J239" i="4"/>
  <c r="M254" i="4"/>
  <c r="J254" i="4"/>
  <c r="M262" i="4"/>
  <c r="J262" i="4"/>
  <c r="M270" i="4"/>
  <c r="J270" i="4"/>
  <c r="N198" i="4"/>
  <c r="M221" i="4"/>
  <c r="J221" i="4"/>
  <c r="M229" i="4"/>
  <c r="J229" i="4"/>
  <c r="M237" i="4"/>
  <c r="J237" i="4"/>
  <c r="M245" i="4"/>
  <c r="J245" i="4"/>
  <c r="M252" i="4"/>
  <c r="J252" i="4"/>
  <c r="M260" i="4"/>
  <c r="J260" i="4"/>
  <c r="M268" i="4"/>
  <c r="J268" i="4"/>
  <c r="N276" i="4"/>
  <c r="N150" i="4" l="1"/>
  <c r="N153" i="4"/>
  <c r="N45" i="4"/>
  <c r="N161" i="4"/>
  <c r="N88" i="4"/>
  <c r="N191" i="4"/>
  <c r="N158" i="4"/>
  <c r="N269" i="4"/>
  <c r="N204" i="4"/>
  <c r="N214" i="4"/>
  <c r="N190" i="4"/>
  <c r="N177" i="4"/>
  <c r="N127" i="4"/>
  <c r="N13" i="4"/>
  <c r="N192" i="4"/>
  <c r="N261" i="4"/>
  <c r="N170" i="4"/>
  <c r="N79" i="4"/>
  <c r="N238" i="4"/>
  <c r="N222" i="4"/>
  <c r="N257" i="4"/>
  <c r="N234" i="4"/>
  <c r="N218" i="4"/>
  <c r="N169" i="4"/>
  <c r="N152" i="4"/>
  <c r="N120" i="4"/>
  <c r="N128" i="4"/>
  <c r="N226" i="4"/>
  <c r="N203" i="4"/>
  <c r="N81" i="4"/>
  <c r="N78" i="4"/>
  <c r="N29" i="4"/>
  <c r="N115" i="4"/>
  <c r="N83" i="4"/>
  <c r="N277" i="4"/>
  <c r="N249" i="4"/>
  <c r="N230" i="4"/>
  <c r="N253" i="4"/>
  <c r="N156" i="4"/>
  <c r="N72" i="4"/>
  <c r="N262" i="4"/>
  <c r="N239" i="4"/>
  <c r="N223" i="4"/>
  <c r="N210" i="4"/>
  <c r="N211" i="4"/>
  <c r="N141" i="4"/>
  <c r="N209" i="4"/>
  <c r="N272" i="4"/>
  <c r="N256" i="4"/>
  <c r="N241" i="4"/>
  <c r="N225" i="4"/>
  <c r="N197" i="4"/>
  <c r="N167" i="4"/>
  <c r="N70" i="4"/>
  <c r="N25" i="4"/>
  <c r="N17" i="4"/>
  <c r="N61" i="4"/>
  <c r="N165" i="4"/>
  <c r="N74" i="4"/>
  <c r="N47" i="4"/>
  <c r="N39" i="4"/>
  <c r="N31" i="4"/>
  <c r="N23" i="4"/>
  <c r="N15" i="4"/>
  <c r="N7" i="4"/>
  <c r="N175" i="4"/>
  <c r="N131" i="4"/>
  <c r="N99" i="4"/>
  <c r="N77" i="4"/>
  <c r="N35" i="4"/>
  <c r="N19" i="4"/>
  <c r="N265" i="4"/>
  <c r="N242" i="4"/>
  <c r="N151" i="4"/>
  <c r="N273" i="4"/>
  <c r="N95" i="4"/>
  <c r="N268" i="4"/>
  <c r="N252" i="4"/>
  <c r="N237" i="4"/>
  <c r="N221" i="4"/>
  <c r="N243" i="4"/>
  <c r="N227" i="4"/>
  <c r="N208" i="4"/>
  <c r="N196" i="4"/>
  <c r="N180" i="4"/>
  <c r="N162" i="4"/>
  <c r="N181" i="4"/>
  <c r="N274" i="4"/>
  <c r="N248" i="4"/>
  <c r="N195" i="4"/>
  <c r="N126" i="4"/>
  <c r="N114" i="4"/>
  <c r="N108" i="4"/>
  <c r="N94" i="4"/>
  <c r="N82" i="4"/>
  <c r="N65" i="4"/>
  <c r="N57" i="4"/>
  <c r="N33" i="4"/>
  <c r="N43" i="4"/>
  <c r="N185" i="4"/>
  <c r="N107" i="4"/>
  <c r="N63" i="4"/>
  <c r="N55" i="4"/>
  <c r="N139" i="4"/>
  <c r="N132" i="4"/>
  <c r="N118" i="4"/>
  <c r="N106" i="4"/>
  <c r="N100" i="4"/>
  <c r="N86" i="4"/>
  <c r="N73" i="4"/>
  <c r="N163" i="4"/>
  <c r="N66" i="4"/>
  <c r="N27" i="4"/>
  <c r="N11" i="4"/>
  <c r="N270" i="4"/>
  <c r="N254" i="4"/>
  <c r="N231" i="4"/>
  <c r="N212" i="4"/>
  <c r="N258" i="4"/>
  <c r="N201" i="4"/>
  <c r="N266" i="4"/>
  <c r="N250" i="4"/>
  <c r="N235" i="4"/>
  <c r="N219" i="4"/>
  <c r="N59" i="4"/>
  <c r="N260" i="4"/>
  <c r="N245" i="4"/>
  <c r="N229" i="4"/>
  <c r="N202" i="4"/>
  <c r="N233" i="4"/>
  <c r="N200" i="4"/>
  <c r="N188" i="4"/>
  <c r="N166" i="4"/>
  <c r="N189" i="4"/>
  <c r="N264" i="4"/>
  <c r="N206" i="4"/>
  <c r="N130" i="4"/>
  <c r="N124" i="4"/>
  <c r="N110" i="4"/>
  <c r="N98" i="4"/>
  <c r="N92" i="4"/>
  <c r="N49" i="4"/>
  <c r="N41" i="4"/>
  <c r="N9" i="4"/>
  <c r="N53" i="4"/>
  <c r="N37" i="4"/>
  <c r="N21" i="4"/>
  <c r="N5" i="4"/>
  <c r="N51" i="4"/>
  <c r="N178" i="4"/>
  <c r="N123" i="4"/>
  <c r="N91" i="4"/>
  <c r="N69" i="4"/>
  <c r="N187" i="4"/>
  <c r="N147" i="4"/>
  <c r="N134" i="4"/>
  <c r="N122" i="4"/>
  <c r="N116" i="4"/>
  <c r="N102" i="4"/>
  <c r="N90" i="4"/>
  <c r="N84" i="4"/>
  <c r="E275" i="3" l="1"/>
  <c r="D275" i="3"/>
  <c r="H274" i="3"/>
  <c r="I274" i="3" s="1"/>
  <c r="H273" i="3"/>
  <c r="I273" i="3" s="1"/>
  <c r="H272" i="3"/>
  <c r="I272" i="3" s="1"/>
  <c r="H271" i="3"/>
  <c r="I271" i="3" s="1"/>
  <c r="M271" i="3" s="1"/>
  <c r="H270" i="3"/>
  <c r="I270" i="3" s="1"/>
  <c r="M269" i="3"/>
  <c r="H269" i="3"/>
  <c r="I269" i="3" s="1"/>
  <c r="J269" i="3" s="1"/>
  <c r="H268" i="3"/>
  <c r="I268" i="3" s="1"/>
  <c r="H267" i="3"/>
  <c r="I267" i="3" s="1"/>
  <c r="H266" i="3"/>
  <c r="I266" i="3" s="1"/>
  <c r="H265" i="3"/>
  <c r="I265" i="3" s="1"/>
  <c r="H264" i="3"/>
  <c r="I264" i="3" s="1"/>
  <c r="H263" i="3"/>
  <c r="I263" i="3" s="1"/>
  <c r="M263" i="3" s="1"/>
  <c r="H262" i="3"/>
  <c r="I262" i="3" s="1"/>
  <c r="H261" i="3"/>
  <c r="I261" i="3" s="1"/>
  <c r="M261" i="3" s="1"/>
  <c r="H260" i="3"/>
  <c r="I260" i="3" s="1"/>
  <c r="H259" i="3"/>
  <c r="I259" i="3" s="1"/>
  <c r="J259" i="3" s="1"/>
  <c r="H258" i="3"/>
  <c r="I258" i="3" s="1"/>
  <c r="H257" i="3"/>
  <c r="I257" i="3" s="1"/>
  <c r="H256" i="3"/>
  <c r="I256" i="3" s="1"/>
  <c r="H255" i="3"/>
  <c r="I255" i="3" s="1"/>
  <c r="M255" i="3" s="1"/>
  <c r="H254" i="3"/>
  <c r="I254" i="3" s="1"/>
  <c r="H253" i="3"/>
  <c r="I253" i="3" s="1"/>
  <c r="M253" i="3" s="1"/>
  <c r="I252" i="3"/>
  <c r="H252" i="3"/>
  <c r="H251" i="3"/>
  <c r="I251" i="3" s="1"/>
  <c r="H250" i="3"/>
  <c r="I250" i="3" s="1"/>
  <c r="H249" i="3"/>
  <c r="I249" i="3" s="1"/>
  <c r="H248" i="3"/>
  <c r="I248" i="3" s="1"/>
  <c r="H247" i="3"/>
  <c r="I247" i="3" s="1"/>
  <c r="M247" i="3" s="1"/>
  <c r="M246" i="3"/>
  <c r="J246" i="3"/>
  <c r="H246" i="3"/>
  <c r="H245" i="3"/>
  <c r="I245" i="3" s="1"/>
  <c r="H244" i="3"/>
  <c r="I244" i="3" s="1"/>
  <c r="H243" i="3"/>
  <c r="I243" i="3" s="1"/>
  <c r="H242" i="3"/>
  <c r="I242" i="3" s="1"/>
  <c r="M242" i="3" s="1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H234" i="3"/>
  <c r="I234" i="3" s="1"/>
  <c r="M234" i="3" s="1"/>
  <c r="H233" i="3"/>
  <c r="I233" i="3" s="1"/>
  <c r="H232" i="3"/>
  <c r="I232" i="3" s="1"/>
  <c r="H231" i="3"/>
  <c r="I231" i="3" s="1"/>
  <c r="H230" i="3"/>
  <c r="I230" i="3" s="1"/>
  <c r="H229" i="3"/>
  <c r="I229" i="3" s="1"/>
  <c r="I228" i="3"/>
  <c r="H228" i="3"/>
  <c r="H227" i="3"/>
  <c r="I227" i="3" s="1"/>
  <c r="H226" i="3"/>
  <c r="I226" i="3" s="1"/>
  <c r="M226" i="3" s="1"/>
  <c r="H225" i="3"/>
  <c r="I225" i="3" s="1"/>
  <c r="H224" i="3"/>
  <c r="I224" i="3" s="1"/>
  <c r="J224" i="3" s="1"/>
  <c r="H223" i="3"/>
  <c r="I223" i="3" s="1"/>
  <c r="H222" i="3"/>
  <c r="I222" i="3" s="1"/>
  <c r="H221" i="3"/>
  <c r="I221" i="3" s="1"/>
  <c r="I220" i="3"/>
  <c r="H220" i="3"/>
  <c r="H219" i="3"/>
  <c r="I219" i="3" s="1"/>
  <c r="H218" i="3"/>
  <c r="I218" i="3" s="1"/>
  <c r="M218" i="3" s="1"/>
  <c r="H216" i="3"/>
  <c r="I216" i="3" s="1"/>
  <c r="H215" i="3"/>
  <c r="I215" i="3" s="1"/>
  <c r="H214" i="3"/>
  <c r="I214" i="3" s="1"/>
  <c r="H213" i="3"/>
  <c r="I213" i="3" s="1"/>
  <c r="M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M205" i="3" s="1"/>
  <c r="H204" i="3"/>
  <c r="I204" i="3" s="1"/>
  <c r="H203" i="3"/>
  <c r="I203" i="3" s="1"/>
  <c r="J202" i="3"/>
  <c r="N202" i="3" s="1"/>
  <c r="H202" i="3"/>
  <c r="I202" i="3" s="1"/>
  <c r="M202" i="3" s="1"/>
  <c r="M201" i="3"/>
  <c r="H201" i="3"/>
  <c r="I201" i="3" s="1"/>
  <c r="J201" i="3" s="1"/>
  <c r="H200" i="3"/>
  <c r="I200" i="3" s="1"/>
  <c r="H198" i="3"/>
  <c r="I198" i="3" s="1"/>
  <c r="I197" i="3"/>
  <c r="M197" i="3" s="1"/>
  <c r="H197" i="3"/>
  <c r="M196" i="3"/>
  <c r="H196" i="3"/>
  <c r="I196" i="3" s="1"/>
  <c r="J196" i="3" s="1"/>
  <c r="I195" i="3"/>
  <c r="H195" i="3"/>
  <c r="M194" i="3"/>
  <c r="H194" i="3"/>
  <c r="I194" i="3" s="1"/>
  <c r="J194" i="3" s="1"/>
  <c r="I193" i="3"/>
  <c r="H193" i="3"/>
  <c r="H192" i="3"/>
  <c r="I192" i="3" s="1"/>
  <c r="M192" i="3" s="1"/>
  <c r="H191" i="3"/>
  <c r="I191" i="3" s="1"/>
  <c r="M191" i="3" s="1"/>
  <c r="J190" i="3"/>
  <c r="N190" i="3" s="1"/>
  <c r="H190" i="3"/>
  <c r="I190" i="3" s="1"/>
  <c r="M190" i="3" s="1"/>
  <c r="I189" i="3"/>
  <c r="H189" i="3"/>
  <c r="H188" i="3"/>
  <c r="I188" i="3" s="1"/>
  <c r="H187" i="3"/>
  <c r="I187" i="3" s="1"/>
  <c r="M187" i="3" s="1"/>
  <c r="H186" i="3"/>
  <c r="I186" i="3" s="1"/>
  <c r="H185" i="3"/>
  <c r="I185" i="3" s="1"/>
  <c r="H184" i="3"/>
  <c r="I184" i="3" s="1"/>
  <c r="M184" i="3" s="1"/>
  <c r="H183" i="3"/>
  <c r="I183" i="3" s="1"/>
  <c r="M183" i="3" s="1"/>
  <c r="M182" i="3"/>
  <c r="H182" i="3"/>
  <c r="I182" i="3" s="1"/>
  <c r="J182" i="3" s="1"/>
  <c r="I181" i="3"/>
  <c r="H181" i="3"/>
  <c r="H180" i="3"/>
  <c r="I180" i="3" s="1"/>
  <c r="H178" i="3"/>
  <c r="I178" i="3" s="1"/>
  <c r="J178" i="3" s="1"/>
  <c r="H177" i="3"/>
  <c r="I177" i="3" s="1"/>
  <c r="J177" i="3" s="1"/>
  <c r="H176" i="3"/>
  <c r="I176" i="3" s="1"/>
  <c r="H175" i="3"/>
  <c r="I175" i="3" s="1"/>
  <c r="J175" i="3" s="1"/>
  <c r="I174" i="3"/>
  <c r="J174" i="3" s="1"/>
  <c r="H174" i="3"/>
  <c r="H173" i="3"/>
  <c r="I173" i="3" s="1"/>
  <c r="J173" i="3" s="1"/>
  <c r="N173" i="3" s="1"/>
  <c r="H172" i="3"/>
  <c r="I172" i="3" s="1"/>
  <c r="J172" i="3" s="1"/>
  <c r="N172" i="3" s="1"/>
  <c r="H171" i="3"/>
  <c r="I171" i="3" s="1"/>
  <c r="J171" i="3" s="1"/>
  <c r="N171" i="3" s="1"/>
  <c r="H170" i="3"/>
  <c r="I170" i="3" s="1"/>
  <c r="M170" i="3" s="1"/>
  <c r="H169" i="3"/>
  <c r="I169" i="3" s="1"/>
  <c r="M169" i="3" s="1"/>
  <c r="H168" i="3"/>
  <c r="I168" i="3" s="1"/>
  <c r="J168" i="3" s="1"/>
  <c r="N168" i="3" s="1"/>
  <c r="H167" i="3"/>
  <c r="I167" i="3" s="1"/>
  <c r="H166" i="3"/>
  <c r="I166" i="3" s="1"/>
  <c r="H165" i="3"/>
  <c r="I165" i="3" s="1"/>
  <c r="H164" i="3"/>
  <c r="I164" i="3" s="1"/>
  <c r="M164" i="3" s="1"/>
  <c r="H163" i="3"/>
  <c r="I163" i="3" s="1"/>
  <c r="J163" i="3" s="1"/>
  <c r="H162" i="3"/>
  <c r="I162" i="3" s="1"/>
  <c r="H161" i="3"/>
  <c r="I161" i="3" s="1"/>
  <c r="H160" i="3"/>
  <c r="I160" i="3" s="1"/>
  <c r="I159" i="3"/>
  <c r="J159" i="3" s="1"/>
  <c r="H159" i="3"/>
  <c r="I158" i="3"/>
  <c r="M158" i="3" s="1"/>
  <c r="H158" i="3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J148" i="3"/>
  <c r="H148" i="3"/>
  <c r="H147" i="3"/>
  <c r="I147" i="3" s="1"/>
  <c r="J146" i="3"/>
  <c r="N146" i="3" s="1"/>
  <c r="H146" i="3"/>
  <c r="I146" i="3" s="1"/>
  <c r="M146" i="3" s="1"/>
  <c r="H145" i="3"/>
  <c r="I145" i="3" s="1"/>
  <c r="H144" i="3"/>
  <c r="I144" i="3" s="1"/>
  <c r="H143" i="3"/>
  <c r="I143" i="3" s="1"/>
  <c r="H142" i="3"/>
  <c r="I142" i="3" s="1"/>
  <c r="M142" i="3" s="1"/>
  <c r="H141" i="3"/>
  <c r="I141" i="3" s="1"/>
  <c r="H140" i="3"/>
  <c r="I140" i="3" s="1"/>
  <c r="J140" i="3" s="1"/>
  <c r="H139" i="3"/>
  <c r="I139" i="3" s="1"/>
  <c r="I137" i="3"/>
  <c r="J137" i="3" s="1"/>
  <c r="H137" i="3"/>
  <c r="H136" i="3"/>
  <c r="I136" i="3" s="1"/>
  <c r="J136" i="3" s="1"/>
  <c r="H135" i="3"/>
  <c r="I135" i="3" s="1"/>
  <c r="J135" i="3" s="1"/>
  <c r="H134" i="3"/>
  <c r="I134" i="3" s="1"/>
  <c r="H133" i="3"/>
  <c r="I133" i="3" s="1"/>
  <c r="H132" i="3"/>
  <c r="I132" i="3" s="1"/>
  <c r="J132" i="3" s="1"/>
  <c r="M131" i="3"/>
  <c r="N131" i="3" s="1"/>
  <c r="H131" i="3"/>
  <c r="I131" i="3" s="1"/>
  <c r="J131" i="3" s="1"/>
  <c r="H130" i="3"/>
  <c r="I130" i="3" s="1"/>
  <c r="H129" i="3"/>
  <c r="I129" i="3" s="1"/>
  <c r="H128" i="3"/>
  <c r="I128" i="3" s="1"/>
  <c r="J128" i="3" s="1"/>
  <c r="M127" i="3"/>
  <c r="N127" i="3" s="1"/>
  <c r="H127" i="3"/>
  <c r="I127" i="3" s="1"/>
  <c r="J127" i="3" s="1"/>
  <c r="H126" i="3"/>
  <c r="I126" i="3" s="1"/>
  <c r="H125" i="3"/>
  <c r="I125" i="3" s="1"/>
  <c r="H124" i="3"/>
  <c r="I124" i="3" s="1"/>
  <c r="J124" i="3" s="1"/>
  <c r="H123" i="3"/>
  <c r="I123" i="3" s="1"/>
  <c r="J123" i="3" s="1"/>
  <c r="H122" i="3"/>
  <c r="I122" i="3" s="1"/>
  <c r="H121" i="3"/>
  <c r="I121" i="3" s="1"/>
  <c r="H120" i="3"/>
  <c r="I120" i="3" s="1"/>
  <c r="J120" i="3" s="1"/>
  <c r="H119" i="3"/>
  <c r="I119" i="3" s="1"/>
  <c r="H118" i="3"/>
  <c r="I118" i="3" s="1"/>
  <c r="H117" i="3"/>
  <c r="I117" i="3" s="1"/>
  <c r="H116" i="3"/>
  <c r="I116" i="3" s="1"/>
  <c r="J116" i="3" s="1"/>
  <c r="H115" i="3"/>
  <c r="I115" i="3" s="1"/>
  <c r="H114" i="3"/>
  <c r="I114" i="3" s="1"/>
  <c r="H113" i="3"/>
  <c r="I113" i="3" s="1"/>
  <c r="H112" i="3"/>
  <c r="I112" i="3" s="1"/>
  <c r="J112" i="3" s="1"/>
  <c r="H111" i="3"/>
  <c r="I111" i="3" s="1"/>
  <c r="J111" i="3" s="1"/>
  <c r="H110" i="3"/>
  <c r="I110" i="3" s="1"/>
  <c r="J110" i="3" s="1"/>
  <c r="H109" i="3"/>
  <c r="I109" i="3" s="1"/>
  <c r="H108" i="3"/>
  <c r="I108" i="3" s="1"/>
  <c r="J108" i="3" s="1"/>
  <c r="H107" i="3"/>
  <c r="I107" i="3" s="1"/>
  <c r="J107" i="3" s="1"/>
  <c r="H106" i="3"/>
  <c r="I106" i="3" s="1"/>
  <c r="J106" i="3" s="1"/>
  <c r="H105" i="3"/>
  <c r="I105" i="3" s="1"/>
  <c r="H104" i="3"/>
  <c r="I104" i="3" s="1"/>
  <c r="J104" i="3" s="1"/>
  <c r="H103" i="3"/>
  <c r="I103" i="3" s="1"/>
  <c r="J103" i="3" s="1"/>
  <c r="H102" i="3"/>
  <c r="I102" i="3" s="1"/>
  <c r="J102" i="3" s="1"/>
  <c r="H101" i="3"/>
  <c r="I101" i="3" s="1"/>
  <c r="J101" i="3" s="1"/>
  <c r="I100" i="3"/>
  <c r="J100" i="3" s="1"/>
  <c r="H100" i="3"/>
  <c r="H99" i="3"/>
  <c r="I99" i="3" s="1"/>
  <c r="J99" i="3" s="1"/>
  <c r="H98" i="3"/>
  <c r="I98" i="3" s="1"/>
  <c r="J98" i="3" s="1"/>
  <c r="H97" i="3"/>
  <c r="I97" i="3" s="1"/>
  <c r="J97" i="3" s="1"/>
  <c r="H96" i="3"/>
  <c r="I96" i="3" s="1"/>
  <c r="J96" i="3" s="1"/>
  <c r="H95" i="3"/>
  <c r="I95" i="3" s="1"/>
  <c r="J95" i="3" s="1"/>
  <c r="H94" i="3"/>
  <c r="I94" i="3" s="1"/>
  <c r="J94" i="3" s="1"/>
  <c r="H93" i="3"/>
  <c r="I93" i="3" s="1"/>
  <c r="J93" i="3" s="1"/>
  <c r="H92" i="3"/>
  <c r="I92" i="3" s="1"/>
  <c r="M92" i="3" s="1"/>
  <c r="H91" i="3"/>
  <c r="I91" i="3" s="1"/>
  <c r="J91" i="3" s="1"/>
  <c r="H90" i="3"/>
  <c r="I90" i="3" s="1"/>
  <c r="J90" i="3" s="1"/>
  <c r="H89" i="3"/>
  <c r="I89" i="3" s="1"/>
  <c r="H88" i="3"/>
  <c r="I88" i="3" s="1"/>
  <c r="M88" i="3" s="1"/>
  <c r="H87" i="3"/>
  <c r="I87" i="3" s="1"/>
  <c r="J87" i="3" s="1"/>
  <c r="H86" i="3"/>
  <c r="I86" i="3" s="1"/>
  <c r="M86" i="3" s="1"/>
  <c r="J85" i="3"/>
  <c r="H85" i="3"/>
  <c r="I85" i="3" s="1"/>
  <c r="M85" i="3" s="1"/>
  <c r="H84" i="3"/>
  <c r="I84" i="3" s="1"/>
  <c r="H83" i="3"/>
  <c r="I83" i="3" s="1"/>
  <c r="M83" i="3" s="1"/>
  <c r="I82" i="3"/>
  <c r="M82" i="3" s="1"/>
  <c r="H82" i="3"/>
  <c r="H81" i="3"/>
  <c r="I81" i="3" s="1"/>
  <c r="M81" i="3" s="1"/>
  <c r="H79" i="3"/>
  <c r="I79" i="3" s="1"/>
  <c r="J79" i="3" s="1"/>
  <c r="H78" i="3"/>
  <c r="I78" i="3" s="1"/>
  <c r="H77" i="3"/>
  <c r="I77" i="3" s="1"/>
  <c r="M77" i="3" s="1"/>
  <c r="H76" i="3"/>
  <c r="I76" i="3" s="1"/>
  <c r="H75" i="3"/>
  <c r="I75" i="3" s="1"/>
  <c r="J75" i="3" s="1"/>
  <c r="H74" i="3"/>
  <c r="I74" i="3" s="1"/>
  <c r="H73" i="3"/>
  <c r="I73" i="3" s="1"/>
  <c r="M73" i="3" s="1"/>
  <c r="H72" i="3"/>
  <c r="I72" i="3" s="1"/>
  <c r="H71" i="3"/>
  <c r="I71" i="3" s="1"/>
  <c r="H70" i="3"/>
  <c r="I70" i="3" s="1"/>
  <c r="I69" i="3"/>
  <c r="M69" i="3" s="1"/>
  <c r="H69" i="3"/>
  <c r="H68" i="3"/>
  <c r="I68" i="3" s="1"/>
  <c r="H67" i="3"/>
  <c r="I67" i="3" s="1"/>
  <c r="H66" i="3"/>
  <c r="I66" i="3" s="1"/>
  <c r="H65" i="3"/>
  <c r="I65" i="3" s="1"/>
  <c r="M65" i="3" s="1"/>
  <c r="H64" i="3"/>
  <c r="I64" i="3" s="1"/>
  <c r="H63" i="3"/>
  <c r="I63" i="3" s="1"/>
  <c r="J63" i="3" s="1"/>
  <c r="H62" i="3"/>
  <c r="I62" i="3" s="1"/>
  <c r="H61" i="3"/>
  <c r="I61" i="3" s="1"/>
  <c r="M61" i="3" s="1"/>
  <c r="H60" i="3"/>
  <c r="I60" i="3" s="1"/>
  <c r="H59" i="3"/>
  <c r="I59" i="3" s="1"/>
  <c r="J59" i="3" s="1"/>
  <c r="H58" i="3"/>
  <c r="I58" i="3" s="1"/>
  <c r="M58" i="3" s="1"/>
  <c r="H57" i="3"/>
  <c r="I57" i="3" s="1"/>
  <c r="J57" i="3" s="1"/>
  <c r="H56" i="3"/>
  <c r="I56" i="3" s="1"/>
  <c r="M56" i="3" s="1"/>
  <c r="H55" i="3"/>
  <c r="I55" i="3" s="1"/>
  <c r="H54" i="3"/>
  <c r="I54" i="3" s="1"/>
  <c r="M54" i="3" s="1"/>
  <c r="H53" i="3"/>
  <c r="I53" i="3" s="1"/>
  <c r="J53" i="3" s="1"/>
  <c r="H52" i="3"/>
  <c r="I52" i="3" s="1"/>
  <c r="M52" i="3" s="1"/>
  <c r="H51" i="3"/>
  <c r="I51" i="3" s="1"/>
  <c r="J51" i="3" s="1"/>
  <c r="H50" i="3"/>
  <c r="I50" i="3" s="1"/>
  <c r="M50" i="3" s="1"/>
  <c r="M49" i="3"/>
  <c r="H49" i="3"/>
  <c r="I49" i="3" s="1"/>
  <c r="J49" i="3" s="1"/>
  <c r="H48" i="3"/>
  <c r="I48" i="3" s="1"/>
  <c r="M48" i="3" s="1"/>
  <c r="H47" i="3"/>
  <c r="I47" i="3" s="1"/>
  <c r="I46" i="3"/>
  <c r="M46" i="3" s="1"/>
  <c r="H46" i="3"/>
  <c r="H45" i="3"/>
  <c r="I45" i="3" s="1"/>
  <c r="H44" i="3"/>
  <c r="I44" i="3" s="1"/>
  <c r="M44" i="3" s="1"/>
  <c r="H43" i="3"/>
  <c r="I43" i="3" s="1"/>
  <c r="H42" i="3"/>
  <c r="I42" i="3" s="1"/>
  <c r="M42" i="3" s="1"/>
  <c r="H41" i="3"/>
  <c r="I41" i="3" s="1"/>
  <c r="J41" i="3" s="1"/>
  <c r="H40" i="3"/>
  <c r="I40" i="3" s="1"/>
  <c r="M40" i="3" s="1"/>
  <c r="H39" i="3"/>
  <c r="I39" i="3" s="1"/>
  <c r="H38" i="3"/>
  <c r="I38" i="3" s="1"/>
  <c r="M38" i="3" s="1"/>
  <c r="H37" i="3"/>
  <c r="I37" i="3" s="1"/>
  <c r="H36" i="3"/>
  <c r="I36" i="3" s="1"/>
  <c r="M36" i="3" s="1"/>
  <c r="H35" i="3"/>
  <c r="I35" i="3" s="1"/>
  <c r="J35" i="3" s="1"/>
  <c r="H34" i="3"/>
  <c r="I34" i="3" s="1"/>
  <c r="M34" i="3" s="1"/>
  <c r="H33" i="3"/>
  <c r="I33" i="3" s="1"/>
  <c r="J33" i="3" s="1"/>
  <c r="H32" i="3"/>
  <c r="I32" i="3" s="1"/>
  <c r="M32" i="3" s="1"/>
  <c r="H31" i="3"/>
  <c r="I31" i="3" s="1"/>
  <c r="I30" i="3"/>
  <c r="M30" i="3" s="1"/>
  <c r="H30" i="3"/>
  <c r="H29" i="3"/>
  <c r="I29" i="3" s="1"/>
  <c r="H28" i="3"/>
  <c r="I28" i="3" s="1"/>
  <c r="M28" i="3" s="1"/>
  <c r="I27" i="3"/>
  <c r="J27" i="3" s="1"/>
  <c r="H27" i="3"/>
  <c r="H26" i="3"/>
  <c r="I26" i="3" s="1"/>
  <c r="M26" i="3" s="1"/>
  <c r="H25" i="3"/>
  <c r="I25" i="3" s="1"/>
  <c r="J25" i="3" s="1"/>
  <c r="H24" i="3"/>
  <c r="I24" i="3" s="1"/>
  <c r="M24" i="3" s="1"/>
  <c r="H23" i="3"/>
  <c r="I23" i="3" s="1"/>
  <c r="H22" i="3"/>
  <c r="I22" i="3" s="1"/>
  <c r="M22" i="3" s="1"/>
  <c r="H21" i="3"/>
  <c r="I21" i="3" s="1"/>
  <c r="J21" i="3" s="1"/>
  <c r="H20" i="3"/>
  <c r="I20" i="3" s="1"/>
  <c r="M20" i="3" s="1"/>
  <c r="H19" i="3"/>
  <c r="I19" i="3" s="1"/>
  <c r="J19" i="3" s="1"/>
  <c r="H18" i="3"/>
  <c r="I18" i="3" s="1"/>
  <c r="M18" i="3" s="1"/>
  <c r="H17" i="3"/>
  <c r="I17" i="3" s="1"/>
  <c r="J17" i="3" s="1"/>
  <c r="H16" i="3"/>
  <c r="I16" i="3" s="1"/>
  <c r="M16" i="3" s="1"/>
  <c r="I15" i="3"/>
  <c r="H15" i="3"/>
  <c r="H14" i="3"/>
  <c r="I14" i="3" s="1"/>
  <c r="M14" i="3" s="1"/>
  <c r="H13" i="3"/>
  <c r="I13" i="3" s="1"/>
  <c r="H12" i="3"/>
  <c r="I12" i="3" s="1"/>
  <c r="M12" i="3" s="1"/>
  <c r="H11" i="3"/>
  <c r="I11" i="3" s="1"/>
  <c r="J11" i="3" s="1"/>
  <c r="H10" i="3"/>
  <c r="I10" i="3" s="1"/>
  <c r="M10" i="3" s="1"/>
  <c r="H9" i="3"/>
  <c r="I9" i="3" s="1"/>
  <c r="J9" i="3" s="1"/>
  <c r="H8" i="3"/>
  <c r="I8" i="3" s="1"/>
  <c r="M8" i="3" s="1"/>
  <c r="H7" i="3"/>
  <c r="I7" i="3" s="1"/>
  <c r="H6" i="3"/>
  <c r="I6" i="3" s="1"/>
  <c r="M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H5" i="3"/>
  <c r="I5" i="3" s="1"/>
  <c r="J5" i="3" s="1"/>
  <c r="M150" i="3" l="1"/>
  <c r="J150" i="3"/>
  <c r="M160" i="3"/>
  <c r="J160" i="3"/>
  <c r="N160" i="3" s="1"/>
  <c r="J151" i="3"/>
  <c r="M151" i="3"/>
  <c r="J176" i="3"/>
  <c r="M176" i="3"/>
  <c r="N176" i="3" s="1"/>
  <c r="M162" i="3"/>
  <c r="J162" i="3"/>
  <c r="J232" i="3"/>
  <c r="M232" i="3"/>
  <c r="N232" i="3" s="1"/>
  <c r="J240" i="3"/>
  <c r="M240" i="3"/>
  <c r="M63" i="3"/>
  <c r="M140" i="3"/>
  <c r="N140" i="3" s="1"/>
  <c r="J88" i="3"/>
  <c r="M135" i="3"/>
  <c r="N135" i="3" s="1"/>
  <c r="M159" i="3"/>
  <c r="N159" i="3" s="1"/>
  <c r="J184" i="3"/>
  <c r="N184" i="3" s="1"/>
  <c r="J187" i="3"/>
  <c r="N187" i="3" s="1"/>
  <c r="J213" i="3"/>
  <c r="N213" i="3" s="1"/>
  <c r="J43" i="3"/>
  <c r="M43" i="3"/>
  <c r="N43" i="3" s="1"/>
  <c r="N259" i="3"/>
  <c r="M11" i="3"/>
  <c r="M106" i="3"/>
  <c r="J142" i="3"/>
  <c r="N142" i="3" s="1"/>
  <c r="J158" i="3"/>
  <c r="J170" i="3"/>
  <c r="N170" i="3" s="1"/>
  <c r="M175" i="3"/>
  <c r="N175" i="3" s="1"/>
  <c r="M224" i="3"/>
  <c r="J253" i="3"/>
  <c r="N253" i="3" s="1"/>
  <c r="M259" i="3"/>
  <c r="J261" i="3"/>
  <c r="M17" i="3"/>
  <c r="N17" i="3" s="1"/>
  <c r="N85" i="3"/>
  <c r="J7" i="3"/>
  <c r="M7" i="3"/>
  <c r="J31" i="3"/>
  <c r="M31" i="3"/>
  <c r="J39" i="3"/>
  <c r="M39" i="3"/>
  <c r="J45" i="3"/>
  <c r="M45" i="3"/>
  <c r="J55" i="3"/>
  <c r="M55" i="3"/>
  <c r="J71" i="3"/>
  <c r="M71" i="3"/>
  <c r="J13" i="3"/>
  <c r="M13" i="3"/>
  <c r="J23" i="3"/>
  <c r="M23" i="3"/>
  <c r="J67" i="3"/>
  <c r="M67" i="3"/>
  <c r="J29" i="3"/>
  <c r="M29" i="3"/>
  <c r="J37" i="3"/>
  <c r="M37" i="3"/>
  <c r="J15" i="3"/>
  <c r="M15" i="3"/>
  <c r="J47" i="3"/>
  <c r="N47" i="3" s="1"/>
  <c r="M47" i="3"/>
  <c r="M152" i="3"/>
  <c r="J152" i="3"/>
  <c r="M166" i="3"/>
  <c r="J166" i="3"/>
  <c r="M236" i="3"/>
  <c r="N236" i="3" s="1"/>
  <c r="J236" i="3"/>
  <c r="M244" i="3"/>
  <c r="J244" i="3"/>
  <c r="M51" i="3"/>
  <c r="N51" i="3" s="1"/>
  <c r="M53" i="3"/>
  <c r="N53" i="3" s="1"/>
  <c r="M57" i="3"/>
  <c r="N57" i="3" s="1"/>
  <c r="M79" i="3"/>
  <c r="M110" i="3"/>
  <c r="N110" i="3" s="1"/>
  <c r="M204" i="3"/>
  <c r="J204" i="3"/>
  <c r="J218" i="3"/>
  <c r="J226" i="3"/>
  <c r="N226" i="3" s="1"/>
  <c r="J234" i="3"/>
  <c r="N234" i="3" s="1"/>
  <c r="J242" i="3"/>
  <c r="M251" i="3"/>
  <c r="J251" i="3"/>
  <c r="N251" i="3" s="1"/>
  <c r="N79" i="3"/>
  <c r="M180" i="3"/>
  <c r="J180" i="3"/>
  <c r="M188" i="3"/>
  <c r="J188" i="3"/>
  <c r="M211" i="3"/>
  <c r="J211" i="3"/>
  <c r="M220" i="3"/>
  <c r="J220" i="3"/>
  <c r="M228" i="3"/>
  <c r="J228" i="3"/>
  <c r="M19" i="3"/>
  <c r="N19" i="3" s="1"/>
  <c r="M21" i="3"/>
  <c r="N21" i="3" s="1"/>
  <c r="M25" i="3"/>
  <c r="N25" i="3" s="1"/>
  <c r="M5" i="3"/>
  <c r="N5" i="3" s="1"/>
  <c r="M27" i="3"/>
  <c r="N27" i="3" s="1"/>
  <c r="M33" i="3"/>
  <c r="M59" i="3"/>
  <c r="N59" i="3" s="1"/>
  <c r="J92" i="3"/>
  <c r="J105" i="3"/>
  <c r="N105" i="3" s="1"/>
  <c r="M105" i="3"/>
  <c r="J115" i="3"/>
  <c r="M115" i="3"/>
  <c r="J119" i="3"/>
  <c r="M119" i="3"/>
  <c r="M154" i="3"/>
  <c r="J154" i="3"/>
  <c r="J167" i="3"/>
  <c r="N167" i="3" s="1"/>
  <c r="M167" i="3"/>
  <c r="M181" i="3"/>
  <c r="J181" i="3"/>
  <c r="J209" i="3"/>
  <c r="N209" i="3" s="1"/>
  <c r="M209" i="3"/>
  <c r="M222" i="3"/>
  <c r="J222" i="3"/>
  <c r="N222" i="3" s="1"/>
  <c r="M230" i="3"/>
  <c r="N230" i="3" s="1"/>
  <c r="J230" i="3"/>
  <c r="M238" i="3"/>
  <c r="J238" i="3"/>
  <c r="N33" i="3"/>
  <c r="M9" i="3"/>
  <c r="N9" i="3" s="1"/>
  <c r="N11" i="3"/>
  <c r="M35" i="3"/>
  <c r="N35" i="3" s="1"/>
  <c r="M41" i="3"/>
  <c r="N41" i="3" s="1"/>
  <c r="N49" i="3"/>
  <c r="N63" i="3"/>
  <c r="M75" i="3"/>
  <c r="N75" i="3" s="1"/>
  <c r="J81" i="3"/>
  <c r="N81" i="3" s="1"/>
  <c r="M90" i="3"/>
  <c r="N90" i="3" s="1"/>
  <c r="M102" i="3"/>
  <c r="N102" i="3" s="1"/>
  <c r="J109" i="3"/>
  <c r="M109" i="3"/>
  <c r="M143" i="3"/>
  <c r="J143" i="3"/>
  <c r="M203" i="3"/>
  <c r="J203" i="3"/>
  <c r="M267" i="3"/>
  <c r="J267" i="3"/>
  <c r="M123" i="3"/>
  <c r="N123" i="3" s="1"/>
  <c r="N162" i="3"/>
  <c r="J197" i="3"/>
  <c r="N197" i="3" s="1"/>
  <c r="N201" i="3"/>
  <c r="J205" i="3"/>
  <c r="N205" i="3" s="1"/>
  <c r="J60" i="3"/>
  <c r="M60" i="3"/>
  <c r="J74" i="3"/>
  <c r="M74" i="3"/>
  <c r="J76" i="3"/>
  <c r="M76" i="3"/>
  <c r="M84" i="3"/>
  <c r="J84" i="3"/>
  <c r="J70" i="3"/>
  <c r="M70" i="3"/>
  <c r="J72" i="3"/>
  <c r="N72" i="3" s="1"/>
  <c r="M72" i="3"/>
  <c r="J66" i="3"/>
  <c r="M66" i="3"/>
  <c r="J68" i="3"/>
  <c r="N68" i="3" s="1"/>
  <c r="M68" i="3"/>
  <c r="J62" i="3"/>
  <c r="M62" i="3"/>
  <c r="J64" i="3"/>
  <c r="N64" i="3" s="1"/>
  <c r="M64" i="3"/>
  <c r="J78" i="3"/>
  <c r="M78" i="3"/>
  <c r="J89" i="3"/>
  <c r="N89" i="3" s="1"/>
  <c r="M89" i="3"/>
  <c r="N88" i="3"/>
  <c r="N120" i="3"/>
  <c r="J153" i="3"/>
  <c r="M153" i="3"/>
  <c r="M212" i="3"/>
  <c r="J212" i="3"/>
  <c r="J6" i="3"/>
  <c r="N6" i="3" s="1"/>
  <c r="J8" i="3"/>
  <c r="N8" i="3" s="1"/>
  <c r="J10" i="3"/>
  <c r="N10" i="3" s="1"/>
  <c r="J12" i="3"/>
  <c r="N12" i="3" s="1"/>
  <c r="J14" i="3"/>
  <c r="N14" i="3" s="1"/>
  <c r="J16" i="3"/>
  <c r="N16" i="3" s="1"/>
  <c r="J18" i="3"/>
  <c r="N18" i="3" s="1"/>
  <c r="J20" i="3"/>
  <c r="N20" i="3" s="1"/>
  <c r="J22" i="3"/>
  <c r="N22" i="3" s="1"/>
  <c r="J24" i="3"/>
  <c r="N24" i="3" s="1"/>
  <c r="J26" i="3"/>
  <c r="N26" i="3" s="1"/>
  <c r="J28" i="3"/>
  <c r="N28" i="3" s="1"/>
  <c r="J30" i="3"/>
  <c r="N30" i="3" s="1"/>
  <c r="J32" i="3"/>
  <c r="N32" i="3" s="1"/>
  <c r="J34" i="3"/>
  <c r="N34" i="3" s="1"/>
  <c r="J36" i="3"/>
  <c r="N36" i="3" s="1"/>
  <c r="J38" i="3"/>
  <c r="N38" i="3" s="1"/>
  <c r="J40" i="3"/>
  <c r="N40" i="3" s="1"/>
  <c r="J42" i="3"/>
  <c r="N42" i="3" s="1"/>
  <c r="J44" i="3"/>
  <c r="N44" i="3" s="1"/>
  <c r="J46" i="3"/>
  <c r="N46" i="3" s="1"/>
  <c r="J48" i="3"/>
  <c r="N48" i="3" s="1"/>
  <c r="J50" i="3"/>
  <c r="N50" i="3" s="1"/>
  <c r="J52" i="3"/>
  <c r="N52" i="3" s="1"/>
  <c r="J54" i="3"/>
  <c r="N54" i="3" s="1"/>
  <c r="J56" i="3"/>
  <c r="N56" i="3" s="1"/>
  <c r="J58" i="3"/>
  <c r="N58" i="3" s="1"/>
  <c r="J61" i="3"/>
  <c r="N61" i="3" s="1"/>
  <c r="J65" i="3"/>
  <c r="N65" i="3" s="1"/>
  <c r="J69" i="3"/>
  <c r="N69" i="3" s="1"/>
  <c r="J73" i="3"/>
  <c r="N73" i="3" s="1"/>
  <c r="J77" i="3"/>
  <c r="N77" i="3" s="1"/>
  <c r="J82" i="3"/>
  <c r="N82" i="3" s="1"/>
  <c r="J83" i="3"/>
  <c r="N83" i="3" s="1"/>
  <c r="M95" i="3"/>
  <c r="N95" i="3" s="1"/>
  <c r="M96" i="3"/>
  <c r="N96" i="3" s="1"/>
  <c r="M99" i="3"/>
  <c r="N99" i="3" s="1"/>
  <c r="M100" i="3"/>
  <c r="N100" i="3" s="1"/>
  <c r="M103" i="3"/>
  <c r="M104" i="3"/>
  <c r="N104" i="3" s="1"/>
  <c r="M107" i="3"/>
  <c r="N107" i="3" s="1"/>
  <c r="M108" i="3"/>
  <c r="M111" i="3"/>
  <c r="N111" i="3" s="1"/>
  <c r="M112" i="3"/>
  <c r="N112" i="3" s="1"/>
  <c r="M116" i="3"/>
  <c r="N116" i="3" s="1"/>
  <c r="M120" i="3"/>
  <c r="M124" i="3"/>
  <c r="N124" i="3" s="1"/>
  <c r="M128" i="3"/>
  <c r="N128" i="3" s="1"/>
  <c r="M132" i="3"/>
  <c r="N132" i="3" s="1"/>
  <c r="M136" i="3"/>
  <c r="N136" i="3" s="1"/>
  <c r="M144" i="3"/>
  <c r="J144" i="3"/>
  <c r="M156" i="3"/>
  <c r="J156" i="3"/>
  <c r="M185" i="3"/>
  <c r="J185" i="3"/>
  <c r="M189" i="3"/>
  <c r="J189" i="3"/>
  <c r="J191" i="3"/>
  <c r="N191" i="3" s="1"/>
  <c r="J198" i="3"/>
  <c r="M198" i="3"/>
  <c r="M216" i="3"/>
  <c r="J216" i="3"/>
  <c r="M237" i="3"/>
  <c r="J237" i="3"/>
  <c r="N92" i="3"/>
  <c r="N103" i="3"/>
  <c r="N106" i="3"/>
  <c r="N109" i="3"/>
  <c r="J114" i="3"/>
  <c r="M114" i="3"/>
  <c r="J118" i="3"/>
  <c r="M118" i="3"/>
  <c r="J122" i="3"/>
  <c r="M122" i="3"/>
  <c r="J126" i="3"/>
  <c r="M126" i="3"/>
  <c r="J130" i="3"/>
  <c r="M130" i="3"/>
  <c r="J134" i="3"/>
  <c r="M134" i="3"/>
  <c r="M141" i="3"/>
  <c r="J141" i="3"/>
  <c r="M147" i="3"/>
  <c r="J147" i="3"/>
  <c r="J161" i="3"/>
  <c r="M161" i="3"/>
  <c r="N182" i="3"/>
  <c r="J186" i="3"/>
  <c r="M186" i="3"/>
  <c r="M195" i="3"/>
  <c r="J195" i="3"/>
  <c r="M207" i="3"/>
  <c r="J207" i="3"/>
  <c r="N108" i="3"/>
  <c r="J86" i="3"/>
  <c r="N86" i="3" s="1"/>
  <c r="M87" i="3"/>
  <c r="N87" i="3" s="1"/>
  <c r="M91" i="3"/>
  <c r="N91" i="3" s="1"/>
  <c r="M93" i="3"/>
  <c r="N93" i="3" s="1"/>
  <c r="M94" i="3"/>
  <c r="N94" i="3" s="1"/>
  <c r="M97" i="3"/>
  <c r="N97" i="3" s="1"/>
  <c r="M98" i="3"/>
  <c r="N98" i="3" s="1"/>
  <c r="M101" i="3"/>
  <c r="N101" i="3" s="1"/>
  <c r="J113" i="3"/>
  <c r="M113" i="3"/>
  <c r="J117" i="3"/>
  <c r="M117" i="3"/>
  <c r="J121" i="3"/>
  <c r="M121" i="3"/>
  <c r="J125" i="3"/>
  <c r="M125" i="3"/>
  <c r="J129" i="3"/>
  <c r="M129" i="3"/>
  <c r="J133" i="3"/>
  <c r="M133" i="3"/>
  <c r="M145" i="3"/>
  <c r="J145" i="3"/>
  <c r="N151" i="3"/>
  <c r="J155" i="3"/>
  <c r="M155" i="3"/>
  <c r="J157" i="3"/>
  <c r="M157" i="3"/>
  <c r="M214" i="3"/>
  <c r="J214" i="3"/>
  <c r="N158" i="3"/>
  <c r="N194" i="3"/>
  <c r="M219" i="3"/>
  <c r="J219" i="3"/>
  <c r="M233" i="3"/>
  <c r="J233" i="3"/>
  <c r="M139" i="3"/>
  <c r="J139" i="3"/>
  <c r="J149" i="3"/>
  <c r="M149" i="3"/>
  <c r="J165" i="3"/>
  <c r="M165" i="3"/>
  <c r="M193" i="3"/>
  <c r="J193" i="3"/>
  <c r="N196" i="3"/>
  <c r="M200" i="3"/>
  <c r="J200" i="3"/>
  <c r="N203" i="3"/>
  <c r="M229" i="3"/>
  <c r="J229" i="3"/>
  <c r="M137" i="3"/>
  <c r="N137" i="3" s="1"/>
  <c r="N150" i="3"/>
  <c r="M163" i="3"/>
  <c r="N163" i="3" s="1"/>
  <c r="J164" i="3"/>
  <c r="N164" i="3" s="1"/>
  <c r="N166" i="3"/>
  <c r="J169" i="3"/>
  <c r="N169" i="3" s="1"/>
  <c r="M174" i="3"/>
  <c r="N174" i="3" s="1"/>
  <c r="M177" i="3"/>
  <c r="N177" i="3" s="1"/>
  <c r="M178" i="3"/>
  <c r="N178" i="3" s="1"/>
  <c r="J183" i="3"/>
  <c r="N183" i="3" s="1"/>
  <c r="J192" i="3"/>
  <c r="N192" i="3" s="1"/>
  <c r="M210" i="3"/>
  <c r="J210" i="3"/>
  <c r="M225" i="3"/>
  <c r="J225" i="3"/>
  <c r="N218" i="3"/>
  <c r="M223" i="3"/>
  <c r="J223" i="3"/>
  <c r="M227" i="3"/>
  <c r="J227" i="3"/>
  <c r="M231" i="3"/>
  <c r="J231" i="3"/>
  <c r="M235" i="3"/>
  <c r="J235" i="3"/>
  <c r="M239" i="3"/>
  <c r="J239" i="3"/>
  <c r="M243" i="3"/>
  <c r="J243" i="3"/>
  <c r="M250" i="3"/>
  <c r="J250" i="3"/>
  <c r="M258" i="3"/>
  <c r="J258" i="3"/>
  <c r="M266" i="3"/>
  <c r="J266" i="3"/>
  <c r="M274" i="3"/>
  <c r="J274" i="3"/>
  <c r="M206" i="3"/>
  <c r="J206" i="3"/>
  <c r="M208" i="3"/>
  <c r="J208" i="3"/>
  <c r="M215" i="3"/>
  <c r="J215" i="3"/>
  <c r="M221" i="3"/>
  <c r="J221" i="3"/>
  <c r="M248" i="3"/>
  <c r="J248" i="3"/>
  <c r="M256" i="3"/>
  <c r="J256" i="3"/>
  <c r="M264" i="3"/>
  <c r="J264" i="3"/>
  <c r="M272" i="3"/>
  <c r="J272" i="3"/>
  <c r="M241" i="3"/>
  <c r="J241" i="3"/>
  <c r="M245" i="3"/>
  <c r="J245" i="3"/>
  <c r="M249" i="3"/>
  <c r="J249" i="3"/>
  <c r="M254" i="3"/>
  <c r="J254" i="3"/>
  <c r="M257" i="3"/>
  <c r="J257" i="3"/>
  <c r="M262" i="3"/>
  <c r="J262" i="3"/>
  <c r="M265" i="3"/>
  <c r="J265" i="3"/>
  <c r="M270" i="3"/>
  <c r="J270" i="3"/>
  <c r="M273" i="3"/>
  <c r="J273" i="3"/>
  <c r="J247" i="3"/>
  <c r="N247" i="3" s="1"/>
  <c r="J255" i="3"/>
  <c r="N255" i="3" s="1"/>
  <c r="J263" i="3"/>
  <c r="N263" i="3" s="1"/>
  <c r="J271" i="3"/>
  <c r="N271" i="3" s="1"/>
  <c r="N224" i="3"/>
  <c r="N238" i="3"/>
  <c r="N240" i="3"/>
  <c r="N242" i="3"/>
  <c r="N244" i="3"/>
  <c r="M252" i="3"/>
  <c r="J252" i="3"/>
  <c r="M260" i="3"/>
  <c r="J260" i="3"/>
  <c r="N261" i="3"/>
  <c r="M268" i="3"/>
  <c r="J268" i="3"/>
  <c r="N269" i="3"/>
  <c r="N228" i="3" l="1"/>
  <c r="N270" i="3"/>
  <c r="N262" i="3"/>
  <c r="N254" i="3"/>
  <c r="N245" i="3"/>
  <c r="N272" i="3"/>
  <c r="N256" i="3"/>
  <c r="N221" i="3"/>
  <c r="N208" i="3"/>
  <c r="N274" i="3"/>
  <c r="N258" i="3"/>
  <c r="N243" i="3"/>
  <c r="N235" i="3"/>
  <c r="N227" i="3"/>
  <c r="N229" i="3"/>
  <c r="N152" i="3"/>
  <c r="N129" i="3"/>
  <c r="N121" i="3"/>
  <c r="N134" i="3"/>
  <c r="N118" i="3"/>
  <c r="N62" i="3"/>
  <c r="N66" i="3"/>
  <c r="N76" i="3"/>
  <c r="N60" i="3"/>
  <c r="N180" i="3"/>
  <c r="N113" i="3"/>
  <c r="N126" i="3"/>
  <c r="N78" i="3"/>
  <c r="N70" i="3"/>
  <c r="N252" i="3"/>
  <c r="N165" i="3"/>
  <c r="N155" i="3"/>
  <c r="N204" i="3"/>
  <c r="N161" i="3"/>
  <c r="N122" i="3"/>
  <c r="N149" i="3"/>
  <c r="N157" i="3"/>
  <c r="N145" i="3"/>
  <c r="N133" i="3"/>
  <c r="N125" i="3"/>
  <c r="N117" i="3"/>
  <c r="N216" i="3"/>
  <c r="N144" i="3"/>
  <c r="N212" i="3"/>
  <c r="N84" i="3"/>
  <c r="N181" i="3"/>
  <c r="N154" i="3"/>
  <c r="N115" i="3"/>
  <c r="N220" i="3"/>
  <c r="N188" i="3"/>
  <c r="N15" i="3"/>
  <c r="N29" i="3"/>
  <c r="N23" i="3"/>
  <c r="N71" i="3"/>
  <c r="N45" i="3"/>
  <c r="N31" i="3"/>
  <c r="N186" i="3"/>
  <c r="N130" i="3"/>
  <c r="N114" i="3"/>
  <c r="N268" i="3"/>
  <c r="N273" i="3"/>
  <c r="N265" i="3"/>
  <c r="N257" i="3"/>
  <c r="N249" i="3"/>
  <c r="N241" i="3"/>
  <c r="N264" i="3"/>
  <c r="N248" i="3"/>
  <c r="N215" i="3"/>
  <c r="N206" i="3"/>
  <c r="N266" i="3"/>
  <c r="N250" i="3"/>
  <c r="N239" i="3"/>
  <c r="N231" i="3"/>
  <c r="N223" i="3"/>
  <c r="N193" i="3"/>
  <c r="N237" i="3"/>
  <c r="N156" i="3"/>
  <c r="N267" i="3"/>
  <c r="N143" i="3"/>
  <c r="N119" i="3"/>
  <c r="N211" i="3"/>
  <c r="N37" i="3"/>
  <c r="N67" i="3"/>
  <c r="N13" i="3"/>
  <c r="N55" i="3"/>
  <c r="N39" i="3"/>
  <c r="N7" i="3"/>
  <c r="N210" i="3"/>
  <c r="N200" i="3"/>
  <c r="N139" i="3"/>
  <c r="N219" i="3"/>
  <c r="N214" i="3"/>
  <c r="N195" i="3"/>
  <c r="N147" i="3"/>
  <c r="N189" i="3"/>
  <c r="N74" i="3"/>
  <c r="N260" i="3"/>
  <c r="N225" i="3"/>
  <c r="N233" i="3"/>
  <c r="N207" i="3"/>
  <c r="N141" i="3"/>
  <c r="N198" i="3"/>
  <c r="N185" i="3"/>
  <c r="N153" i="3"/>
  <c r="N275" i="3" l="1"/>
  <c r="E275" i="2" l="1"/>
  <c r="D275" i="2"/>
  <c r="H274" i="2"/>
  <c r="I274" i="2" s="1"/>
  <c r="H273" i="2"/>
  <c r="I273" i="2" s="1"/>
  <c r="M273" i="2" s="1"/>
  <c r="H272" i="2"/>
  <c r="I272" i="2" s="1"/>
  <c r="H271" i="2"/>
  <c r="I271" i="2" s="1"/>
  <c r="M271" i="2" s="1"/>
  <c r="H270" i="2"/>
  <c r="I270" i="2" s="1"/>
  <c r="H269" i="2"/>
  <c r="I269" i="2" s="1"/>
  <c r="M269" i="2" s="1"/>
  <c r="H268" i="2"/>
  <c r="I268" i="2" s="1"/>
  <c r="H267" i="2"/>
  <c r="I267" i="2" s="1"/>
  <c r="M267" i="2" s="1"/>
  <c r="H266" i="2"/>
  <c r="I266" i="2" s="1"/>
  <c r="H265" i="2"/>
  <c r="I265" i="2" s="1"/>
  <c r="M265" i="2" s="1"/>
  <c r="H264" i="2"/>
  <c r="I264" i="2" s="1"/>
  <c r="H263" i="2"/>
  <c r="I263" i="2" s="1"/>
  <c r="M263" i="2" s="1"/>
  <c r="H262" i="2"/>
  <c r="I262" i="2" s="1"/>
  <c r="H261" i="2"/>
  <c r="I261" i="2" s="1"/>
  <c r="M261" i="2" s="1"/>
  <c r="H260" i="2"/>
  <c r="I260" i="2" s="1"/>
  <c r="H259" i="2"/>
  <c r="I259" i="2" s="1"/>
  <c r="M259" i="2" s="1"/>
  <c r="H258" i="2"/>
  <c r="I258" i="2" s="1"/>
  <c r="H257" i="2"/>
  <c r="I257" i="2" s="1"/>
  <c r="M257" i="2" s="1"/>
  <c r="H256" i="2"/>
  <c r="I256" i="2" s="1"/>
  <c r="H255" i="2"/>
  <c r="I255" i="2" s="1"/>
  <c r="M255" i="2" s="1"/>
  <c r="H254" i="2"/>
  <c r="I254" i="2" s="1"/>
  <c r="H253" i="2"/>
  <c r="I253" i="2" s="1"/>
  <c r="M253" i="2" s="1"/>
  <c r="H252" i="2"/>
  <c r="I252" i="2" s="1"/>
  <c r="H251" i="2"/>
  <c r="I251" i="2" s="1"/>
  <c r="M251" i="2" s="1"/>
  <c r="H250" i="2"/>
  <c r="I250" i="2" s="1"/>
  <c r="M249" i="2"/>
  <c r="J249" i="2"/>
  <c r="H249" i="2"/>
  <c r="H248" i="2"/>
  <c r="I248" i="2" s="1"/>
  <c r="M248" i="2" s="1"/>
  <c r="H247" i="2"/>
  <c r="I247" i="2" s="1"/>
  <c r="H246" i="2"/>
  <c r="I246" i="2" s="1"/>
  <c r="M246" i="2" s="1"/>
  <c r="H245" i="2"/>
  <c r="I245" i="2" s="1"/>
  <c r="H244" i="2"/>
  <c r="I244" i="2" s="1"/>
  <c r="M244" i="2" s="1"/>
  <c r="H243" i="2"/>
  <c r="I243" i="2" s="1"/>
  <c r="H242" i="2"/>
  <c r="I242" i="2" s="1"/>
  <c r="M242" i="2" s="1"/>
  <c r="H241" i="2"/>
  <c r="I241" i="2" s="1"/>
  <c r="M241" i="2" s="1"/>
  <c r="H240" i="2"/>
  <c r="I240" i="2" s="1"/>
  <c r="J239" i="2"/>
  <c r="N239" i="2" s="1"/>
  <c r="H239" i="2"/>
  <c r="I239" i="2" s="1"/>
  <c r="M239" i="2" s="1"/>
  <c r="H238" i="2"/>
  <c r="I238" i="2" s="1"/>
  <c r="H237" i="2"/>
  <c r="I237" i="2" s="1"/>
  <c r="M237" i="2" s="1"/>
  <c r="H236" i="2"/>
  <c r="I236" i="2" s="1"/>
  <c r="H235" i="2"/>
  <c r="I235" i="2" s="1"/>
  <c r="M235" i="2" s="1"/>
  <c r="H234" i="2"/>
  <c r="I234" i="2" s="1"/>
  <c r="H233" i="2"/>
  <c r="I233" i="2" s="1"/>
  <c r="M233" i="2" s="1"/>
  <c r="H232" i="2"/>
  <c r="I232" i="2" s="1"/>
  <c r="H231" i="2"/>
  <c r="I231" i="2" s="1"/>
  <c r="M231" i="2" s="1"/>
  <c r="H230" i="2"/>
  <c r="I230" i="2" s="1"/>
  <c r="H229" i="2"/>
  <c r="I229" i="2" s="1"/>
  <c r="M229" i="2" s="1"/>
  <c r="H228" i="2"/>
  <c r="I228" i="2" s="1"/>
  <c r="J227" i="2"/>
  <c r="N227" i="2" s="1"/>
  <c r="H227" i="2"/>
  <c r="I227" i="2" s="1"/>
  <c r="M227" i="2" s="1"/>
  <c r="H226" i="2"/>
  <c r="I226" i="2" s="1"/>
  <c r="J226" i="2" s="1"/>
  <c r="H225" i="2"/>
  <c r="I225" i="2" s="1"/>
  <c r="M225" i="2" s="1"/>
  <c r="H224" i="2"/>
  <c r="I224" i="2" s="1"/>
  <c r="J224" i="2" s="1"/>
  <c r="I223" i="2"/>
  <c r="H223" i="2"/>
  <c r="H222" i="2"/>
  <c r="I222" i="2" s="1"/>
  <c r="H221" i="2"/>
  <c r="I221" i="2" s="1"/>
  <c r="M220" i="2"/>
  <c r="H220" i="2"/>
  <c r="I220" i="2" s="1"/>
  <c r="J220" i="2" s="1"/>
  <c r="H218" i="2"/>
  <c r="I218" i="2" s="1"/>
  <c r="H217" i="2"/>
  <c r="I217" i="2" s="1"/>
  <c r="I216" i="2"/>
  <c r="H216" i="2"/>
  <c r="H215" i="2"/>
  <c r="I215" i="2" s="1"/>
  <c r="H214" i="2"/>
  <c r="I214" i="2" s="1"/>
  <c r="H213" i="2"/>
  <c r="I213" i="2" s="1"/>
  <c r="I212" i="2"/>
  <c r="H212" i="2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0" i="2"/>
  <c r="I200" i="2" s="1"/>
  <c r="J199" i="2"/>
  <c r="N199" i="2" s="1"/>
  <c r="H199" i="2"/>
  <c r="I199" i="2" s="1"/>
  <c r="M199" i="2" s="1"/>
  <c r="H198" i="2"/>
  <c r="I198" i="2" s="1"/>
  <c r="H197" i="2"/>
  <c r="I197" i="2" s="1"/>
  <c r="J197" i="2" s="1"/>
  <c r="H196" i="2"/>
  <c r="I196" i="2" s="1"/>
  <c r="H195" i="2"/>
  <c r="I195" i="2" s="1"/>
  <c r="J195" i="2" s="1"/>
  <c r="H194" i="2"/>
  <c r="I194" i="2" s="1"/>
  <c r="H193" i="2"/>
  <c r="I193" i="2" s="1"/>
  <c r="H192" i="2"/>
  <c r="I192" i="2" s="1"/>
  <c r="J191" i="2"/>
  <c r="N191" i="2" s="1"/>
  <c r="H191" i="2"/>
  <c r="I191" i="2" s="1"/>
  <c r="M191" i="2" s="1"/>
  <c r="H190" i="2"/>
  <c r="I190" i="2" s="1"/>
  <c r="H189" i="2"/>
  <c r="I189" i="2" s="1"/>
  <c r="M189" i="2" s="1"/>
  <c r="H188" i="2"/>
  <c r="I188" i="2" s="1"/>
  <c r="H187" i="2"/>
  <c r="I187" i="2" s="1"/>
  <c r="M187" i="2" s="1"/>
  <c r="H186" i="2"/>
  <c r="I186" i="2" s="1"/>
  <c r="H185" i="2"/>
  <c r="I185" i="2" s="1"/>
  <c r="H184" i="2"/>
  <c r="I184" i="2" s="1"/>
  <c r="H183" i="2"/>
  <c r="I183" i="2" s="1"/>
  <c r="M183" i="2" s="1"/>
  <c r="I182" i="2"/>
  <c r="H182" i="2"/>
  <c r="H180" i="2"/>
  <c r="I180" i="2" s="1"/>
  <c r="H179" i="2"/>
  <c r="I179" i="2" s="1"/>
  <c r="H178" i="2"/>
  <c r="I178" i="2" s="1"/>
  <c r="H177" i="2"/>
  <c r="I177" i="2" s="1"/>
  <c r="M177" i="2" s="1"/>
  <c r="H176" i="2"/>
  <c r="I176" i="2" s="1"/>
  <c r="J176" i="2" s="1"/>
  <c r="H175" i="2"/>
  <c r="I175" i="2" s="1"/>
  <c r="J175" i="2" s="1"/>
  <c r="N175" i="2" s="1"/>
  <c r="H174" i="2"/>
  <c r="I174" i="2" s="1"/>
  <c r="J174" i="2" s="1"/>
  <c r="N174" i="2" s="1"/>
  <c r="H173" i="2"/>
  <c r="I173" i="2" s="1"/>
  <c r="J173" i="2" s="1"/>
  <c r="N173" i="2" s="1"/>
  <c r="H172" i="2"/>
  <c r="I172" i="2" s="1"/>
  <c r="H171" i="2"/>
  <c r="I171" i="2" s="1"/>
  <c r="J171" i="2" s="1"/>
  <c r="H170" i="2"/>
  <c r="I170" i="2" s="1"/>
  <c r="H169" i="2"/>
  <c r="I169" i="2" s="1"/>
  <c r="J169" i="2" s="1"/>
  <c r="N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J162" i="2" s="1"/>
  <c r="H161" i="2"/>
  <c r="I161" i="2" s="1"/>
  <c r="J161" i="2" s="1"/>
  <c r="H160" i="2"/>
  <c r="I160" i="2" s="1"/>
  <c r="H159" i="2"/>
  <c r="I159" i="2" s="1"/>
  <c r="M159" i="2" s="1"/>
  <c r="H158" i="2"/>
  <c r="I158" i="2" s="1"/>
  <c r="J158" i="2" s="1"/>
  <c r="I157" i="2"/>
  <c r="J157" i="2" s="1"/>
  <c r="H157" i="2"/>
  <c r="H156" i="2"/>
  <c r="I156" i="2" s="1"/>
  <c r="H155" i="2"/>
  <c r="I155" i="2" s="1"/>
  <c r="M155" i="2" s="1"/>
  <c r="H154" i="2"/>
  <c r="I154" i="2" s="1"/>
  <c r="J154" i="2" s="1"/>
  <c r="I153" i="2"/>
  <c r="J153" i="2" s="1"/>
  <c r="H153" i="2"/>
  <c r="H152" i="2"/>
  <c r="I152" i="2" s="1"/>
  <c r="H151" i="2"/>
  <c r="I151" i="2" s="1"/>
  <c r="H150" i="2"/>
  <c r="I150" i="2" s="1"/>
  <c r="H149" i="2"/>
  <c r="I149" i="2" s="1"/>
  <c r="J149" i="2" s="1"/>
  <c r="J148" i="2"/>
  <c r="H148" i="2"/>
  <c r="H147" i="2"/>
  <c r="I147" i="2" s="1"/>
  <c r="J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M141" i="2" s="1"/>
  <c r="J140" i="2"/>
  <c r="N140" i="2" s="1"/>
  <c r="H140" i="2"/>
  <c r="I140" i="2" s="1"/>
  <c r="M140" i="2" s="1"/>
  <c r="H139" i="2"/>
  <c r="I139" i="2" s="1"/>
  <c r="J139" i="2" s="1"/>
  <c r="H137" i="2"/>
  <c r="I137" i="2" s="1"/>
  <c r="H136" i="2"/>
  <c r="I136" i="2" s="1"/>
  <c r="H135" i="2"/>
  <c r="I135" i="2" s="1"/>
  <c r="H134" i="2"/>
  <c r="I134" i="2" s="1"/>
  <c r="I133" i="2"/>
  <c r="H133" i="2"/>
  <c r="H132" i="2"/>
  <c r="I132" i="2" s="1"/>
  <c r="J132" i="2" s="1"/>
  <c r="H131" i="2"/>
  <c r="I131" i="2" s="1"/>
  <c r="M131" i="2" s="1"/>
  <c r="H130" i="2"/>
  <c r="I130" i="2" s="1"/>
  <c r="H129" i="2"/>
  <c r="I129" i="2" s="1"/>
  <c r="H128" i="2"/>
  <c r="I128" i="2" s="1"/>
  <c r="H127" i="2"/>
  <c r="I127" i="2" s="1"/>
  <c r="H126" i="2"/>
  <c r="I126" i="2" s="1"/>
  <c r="I125" i="2"/>
  <c r="H125" i="2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J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J100" i="2" s="1"/>
  <c r="I99" i="2"/>
  <c r="M99" i="2" s="1"/>
  <c r="H99" i="2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I81" i="2"/>
  <c r="M81" i="2" s="1"/>
  <c r="H81" i="2"/>
  <c r="H79" i="2"/>
  <c r="I79" i="2" s="1"/>
  <c r="H78" i="2"/>
  <c r="I78" i="2" s="1"/>
  <c r="J78" i="2" s="1"/>
  <c r="H77" i="2"/>
  <c r="I77" i="2" s="1"/>
  <c r="H76" i="2"/>
  <c r="I76" i="2" s="1"/>
  <c r="M76" i="2" s="1"/>
  <c r="H75" i="2"/>
  <c r="I75" i="2" s="1"/>
  <c r="H74" i="2"/>
  <c r="I74" i="2" s="1"/>
  <c r="M74" i="2" s="1"/>
  <c r="H73" i="2"/>
  <c r="I73" i="2" s="1"/>
  <c r="M72" i="2"/>
  <c r="H72" i="2"/>
  <c r="I72" i="2" s="1"/>
  <c r="J72" i="2" s="1"/>
  <c r="H71" i="2"/>
  <c r="I71" i="2" s="1"/>
  <c r="M71" i="2" s="1"/>
  <c r="H70" i="2"/>
  <c r="I70" i="2" s="1"/>
  <c r="H69" i="2"/>
  <c r="I69" i="2" s="1"/>
  <c r="H68" i="2"/>
  <c r="I68" i="2" s="1"/>
  <c r="M68" i="2" s="1"/>
  <c r="H67" i="2"/>
  <c r="I67" i="2" s="1"/>
  <c r="J66" i="2"/>
  <c r="H66" i="2"/>
  <c r="I66" i="2" s="1"/>
  <c r="M66" i="2" s="1"/>
  <c r="H65" i="2"/>
  <c r="I65" i="2" s="1"/>
  <c r="H64" i="2"/>
  <c r="I64" i="2" s="1"/>
  <c r="M64" i="2" s="1"/>
  <c r="H63" i="2"/>
  <c r="I63" i="2" s="1"/>
  <c r="H62" i="2"/>
  <c r="I62" i="2" s="1"/>
  <c r="M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I54" i="2"/>
  <c r="M54" i="2" s="1"/>
  <c r="H54" i="2"/>
  <c r="H53" i="2"/>
  <c r="I53" i="2" s="1"/>
  <c r="J53" i="2" s="1"/>
  <c r="H52" i="2"/>
  <c r="I52" i="2" s="1"/>
  <c r="M52" i="2" s="1"/>
  <c r="H51" i="2"/>
  <c r="I51" i="2" s="1"/>
  <c r="J51" i="2" s="1"/>
  <c r="H50" i="2"/>
  <c r="I50" i="2" s="1"/>
  <c r="H49" i="2"/>
  <c r="I49" i="2" s="1"/>
  <c r="J49" i="2" s="1"/>
  <c r="H48" i="2"/>
  <c r="I48" i="2" s="1"/>
  <c r="H47" i="2"/>
  <c r="I47" i="2" s="1"/>
  <c r="J47" i="2" s="1"/>
  <c r="H46" i="2"/>
  <c r="I46" i="2" s="1"/>
  <c r="M46" i="2" s="1"/>
  <c r="H45" i="2"/>
  <c r="I45" i="2" s="1"/>
  <c r="J45" i="2" s="1"/>
  <c r="H44" i="2"/>
  <c r="I44" i="2" s="1"/>
  <c r="M44" i="2" s="1"/>
  <c r="H43" i="2"/>
  <c r="I43" i="2" s="1"/>
  <c r="J43" i="2" s="1"/>
  <c r="H42" i="2"/>
  <c r="I42" i="2" s="1"/>
  <c r="M42" i="2" s="1"/>
  <c r="H41" i="2"/>
  <c r="I41" i="2" s="1"/>
  <c r="J41" i="2" s="1"/>
  <c r="H40" i="2"/>
  <c r="I40" i="2" s="1"/>
  <c r="M40" i="2" s="1"/>
  <c r="H39" i="2"/>
  <c r="I39" i="2" s="1"/>
  <c r="J39" i="2" s="1"/>
  <c r="H38" i="2"/>
  <c r="I38" i="2" s="1"/>
  <c r="M38" i="2" s="1"/>
  <c r="H37" i="2"/>
  <c r="I37" i="2" s="1"/>
  <c r="J37" i="2" s="1"/>
  <c r="H36" i="2"/>
  <c r="I36" i="2" s="1"/>
  <c r="M36" i="2" s="1"/>
  <c r="H35" i="2"/>
  <c r="I35" i="2" s="1"/>
  <c r="J35" i="2" s="1"/>
  <c r="H34" i="2"/>
  <c r="I34" i="2" s="1"/>
  <c r="M33" i="2"/>
  <c r="N33" i="2" s="1"/>
  <c r="H33" i="2"/>
  <c r="I33" i="2" s="1"/>
  <c r="J33" i="2" s="1"/>
  <c r="H32" i="2"/>
  <c r="I32" i="2" s="1"/>
  <c r="H31" i="2"/>
  <c r="I31" i="2" s="1"/>
  <c r="J31" i="2" s="1"/>
  <c r="H30" i="2"/>
  <c r="I30" i="2" s="1"/>
  <c r="M30" i="2" s="1"/>
  <c r="H29" i="2"/>
  <c r="I29" i="2" s="1"/>
  <c r="J29" i="2" s="1"/>
  <c r="H28" i="2"/>
  <c r="I28" i="2" s="1"/>
  <c r="M28" i="2" s="1"/>
  <c r="H27" i="2"/>
  <c r="I27" i="2" s="1"/>
  <c r="J27" i="2" s="1"/>
  <c r="I26" i="2"/>
  <c r="M26" i="2" s="1"/>
  <c r="H26" i="2"/>
  <c r="H25" i="2"/>
  <c r="I25" i="2" s="1"/>
  <c r="J25" i="2" s="1"/>
  <c r="H24" i="2"/>
  <c r="I24" i="2" s="1"/>
  <c r="M24" i="2" s="1"/>
  <c r="H23" i="2"/>
  <c r="I23" i="2" s="1"/>
  <c r="J23" i="2" s="1"/>
  <c r="I22" i="2"/>
  <c r="M22" i="2" s="1"/>
  <c r="H22" i="2"/>
  <c r="H21" i="2"/>
  <c r="I21" i="2" s="1"/>
  <c r="J21" i="2" s="1"/>
  <c r="H20" i="2"/>
  <c r="I20" i="2" s="1"/>
  <c r="M20" i="2" s="1"/>
  <c r="H19" i="2"/>
  <c r="I19" i="2" s="1"/>
  <c r="J19" i="2" s="1"/>
  <c r="H18" i="2"/>
  <c r="I18" i="2" s="1"/>
  <c r="H17" i="2"/>
  <c r="I17" i="2" s="1"/>
  <c r="J17" i="2" s="1"/>
  <c r="H16" i="2"/>
  <c r="I16" i="2" s="1"/>
  <c r="H15" i="2"/>
  <c r="I15" i="2" s="1"/>
  <c r="J15" i="2" s="1"/>
  <c r="H14" i="2"/>
  <c r="I14" i="2" s="1"/>
  <c r="M14" i="2" s="1"/>
  <c r="H13" i="2"/>
  <c r="I13" i="2" s="1"/>
  <c r="J13" i="2" s="1"/>
  <c r="H12" i="2"/>
  <c r="I12" i="2" s="1"/>
  <c r="M12" i="2" s="1"/>
  <c r="H11" i="2"/>
  <c r="I11" i="2" s="1"/>
  <c r="J11" i="2" s="1"/>
  <c r="H10" i="2"/>
  <c r="I10" i="2" s="1"/>
  <c r="H9" i="2"/>
  <c r="I9" i="2" s="1"/>
  <c r="J9" i="2" s="1"/>
  <c r="H8" i="2"/>
  <c r="I8" i="2" s="1"/>
  <c r="M8" i="2" s="1"/>
  <c r="M7" i="2"/>
  <c r="H7" i="2"/>
  <c r="I7" i="2" s="1"/>
  <c r="J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H6" i="2"/>
  <c r="I6" i="2" s="1"/>
  <c r="M6" i="2" s="1"/>
  <c r="A6" i="2"/>
  <c r="H5" i="2"/>
  <c r="I5" i="2" s="1"/>
  <c r="J5" i="2" s="1"/>
  <c r="M9" i="2" l="1"/>
  <c r="N9" i="2" s="1"/>
  <c r="M39" i="2"/>
  <c r="N39" i="2" s="1"/>
  <c r="J64" i="2"/>
  <c r="J74" i="2"/>
  <c r="N74" i="2" s="1"/>
  <c r="M197" i="2"/>
  <c r="J225" i="2"/>
  <c r="N225" i="2" s="1"/>
  <c r="J246" i="2"/>
  <c r="N246" i="2" s="1"/>
  <c r="J115" i="2"/>
  <c r="N115" i="2" s="1"/>
  <c r="M115" i="2"/>
  <c r="M195" i="2"/>
  <c r="N195" i="2" s="1"/>
  <c r="M5" i="2"/>
  <c r="N5" i="2" s="1"/>
  <c r="M17" i="2"/>
  <c r="N17" i="2" s="1"/>
  <c r="M23" i="2"/>
  <c r="N23" i="2" s="1"/>
  <c r="M49" i="2"/>
  <c r="N49" i="2" s="1"/>
  <c r="N72" i="2"/>
  <c r="J76" i="2"/>
  <c r="N76" i="2" s="1"/>
  <c r="M139" i="2"/>
  <c r="J141" i="2"/>
  <c r="J183" i="2"/>
  <c r="N183" i="2" s="1"/>
  <c r="M224" i="2"/>
  <c r="N224" i="2" s="1"/>
  <c r="M226" i="2"/>
  <c r="J235" i="2"/>
  <c r="N235" i="2" s="1"/>
  <c r="N226" i="2"/>
  <c r="J231" i="2"/>
  <c r="N231" i="2" s="1"/>
  <c r="N7" i="2"/>
  <c r="N64" i="2"/>
  <c r="N197" i="2"/>
  <c r="M16" i="2"/>
  <c r="J16" i="2"/>
  <c r="M48" i="2"/>
  <c r="J48" i="2"/>
  <c r="N48" i="2" s="1"/>
  <c r="M75" i="2"/>
  <c r="J75" i="2"/>
  <c r="J108" i="2"/>
  <c r="M108" i="2"/>
  <c r="N108" i="2" s="1"/>
  <c r="M111" i="2"/>
  <c r="J111" i="2"/>
  <c r="M119" i="2"/>
  <c r="J119" i="2"/>
  <c r="N119" i="2" s="1"/>
  <c r="M142" i="2"/>
  <c r="J142" i="2"/>
  <c r="J207" i="2"/>
  <c r="M207" i="2"/>
  <c r="M210" i="2"/>
  <c r="J210" i="2"/>
  <c r="M10" i="2"/>
  <c r="J10" i="2"/>
  <c r="M34" i="2"/>
  <c r="J34" i="2"/>
  <c r="M65" i="2"/>
  <c r="J65" i="2"/>
  <c r="N65" i="2" s="1"/>
  <c r="M83" i="2"/>
  <c r="J83" i="2"/>
  <c r="M87" i="2"/>
  <c r="J87" i="2"/>
  <c r="N87" i="2" s="1"/>
  <c r="J120" i="2"/>
  <c r="M120" i="2"/>
  <c r="M123" i="2"/>
  <c r="J123" i="2"/>
  <c r="N123" i="2" s="1"/>
  <c r="M135" i="2"/>
  <c r="J135" i="2"/>
  <c r="J165" i="2"/>
  <c r="M165" i="2"/>
  <c r="J179" i="2"/>
  <c r="M179" i="2"/>
  <c r="J211" i="2"/>
  <c r="M211" i="2"/>
  <c r="M214" i="2"/>
  <c r="J214" i="2"/>
  <c r="M32" i="2"/>
  <c r="J32" i="2"/>
  <c r="M56" i="2"/>
  <c r="J56" i="2"/>
  <c r="J84" i="2"/>
  <c r="M84" i="2"/>
  <c r="J88" i="2"/>
  <c r="M88" i="2"/>
  <c r="M91" i="2"/>
  <c r="J91" i="2"/>
  <c r="M103" i="2"/>
  <c r="J103" i="2"/>
  <c r="J124" i="2"/>
  <c r="M124" i="2"/>
  <c r="M127" i="2"/>
  <c r="J127" i="2"/>
  <c r="J136" i="2"/>
  <c r="M136" i="2"/>
  <c r="J180" i="2"/>
  <c r="M180" i="2"/>
  <c r="M196" i="2"/>
  <c r="J196" i="2"/>
  <c r="J202" i="2"/>
  <c r="M202" i="2"/>
  <c r="J215" i="2"/>
  <c r="M215" i="2"/>
  <c r="J218" i="2"/>
  <c r="M218" i="2"/>
  <c r="M18" i="2"/>
  <c r="J18" i="2"/>
  <c r="M50" i="2"/>
  <c r="J50" i="2"/>
  <c r="J57" i="2"/>
  <c r="M57" i="2"/>
  <c r="J60" i="2"/>
  <c r="M60" i="2"/>
  <c r="M85" i="2"/>
  <c r="J85" i="2"/>
  <c r="J92" i="2"/>
  <c r="M92" i="2"/>
  <c r="J95" i="2"/>
  <c r="M95" i="2"/>
  <c r="J104" i="2"/>
  <c r="M104" i="2"/>
  <c r="M107" i="2"/>
  <c r="J107" i="2"/>
  <c r="M163" i="2"/>
  <c r="J163" i="2"/>
  <c r="M188" i="2"/>
  <c r="J188" i="2"/>
  <c r="J203" i="2"/>
  <c r="M203" i="2"/>
  <c r="M206" i="2"/>
  <c r="J206" i="2"/>
  <c r="M25" i="2"/>
  <c r="N25" i="2" s="1"/>
  <c r="J26" i="2"/>
  <c r="N26" i="2" s="1"/>
  <c r="M31" i="2"/>
  <c r="N31" i="2" s="1"/>
  <c r="J40" i="2"/>
  <c r="N40" i="2" s="1"/>
  <c r="J71" i="2"/>
  <c r="N71" i="2" s="1"/>
  <c r="J99" i="2"/>
  <c r="J131" i="2"/>
  <c r="N131" i="2" s="1"/>
  <c r="N139" i="2"/>
  <c r="M147" i="2"/>
  <c r="N147" i="2" s="1"/>
  <c r="M158" i="2"/>
  <c r="N158" i="2" s="1"/>
  <c r="J159" i="2"/>
  <c r="N159" i="2" s="1"/>
  <c r="M161" i="2"/>
  <c r="N161" i="2" s="1"/>
  <c r="M176" i="2"/>
  <c r="N176" i="2" s="1"/>
  <c r="J187" i="2"/>
  <c r="N187" i="2" s="1"/>
  <c r="J189" i="2"/>
  <c r="N189" i="2" s="1"/>
  <c r="J229" i="2"/>
  <c r="N229" i="2" s="1"/>
  <c r="J237" i="2"/>
  <c r="N237" i="2" s="1"/>
  <c r="J248" i="2"/>
  <c r="N248" i="2" s="1"/>
  <c r="J8" i="2"/>
  <c r="N8" i="2" s="1"/>
  <c r="M15" i="2"/>
  <c r="N15" i="2" s="1"/>
  <c r="J24" i="2"/>
  <c r="N24" i="2" s="1"/>
  <c r="M41" i="2"/>
  <c r="N41" i="2" s="1"/>
  <c r="J42" i="2"/>
  <c r="N42" i="2" s="1"/>
  <c r="M47" i="2"/>
  <c r="N47" i="2" s="1"/>
  <c r="M149" i="2"/>
  <c r="N149" i="2" s="1"/>
  <c r="M153" i="2"/>
  <c r="M157" i="2"/>
  <c r="M162" i="2"/>
  <c r="N162" i="2" s="1"/>
  <c r="J233" i="2"/>
  <c r="N233" i="2" s="1"/>
  <c r="J241" i="2"/>
  <c r="N241" i="2" s="1"/>
  <c r="J244" i="2"/>
  <c r="N244" i="2" s="1"/>
  <c r="J59" i="2"/>
  <c r="M59" i="2"/>
  <c r="J112" i="2"/>
  <c r="M112" i="2"/>
  <c r="M151" i="2"/>
  <c r="J151" i="2"/>
  <c r="J156" i="2"/>
  <c r="M156" i="2"/>
  <c r="M221" i="2"/>
  <c r="J221" i="2"/>
  <c r="M232" i="2"/>
  <c r="J232" i="2"/>
  <c r="M240" i="2"/>
  <c r="J240" i="2"/>
  <c r="J14" i="2"/>
  <c r="N14" i="2" s="1"/>
  <c r="M21" i="2"/>
  <c r="N21" i="2" s="1"/>
  <c r="J22" i="2"/>
  <c r="N22" i="2" s="1"/>
  <c r="M29" i="2"/>
  <c r="N29" i="2" s="1"/>
  <c r="J30" i="2"/>
  <c r="N30" i="2" s="1"/>
  <c r="M45" i="2"/>
  <c r="N45" i="2" s="1"/>
  <c r="M53" i="2"/>
  <c r="N53" i="2" s="1"/>
  <c r="J54" i="2"/>
  <c r="N54" i="2" s="1"/>
  <c r="M69" i="2"/>
  <c r="J69" i="2"/>
  <c r="M73" i="2"/>
  <c r="J73" i="2"/>
  <c r="J82" i="2"/>
  <c r="M82" i="2"/>
  <c r="J94" i="2"/>
  <c r="N94" i="2" s="1"/>
  <c r="M94" i="2"/>
  <c r="J128" i="2"/>
  <c r="M128" i="2"/>
  <c r="M133" i="2"/>
  <c r="J133" i="2"/>
  <c r="M167" i="2"/>
  <c r="J167" i="2"/>
  <c r="J213" i="2"/>
  <c r="N213" i="2" s="1"/>
  <c r="M213" i="2"/>
  <c r="M11" i="2"/>
  <c r="N11" i="2" s="1"/>
  <c r="J12" i="2"/>
  <c r="N12" i="2" s="1"/>
  <c r="M19" i="2"/>
  <c r="N19" i="2" s="1"/>
  <c r="J20" i="2"/>
  <c r="N20" i="2" s="1"/>
  <c r="M27" i="2"/>
  <c r="N27" i="2" s="1"/>
  <c r="J28" i="2"/>
  <c r="N28" i="2" s="1"/>
  <c r="M35" i="2"/>
  <c r="N35" i="2" s="1"/>
  <c r="J36" i="2"/>
  <c r="N36" i="2" s="1"/>
  <c r="M43" i="2"/>
  <c r="N43" i="2" s="1"/>
  <c r="J44" i="2"/>
  <c r="N44" i="2" s="1"/>
  <c r="M51" i="2"/>
  <c r="N51" i="2" s="1"/>
  <c r="J52" i="2"/>
  <c r="N52" i="2" s="1"/>
  <c r="M58" i="2"/>
  <c r="J58" i="2"/>
  <c r="M67" i="2"/>
  <c r="J67" i="2"/>
  <c r="J70" i="2"/>
  <c r="M70" i="2"/>
  <c r="M79" i="2"/>
  <c r="J79" i="2"/>
  <c r="J110" i="2"/>
  <c r="M110" i="2"/>
  <c r="J150" i="2"/>
  <c r="N150" i="2" s="1"/>
  <c r="M150" i="2"/>
  <c r="J160" i="2"/>
  <c r="M160" i="2"/>
  <c r="M117" i="2"/>
  <c r="J117" i="2"/>
  <c r="M170" i="2"/>
  <c r="J170" i="2"/>
  <c r="J6" i="2"/>
  <c r="N6" i="2" s="1"/>
  <c r="M13" i="2"/>
  <c r="N13" i="2" s="1"/>
  <c r="M37" i="2"/>
  <c r="N37" i="2" s="1"/>
  <c r="J38" i="2"/>
  <c r="N38" i="2" s="1"/>
  <c r="J46" i="2"/>
  <c r="N46" i="2" s="1"/>
  <c r="J55" i="2"/>
  <c r="M55" i="2"/>
  <c r="J61" i="2"/>
  <c r="M61" i="2"/>
  <c r="J63" i="2"/>
  <c r="M63" i="2"/>
  <c r="M77" i="2"/>
  <c r="J77" i="2"/>
  <c r="J86" i="2"/>
  <c r="M86" i="2"/>
  <c r="J96" i="2"/>
  <c r="M96" i="2"/>
  <c r="M101" i="2"/>
  <c r="J101" i="2"/>
  <c r="J126" i="2"/>
  <c r="M126" i="2"/>
  <c r="M143" i="2"/>
  <c r="J143" i="2"/>
  <c r="J164" i="2"/>
  <c r="M164" i="2"/>
  <c r="J166" i="2"/>
  <c r="M166" i="2"/>
  <c r="J178" i="2"/>
  <c r="M178" i="2"/>
  <c r="M105" i="2"/>
  <c r="J105" i="2"/>
  <c r="J114" i="2"/>
  <c r="M114" i="2"/>
  <c r="J130" i="2"/>
  <c r="M130" i="2"/>
  <c r="M137" i="2"/>
  <c r="J137" i="2"/>
  <c r="M172" i="2"/>
  <c r="J172" i="2"/>
  <c r="M184" i="2"/>
  <c r="J184" i="2"/>
  <c r="M192" i="2"/>
  <c r="J192" i="2"/>
  <c r="M200" i="2"/>
  <c r="J200" i="2"/>
  <c r="M208" i="2"/>
  <c r="J208" i="2"/>
  <c r="M222" i="2"/>
  <c r="J222" i="2"/>
  <c r="M230" i="2"/>
  <c r="J230" i="2"/>
  <c r="J62" i="2"/>
  <c r="N62" i="2" s="1"/>
  <c r="J68" i="2"/>
  <c r="N68" i="2" s="1"/>
  <c r="M78" i="2"/>
  <c r="N78" i="2" s="1"/>
  <c r="J81" i="2"/>
  <c r="N81" i="2" s="1"/>
  <c r="N88" i="2"/>
  <c r="M93" i="2"/>
  <c r="J93" i="2"/>
  <c r="N99" i="2"/>
  <c r="M100" i="2"/>
  <c r="N100" i="2" s="1"/>
  <c r="J102" i="2"/>
  <c r="M102" i="2"/>
  <c r="N104" i="2"/>
  <c r="M109" i="2"/>
  <c r="J109" i="2"/>
  <c r="M116" i="2"/>
  <c r="N116" i="2" s="1"/>
  <c r="J118" i="2"/>
  <c r="M118" i="2"/>
  <c r="M125" i="2"/>
  <c r="J125" i="2"/>
  <c r="M132" i="2"/>
  <c r="N132" i="2" s="1"/>
  <c r="J134" i="2"/>
  <c r="M134" i="2"/>
  <c r="N153" i="2"/>
  <c r="M154" i="2"/>
  <c r="N154" i="2" s="1"/>
  <c r="J155" i="2"/>
  <c r="N155" i="2" s="1"/>
  <c r="M182" i="2"/>
  <c r="J182" i="2"/>
  <c r="M185" i="2"/>
  <c r="J185" i="2"/>
  <c r="M190" i="2"/>
  <c r="J190" i="2"/>
  <c r="M193" i="2"/>
  <c r="J193" i="2"/>
  <c r="M198" i="2"/>
  <c r="J198" i="2"/>
  <c r="J209" i="2"/>
  <c r="M209" i="2"/>
  <c r="M89" i="2"/>
  <c r="J89" i="2"/>
  <c r="J98" i="2"/>
  <c r="M98" i="2"/>
  <c r="M121" i="2"/>
  <c r="J121" i="2"/>
  <c r="M145" i="2"/>
  <c r="J145" i="2"/>
  <c r="N66" i="2"/>
  <c r="J90" i="2"/>
  <c r="M90" i="2"/>
  <c r="N92" i="2"/>
  <c r="M97" i="2"/>
  <c r="J97" i="2"/>
  <c r="N103" i="2"/>
  <c r="J106" i="2"/>
  <c r="M106" i="2"/>
  <c r="M113" i="2"/>
  <c r="J113" i="2"/>
  <c r="J122" i="2"/>
  <c r="M122" i="2"/>
  <c r="M129" i="2"/>
  <c r="J129" i="2"/>
  <c r="N141" i="2"/>
  <c r="M144" i="2"/>
  <c r="J144" i="2"/>
  <c r="M146" i="2"/>
  <c r="J146" i="2"/>
  <c r="J152" i="2"/>
  <c r="M152" i="2"/>
  <c r="N157" i="2"/>
  <c r="J168" i="2"/>
  <c r="M168" i="2"/>
  <c r="M204" i="2"/>
  <c r="J204" i="2"/>
  <c r="M238" i="2"/>
  <c r="J238" i="2"/>
  <c r="M186" i="2"/>
  <c r="J186" i="2"/>
  <c r="M194" i="2"/>
  <c r="J194" i="2"/>
  <c r="J205" i="2"/>
  <c r="M205" i="2"/>
  <c r="M216" i="2"/>
  <c r="J216" i="2"/>
  <c r="M228" i="2"/>
  <c r="J228" i="2"/>
  <c r="M236" i="2"/>
  <c r="J236" i="2"/>
  <c r="M171" i="2"/>
  <c r="N171" i="2" s="1"/>
  <c r="J177" i="2"/>
  <c r="N177" i="2" s="1"/>
  <c r="N202" i="2"/>
  <c r="M212" i="2"/>
  <c r="J212" i="2"/>
  <c r="J217" i="2"/>
  <c r="M217" i="2"/>
  <c r="M223" i="2"/>
  <c r="J223" i="2"/>
  <c r="M234" i="2"/>
  <c r="J234" i="2"/>
  <c r="M250" i="2"/>
  <c r="J250" i="2"/>
  <c r="M254" i="2"/>
  <c r="J254" i="2"/>
  <c r="M258" i="2"/>
  <c r="J258" i="2"/>
  <c r="M262" i="2"/>
  <c r="J262" i="2"/>
  <c r="M266" i="2"/>
  <c r="J266" i="2"/>
  <c r="M270" i="2"/>
  <c r="J270" i="2"/>
  <c r="M274" i="2"/>
  <c r="J274" i="2"/>
  <c r="N179" i="2"/>
  <c r="N218" i="2"/>
  <c r="N220" i="2"/>
  <c r="N214" i="2"/>
  <c r="M252" i="2"/>
  <c r="J252" i="2"/>
  <c r="M256" i="2"/>
  <c r="J256" i="2"/>
  <c r="M260" i="2"/>
  <c r="J260" i="2"/>
  <c r="M264" i="2"/>
  <c r="J264" i="2"/>
  <c r="M268" i="2"/>
  <c r="J268" i="2"/>
  <c r="M272" i="2"/>
  <c r="J272" i="2"/>
  <c r="M243" i="2"/>
  <c r="J243" i="2"/>
  <c r="M245" i="2"/>
  <c r="J245" i="2"/>
  <c r="M247" i="2"/>
  <c r="J247" i="2"/>
  <c r="J242" i="2"/>
  <c r="N242" i="2" s="1"/>
  <c r="J251" i="2"/>
  <c r="N251" i="2" s="1"/>
  <c r="J253" i="2"/>
  <c r="N253" i="2" s="1"/>
  <c r="J255" i="2"/>
  <c r="N255" i="2" s="1"/>
  <c r="J257" i="2"/>
  <c r="N257" i="2" s="1"/>
  <c r="J259" i="2"/>
  <c r="N259" i="2" s="1"/>
  <c r="J261" i="2"/>
  <c r="N261" i="2" s="1"/>
  <c r="J263" i="2"/>
  <c r="N263" i="2" s="1"/>
  <c r="J265" i="2"/>
  <c r="N265" i="2" s="1"/>
  <c r="J267" i="2"/>
  <c r="N267" i="2" s="1"/>
  <c r="J269" i="2"/>
  <c r="N269" i="2" s="1"/>
  <c r="J271" i="2"/>
  <c r="N271" i="2" s="1"/>
  <c r="J273" i="2"/>
  <c r="N273" i="2" s="1"/>
  <c r="N163" i="2" l="1"/>
  <c r="N50" i="2"/>
  <c r="N180" i="2"/>
  <c r="N127" i="2"/>
  <c r="N56" i="2"/>
  <c r="N274" i="2"/>
  <c r="N266" i="2"/>
  <c r="N258" i="2"/>
  <c r="N206" i="2"/>
  <c r="N188" i="2"/>
  <c r="N107" i="2"/>
  <c r="N85" i="2"/>
  <c r="N57" i="2"/>
  <c r="N18" i="2"/>
  <c r="N215" i="2"/>
  <c r="N196" i="2"/>
  <c r="N136" i="2"/>
  <c r="N124" i="2"/>
  <c r="N91" i="2"/>
  <c r="N32" i="2"/>
  <c r="N83" i="2"/>
  <c r="N210" i="2"/>
  <c r="N178" i="2"/>
  <c r="N126" i="2"/>
  <c r="N61" i="2"/>
  <c r="N156" i="2"/>
  <c r="N165" i="2"/>
  <c r="N207" i="2"/>
  <c r="N114" i="2"/>
  <c r="N164" i="2"/>
  <c r="N96" i="2"/>
  <c r="N247" i="2"/>
  <c r="N243" i="2"/>
  <c r="N268" i="2"/>
  <c r="N260" i="2"/>
  <c r="N252" i="2"/>
  <c r="N109" i="2"/>
  <c r="N102" i="2"/>
  <c r="N151" i="2"/>
  <c r="N135" i="2"/>
  <c r="N120" i="2"/>
  <c r="N34" i="2"/>
  <c r="N142" i="2"/>
  <c r="N111" i="2"/>
  <c r="N75" i="2"/>
  <c r="N16" i="2"/>
  <c r="N217" i="2"/>
  <c r="N168" i="2"/>
  <c r="N106" i="2"/>
  <c r="N105" i="2"/>
  <c r="N143" i="2"/>
  <c r="N101" i="2"/>
  <c r="N170" i="2"/>
  <c r="N58" i="2"/>
  <c r="N167" i="2"/>
  <c r="N95" i="2"/>
  <c r="N84" i="2"/>
  <c r="N211" i="2"/>
  <c r="N250" i="2"/>
  <c r="N223" i="2"/>
  <c r="N228" i="2"/>
  <c r="N186" i="2"/>
  <c r="N204" i="2"/>
  <c r="N145" i="2"/>
  <c r="N212" i="2"/>
  <c r="N144" i="2"/>
  <c r="N129" i="2"/>
  <c r="N97" i="2"/>
  <c r="N193" i="2"/>
  <c r="N185" i="2"/>
  <c r="N125" i="2"/>
  <c r="N222" i="2"/>
  <c r="N200" i="2"/>
  <c r="N184" i="2"/>
  <c r="N137" i="2"/>
  <c r="N55" i="2"/>
  <c r="N73" i="2"/>
  <c r="N240" i="2"/>
  <c r="N221" i="2"/>
  <c r="N112" i="2"/>
  <c r="N203" i="2"/>
  <c r="N60" i="2"/>
  <c r="N10" i="2"/>
  <c r="N122" i="2"/>
  <c r="N90" i="2"/>
  <c r="N245" i="2"/>
  <c r="N272" i="2"/>
  <c r="N264" i="2"/>
  <c r="N256" i="2"/>
  <c r="N270" i="2"/>
  <c r="N262" i="2"/>
  <c r="N254" i="2"/>
  <c r="N234" i="2"/>
  <c r="N236" i="2"/>
  <c r="N216" i="2"/>
  <c r="N194" i="2"/>
  <c r="N238" i="2"/>
  <c r="N152" i="2"/>
  <c r="N121" i="2"/>
  <c r="N98" i="2"/>
  <c r="N209" i="2"/>
  <c r="N134" i="2"/>
  <c r="N166" i="2"/>
  <c r="N86" i="2"/>
  <c r="N63" i="2"/>
  <c r="N160" i="2"/>
  <c r="N110" i="2"/>
  <c r="N70" i="2"/>
  <c r="N128" i="2"/>
  <c r="N82" i="2"/>
  <c r="N69" i="2"/>
  <c r="N232" i="2"/>
  <c r="N59" i="2"/>
  <c r="N205" i="2"/>
  <c r="N118" i="2"/>
  <c r="N130" i="2"/>
  <c r="N146" i="2"/>
  <c r="N113" i="2"/>
  <c r="N89" i="2"/>
  <c r="N198" i="2"/>
  <c r="N190" i="2"/>
  <c r="N182" i="2"/>
  <c r="N93" i="2"/>
  <c r="N230" i="2"/>
  <c r="N208" i="2"/>
  <c r="N192" i="2"/>
  <c r="N172" i="2"/>
  <c r="N77" i="2"/>
  <c r="N117" i="2"/>
  <c r="N79" i="2"/>
  <c r="N67" i="2"/>
  <c r="N133" i="2"/>
  <c r="N275" i="2" l="1"/>
  <c r="E274" i="1" l="1"/>
  <c r="D274" i="1"/>
  <c r="H273" i="1"/>
  <c r="I273" i="1" s="1"/>
  <c r="J273" i="1" s="1"/>
  <c r="I272" i="1"/>
  <c r="H272" i="1"/>
  <c r="H271" i="1"/>
  <c r="I271" i="1" s="1"/>
  <c r="J271" i="1" s="1"/>
  <c r="H270" i="1"/>
  <c r="I270" i="1" s="1"/>
  <c r="I269" i="1"/>
  <c r="J269" i="1" s="1"/>
  <c r="H269" i="1"/>
  <c r="H268" i="1"/>
  <c r="I268" i="1" s="1"/>
  <c r="H267" i="1"/>
  <c r="I267" i="1" s="1"/>
  <c r="H266" i="1"/>
  <c r="I266" i="1" s="1"/>
  <c r="H265" i="1"/>
  <c r="I265" i="1" s="1"/>
  <c r="J265" i="1" s="1"/>
  <c r="I264" i="1"/>
  <c r="H264" i="1"/>
  <c r="H263" i="1"/>
  <c r="I263" i="1" s="1"/>
  <c r="J263" i="1" s="1"/>
  <c r="H262" i="1"/>
  <c r="I262" i="1" s="1"/>
  <c r="H261" i="1"/>
  <c r="I261" i="1" s="1"/>
  <c r="J261" i="1" s="1"/>
  <c r="I260" i="1"/>
  <c r="H260" i="1"/>
  <c r="H259" i="1"/>
  <c r="I259" i="1" s="1"/>
  <c r="H258" i="1"/>
  <c r="I258" i="1" s="1"/>
  <c r="H257" i="1"/>
  <c r="I257" i="1" s="1"/>
  <c r="J257" i="1" s="1"/>
  <c r="H256" i="1"/>
  <c r="I256" i="1" s="1"/>
  <c r="I255" i="1"/>
  <c r="J255" i="1" s="1"/>
  <c r="H255" i="1"/>
  <c r="H254" i="1"/>
  <c r="I254" i="1" s="1"/>
  <c r="H253" i="1"/>
  <c r="I253" i="1" s="1"/>
  <c r="J253" i="1" s="1"/>
  <c r="I252" i="1"/>
  <c r="H252" i="1"/>
  <c r="H251" i="1"/>
  <c r="I251" i="1" s="1"/>
  <c r="I250" i="1"/>
  <c r="H250" i="1"/>
  <c r="H249" i="1"/>
  <c r="I249" i="1" s="1"/>
  <c r="J249" i="1" s="1"/>
  <c r="M248" i="1"/>
  <c r="J248" i="1"/>
  <c r="H248" i="1"/>
  <c r="H247" i="1"/>
  <c r="I247" i="1" s="1"/>
  <c r="I246" i="1"/>
  <c r="J246" i="1" s="1"/>
  <c r="H246" i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J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7" i="1"/>
  <c r="I217" i="1" s="1"/>
  <c r="M217" i="1" s="1"/>
  <c r="H216" i="1"/>
  <c r="I216" i="1" s="1"/>
  <c r="H215" i="1"/>
  <c r="I215" i="1" s="1"/>
  <c r="H214" i="1"/>
  <c r="I214" i="1" s="1"/>
  <c r="H213" i="1"/>
  <c r="I213" i="1" s="1"/>
  <c r="M213" i="1" s="1"/>
  <c r="H212" i="1"/>
  <c r="I212" i="1" s="1"/>
  <c r="H211" i="1"/>
  <c r="I211" i="1" s="1"/>
  <c r="H210" i="1"/>
  <c r="I210" i="1" s="1"/>
  <c r="H209" i="1"/>
  <c r="I209" i="1" s="1"/>
  <c r="M209" i="1" s="1"/>
  <c r="H208" i="1"/>
  <c r="I208" i="1" s="1"/>
  <c r="H207" i="1"/>
  <c r="I207" i="1" s="1"/>
  <c r="H206" i="1"/>
  <c r="I206" i="1" s="1"/>
  <c r="J205" i="1"/>
  <c r="N205" i="1" s="1"/>
  <c r="H205" i="1"/>
  <c r="I205" i="1" s="1"/>
  <c r="M205" i="1" s="1"/>
  <c r="H204" i="1"/>
  <c r="I204" i="1" s="1"/>
  <c r="H203" i="1"/>
  <c r="I203" i="1" s="1"/>
  <c r="H202" i="1"/>
  <c r="I202" i="1" s="1"/>
  <c r="H201" i="1"/>
  <c r="I201" i="1" s="1"/>
  <c r="M201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J194" i="1" s="1"/>
  <c r="I193" i="1"/>
  <c r="H193" i="1"/>
  <c r="H192" i="1"/>
  <c r="I192" i="1" s="1"/>
  <c r="H191" i="1"/>
  <c r="I191" i="1" s="1"/>
  <c r="J191" i="1" s="1"/>
  <c r="H190" i="1"/>
  <c r="I190" i="1" s="1"/>
  <c r="J190" i="1" s="1"/>
  <c r="I189" i="1"/>
  <c r="H189" i="1"/>
  <c r="H188" i="1"/>
  <c r="I188" i="1" s="1"/>
  <c r="H187" i="1"/>
  <c r="I187" i="1" s="1"/>
  <c r="J187" i="1" s="1"/>
  <c r="H186" i="1"/>
  <c r="I186" i="1" s="1"/>
  <c r="J186" i="1" s="1"/>
  <c r="H185" i="1"/>
  <c r="I185" i="1" s="1"/>
  <c r="H184" i="1"/>
  <c r="I184" i="1" s="1"/>
  <c r="I183" i="1"/>
  <c r="J183" i="1" s="1"/>
  <c r="H183" i="1"/>
  <c r="H182" i="1"/>
  <c r="I182" i="1" s="1"/>
  <c r="J182" i="1" s="1"/>
  <c r="H181" i="1"/>
  <c r="I181" i="1" s="1"/>
  <c r="H179" i="1"/>
  <c r="I179" i="1" s="1"/>
  <c r="H178" i="1"/>
  <c r="I178" i="1" s="1"/>
  <c r="M178" i="1" s="1"/>
  <c r="H177" i="1"/>
  <c r="I177" i="1" s="1"/>
  <c r="H176" i="1"/>
  <c r="I176" i="1" s="1"/>
  <c r="J176" i="1" s="1"/>
  <c r="H175" i="1"/>
  <c r="I175" i="1" s="1"/>
  <c r="I174" i="1"/>
  <c r="J174" i="1" s="1"/>
  <c r="N174" i="1" s="1"/>
  <c r="H174" i="1"/>
  <c r="H173" i="1"/>
  <c r="I173" i="1" s="1"/>
  <c r="J173" i="1" s="1"/>
  <c r="N173" i="1" s="1"/>
  <c r="I172" i="1"/>
  <c r="J172" i="1" s="1"/>
  <c r="N172" i="1" s="1"/>
  <c r="H172" i="1"/>
  <c r="H171" i="1"/>
  <c r="I171" i="1" s="1"/>
  <c r="H170" i="1"/>
  <c r="I170" i="1" s="1"/>
  <c r="H169" i="1"/>
  <c r="I169" i="1" s="1"/>
  <c r="H168" i="1"/>
  <c r="I168" i="1" s="1"/>
  <c r="J168" i="1" s="1"/>
  <c r="N168" i="1" s="1"/>
  <c r="I167" i="1"/>
  <c r="H167" i="1"/>
  <c r="H166" i="1"/>
  <c r="I166" i="1" s="1"/>
  <c r="M166" i="1" s="1"/>
  <c r="J165" i="1"/>
  <c r="N165" i="1" s="1"/>
  <c r="H165" i="1"/>
  <c r="I165" i="1" s="1"/>
  <c r="M165" i="1" s="1"/>
  <c r="H164" i="1"/>
  <c r="I164" i="1" s="1"/>
  <c r="J164" i="1" s="1"/>
  <c r="H163" i="1"/>
  <c r="I163" i="1" s="1"/>
  <c r="J162" i="1"/>
  <c r="H162" i="1"/>
  <c r="I162" i="1" s="1"/>
  <c r="M162" i="1" s="1"/>
  <c r="H161" i="1"/>
  <c r="I161" i="1" s="1"/>
  <c r="M161" i="1" s="1"/>
  <c r="H160" i="1"/>
  <c r="I160" i="1" s="1"/>
  <c r="J160" i="1" s="1"/>
  <c r="H159" i="1"/>
  <c r="I159" i="1" s="1"/>
  <c r="H158" i="1"/>
  <c r="I158" i="1" s="1"/>
  <c r="M158" i="1" s="1"/>
  <c r="H157" i="1"/>
  <c r="I157" i="1" s="1"/>
  <c r="H156" i="1"/>
  <c r="I156" i="1" s="1"/>
  <c r="J156" i="1" s="1"/>
  <c r="I155" i="1"/>
  <c r="H155" i="1"/>
  <c r="H154" i="1"/>
  <c r="I154" i="1" s="1"/>
  <c r="M154" i="1" s="1"/>
  <c r="H153" i="1"/>
  <c r="I153" i="1" s="1"/>
  <c r="H152" i="1"/>
  <c r="I152" i="1" s="1"/>
  <c r="J152" i="1" s="1"/>
  <c r="H151" i="1"/>
  <c r="I151" i="1" s="1"/>
  <c r="H150" i="1"/>
  <c r="I150" i="1" s="1"/>
  <c r="M150" i="1" s="1"/>
  <c r="H149" i="1"/>
  <c r="I149" i="1" s="1"/>
  <c r="M149" i="1" s="1"/>
  <c r="J148" i="1"/>
  <c r="H148" i="1"/>
  <c r="H147" i="1"/>
  <c r="I147" i="1" s="1"/>
  <c r="J147" i="1" s="1"/>
  <c r="M146" i="1"/>
  <c r="H146" i="1"/>
  <c r="I146" i="1" s="1"/>
  <c r="J146" i="1" s="1"/>
  <c r="I145" i="1"/>
  <c r="J145" i="1" s="1"/>
  <c r="H145" i="1"/>
  <c r="H144" i="1"/>
  <c r="I144" i="1" s="1"/>
  <c r="J144" i="1" s="1"/>
  <c r="I143" i="1"/>
  <c r="J143" i="1" s="1"/>
  <c r="H143" i="1"/>
  <c r="H142" i="1"/>
  <c r="I142" i="1" s="1"/>
  <c r="J142" i="1" s="1"/>
  <c r="H141" i="1"/>
  <c r="I141" i="1" s="1"/>
  <c r="M140" i="1"/>
  <c r="H140" i="1"/>
  <c r="I140" i="1" s="1"/>
  <c r="J140" i="1" s="1"/>
  <c r="H139" i="1"/>
  <c r="I139" i="1" s="1"/>
  <c r="J139" i="1" s="1"/>
  <c r="I137" i="1"/>
  <c r="H137" i="1"/>
  <c r="H136" i="1"/>
  <c r="I136" i="1" s="1"/>
  <c r="M136" i="1" s="1"/>
  <c r="H135" i="1"/>
  <c r="I135" i="1" s="1"/>
  <c r="M135" i="1" s="1"/>
  <c r="H134" i="1"/>
  <c r="I134" i="1" s="1"/>
  <c r="J134" i="1" s="1"/>
  <c r="H133" i="1"/>
  <c r="I133" i="1" s="1"/>
  <c r="H132" i="1"/>
  <c r="I132" i="1" s="1"/>
  <c r="M132" i="1" s="1"/>
  <c r="H131" i="1"/>
  <c r="I131" i="1" s="1"/>
  <c r="M131" i="1" s="1"/>
  <c r="H130" i="1"/>
  <c r="I130" i="1" s="1"/>
  <c r="H129" i="1"/>
  <c r="I129" i="1" s="1"/>
  <c r="H128" i="1"/>
  <c r="I128" i="1" s="1"/>
  <c r="M128" i="1" s="1"/>
  <c r="H127" i="1"/>
  <c r="I127" i="1" s="1"/>
  <c r="M127" i="1" s="1"/>
  <c r="H126" i="1"/>
  <c r="I126" i="1" s="1"/>
  <c r="H125" i="1"/>
  <c r="I125" i="1" s="1"/>
  <c r="H124" i="1"/>
  <c r="I124" i="1" s="1"/>
  <c r="M124" i="1" s="1"/>
  <c r="J123" i="1"/>
  <c r="N123" i="1" s="1"/>
  <c r="H123" i="1"/>
  <c r="I123" i="1" s="1"/>
  <c r="M123" i="1" s="1"/>
  <c r="H122" i="1"/>
  <c r="I122" i="1" s="1"/>
  <c r="M122" i="1" s="1"/>
  <c r="I121" i="1"/>
  <c r="H121" i="1"/>
  <c r="H120" i="1"/>
  <c r="I120" i="1" s="1"/>
  <c r="M120" i="1" s="1"/>
  <c r="H119" i="1"/>
  <c r="I119" i="1" s="1"/>
  <c r="M119" i="1" s="1"/>
  <c r="H118" i="1"/>
  <c r="I118" i="1" s="1"/>
  <c r="H117" i="1"/>
  <c r="I117" i="1" s="1"/>
  <c r="H116" i="1"/>
  <c r="I116" i="1" s="1"/>
  <c r="M116" i="1" s="1"/>
  <c r="H115" i="1"/>
  <c r="I115" i="1" s="1"/>
  <c r="H114" i="1"/>
  <c r="I114" i="1" s="1"/>
  <c r="J114" i="1" s="1"/>
  <c r="H113" i="1"/>
  <c r="I113" i="1" s="1"/>
  <c r="M112" i="1"/>
  <c r="J112" i="1"/>
  <c r="H112" i="1"/>
  <c r="I112" i="1" s="1"/>
  <c r="H111" i="1"/>
  <c r="I111" i="1" s="1"/>
  <c r="M110" i="1"/>
  <c r="H110" i="1"/>
  <c r="I110" i="1" s="1"/>
  <c r="J110" i="1" s="1"/>
  <c r="H109" i="1"/>
  <c r="I109" i="1" s="1"/>
  <c r="M108" i="1"/>
  <c r="J108" i="1"/>
  <c r="H108" i="1"/>
  <c r="I108" i="1" s="1"/>
  <c r="H107" i="1"/>
  <c r="I107" i="1" s="1"/>
  <c r="M107" i="1" s="1"/>
  <c r="H106" i="1"/>
  <c r="I106" i="1" s="1"/>
  <c r="J106" i="1" s="1"/>
  <c r="H105" i="1"/>
  <c r="I105" i="1" s="1"/>
  <c r="H104" i="1"/>
  <c r="I104" i="1" s="1"/>
  <c r="M104" i="1" s="1"/>
  <c r="H103" i="1"/>
  <c r="I103" i="1" s="1"/>
  <c r="M103" i="1" s="1"/>
  <c r="H102" i="1"/>
  <c r="I102" i="1" s="1"/>
  <c r="J102" i="1" s="1"/>
  <c r="H101" i="1"/>
  <c r="I101" i="1" s="1"/>
  <c r="H100" i="1"/>
  <c r="I100" i="1" s="1"/>
  <c r="M100" i="1" s="1"/>
  <c r="H99" i="1"/>
  <c r="I99" i="1" s="1"/>
  <c r="M99" i="1" s="1"/>
  <c r="H98" i="1"/>
  <c r="I98" i="1" s="1"/>
  <c r="J98" i="1" s="1"/>
  <c r="H97" i="1"/>
  <c r="I97" i="1" s="1"/>
  <c r="H96" i="1"/>
  <c r="I96" i="1" s="1"/>
  <c r="M96" i="1" s="1"/>
  <c r="H95" i="1"/>
  <c r="I95" i="1" s="1"/>
  <c r="M95" i="1" s="1"/>
  <c r="H94" i="1"/>
  <c r="I94" i="1" s="1"/>
  <c r="J94" i="1" s="1"/>
  <c r="H93" i="1"/>
  <c r="I93" i="1" s="1"/>
  <c r="H92" i="1"/>
  <c r="I92" i="1" s="1"/>
  <c r="M92" i="1" s="1"/>
  <c r="H91" i="1"/>
  <c r="I91" i="1" s="1"/>
  <c r="M91" i="1" s="1"/>
  <c r="H90" i="1"/>
  <c r="I90" i="1" s="1"/>
  <c r="J90" i="1" s="1"/>
  <c r="H89" i="1"/>
  <c r="I89" i="1" s="1"/>
  <c r="J88" i="1"/>
  <c r="N88" i="1" s="1"/>
  <c r="H88" i="1"/>
  <c r="I88" i="1" s="1"/>
  <c r="M88" i="1" s="1"/>
  <c r="H87" i="1"/>
  <c r="I87" i="1" s="1"/>
  <c r="M87" i="1" s="1"/>
  <c r="H86" i="1"/>
  <c r="I86" i="1" s="1"/>
  <c r="J86" i="1" s="1"/>
  <c r="H85" i="1"/>
  <c r="I85" i="1" s="1"/>
  <c r="H84" i="1"/>
  <c r="I84" i="1" s="1"/>
  <c r="M84" i="1" s="1"/>
  <c r="H83" i="1"/>
  <c r="I83" i="1" s="1"/>
  <c r="H82" i="1"/>
  <c r="I82" i="1" s="1"/>
  <c r="M82" i="1" s="1"/>
  <c r="H81" i="1"/>
  <c r="I81" i="1" s="1"/>
  <c r="M81" i="1" s="1"/>
  <c r="M79" i="1"/>
  <c r="N79" i="1" s="1"/>
  <c r="H79" i="1"/>
  <c r="I79" i="1" s="1"/>
  <c r="J79" i="1" s="1"/>
  <c r="H78" i="1"/>
  <c r="I78" i="1" s="1"/>
  <c r="J78" i="1" s="1"/>
  <c r="I77" i="1"/>
  <c r="J77" i="1" s="1"/>
  <c r="H77" i="1"/>
  <c r="H76" i="1"/>
  <c r="I76" i="1" s="1"/>
  <c r="M76" i="1" s="1"/>
  <c r="H75" i="1"/>
  <c r="I75" i="1" s="1"/>
  <c r="J75" i="1" s="1"/>
  <c r="H74" i="1"/>
  <c r="I74" i="1" s="1"/>
  <c r="J74" i="1" s="1"/>
  <c r="H73" i="1"/>
  <c r="I73" i="1" s="1"/>
  <c r="J73" i="1" s="1"/>
  <c r="H72" i="1"/>
  <c r="I72" i="1" s="1"/>
  <c r="J72" i="1" s="1"/>
  <c r="I71" i="1"/>
  <c r="M71" i="1" s="1"/>
  <c r="H71" i="1"/>
  <c r="H70" i="1"/>
  <c r="I70" i="1" s="1"/>
  <c r="M70" i="1" s="1"/>
  <c r="H69" i="1"/>
  <c r="I69" i="1" s="1"/>
  <c r="H68" i="1"/>
  <c r="I68" i="1" s="1"/>
  <c r="M68" i="1" s="1"/>
  <c r="H67" i="1"/>
  <c r="I67" i="1" s="1"/>
  <c r="H66" i="1"/>
  <c r="I66" i="1" s="1"/>
  <c r="M66" i="1" s="1"/>
  <c r="H65" i="1"/>
  <c r="I65" i="1" s="1"/>
  <c r="M65" i="1" s="1"/>
  <c r="J64" i="1"/>
  <c r="H64" i="1"/>
  <c r="I64" i="1" s="1"/>
  <c r="M64" i="1" s="1"/>
  <c r="H63" i="1"/>
  <c r="I63" i="1" s="1"/>
  <c r="M62" i="1"/>
  <c r="J62" i="1"/>
  <c r="H62" i="1"/>
  <c r="I62" i="1" s="1"/>
  <c r="H61" i="1"/>
  <c r="I61" i="1" s="1"/>
  <c r="H60" i="1"/>
  <c r="I60" i="1" s="1"/>
  <c r="M60" i="1" s="1"/>
  <c r="H59" i="1"/>
  <c r="I59" i="1" s="1"/>
  <c r="H58" i="1"/>
  <c r="I58" i="1" s="1"/>
  <c r="M58" i="1" s="1"/>
  <c r="H57" i="1"/>
  <c r="I57" i="1" s="1"/>
  <c r="M57" i="1" s="1"/>
  <c r="H56" i="1"/>
  <c r="I56" i="1" s="1"/>
  <c r="M56" i="1" s="1"/>
  <c r="I55" i="1"/>
  <c r="M55" i="1" s="1"/>
  <c r="H55" i="1"/>
  <c r="H54" i="1"/>
  <c r="I54" i="1" s="1"/>
  <c r="J54" i="1" s="1"/>
  <c r="H53" i="1"/>
  <c r="I53" i="1" s="1"/>
  <c r="H52" i="1"/>
  <c r="I52" i="1" s="1"/>
  <c r="M52" i="1" s="1"/>
  <c r="H51" i="1"/>
  <c r="I51" i="1" s="1"/>
  <c r="H50" i="1"/>
  <c r="I50" i="1" s="1"/>
  <c r="M50" i="1" s="1"/>
  <c r="H49" i="1"/>
  <c r="I49" i="1" s="1"/>
  <c r="M49" i="1" s="1"/>
  <c r="H48" i="1"/>
  <c r="I48" i="1" s="1"/>
  <c r="M48" i="1" s="1"/>
  <c r="H47" i="1"/>
  <c r="I47" i="1" s="1"/>
  <c r="H46" i="1"/>
  <c r="I46" i="1" s="1"/>
  <c r="M46" i="1" s="1"/>
  <c r="H45" i="1"/>
  <c r="I45" i="1" s="1"/>
  <c r="H44" i="1"/>
  <c r="I44" i="1" s="1"/>
  <c r="M44" i="1" s="1"/>
  <c r="H43" i="1"/>
  <c r="I43" i="1" s="1"/>
  <c r="H42" i="1"/>
  <c r="I42" i="1" s="1"/>
  <c r="M42" i="1" s="1"/>
  <c r="H41" i="1"/>
  <c r="I41" i="1" s="1"/>
  <c r="M41" i="1" s="1"/>
  <c r="H40" i="1"/>
  <c r="I40" i="1" s="1"/>
  <c r="J40" i="1" s="1"/>
  <c r="I39" i="1"/>
  <c r="M39" i="1" s="1"/>
  <c r="H39" i="1"/>
  <c r="H38" i="1"/>
  <c r="I38" i="1" s="1"/>
  <c r="M38" i="1" s="1"/>
  <c r="H37" i="1"/>
  <c r="I37" i="1" s="1"/>
  <c r="H36" i="1"/>
  <c r="I36" i="1" s="1"/>
  <c r="M36" i="1" s="1"/>
  <c r="H35" i="1"/>
  <c r="I35" i="1" s="1"/>
  <c r="H34" i="1"/>
  <c r="I34" i="1" s="1"/>
  <c r="M34" i="1" s="1"/>
  <c r="H33" i="1"/>
  <c r="I33" i="1" s="1"/>
  <c r="M33" i="1" s="1"/>
  <c r="H32" i="1"/>
  <c r="I32" i="1" s="1"/>
  <c r="M32" i="1" s="1"/>
  <c r="H31" i="1"/>
  <c r="I31" i="1" s="1"/>
  <c r="M31" i="1" s="1"/>
  <c r="M30" i="1"/>
  <c r="H30" i="1"/>
  <c r="I30" i="1" s="1"/>
  <c r="J30" i="1" s="1"/>
  <c r="H29" i="1"/>
  <c r="I29" i="1" s="1"/>
  <c r="H28" i="1"/>
  <c r="I28" i="1" s="1"/>
  <c r="J28" i="1" s="1"/>
  <c r="H27" i="1"/>
  <c r="I27" i="1" s="1"/>
  <c r="H26" i="1"/>
  <c r="I26" i="1" s="1"/>
  <c r="M26" i="1" s="1"/>
  <c r="H25" i="1"/>
  <c r="I25" i="1" s="1"/>
  <c r="M25" i="1" s="1"/>
  <c r="H24" i="1"/>
  <c r="I24" i="1" s="1"/>
  <c r="M24" i="1" s="1"/>
  <c r="H23" i="1"/>
  <c r="I23" i="1" s="1"/>
  <c r="H22" i="1"/>
  <c r="I22" i="1" s="1"/>
  <c r="M22" i="1" s="1"/>
  <c r="H21" i="1"/>
  <c r="I21" i="1" s="1"/>
  <c r="H20" i="1"/>
  <c r="I20" i="1" s="1"/>
  <c r="J20" i="1" s="1"/>
  <c r="H19" i="1"/>
  <c r="I19" i="1" s="1"/>
  <c r="H18" i="1"/>
  <c r="I18" i="1" s="1"/>
  <c r="M18" i="1" s="1"/>
  <c r="H17" i="1"/>
  <c r="I17" i="1" s="1"/>
  <c r="M17" i="1" s="1"/>
  <c r="H16" i="1"/>
  <c r="I16" i="1" s="1"/>
  <c r="M16" i="1" s="1"/>
  <c r="H15" i="1"/>
  <c r="I15" i="1" s="1"/>
  <c r="M15" i="1" s="1"/>
  <c r="H14" i="1"/>
  <c r="I14" i="1" s="1"/>
  <c r="M14" i="1" s="1"/>
  <c r="H13" i="1"/>
  <c r="I13" i="1" s="1"/>
  <c r="H12" i="1"/>
  <c r="I12" i="1" s="1"/>
  <c r="M12" i="1" s="1"/>
  <c r="H11" i="1"/>
  <c r="I11" i="1" s="1"/>
  <c r="H10" i="1"/>
  <c r="I10" i="1" s="1"/>
  <c r="M10" i="1" s="1"/>
  <c r="H9" i="1"/>
  <c r="I9" i="1" s="1"/>
  <c r="H8" i="1"/>
  <c r="I8" i="1" s="1"/>
  <c r="M8" i="1" s="1"/>
  <c r="H7" i="1"/>
  <c r="I7" i="1" s="1"/>
  <c r="H6" i="1"/>
  <c r="I6" i="1" s="1"/>
  <c r="M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H5" i="1"/>
  <c r="I5" i="1" s="1"/>
  <c r="M169" i="1" l="1"/>
  <c r="J169" i="1"/>
  <c r="M54" i="1"/>
  <c r="M75" i="1"/>
  <c r="N75" i="1" s="1"/>
  <c r="J96" i="1"/>
  <c r="N96" i="1" s="1"/>
  <c r="J99" i="1"/>
  <c r="N99" i="1" s="1"/>
  <c r="J119" i="1"/>
  <c r="N119" i="1" s="1"/>
  <c r="J136" i="1"/>
  <c r="N136" i="1" s="1"/>
  <c r="M143" i="1"/>
  <c r="M160" i="1"/>
  <c r="M106" i="1"/>
  <c r="J116" i="1"/>
  <c r="N116" i="1" s="1"/>
  <c r="M145" i="1"/>
  <c r="J178" i="1"/>
  <c r="J22" i="1"/>
  <c r="J48" i="1"/>
  <c r="N48" i="1" s="1"/>
  <c r="J82" i="1"/>
  <c r="N82" i="1" s="1"/>
  <c r="J84" i="1"/>
  <c r="N84" i="1" s="1"/>
  <c r="J128" i="1"/>
  <c r="M134" i="1"/>
  <c r="J24" i="1"/>
  <c r="N24" i="1" s="1"/>
  <c r="J244" i="1"/>
  <c r="M244" i="1"/>
  <c r="J242" i="1"/>
  <c r="M242" i="1"/>
  <c r="M28" i="1"/>
  <c r="M40" i="1"/>
  <c r="N40" i="1" s="1"/>
  <c r="J46" i="1"/>
  <c r="N46" i="1" s="1"/>
  <c r="M72" i="1"/>
  <c r="J95" i="1"/>
  <c r="N95" i="1" s="1"/>
  <c r="J100" i="1"/>
  <c r="N100" i="1" s="1"/>
  <c r="J104" i="1"/>
  <c r="N104" i="1" s="1"/>
  <c r="J122" i="1"/>
  <c r="J132" i="1"/>
  <c r="N132" i="1" s="1"/>
  <c r="M142" i="1"/>
  <c r="N142" i="1" s="1"/>
  <c r="J150" i="1"/>
  <c r="J161" i="1"/>
  <c r="N161" i="1" s="1"/>
  <c r="J213" i="1"/>
  <c r="N213" i="1" s="1"/>
  <c r="M253" i="1"/>
  <c r="M255" i="1"/>
  <c r="N255" i="1" s="1"/>
  <c r="M261" i="1"/>
  <c r="M263" i="1"/>
  <c r="N263" i="1" s="1"/>
  <c r="M269" i="1"/>
  <c r="M271" i="1"/>
  <c r="N271" i="1" s="1"/>
  <c r="N128" i="1"/>
  <c r="N72" i="1"/>
  <c r="N30" i="1"/>
  <c r="J158" i="1"/>
  <c r="N158" i="1" s="1"/>
  <c r="M47" i="1"/>
  <c r="J47" i="1"/>
  <c r="J141" i="1"/>
  <c r="M141" i="1"/>
  <c r="M113" i="1"/>
  <c r="J113" i="1"/>
  <c r="J251" i="1"/>
  <c r="M251" i="1"/>
  <c r="J259" i="1"/>
  <c r="M259" i="1"/>
  <c r="J267" i="1"/>
  <c r="M267" i="1"/>
  <c r="M23" i="1"/>
  <c r="J23" i="1"/>
  <c r="M63" i="1"/>
  <c r="J63" i="1"/>
  <c r="M83" i="1"/>
  <c r="J83" i="1"/>
  <c r="J240" i="1"/>
  <c r="M240" i="1"/>
  <c r="M171" i="1"/>
  <c r="J171" i="1"/>
  <c r="J236" i="1"/>
  <c r="M236" i="1"/>
  <c r="N54" i="1"/>
  <c r="N162" i="1"/>
  <c r="J14" i="1"/>
  <c r="N14" i="1" s="1"/>
  <c r="J15" i="1"/>
  <c r="N15" i="1" s="1"/>
  <c r="M20" i="1"/>
  <c r="N20" i="1" s="1"/>
  <c r="J32" i="1"/>
  <c r="N32" i="1" s="1"/>
  <c r="J38" i="1"/>
  <c r="N38" i="1" s="1"/>
  <c r="J39" i="1"/>
  <c r="N39" i="1" s="1"/>
  <c r="J56" i="1"/>
  <c r="N56" i="1" s="1"/>
  <c r="J70" i="1"/>
  <c r="N70" i="1" s="1"/>
  <c r="J71" i="1"/>
  <c r="N71" i="1" s="1"/>
  <c r="J92" i="1"/>
  <c r="N92" i="1" s="1"/>
  <c r="J103" i="1"/>
  <c r="N103" i="1" s="1"/>
  <c r="J120" i="1"/>
  <c r="N120" i="1" s="1"/>
  <c r="J135" i="1"/>
  <c r="N135" i="1" s="1"/>
  <c r="M139" i="1"/>
  <c r="M144" i="1"/>
  <c r="N144" i="1" s="1"/>
  <c r="M147" i="1"/>
  <c r="N147" i="1" s="1"/>
  <c r="J149" i="1"/>
  <c r="N149" i="1" s="1"/>
  <c r="J154" i="1"/>
  <c r="N154" i="1" s="1"/>
  <c r="M164" i="1"/>
  <c r="N164" i="1" s="1"/>
  <c r="J166" i="1"/>
  <c r="N166" i="1" s="1"/>
  <c r="J209" i="1"/>
  <c r="N209" i="1" s="1"/>
  <c r="M238" i="1"/>
  <c r="N238" i="1" s="1"/>
  <c r="M246" i="1"/>
  <c r="N246" i="1" s="1"/>
  <c r="M249" i="1"/>
  <c r="N249" i="1" s="1"/>
  <c r="M257" i="1"/>
  <c r="M265" i="1"/>
  <c r="M273" i="1"/>
  <c r="N273" i="1" s="1"/>
  <c r="N108" i="1"/>
  <c r="N112" i="1"/>
  <c r="N150" i="1"/>
  <c r="N22" i="1"/>
  <c r="N64" i="1"/>
  <c r="N169" i="1"/>
  <c r="J16" i="1"/>
  <c r="N16" i="1" s="1"/>
  <c r="N28" i="1"/>
  <c r="J31" i="1"/>
  <c r="N31" i="1" s="1"/>
  <c r="J55" i="1"/>
  <c r="N55" i="1" s="1"/>
  <c r="N62" i="1"/>
  <c r="J91" i="1"/>
  <c r="N91" i="1" s="1"/>
  <c r="N178" i="1"/>
  <c r="J201" i="1"/>
  <c r="N201" i="1" s="1"/>
  <c r="J217" i="1"/>
  <c r="N217" i="1" s="1"/>
  <c r="N244" i="1"/>
  <c r="J9" i="1"/>
  <c r="M9" i="1"/>
  <c r="M29" i="1"/>
  <c r="J29" i="1"/>
  <c r="M35" i="1"/>
  <c r="J35" i="1"/>
  <c r="M53" i="1"/>
  <c r="J53" i="1"/>
  <c r="M67" i="1"/>
  <c r="J67" i="1"/>
  <c r="M37" i="1"/>
  <c r="J37" i="1"/>
  <c r="J11" i="1"/>
  <c r="M11" i="1"/>
  <c r="M43" i="1"/>
  <c r="J43" i="1"/>
  <c r="M61" i="1"/>
  <c r="J61" i="1"/>
  <c r="J5" i="1"/>
  <c r="N5" i="1" s="1"/>
  <c r="M5" i="1"/>
  <c r="J7" i="1"/>
  <c r="M7" i="1"/>
  <c r="M21" i="1"/>
  <c r="J21" i="1"/>
  <c r="M27" i="1"/>
  <c r="J27" i="1"/>
  <c r="M45" i="1"/>
  <c r="J45" i="1"/>
  <c r="M59" i="1"/>
  <c r="J59" i="1"/>
  <c r="M85" i="1"/>
  <c r="J85" i="1"/>
  <c r="M13" i="1"/>
  <c r="J13" i="1"/>
  <c r="M19" i="1"/>
  <c r="J19" i="1"/>
  <c r="M51" i="1"/>
  <c r="J51" i="1"/>
  <c r="M69" i="1"/>
  <c r="J69" i="1"/>
  <c r="M115" i="1"/>
  <c r="J115" i="1"/>
  <c r="J170" i="1"/>
  <c r="N170" i="1" s="1"/>
  <c r="M170" i="1"/>
  <c r="M206" i="1"/>
  <c r="J206" i="1"/>
  <c r="M268" i="1"/>
  <c r="J268" i="1"/>
  <c r="J8" i="1"/>
  <c r="N8" i="1" s="1"/>
  <c r="J10" i="1"/>
  <c r="N10" i="1" s="1"/>
  <c r="J12" i="1"/>
  <c r="N12" i="1" s="1"/>
  <c r="J17" i="1"/>
  <c r="N17" i="1" s="1"/>
  <c r="J25" i="1"/>
  <c r="N25" i="1" s="1"/>
  <c r="J26" i="1"/>
  <c r="N26" i="1" s="1"/>
  <c r="J34" i="1"/>
  <c r="N34" i="1" s="1"/>
  <c r="J49" i="1"/>
  <c r="N49" i="1" s="1"/>
  <c r="M74" i="1"/>
  <c r="N74" i="1" s="1"/>
  <c r="J87" i="1"/>
  <c r="N87" i="1" s="1"/>
  <c r="M102" i="1"/>
  <c r="N102" i="1" s="1"/>
  <c r="M105" i="1"/>
  <c r="J105" i="1"/>
  <c r="M111" i="1"/>
  <c r="J111" i="1"/>
  <c r="M175" i="1"/>
  <c r="J175" i="1"/>
  <c r="M179" i="1"/>
  <c r="J179" i="1"/>
  <c r="J189" i="1"/>
  <c r="M189" i="1"/>
  <c r="J219" i="1"/>
  <c r="N219" i="1" s="1"/>
  <c r="M219" i="1"/>
  <c r="J235" i="1"/>
  <c r="M235" i="1"/>
  <c r="M260" i="1"/>
  <c r="J260" i="1"/>
  <c r="J6" i="1"/>
  <c r="N6" i="1" s="1"/>
  <c r="J18" i="1"/>
  <c r="N18" i="1" s="1"/>
  <c r="J33" i="1"/>
  <c r="N33" i="1" s="1"/>
  <c r="J41" i="1"/>
  <c r="N41" i="1" s="1"/>
  <c r="J42" i="1"/>
  <c r="N42" i="1" s="1"/>
  <c r="J50" i="1"/>
  <c r="N50" i="1" s="1"/>
  <c r="J57" i="1"/>
  <c r="N57" i="1" s="1"/>
  <c r="J58" i="1"/>
  <c r="N58" i="1" s="1"/>
  <c r="J65" i="1"/>
  <c r="N65" i="1" s="1"/>
  <c r="J66" i="1"/>
  <c r="N66" i="1" s="1"/>
  <c r="M73" i="1"/>
  <c r="N73" i="1" s="1"/>
  <c r="J76" i="1"/>
  <c r="N76" i="1" s="1"/>
  <c r="M77" i="1"/>
  <c r="N77" i="1" s="1"/>
  <c r="M78" i="1"/>
  <c r="N78" i="1" s="1"/>
  <c r="J81" i="1"/>
  <c r="N81" i="1" s="1"/>
  <c r="M98" i="1"/>
  <c r="N98" i="1" s="1"/>
  <c r="M109" i="1"/>
  <c r="J109" i="1"/>
  <c r="J118" i="1"/>
  <c r="M118" i="1"/>
  <c r="J126" i="1"/>
  <c r="M126" i="1"/>
  <c r="M157" i="1"/>
  <c r="J157" i="1"/>
  <c r="J185" i="1"/>
  <c r="M185" i="1"/>
  <c r="J192" i="1"/>
  <c r="M192" i="1"/>
  <c r="M204" i="1"/>
  <c r="J204" i="1"/>
  <c r="J223" i="1"/>
  <c r="M223" i="1"/>
  <c r="J36" i="1"/>
  <c r="N36" i="1" s="1"/>
  <c r="J44" i="1"/>
  <c r="N44" i="1" s="1"/>
  <c r="J52" i="1"/>
  <c r="N52" i="1" s="1"/>
  <c r="J60" i="1"/>
  <c r="N60" i="1" s="1"/>
  <c r="J68" i="1"/>
  <c r="N68" i="1" s="1"/>
  <c r="M86" i="1"/>
  <c r="N86" i="1" s="1"/>
  <c r="M90" i="1"/>
  <c r="N90" i="1" s="1"/>
  <c r="M94" i="1"/>
  <c r="N94" i="1" s="1"/>
  <c r="M97" i="1"/>
  <c r="J97" i="1"/>
  <c r="M101" i="1"/>
  <c r="J101" i="1"/>
  <c r="J107" i="1"/>
  <c r="N107" i="1" s="1"/>
  <c r="M114" i="1"/>
  <c r="N114" i="1" s="1"/>
  <c r="N122" i="1"/>
  <c r="J130" i="1"/>
  <c r="M130" i="1"/>
  <c r="M153" i="1"/>
  <c r="J153" i="1"/>
  <c r="J181" i="1"/>
  <c r="M181" i="1"/>
  <c r="J188" i="1"/>
  <c r="M188" i="1"/>
  <c r="M214" i="1"/>
  <c r="J214" i="1"/>
  <c r="J227" i="1"/>
  <c r="M227" i="1"/>
  <c r="M117" i="1"/>
  <c r="J117" i="1"/>
  <c r="M121" i="1"/>
  <c r="J121" i="1"/>
  <c r="M151" i="1"/>
  <c r="J151" i="1"/>
  <c r="M89" i="1"/>
  <c r="J89" i="1"/>
  <c r="M93" i="1"/>
  <c r="J93" i="1"/>
  <c r="N106" i="1"/>
  <c r="N110" i="1"/>
  <c r="M155" i="1"/>
  <c r="J155" i="1"/>
  <c r="M177" i="1"/>
  <c r="J177" i="1"/>
  <c r="J184" i="1"/>
  <c r="M184" i="1"/>
  <c r="J193" i="1"/>
  <c r="N193" i="1" s="1"/>
  <c r="M193" i="1"/>
  <c r="J197" i="1"/>
  <c r="M197" i="1"/>
  <c r="M212" i="1"/>
  <c r="J212" i="1"/>
  <c r="J231" i="1"/>
  <c r="M231" i="1"/>
  <c r="M133" i="1"/>
  <c r="J133" i="1"/>
  <c r="M137" i="1"/>
  <c r="J137" i="1"/>
  <c r="N139" i="1"/>
  <c r="N143" i="1"/>
  <c r="N146" i="1"/>
  <c r="N160" i="1"/>
  <c r="J196" i="1"/>
  <c r="M196" i="1"/>
  <c r="M207" i="1"/>
  <c r="J207" i="1"/>
  <c r="M215" i="1"/>
  <c r="J215" i="1"/>
  <c r="J222" i="1"/>
  <c r="M222" i="1"/>
  <c r="J226" i="1"/>
  <c r="M226" i="1"/>
  <c r="J230" i="1"/>
  <c r="M230" i="1"/>
  <c r="J234" i="1"/>
  <c r="M234" i="1"/>
  <c r="M125" i="1"/>
  <c r="J125" i="1"/>
  <c r="M129" i="1"/>
  <c r="J129" i="1"/>
  <c r="M167" i="1"/>
  <c r="J167" i="1"/>
  <c r="J195" i="1"/>
  <c r="M195" i="1"/>
  <c r="J199" i="1"/>
  <c r="M199" i="1"/>
  <c r="M202" i="1"/>
  <c r="J202" i="1"/>
  <c r="M208" i="1"/>
  <c r="J208" i="1"/>
  <c r="M210" i="1"/>
  <c r="J210" i="1"/>
  <c r="M216" i="1"/>
  <c r="J216" i="1"/>
  <c r="J221" i="1"/>
  <c r="M221" i="1"/>
  <c r="J225" i="1"/>
  <c r="M225" i="1"/>
  <c r="J229" i="1"/>
  <c r="M229" i="1"/>
  <c r="J233" i="1"/>
  <c r="M233" i="1"/>
  <c r="J124" i="1"/>
  <c r="N124" i="1" s="1"/>
  <c r="J127" i="1"/>
  <c r="N127" i="1" s="1"/>
  <c r="J131" i="1"/>
  <c r="N131" i="1" s="1"/>
  <c r="N134" i="1"/>
  <c r="N140" i="1"/>
  <c r="N145" i="1"/>
  <c r="M152" i="1"/>
  <c r="N152" i="1" s="1"/>
  <c r="M156" i="1"/>
  <c r="N156" i="1" s="1"/>
  <c r="M159" i="1"/>
  <c r="J159" i="1"/>
  <c r="M163" i="1"/>
  <c r="J163" i="1"/>
  <c r="M176" i="1"/>
  <c r="N176" i="1" s="1"/>
  <c r="M182" i="1"/>
  <c r="N182" i="1" s="1"/>
  <c r="M183" i="1"/>
  <c r="N183" i="1" s="1"/>
  <c r="M186" i="1"/>
  <c r="N186" i="1" s="1"/>
  <c r="M187" i="1"/>
  <c r="N187" i="1" s="1"/>
  <c r="M190" i="1"/>
  <c r="N190" i="1" s="1"/>
  <c r="M191" i="1"/>
  <c r="N191" i="1" s="1"/>
  <c r="M194" i="1"/>
  <c r="N194" i="1" s="1"/>
  <c r="J198" i="1"/>
  <c r="M198" i="1"/>
  <c r="M203" i="1"/>
  <c r="J203" i="1"/>
  <c r="M211" i="1"/>
  <c r="J211" i="1"/>
  <c r="J220" i="1"/>
  <c r="M220" i="1"/>
  <c r="J224" i="1"/>
  <c r="M224" i="1"/>
  <c r="J228" i="1"/>
  <c r="N228" i="1" s="1"/>
  <c r="M228" i="1"/>
  <c r="J232" i="1"/>
  <c r="M232" i="1"/>
  <c r="M256" i="1"/>
  <c r="J256" i="1"/>
  <c r="M264" i="1"/>
  <c r="J264" i="1"/>
  <c r="M272" i="1"/>
  <c r="J272" i="1"/>
  <c r="M239" i="1"/>
  <c r="J239" i="1"/>
  <c r="M243" i="1"/>
  <c r="J243" i="1"/>
  <c r="M247" i="1"/>
  <c r="J247" i="1"/>
  <c r="M252" i="1"/>
  <c r="J252" i="1"/>
  <c r="M237" i="1"/>
  <c r="J237" i="1"/>
  <c r="M241" i="1"/>
  <c r="J241" i="1"/>
  <c r="M245" i="1"/>
  <c r="J245" i="1"/>
  <c r="M250" i="1"/>
  <c r="J250" i="1"/>
  <c r="M254" i="1"/>
  <c r="J254" i="1"/>
  <c r="M258" i="1"/>
  <c r="J258" i="1"/>
  <c r="M262" i="1"/>
  <c r="J262" i="1"/>
  <c r="M266" i="1"/>
  <c r="J266" i="1"/>
  <c r="M270" i="1"/>
  <c r="J270" i="1"/>
  <c r="N253" i="1"/>
  <c r="N257" i="1"/>
  <c r="N261" i="1"/>
  <c r="N265" i="1"/>
  <c r="N269" i="1"/>
  <c r="N9" i="1" l="1"/>
  <c r="N229" i="1"/>
  <c r="N221" i="1"/>
  <c r="N195" i="1"/>
  <c r="N137" i="1"/>
  <c r="N155" i="1"/>
  <c r="N93" i="1"/>
  <c r="N151" i="1"/>
  <c r="N117" i="1"/>
  <c r="N206" i="1"/>
  <c r="N115" i="1"/>
  <c r="N51" i="1"/>
  <c r="N13" i="1"/>
  <c r="N59" i="1"/>
  <c r="N27" i="1"/>
  <c r="N61" i="1"/>
  <c r="N67" i="1"/>
  <c r="N35" i="1"/>
  <c r="N141" i="1"/>
  <c r="N242" i="1"/>
  <c r="N220" i="1"/>
  <c r="N216" i="1"/>
  <c r="N208" i="1"/>
  <c r="N175" i="1"/>
  <c r="N105" i="1"/>
  <c r="N270" i="1"/>
  <c r="N262" i="1"/>
  <c r="N254" i="1"/>
  <c r="N245" i="1"/>
  <c r="N237" i="1"/>
  <c r="N247" i="1"/>
  <c r="N239" i="1"/>
  <c r="N264" i="1"/>
  <c r="N211" i="1"/>
  <c r="N159" i="1"/>
  <c r="N167" i="1"/>
  <c r="N29" i="1"/>
  <c r="N171" i="1"/>
  <c r="N83" i="1"/>
  <c r="N23" i="1"/>
  <c r="N113" i="1"/>
  <c r="N47" i="1"/>
  <c r="N185" i="1"/>
  <c r="N126" i="1"/>
  <c r="N267" i="1"/>
  <c r="N251" i="1"/>
  <c r="N230" i="1"/>
  <c r="N222" i="1"/>
  <c r="N181" i="1"/>
  <c r="N130" i="1"/>
  <c r="N101" i="1"/>
  <c r="N157" i="1"/>
  <c r="N129" i="1"/>
  <c r="N215" i="1"/>
  <c r="N153" i="1"/>
  <c r="N236" i="1"/>
  <c r="N240" i="1"/>
  <c r="N63" i="1"/>
  <c r="N259" i="1"/>
  <c r="N198" i="1"/>
  <c r="N233" i="1"/>
  <c r="N196" i="1"/>
  <c r="N224" i="1"/>
  <c r="N225" i="1"/>
  <c r="N226" i="1"/>
  <c r="N223" i="1"/>
  <c r="N192" i="1"/>
  <c r="N118" i="1"/>
  <c r="N235" i="1"/>
  <c r="N266" i="1"/>
  <c r="N258" i="1"/>
  <c r="N250" i="1"/>
  <c r="N241" i="1"/>
  <c r="N252" i="1"/>
  <c r="N243" i="1"/>
  <c r="N272" i="1"/>
  <c r="N256" i="1"/>
  <c r="N203" i="1"/>
  <c r="N163" i="1"/>
  <c r="N210" i="1"/>
  <c r="N202" i="1"/>
  <c r="N125" i="1"/>
  <c r="N207" i="1"/>
  <c r="N231" i="1"/>
  <c r="N197" i="1"/>
  <c r="N184" i="1"/>
  <c r="N227" i="1"/>
  <c r="N188" i="1"/>
  <c r="N97" i="1"/>
  <c r="N204" i="1"/>
  <c r="N260" i="1"/>
  <c r="N179" i="1"/>
  <c r="N7" i="1"/>
  <c r="N11" i="1"/>
  <c r="N232" i="1"/>
  <c r="N199" i="1"/>
  <c r="N234" i="1"/>
  <c r="N189" i="1"/>
  <c r="N133" i="1"/>
  <c r="N212" i="1"/>
  <c r="N177" i="1"/>
  <c r="N89" i="1"/>
  <c r="N121" i="1"/>
  <c r="N214" i="1"/>
  <c r="N109" i="1"/>
  <c r="N111" i="1"/>
  <c r="N268" i="1"/>
  <c r="N69" i="1"/>
  <c r="N19" i="1"/>
  <c r="N85" i="1"/>
  <c r="N45" i="1"/>
  <c r="N21" i="1"/>
  <c r="N43" i="1"/>
  <c r="N37" i="1"/>
  <c r="N53" i="1"/>
  <c r="N274" i="1" l="1"/>
</calcChain>
</file>

<file path=xl/sharedStrings.xml><?xml version="1.0" encoding="utf-8"?>
<sst xmlns="http://schemas.openxmlformats.org/spreadsheetml/2006/main" count="3497" uniqueCount="37">
  <si>
    <t>BIRLA INSTITUTE OF TECHNOLOGY &amp; SCIENCE, PILANI</t>
  </si>
  <si>
    <t>K. K.BIRLA GOA CAMPUS</t>
  </si>
  <si>
    <t>Jan 2022  (14.12.2021 to 14.1.2022)</t>
  </si>
  <si>
    <t>S.No</t>
  </si>
  <si>
    <t>Quarter Type</t>
  </si>
  <si>
    <t>Quarter No</t>
  </si>
  <si>
    <t xml:space="preserve">Licence fee </t>
  </si>
  <si>
    <t xml:space="preserve">Water charges </t>
  </si>
  <si>
    <t>opening meter</t>
  </si>
  <si>
    <t>closing meter</t>
  </si>
  <si>
    <t>units consumed</t>
  </si>
  <si>
    <t>Min/Actual units charged</t>
  </si>
  <si>
    <t>Elec. Charge</t>
  </si>
  <si>
    <t>Demand /Fixed Charges (Rs/Unit)</t>
  </si>
  <si>
    <t>Meter rent</t>
  </si>
  <si>
    <t>Energy charges Rs 0.20 per units</t>
  </si>
  <si>
    <t>Total Electricity charges       Rs</t>
  </si>
  <si>
    <t>A</t>
  </si>
  <si>
    <t>C</t>
  </si>
  <si>
    <t>B</t>
  </si>
  <si>
    <t>D</t>
  </si>
  <si>
    <t>E</t>
  </si>
  <si>
    <t>F</t>
  </si>
  <si>
    <t>r</t>
  </si>
  <si>
    <t xml:space="preserve">D </t>
  </si>
  <si>
    <t xml:space="preserve">E </t>
  </si>
  <si>
    <t>Feb 2022  (14.1.2022 to 14.2.2022)</t>
  </si>
  <si>
    <t>Mar 2022  (14.2.2022 to 14.3.2022)</t>
  </si>
  <si>
    <t>April 2022  (14.3.2022 to 14.4.2022)</t>
  </si>
  <si>
    <t>May 2022  (14.4.2022 to 15.5.2022)</t>
  </si>
  <si>
    <t>June 2022  (14.5.2022 to 15.6.2022)</t>
  </si>
  <si>
    <t>July 2022  (14.6.2022 to 15.7.2022)</t>
  </si>
  <si>
    <t>Aug 2022  (14.7.2022 to 20.8.2022)</t>
  </si>
  <si>
    <t>Sept 2022  (14.8.2022 to 15.9.2022)</t>
  </si>
  <si>
    <t>Oct 2022  (14.9.2022 to 15.10.2022)</t>
  </si>
  <si>
    <t>Nov 2022  (14.10.2022 to 15.11.2022)</t>
  </si>
  <si>
    <t>Dec 2022  (14.11.2022 to 15.12.2022)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</si>
</sst>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0" fillId="2" borderId="0" xfId="0" applyFill="1"/>
    <xf numFmtId="0" fontId="3" fillId="0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0" fontId="4" fillId="0" borderId="0" xfId="0" applyFont="1" applyFill="1"/>
    <xf numFmtId="0" fontId="3" fillId="0" borderId="2" xfId="0" applyFont="1" applyFill="1" applyBorder="1"/>
    <xf numFmtId="0" fontId="2" fillId="0" borderId="6" xfId="0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7" fontId="1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"/>
  <sheetViews>
    <sheetView workbookViewId="0">
      <selection sqref="A1:N1"/>
    </sheetView>
  </sheetViews>
  <sheetFormatPr defaultRowHeight="14.4" x14ac:dyDescent="0.3"/>
  <sheetData>
    <row r="1" spans="1:14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40.799999999999997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14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90138</v>
      </c>
      <c r="G5" s="4">
        <v>90540</v>
      </c>
      <c r="H5" s="4">
        <f t="shared" ref="H5:H10" si="0">G5-F5</f>
        <v>402</v>
      </c>
      <c r="I5" s="4">
        <f>IF(H5&lt;171,171,H5)</f>
        <v>402</v>
      </c>
      <c r="J5" s="4">
        <f>ROUND(IF(I5&lt;100,I5*1.625,(IF(AND(I5&gt;100,I5&lt;201),(I5-100)*2.375+162.5,(IF(AND(I5&gt;200,I5&lt;401),(I5-200)*3.875+400,IF(I5&gt;400,(I5-400)*4.5+1237)))))),0)</f>
        <v>1246</v>
      </c>
      <c r="K5" s="4">
        <v>45</v>
      </c>
      <c r="L5" s="4">
        <v>50</v>
      </c>
      <c r="M5" s="5">
        <f t="shared" ref="M5:M68" si="1">I5*0.2</f>
        <v>80.400000000000006</v>
      </c>
      <c r="N5" s="5">
        <f>ROUND((J5+QJ5+L5+M5),0)</f>
        <v>1376</v>
      </c>
    </row>
    <row r="6" spans="1:14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40393</v>
      </c>
      <c r="G6" s="4">
        <v>40643</v>
      </c>
      <c r="H6" s="4">
        <f t="shared" si="0"/>
        <v>250</v>
      </c>
      <c r="I6" s="4">
        <f>IF(H6&lt;141,141,H6)</f>
        <v>250</v>
      </c>
      <c r="J6" s="4">
        <f>ROUND(IF(I6&lt;100,I6*1.625,(IF(AND(I6&gt;100,I6&lt;201),(I6-100)*2.375+162.5,(IF(AND(I6&gt;200,I6&lt;401),(I6-200)*3.875+400,IF(I6&gt;400,(I6-400)*4.5+1238)))))),0)</f>
        <v>594</v>
      </c>
      <c r="K6" s="4">
        <v>45</v>
      </c>
      <c r="L6" s="4">
        <v>50</v>
      </c>
      <c r="M6" s="5">
        <f t="shared" si="1"/>
        <v>50</v>
      </c>
      <c r="N6" s="5">
        <f t="shared" ref="N6:N33" si="2">ROUND((J6+K6+L6+M6),0)</f>
        <v>739</v>
      </c>
    </row>
    <row r="7" spans="1:14" x14ac:dyDescent="0.3">
      <c r="A7" s="4">
        <f t="shared" ref="A7:A70" si="3">A6+1</f>
        <v>3</v>
      </c>
      <c r="B7" s="4" t="s">
        <v>19</v>
      </c>
      <c r="C7" s="4">
        <v>134</v>
      </c>
      <c r="D7" s="4">
        <v>400</v>
      </c>
      <c r="E7" s="4">
        <v>150</v>
      </c>
      <c r="F7" s="4">
        <v>66976</v>
      </c>
      <c r="G7" s="4">
        <v>67457</v>
      </c>
      <c r="H7" s="4">
        <f t="shared" si="0"/>
        <v>481</v>
      </c>
      <c r="I7" s="4">
        <f>IF(H7&lt;155,155,H7)</f>
        <v>481</v>
      </c>
      <c r="J7" s="4">
        <f>ROUND(IF(I7&lt;100,I7*1.625,(IF(AND(I7&gt;100,I7&lt;201),(I7-100)*2.375+162,(IF(AND(I7&gt;200,I7&lt;401),(I7-200)*3.875+400,IF(I7&gt;400,(I7-400)*4.5+1237)))))),0)</f>
        <v>1602</v>
      </c>
      <c r="K7" s="4">
        <v>45</v>
      </c>
      <c r="L7" s="4">
        <v>50</v>
      </c>
      <c r="M7" s="5">
        <f t="shared" si="1"/>
        <v>96.2</v>
      </c>
      <c r="N7" s="5">
        <f t="shared" si="2"/>
        <v>1793</v>
      </c>
    </row>
    <row r="8" spans="1:14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69237</v>
      </c>
      <c r="G8" s="4">
        <v>69582</v>
      </c>
      <c r="H8" s="4">
        <f t="shared" si="0"/>
        <v>345</v>
      </c>
      <c r="I8" s="4">
        <f>IF(H8&lt;171,171,H8)</f>
        <v>345</v>
      </c>
      <c r="J8" s="4">
        <f>ROUND(IF(I8&lt;100,I8*1.625,(IF(AND(I8&gt;100,I8&lt;201),(I8-100)*2.375+162.5,(IF(AND(I8&gt;200,I8&lt;401),(I8-200)*3.875+400,IF(I8&gt;400,(I8-400)*4.5+1237)))))),0)</f>
        <v>962</v>
      </c>
      <c r="K8" s="4">
        <v>45</v>
      </c>
      <c r="L8" s="4">
        <v>50</v>
      </c>
      <c r="M8" s="5">
        <f t="shared" si="1"/>
        <v>69</v>
      </c>
      <c r="N8" s="5">
        <f>ROUND((J8+QJ8+L8+M8),0)</f>
        <v>1081</v>
      </c>
    </row>
    <row r="9" spans="1:14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15270</v>
      </c>
      <c r="G9" s="4">
        <v>15363</v>
      </c>
      <c r="H9" s="4">
        <f t="shared" si="0"/>
        <v>93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</row>
    <row r="10" spans="1:14" x14ac:dyDescent="0.3">
      <c r="A10" s="4">
        <f t="shared" si="3"/>
        <v>6</v>
      </c>
      <c r="B10" s="4" t="s">
        <v>18</v>
      </c>
      <c r="C10" s="4">
        <v>221</v>
      </c>
      <c r="D10" s="4">
        <v>300</v>
      </c>
      <c r="E10" s="4">
        <v>150</v>
      </c>
      <c r="F10" s="4">
        <v>40882</v>
      </c>
      <c r="G10" s="4">
        <v>41157</v>
      </c>
      <c r="H10" s="4">
        <f t="shared" si="0"/>
        <v>275</v>
      </c>
      <c r="I10" s="4">
        <f>IF(H10&lt;141,141,H10)</f>
        <v>275</v>
      </c>
      <c r="J10" s="4">
        <f>ROUND(IF(I10&lt;100,I10*1.625,(IF(AND(I10&gt;100,I10&lt;201),(I10-100)*2.375+162.5,(IF(AND(I10&gt;200,I10&lt;401),(I10-200)*3.875+400,IF(I10&gt;400,(I10-400)*4.5+1238)))))),0)</f>
        <v>691</v>
      </c>
      <c r="K10" s="4">
        <v>45</v>
      </c>
      <c r="L10" s="4">
        <v>50</v>
      </c>
      <c r="M10" s="5">
        <f t="shared" si="1"/>
        <v>55</v>
      </c>
      <c r="N10" s="5">
        <f t="shared" si="2"/>
        <v>841</v>
      </c>
    </row>
    <row r="11" spans="1:14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52571</v>
      </c>
      <c r="G11" s="4">
        <v>52967</v>
      </c>
      <c r="H11" s="4">
        <f>(G11-F11)</f>
        <v>396</v>
      </c>
      <c r="I11" s="4">
        <f>IF(H11&lt;141,141,H11)</f>
        <v>396</v>
      </c>
      <c r="J11" s="4">
        <f>ROUND(IF(I11&lt;100,I11*1.625,(IF(AND(I11&gt;100,I11&lt;201),(I11-100)*2.375+162.5,(IF(AND(I11&gt;200,I11&lt;401),(I11-200)*3.875+400,IF(I11&gt;400,(I11-400)*4.5+1238)))))),0)</f>
        <v>1160</v>
      </c>
      <c r="K11" s="4">
        <v>45</v>
      </c>
      <c r="L11" s="4">
        <v>50</v>
      </c>
      <c r="M11" s="5">
        <f t="shared" si="1"/>
        <v>79.2</v>
      </c>
      <c r="N11" s="5">
        <f t="shared" si="2"/>
        <v>1334</v>
      </c>
    </row>
    <row r="12" spans="1:14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37304</v>
      </c>
      <c r="G12" s="4">
        <v>37343</v>
      </c>
      <c r="H12" s="4">
        <f>G12-F12</f>
        <v>39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</row>
    <row r="13" spans="1:14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10</v>
      </c>
      <c r="G13" s="4">
        <v>136</v>
      </c>
      <c r="H13" s="4">
        <f>G13-F13</f>
        <v>126</v>
      </c>
      <c r="I13" s="4">
        <f>IF(H13&lt;141,141,H13)</f>
        <v>141</v>
      </c>
      <c r="J13" s="4">
        <f>ROUND(IF(I13&lt;100,I13*1.625,(IF(AND(I13&gt;100,I13&lt;201),(I13-100)*2.375+162.5,(IF(AND(I13&gt;200,I13&lt;401),(I13-200)*3.875+400,IF(I13&gt;400,(I13-400)*4.5+1238)))))),0)</f>
        <v>260</v>
      </c>
      <c r="K13" s="4">
        <v>45</v>
      </c>
      <c r="L13" s="4">
        <v>50</v>
      </c>
      <c r="M13" s="5">
        <f>I13*0.2</f>
        <v>28.200000000000003</v>
      </c>
      <c r="N13" s="5">
        <f>ROUND((J13+K13+L13+M13),0)</f>
        <v>383</v>
      </c>
    </row>
    <row r="14" spans="1:14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45794</v>
      </c>
      <c r="G14" s="4">
        <v>45945</v>
      </c>
      <c r="H14" s="4">
        <f t="shared" ref="H14:H25" si="4">G14-F14</f>
        <v>151</v>
      </c>
      <c r="I14" s="4">
        <f>IF(H14&lt;141,141,H14)</f>
        <v>151</v>
      </c>
      <c r="J14" s="4">
        <f>ROUND(IF(I14&lt;100,I14*1.625,(IF(AND(I14&gt;100,I14&lt;201),(I14-100)*2.375+162.5,(IF(AND(I14&gt;200,I14&lt;401),(I14-200)*3.875+400,IF(I14&gt;400,(I14-400)*4.5+1238)))))),0)</f>
        <v>284</v>
      </c>
      <c r="K14" s="4">
        <v>45</v>
      </c>
      <c r="L14" s="4">
        <v>50</v>
      </c>
      <c r="M14" s="5">
        <f t="shared" si="1"/>
        <v>30.200000000000003</v>
      </c>
      <c r="N14" s="5">
        <f t="shared" si="2"/>
        <v>409</v>
      </c>
    </row>
    <row r="15" spans="1:14" x14ac:dyDescent="0.3">
      <c r="A15" s="4">
        <f t="shared" si="3"/>
        <v>11</v>
      </c>
      <c r="B15" s="4" t="s">
        <v>20</v>
      </c>
      <c r="C15" s="4">
        <v>110</v>
      </c>
      <c r="D15" s="4">
        <v>200</v>
      </c>
      <c r="E15" s="4">
        <v>150</v>
      </c>
      <c r="F15" s="4">
        <v>46686</v>
      </c>
      <c r="G15" s="4">
        <v>46936</v>
      </c>
      <c r="H15" s="4">
        <f t="shared" si="4"/>
        <v>250</v>
      </c>
      <c r="I15" s="4">
        <f>IF(H15&lt;125,125,H15)</f>
        <v>250</v>
      </c>
      <c r="J15" s="4">
        <f>ROUND(IF(I15&lt;100,I15*1.625,(IF(AND(I15&gt;100,I15&lt;201),(I15-100)*2.375+162.5,(IF(AND(I15&gt;200,I15&lt;401),(I15-200)*3.875+400,IF(I15&gt;400,(I15-400)*4.5+1237)))))),0)</f>
        <v>594</v>
      </c>
      <c r="K15" s="4">
        <v>45</v>
      </c>
      <c r="L15" s="4">
        <v>50</v>
      </c>
      <c r="M15" s="5">
        <f t="shared" si="1"/>
        <v>50</v>
      </c>
      <c r="N15" s="5">
        <f t="shared" si="2"/>
        <v>739</v>
      </c>
    </row>
    <row r="16" spans="1:14" x14ac:dyDescent="0.3">
      <c r="A16" s="4">
        <f t="shared" si="3"/>
        <v>12</v>
      </c>
      <c r="B16" s="4" t="s">
        <v>18</v>
      </c>
      <c r="C16" s="4">
        <v>202</v>
      </c>
      <c r="D16" s="4">
        <v>300</v>
      </c>
      <c r="E16" s="4">
        <v>150</v>
      </c>
      <c r="F16" s="4">
        <v>29966</v>
      </c>
      <c r="G16" s="4">
        <v>30086</v>
      </c>
      <c r="H16" s="4">
        <f t="shared" si="4"/>
        <v>120</v>
      </c>
      <c r="I16" s="4">
        <f>IF(H16&lt;141,141,H16)</f>
        <v>141</v>
      </c>
      <c r="J16" s="4">
        <f>ROUND(IF(I16&lt;100,I16*1.625,(IF(AND(I16&gt;100,I16&lt;201),(I16-100)*2.375+162.5,(IF(AND(I16&gt;200,I16&lt;401),(I16-200)*3.875+400,IF(I16&gt;400,(I16-400)*4.5+1238)))))),0)</f>
        <v>260</v>
      </c>
      <c r="K16" s="4">
        <v>45</v>
      </c>
      <c r="L16" s="4">
        <v>50</v>
      </c>
      <c r="M16" s="5">
        <f t="shared" si="1"/>
        <v>28.200000000000003</v>
      </c>
      <c r="N16" s="5">
        <f t="shared" si="2"/>
        <v>383</v>
      </c>
    </row>
    <row r="17" spans="1:14" x14ac:dyDescent="0.3">
      <c r="A17" s="4">
        <f t="shared" si="3"/>
        <v>13</v>
      </c>
      <c r="B17" s="4" t="s">
        <v>19</v>
      </c>
      <c r="C17" s="4">
        <v>133</v>
      </c>
      <c r="D17" s="4">
        <v>400</v>
      </c>
      <c r="E17" s="4">
        <v>150</v>
      </c>
      <c r="F17" s="8">
        <v>36653</v>
      </c>
      <c r="G17" s="8">
        <v>36977</v>
      </c>
      <c r="H17" s="4">
        <f t="shared" si="4"/>
        <v>324</v>
      </c>
      <c r="I17" s="4">
        <f>IF(H17&lt;155,155,H17)</f>
        <v>324</v>
      </c>
      <c r="J17" s="4">
        <f>ROUND(IF(I17&lt;100,I17*1.625,(IF(AND(I17&gt;100,I17&lt;201),(I17-100)*2.375+162,(IF(AND(I17&gt;200,I17&lt;401),(I17-200)*3.875+400,IF(I17&gt;400,(I17-400)*4.5+1237)))))),0)</f>
        <v>881</v>
      </c>
      <c r="K17" s="4">
        <v>45</v>
      </c>
      <c r="L17" s="4">
        <v>50</v>
      </c>
      <c r="M17" s="5">
        <f>I17*0.2</f>
        <v>64.8</v>
      </c>
      <c r="N17" s="5">
        <f t="shared" si="2"/>
        <v>1041</v>
      </c>
    </row>
    <row r="18" spans="1:14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56982</v>
      </c>
      <c r="G18" s="4">
        <v>57130</v>
      </c>
      <c r="H18" s="4">
        <f t="shared" si="4"/>
        <v>148</v>
      </c>
      <c r="I18" s="4">
        <f>IF(H18&lt;141,141,H18)</f>
        <v>148</v>
      </c>
      <c r="J18" s="4">
        <f>ROUND(IF(I18&lt;100,I18*1.625,(IF(AND(I18&gt;100,I18&lt;201),(I18-100)*2.375+162.5,(IF(AND(I18&gt;200,I18&lt;401),(I18-200)*3.875+400,IF(I18&gt;400,(I18-400)*4.5+1238)))))),0)</f>
        <v>277</v>
      </c>
      <c r="K18" s="4">
        <v>45</v>
      </c>
      <c r="L18" s="4">
        <v>50</v>
      </c>
      <c r="M18" s="5">
        <f t="shared" si="1"/>
        <v>29.6</v>
      </c>
      <c r="N18" s="5">
        <f t="shared" si="2"/>
        <v>402</v>
      </c>
    </row>
    <row r="19" spans="1:14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20078</v>
      </c>
      <c r="G19" s="4">
        <v>20166</v>
      </c>
      <c r="H19" s="4">
        <f t="shared" si="4"/>
        <v>88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</row>
    <row r="20" spans="1:14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20007</v>
      </c>
      <c r="G20" s="4">
        <v>20236</v>
      </c>
      <c r="H20" s="4">
        <f t="shared" si="4"/>
        <v>229</v>
      </c>
      <c r="I20" s="4">
        <f>IF(H20&lt;125,125,H20)</f>
        <v>229</v>
      </c>
      <c r="J20" s="4">
        <f>ROUND(IF(I20&lt;100,I20*1.625,(IF(AND(I20&gt;100,I20&lt;201),(I20-100)*2.375+162.5,(IF(AND(I20&gt;200,I20&lt;401),(I20-200)*3.875+400,IF(I20&gt;400,(I20-400)*4.5+1237)))))),0)</f>
        <v>512</v>
      </c>
      <c r="K20" s="4">
        <v>45</v>
      </c>
      <c r="L20" s="4">
        <v>50</v>
      </c>
      <c r="M20" s="5">
        <f t="shared" si="1"/>
        <v>45.800000000000004</v>
      </c>
      <c r="N20" s="5">
        <f t="shared" si="2"/>
        <v>653</v>
      </c>
    </row>
    <row r="21" spans="1:14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24786</v>
      </c>
      <c r="G21" s="4">
        <v>24786</v>
      </c>
      <c r="H21" s="4">
        <f t="shared" si="4"/>
        <v>0</v>
      </c>
      <c r="I21" s="4">
        <f t="shared" ref="I21:I27" si="5">IF(H21&lt;141,141,H21)</f>
        <v>141</v>
      </c>
      <c r="J21" s="4">
        <f t="shared" ref="J21:J27" si="6">ROUND(IF(I21&lt;100,I21*1.625,(IF(AND(I21&gt;100,I21&lt;201),(I21-100)*2.375+162.5,(IF(AND(I21&gt;200,I21&lt;401),(I21-200)*3.875+400,IF(I21&gt;400,(I21-400)*4.5+1238)))))),0)</f>
        <v>260</v>
      </c>
      <c r="K21" s="4">
        <v>45</v>
      </c>
      <c r="L21" s="4">
        <v>50</v>
      </c>
      <c r="M21" s="5">
        <f t="shared" si="1"/>
        <v>28.200000000000003</v>
      </c>
      <c r="N21" s="5">
        <f t="shared" si="2"/>
        <v>383</v>
      </c>
    </row>
    <row r="22" spans="1:14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10</v>
      </c>
      <c r="G22" s="4">
        <v>127</v>
      </c>
      <c r="H22" s="4">
        <f>(G22-F22)-25</f>
        <v>92</v>
      </c>
      <c r="I22" s="4">
        <f t="shared" si="5"/>
        <v>141</v>
      </c>
      <c r="J22" s="4">
        <f t="shared" si="6"/>
        <v>260</v>
      </c>
      <c r="K22" s="4">
        <v>45</v>
      </c>
      <c r="L22" s="4">
        <v>50</v>
      </c>
      <c r="M22" s="5">
        <f>I22*0.2</f>
        <v>28.200000000000003</v>
      </c>
      <c r="N22" s="5">
        <f>ROUND((J22+K22+L22+M22),0)</f>
        <v>383</v>
      </c>
    </row>
    <row r="23" spans="1:14" x14ac:dyDescent="0.3">
      <c r="A23" s="4">
        <f t="shared" si="3"/>
        <v>19</v>
      </c>
      <c r="B23" s="4" t="s">
        <v>18</v>
      </c>
      <c r="C23" s="4">
        <v>174</v>
      </c>
      <c r="D23" s="4">
        <v>300</v>
      </c>
      <c r="E23" s="4">
        <v>150</v>
      </c>
      <c r="F23" s="4">
        <v>65842</v>
      </c>
      <c r="G23" s="4">
        <v>66330</v>
      </c>
      <c r="H23" s="4">
        <f t="shared" si="4"/>
        <v>488</v>
      </c>
      <c r="I23" s="4">
        <f t="shared" si="5"/>
        <v>488</v>
      </c>
      <c r="J23" s="4">
        <f t="shared" si="6"/>
        <v>1634</v>
      </c>
      <c r="K23" s="4">
        <v>45</v>
      </c>
      <c r="L23" s="4">
        <v>50</v>
      </c>
      <c r="M23" s="5">
        <f t="shared" si="1"/>
        <v>97.600000000000009</v>
      </c>
      <c r="N23" s="5">
        <f t="shared" si="2"/>
        <v>1827</v>
      </c>
    </row>
    <row r="24" spans="1:14" x14ac:dyDescent="0.3">
      <c r="A24" s="4">
        <f t="shared" si="3"/>
        <v>20</v>
      </c>
      <c r="B24" s="9" t="s">
        <v>18</v>
      </c>
      <c r="C24" s="4">
        <v>203</v>
      </c>
      <c r="D24" s="4">
        <v>300</v>
      </c>
      <c r="E24" s="4">
        <v>150</v>
      </c>
      <c r="F24" s="4">
        <v>34209</v>
      </c>
      <c r="G24" s="4">
        <v>34503</v>
      </c>
      <c r="H24" s="4">
        <f t="shared" si="4"/>
        <v>294</v>
      </c>
      <c r="I24" s="4">
        <f t="shared" si="5"/>
        <v>294</v>
      </c>
      <c r="J24" s="4">
        <f t="shared" si="6"/>
        <v>764</v>
      </c>
      <c r="K24" s="4">
        <v>45</v>
      </c>
      <c r="L24" s="4">
        <v>50</v>
      </c>
      <c r="M24" s="5">
        <f t="shared" si="1"/>
        <v>58.800000000000004</v>
      </c>
      <c r="N24" s="5">
        <f t="shared" si="2"/>
        <v>918</v>
      </c>
    </row>
    <row r="25" spans="1:14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6116</v>
      </c>
      <c r="G25" s="4">
        <v>6250</v>
      </c>
      <c r="H25" s="4">
        <f t="shared" si="4"/>
        <v>134</v>
      </c>
      <c r="I25" s="4">
        <f t="shared" si="5"/>
        <v>141</v>
      </c>
      <c r="J25" s="4">
        <f t="shared" si="6"/>
        <v>260</v>
      </c>
      <c r="K25" s="4">
        <v>45</v>
      </c>
      <c r="L25" s="4">
        <v>50</v>
      </c>
      <c r="M25" s="5">
        <f t="shared" si="1"/>
        <v>28.200000000000003</v>
      </c>
      <c r="N25" s="5">
        <f t="shared" si="2"/>
        <v>383</v>
      </c>
    </row>
    <row r="26" spans="1:14" x14ac:dyDescent="0.3">
      <c r="A26" s="4">
        <f t="shared" si="3"/>
        <v>22</v>
      </c>
      <c r="B26" s="4" t="s">
        <v>18</v>
      </c>
      <c r="C26" s="4">
        <v>208</v>
      </c>
      <c r="D26" s="4">
        <v>300</v>
      </c>
      <c r="E26" s="4">
        <v>150</v>
      </c>
      <c r="F26" s="4">
        <v>103745</v>
      </c>
      <c r="G26" s="4">
        <v>104185</v>
      </c>
      <c r="H26" s="4">
        <f>G26-F26</f>
        <v>440</v>
      </c>
      <c r="I26" s="4">
        <f t="shared" si="5"/>
        <v>440</v>
      </c>
      <c r="J26" s="4">
        <f t="shared" si="6"/>
        <v>1418</v>
      </c>
      <c r="K26" s="4">
        <v>45</v>
      </c>
      <c r="L26" s="4">
        <v>50</v>
      </c>
      <c r="M26" s="5">
        <f t="shared" si="1"/>
        <v>88</v>
      </c>
      <c r="N26" s="5">
        <f t="shared" si="2"/>
        <v>1601</v>
      </c>
    </row>
    <row r="27" spans="1:14" x14ac:dyDescent="0.3">
      <c r="A27" s="4">
        <f t="shared" si="3"/>
        <v>23</v>
      </c>
      <c r="B27" s="4" t="s">
        <v>18</v>
      </c>
      <c r="C27" s="4">
        <v>192</v>
      </c>
      <c r="D27" s="4">
        <v>300</v>
      </c>
      <c r="E27" s="4">
        <v>150</v>
      </c>
      <c r="F27" s="4">
        <v>63387</v>
      </c>
      <c r="G27" s="4">
        <v>63967</v>
      </c>
      <c r="H27" s="4">
        <f>G27-F27</f>
        <v>580</v>
      </c>
      <c r="I27" s="4">
        <f t="shared" si="5"/>
        <v>580</v>
      </c>
      <c r="J27" s="4">
        <f t="shared" si="6"/>
        <v>2048</v>
      </c>
      <c r="K27" s="4">
        <v>45</v>
      </c>
      <c r="L27" s="4">
        <v>50</v>
      </c>
      <c r="M27" s="5">
        <f t="shared" si="1"/>
        <v>116</v>
      </c>
      <c r="N27" s="5">
        <f t="shared" si="2"/>
        <v>2259</v>
      </c>
    </row>
    <row r="28" spans="1:14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16390</v>
      </c>
      <c r="G28" s="4">
        <v>16468</v>
      </c>
      <c r="H28" s="4">
        <f>G28-F28</f>
        <v>78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</row>
    <row r="29" spans="1:14" x14ac:dyDescent="0.3">
      <c r="A29" s="4">
        <f t="shared" si="3"/>
        <v>25</v>
      </c>
      <c r="B29" s="4" t="s">
        <v>18</v>
      </c>
      <c r="C29" s="4">
        <v>309</v>
      </c>
      <c r="D29" s="4">
        <v>0</v>
      </c>
      <c r="E29" s="4">
        <v>150</v>
      </c>
      <c r="F29" s="4">
        <v>15245</v>
      </c>
      <c r="G29" s="4">
        <v>15489</v>
      </c>
      <c r="H29" s="4">
        <f>(G29-F29)-25</f>
        <v>219</v>
      </c>
      <c r="I29" s="4">
        <f>IF(H29&lt;125,125,H29)</f>
        <v>219</v>
      </c>
      <c r="J29" s="4">
        <f>ROUND(IF(I29&lt;100,I29*1.625,(IF(AND(I29&gt;100,I29&lt;201),(I29-100)*2.375+162.5,(IF(AND(I29&gt;200,I29&lt;401),(I29-200)*3.875+400,IF(I29&gt;400,(I29-400)*4.5+1237)))))),0)</f>
        <v>474</v>
      </c>
      <c r="K29" s="4">
        <v>45</v>
      </c>
      <c r="L29" s="4">
        <v>50</v>
      </c>
      <c r="M29" s="5">
        <f>I29*0.2</f>
        <v>43.800000000000004</v>
      </c>
      <c r="N29" s="5">
        <f>ROUND((J29+K29+L29+M29),0)</f>
        <v>613</v>
      </c>
    </row>
    <row r="30" spans="1:14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39700</v>
      </c>
      <c r="G30" s="4">
        <v>40047</v>
      </c>
      <c r="H30" s="4">
        <f t="shared" ref="H30:H40" si="7">G30-F30</f>
        <v>347</v>
      </c>
      <c r="I30" s="4">
        <f>IF(H30&lt;141,141,H30)</f>
        <v>347</v>
      </c>
      <c r="J30" s="4">
        <f>ROUND(IF(I30&lt;100,I30*1.625,(IF(AND(I30&gt;100,I30&lt;201),(I30-100)*2.375+162.5,(IF(AND(I30&gt;200,I30&lt;401),(I30-200)*3.875+400,IF(I30&gt;400,(I30-400)*4.5+1238)))))),0)</f>
        <v>970</v>
      </c>
      <c r="K30" s="4">
        <v>45</v>
      </c>
      <c r="L30" s="4">
        <v>50</v>
      </c>
      <c r="M30" s="5">
        <f t="shared" si="1"/>
        <v>69.400000000000006</v>
      </c>
      <c r="N30" s="5">
        <f t="shared" si="2"/>
        <v>1134</v>
      </c>
    </row>
    <row r="31" spans="1:14" x14ac:dyDescent="0.3">
      <c r="A31" s="4">
        <f t="shared" si="3"/>
        <v>27</v>
      </c>
      <c r="B31" s="4" t="s">
        <v>18</v>
      </c>
      <c r="C31" s="4">
        <v>205</v>
      </c>
      <c r="D31" s="4">
        <v>300</v>
      </c>
      <c r="E31" s="4">
        <v>150</v>
      </c>
      <c r="F31" s="4">
        <v>29822</v>
      </c>
      <c r="G31" s="4">
        <v>30083</v>
      </c>
      <c r="H31" s="4">
        <f t="shared" si="7"/>
        <v>261</v>
      </c>
      <c r="I31" s="4">
        <f>IF(H31&lt;141,141,H31)</f>
        <v>261</v>
      </c>
      <c r="J31" s="4">
        <f>ROUND(IF(I31&lt;100,I31*1.625,(IF(AND(I31&gt;100,I31&lt;201),(I31-100)*2.375+162.5,(IF(AND(I31&gt;200,I31&lt;401),(I31-200)*3.875+400,IF(I31&gt;400,(I31-400)*4.5+1238)))))),0)</f>
        <v>636</v>
      </c>
      <c r="K31" s="4">
        <v>45</v>
      </c>
      <c r="L31" s="4">
        <v>50</v>
      </c>
      <c r="M31" s="5">
        <f t="shared" si="1"/>
        <v>52.2</v>
      </c>
      <c r="N31" s="5">
        <f t="shared" si="2"/>
        <v>783</v>
      </c>
    </row>
    <row r="32" spans="1:14" x14ac:dyDescent="0.3">
      <c r="A32" s="4">
        <f t="shared" si="3"/>
        <v>28</v>
      </c>
      <c r="B32" s="4" t="s">
        <v>19</v>
      </c>
      <c r="C32" s="4">
        <v>132</v>
      </c>
      <c r="D32" s="4">
        <v>400</v>
      </c>
      <c r="E32" s="4">
        <v>150</v>
      </c>
      <c r="F32" s="4">
        <v>57722</v>
      </c>
      <c r="G32" s="4">
        <v>58221</v>
      </c>
      <c r="H32" s="4">
        <f t="shared" si="7"/>
        <v>499</v>
      </c>
      <c r="I32" s="4">
        <f>IF(H32&lt;155,155,H32)</f>
        <v>499</v>
      </c>
      <c r="J32" s="4">
        <f>ROUND(IF(I32&lt;100,I32*1.625,(IF(AND(I32&gt;100,I32&lt;201),(I32-100)*2.375+162,(IF(AND(I32&gt;200,I32&lt;401),(I32-200)*3.875+400,IF(I32&gt;400,(I32-400)*4.5+1237)))))),0)</f>
        <v>1683</v>
      </c>
      <c r="K32" s="4">
        <v>45</v>
      </c>
      <c r="L32" s="4">
        <v>50</v>
      </c>
      <c r="M32" s="5">
        <f t="shared" si="1"/>
        <v>99.800000000000011</v>
      </c>
      <c r="N32" s="5">
        <f t="shared" si="2"/>
        <v>1878</v>
      </c>
    </row>
    <row r="33" spans="1:14" x14ac:dyDescent="0.3">
      <c r="A33" s="4">
        <f t="shared" si="3"/>
        <v>29</v>
      </c>
      <c r="B33" s="4" t="s">
        <v>18</v>
      </c>
      <c r="C33" s="4">
        <v>175</v>
      </c>
      <c r="D33" s="4">
        <v>300</v>
      </c>
      <c r="E33" s="4">
        <v>150</v>
      </c>
      <c r="F33" s="4">
        <v>38884</v>
      </c>
      <c r="G33" s="4">
        <v>38942</v>
      </c>
      <c r="H33" s="4">
        <f t="shared" si="7"/>
        <v>58</v>
      </c>
      <c r="I33" s="4">
        <f>IF(H33&lt;141,141,H33)</f>
        <v>141</v>
      </c>
      <c r="J33" s="4">
        <f>ROUND(IF(I33&lt;100,I33*1.625,(IF(AND(I33&gt;100,I33&lt;201),(I33-100)*2.375+162.5,(IF(AND(I33&gt;200,I33&lt;401),(I33-200)*3.875+400,IF(I33&gt;400,(I33-400)*4.5+1238)))))),0)</f>
        <v>260</v>
      </c>
      <c r="K33" s="4">
        <v>45</v>
      </c>
      <c r="L33" s="4">
        <v>50</v>
      </c>
      <c r="M33" s="5">
        <f t="shared" si="1"/>
        <v>28.200000000000003</v>
      </c>
      <c r="N33" s="5">
        <f t="shared" si="2"/>
        <v>383</v>
      </c>
    </row>
    <row r="34" spans="1:14" x14ac:dyDescent="0.3">
      <c r="A34" s="4">
        <f t="shared" si="3"/>
        <v>30</v>
      </c>
      <c r="B34" s="4" t="s">
        <v>18</v>
      </c>
      <c r="C34" s="4">
        <v>306</v>
      </c>
      <c r="D34" s="4">
        <v>300</v>
      </c>
      <c r="E34" s="4">
        <v>150</v>
      </c>
      <c r="F34" s="4">
        <v>18599</v>
      </c>
      <c r="G34" s="4">
        <v>18923</v>
      </c>
      <c r="H34" s="4">
        <f t="shared" si="7"/>
        <v>324</v>
      </c>
      <c r="I34" s="4">
        <f>IF(H34&lt;125,125,H34)</f>
        <v>324</v>
      </c>
      <c r="J34" s="4">
        <f>ROUND(IF(I34&lt;100,I34*1.625,(IF(AND(I34&gt;100,I34&lt;201),(I34-100)*2.375+162.5,(IF(AND(I34&gt;200,I34&lt;401),(I34-200)*3.875+400,IF(I34&gt;400,(I34-400)*4.5+1237)))))),0)</f>
        <v>881</v>
      </c>
      <c r="K34" s="4">
        <v>45</v>
      </c>
      <c r="L34" s="4">
        <v>50</v>
      </c>
      <c r="M34" s="5">
        <f t="shared" si="1"/>
        <v>64.8</v>
      </c>
      <c r="N34" s="5">
        <f>ROUND((J34+K34+L34+M34),0)</f>
        <v>1041</v>
      </c>
    </row>
    <row r="35" spans="1:14" x14ac:dyDescent="0.3">
      <c r="A35" s="4">
        <f t="shared" si="3"/>
        <v>31</v>
      </c>
      <c r="B35" s="8" t="s">
        <v>20</v>
      </c>
      <c r="C35" s="8">
        <v>73</v>
      </c>
      <c r="D35" s="8">
        <v>200</v>
      </c>
      <c r="E35" s="8">
        <v>150</v>
      </c>
      <c r="F35" s="8">
        <v>37667</v>
      </c>
      <c r="G35" s="8">
        <v>37937</v>
      </c>
      <c r="H35" s="8">
        <f t="shared" si="7"/>
        <v>270</v>
      </c>
      <c r="I35" s="8">
        <f>IF(H35&lt;125,125,H35)</f>
        <v>270</v>
      </c>
      <c r="J35" s="8">
        <f>ROUND(IF(I35&lt;100,I35*1.625,(IF(AND(I35&gt;100,I35&lt;201),(I35-100)*2.375+162.5,(IF(AND(I35&gt;200,I35&lt;401),(I35-200)*3.875+400,IF(I35&gt;400,(I35-400)*4.5+1237)))))),0)</f>
        <v>671</v>
      </c>
      <c r="K35" s="8">
        <v>45</v>
      </c>
      <c r="L35" s="8">
        <v>50</v>
      </c>
      <c r="M35" s="10">
        <f t="shared" si="1"/>
        <v>54</v>
      </c>
      <c r="N35" s="5">
        <f t="shared" ref="N35:N98" si="8">ROUND((J35+K35+L35+M35),0)</f>
        <v>820</v>
      </c>
    </row>
    <row r="36" spans="1:14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47838</v>
      </c>
      <c r="G36" s="4">
        <v>48259</v>
      </c>
      <c r="H36" s="4">
        <f t="shared" si="7"/>
        <v>421</v>
      </c>
      <c r="I36" s="4">
        <f>IF(H36&lt;155,155,H36)</f>
        <v>421</v>
      </c>
      <c r="J36" s="4">
        <f>ROUND(IF(I36&lt;100,I36*1.625,(IF(AND(I36&gt;100,I36&lt;201),(I36-100)*2.375+162,(IF(AND(I36&gt;200,I36&lt;401),(I36-200)*3.875+400,IF(I36&gt;400,(I36-400)*4.5+1237)))))),0)</f>
        <v>1332</v>
      </c>
      <c r="K36" s="4">
        <v>45</v>
      </c>
      <c r="L36" s="4">
        <v>50</v>
      </c>
      <c r="M36" s="5">
        <f t="shared" si="1"/>
        <v>84.2</v>
      </c>
      <c r="N36" s="5">
        <f t="shared" si="8"/>
        <v>1511</v>
      </c>
    </row>
    <row r="37" spans="1:14" x14ac:dyDescent="0.3">
      <c r="A37" s="4">
        <f t="shared" si="3"/>
        <v>33</v>
      </c>
      <c r="B37" s="4" t="s">
        <v>18</v>
      </c>
      <c r="C37" s="4">
        <v>228</v>
      </c>
      <c r="D37" s="4">
        <v>300</v>
      </c>
      <c r="E37" s="4">
        <v>150</v>
      </c>
      <c r="F37" s="4">
        <v>38125</v>
      </c>
      <c r="G37" s="4">
        <v>38404</v>
      </c>
      <c r="H37" s="4">
        <f t="shared" si="7"/>
        <v>279</v>
      </c>
      <c r="I37" s="4">
        <f>IF(H37&lt;141,141,H37)</f>
        <v>279</v>
      </c>
      <c r="J37" s="4">
        <f>ROUND(IF(I37&lt;100,I37*1.625,(IF(AND(I37&gt;100,I37&lt;201),(I37-100)*2.375+162.5,(IF(AND(I37&gt;200,I37&lt;401),(I37-200)*3.875+400,IF(I37&gt;400,(I37-400)*4.5+1238)))))),0)</f>
        <v>706</v>
      </c>
      <c r="K37" s="4">
        <v>45</v>
      </c>
      <c r="L37" s="4">
        <v>50</v>
      </c>
      <c r="M37" s="5">
        <f t="shared" si="1"/>
        <v>55.800000000000004</v>
      </c>
      <c r="N37" s="5">
        <f t="shared" si="8"/>
        <v>857</v>
      </c>
    </row>
    <row r="38" spans="1:14" x14ac:dyDescent="0.3">
      <c r="A38" s="4">
        <f t="shared" si="3"/>
        <v>34</v>
      </c>
      <c r="B38" s="4" t="s">
        <v>17</v>
      </c>
      <c r="C38" s="4">
        <v>167</v>
      </c>
      <c r="D38" s="4">
        <v>500</v>
      </c>
      <c r="E38" s="4">
        <v>150</v>
      </c>
      <c r="F38" s="4">
        <v>70084</v>
      </c>
      <c r="G38" s="4">
        <v>70533</v>
      </c>
      <c r="H38" s="4">
        <f t="shared" si="7"/>
        <v>449</v>
      </c>
      <c r="I38" s="4">
        <f>IF(H38&lt;171,171,H38)</f>
        <v>449</v>
      </c>
      <c r="J38" s="4">
        <f>ROUND(IF(I38&lt;100,I38*1.625,(IF(AND(I38&gt;100,I38&lt;201),(I38-100)*2.375+162.5,(IF(AND(I38&gt;200,I38&lt;401),(I38-200)*3.875+400,IF(I38&gt;400,(I38-400)*4.5+1237)))))),0)</f>
        <v>1458</v>
      </c>
      <c r="K38" s="4">
        <v>45</v>
      </c>
      <c r="L38" s="4">
        <v>50</v>
      </c>
      <c r="M38" s="5">
        <f t="shared" si="1"/>
        <v>89.800000000000011</v>
      </c>
      <c r="N38" s="5">
        <f t="shared" si="8"/>
        <v>1643</v>
      </c>
    </row>
    <row r="39" spans="1:14" x14ac:dyDescent="0.3">
      <c r="A39" s="4">
        <f t="shared" si="3"/>
        <v>35</v>
      </c>
      <c r="B39" s="4" t="s">
        <v>18</v>
      </c>
      <c r="C39" s="4">
        <v>201</v>
      </c>
      <c r="D39" s="4">
        <v>300</v>
      </c>
      <c r="E39" s="4">
        <v>150</v>
      </c>
      <c r="F39" s="4">
        <v>43103</v>
      </c>
      <c r="G39" s="4">
        <v>43328</v>
      </c>
      <c r="H39" s="4">
        <f t="shared" si="7"/>
        <v>225</v>
      </c>
      <c r="I39" s="4">
        <f>IF(H39&lt;141,141,H39)</f>
        <v>225</v>
      </c>
      <c r="J39" s="4">
        <f>ROUND(IF(I39&lt;100,I39*1.625,(IF(AND(I39&gt;100,I39&lt;201),(I39-100)*2.375+162.5,(IF(AND(I39&gt;200,I39&lt;401),(I39-200)*3.875+400,IF(I39&gt;400,(I39-400)*4.5+1238)))))),0)</f>
        <v>497</v>
      </c>
      <c r="K39" s="4">
        <v>45</v>
      </c>
      <c r="L39" s="4">
        <v>50</v>
      </c>
      <c r="M39" s="5">
        <f t="shared" si="1"/>
        <v>45</v>
      </c>
      <c r="N39" s="5">
        <f t="shared" si="8"/>
        <v>637</v>
      </c>
    </row>
    <row r="40" spans="1:14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26576</v>
      </c>
      <c r="G40" s="4">
        <v>26821</v>
      </c>
      <c r="H40" s="4">
        <f t="shared" si="7"/>
        <v>245</v>
      </c>
      <c r="I40" s="4">
        <f>IF(H40&lt;111,111,H40)</f>
        <v>245</v>
      </c>
      <c r="J40" s="4">
        <f>ROUND(IF(I40&lt;100,I40*1.625,(IF(AND(I40&gt;100,I40&lt;201),(I40-100)*2.375+162.5,(IF(AND(I40&gt;200,I40&lt;401),(I40-200)*3.875+400,IF(I40&gt;400,(I40-400)*4.5+1237)))))),0)</f>
        <v>574</v>
      </c>
      <c r="K40" s="4">
        <v>20</v>
      </c>
      <c r="L40" s="4">
        <v>10</v>
      </c>
      <c r="M40" s="5">
        <f t="shared" si="1"/>
        <v>49</v>
      </c>
      <c r="N40" s="5">
        <f t="shared" si="8"/>
        <v>653</v>
      </c>
    </row>
    <row r="41" spans="1:14" x14ac:dyDescent="0.3">
      <c r="A41" s="4">
        <f t="shared" si="3"/>
        <v>37</v>
      </c>
      <c r="B41" s="4" t="s">
        <v>20</v>
      </c>
      <c r="C41" s="4">
        <v>104</v>
      </c>
      <c r="D41" s="4">
        <v>200</v>
      </c>
      <c r="E41" s="4">
        <v>150</v>
      </c>
      <c r="F41" s="4">
        <v>17841</v>
      </c>
      <c r="G41" s="4">
        <v>18015</v>
      </c>
      <c r="H41" s="4">
        <f>(G41-F41)</f>
        <v>174</v>
      </c>
      <c r="I41" s="4">
        <f>IF(H41&lt;125,125,H41)</f>
        <v>174</v>
      </c>
      <c r="J41" s="4">
        <f>ROUND(IF(I41&lt;100,I41*1.625,(IF(AND(I41&gt;100,I41&lt;201),(I41-100)*2.375+162.5,(IF(AND(I41&gt;200,I41&lt;401),(I41-200)*3.875+400,IF(I41&gt;400,(I41-400)*4.5+1237)))))),0)</f>
        <v>338</v>
      </c>
      <c r="K41" s="4">
        <v>45</v>
      </c>
      <c r="L41" s="4">
        <v>50</v>
      </c>
      <c r="M41" s="5">
        <f t="shared" si="1"/>
        <v>34.800000000000004</v>
      </c>
      <c r="N41" s="5">
        <f t="shared" si="8"/>
        <v>468</v>
      </c>
    </row>
    <row r="42" spans="1:14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50147</v>
      </c>
      <c r="G42" s="11">
        <v>50248</v>
      </c>
      <c r="H42" s="4">
        <f>(G42-F42)</f>
        <v>101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8"/>
        <v>383</v>
      </c>
    </row>
    <row r="43" spans="1:14" x14ac:dyDescent="0.3">
      <c r="A43" s="4">
        <f t="shared" si="3"/>
        <v>39</v>
      </c>
      <c r="B43" s="9" t="s">
        <v>18</v>
      </c>
      <c r="C43" s="4">
        <v>204</v>
      </c>
      <c r="D43" s="4">
        <v>300</v>
      </c>
      <c r="E43" s="4">
        <v>150</v>
      </c>
      <c r="F43" s="4">
        <v>56167</v>
      </c>
      <c r="G43" s="4">
        <v>56494</v>
      </c>
      <c r="H43" s="4">
        <f>(G43-F43)</f>
        <v>327</v>
      </c>
      <c r="I43" s="4">
        <f>IF(H43&lt;141,141,H43)</f>
        <v>327</v>
      </c>
      <c r="J43" s="4">
        <f>ROUND(IF(I43&lt;100,I43*1.625,(IF(AND(I43&gt;100,I43&lt;201),(I43-100)*2.375+162.5,(IF(AND(I43&gt;200,I43&lt;401),(I43-200)*3.875+400,IF(I43&gt;400,(I43-400)*4.5+1238)))))),0)</f>
        <v>892</v>
      </c>
      <c r="K43" s="4">
        <v>45</v>
      </c>
      <c r="L43" s="4">
        <v>50</v>
      </c>
      <c r="M43" s="5">
        <f t="shared" si="1"/>
        <v>65.400000000000006</v>
      </c>
      <c r="N43" s="5">
        <f t="shared" si="8"/>
        <v>1052</v>
      </c>
    </row>
    <row r="44" spans="1:14" x14ac:dyDescent="0.3">
      <c r="A44" s="4">
        <f t="shared" si="3"/>
        <v>40</v>
      </c>
      <c r="B44" s="4" t="s">
        <v>18</v>
      </c>
      <c r="C44" s="4">
        <v>191</v>
      </c>
      <c r="D44" s="4">
        <v>300</v>
      </c>
      <c r="E44" s="4">
        <v>150</v>
      </c>
      <c r="F44" s="4">
        <v>11283</v>
      </c>
      <c r="G44" s="4">
        <v>12047</v>
      </c>
      <c r="H44" s="4">
        <f>G44-F44</f>
        <v>764</v>
      </c>
      <c r="I44" s="4">
        <f>IF(H44&lt;141,141,H44)</f>
        <v>764</v>
      </c>
      <c r="J44" s="4">
        <f>ROUND(IF(I44&lt;100,I44*1.625,(IF(AND(I44&gt;100,I44&lt;201),(I44-100)*2.375+162.5,(IF(AND(I44&gt;200,I44&lt;401),(I44-200)*3.875+400,IF(I44&gt;400,(I44-400)*4.5+1238)))))),0)</f>
        <v>2876</v>
      </c>
      <c r="K44" s="4">
        <v>45</v>
      </c>
      <c r="L44" s="4">
        <v>50</v>
      </c>
      <c r="M44" s="5">
        <f t="shared" si="1"/>
        <v>152.80000000000001</v>
      </c>
      <c r="N44" s="5">
        <f t="shared" si="8"/>
        <v>3124</v>
      </c>
    </row>
    <row r="45" spans="1:14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46851</v>
      </c>
      <c r="G45" s="4">
        <v>47091</v>
      </c>
      <c r="H45" s="4">
        <f>(G45-F45)-25</f>
        <v>215</v>
      </c>
      <c r="I45" s="4">
        <f>IF(H45&lt;125,125,H45)</f>
        <v>215</v>
      </c>
      <c r="J45" s="4">
        <f>ROUND(IF(I45&lt;100,I45*1.625,(IF(AND(I45&gt;100,I45&lt;201),(I45-100)*2.375+162.5,(IF(AND(I45&gt;200,I45&lt;401),(I45-200)*3.875+400,IF(I45&gt;400,(I45-400)*4.5+1237)))))),0)</f>
        <v>458</v>
      </c>
      <c r="K45" s="4">
        <v>45</v>
      </c>
      <c r="L45" s="4">
        <v>50</v>
      </c>
      <c r="M45" s="5">
        <f t="shared" si="1"/>
        <v>43</v>
      </c>
      <c r="N45" s="5">
        <f>ROUND((J45+K45+L45+M45),0)</f>
        <v>596</v>
      </c>
    </row>
    <row r="46" spans="1:14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7626</v>
      </c>
      <c r="G46" s="4">
        <v>7844</v>
      </c>
      <c r="H46" s="4">
        <f>(G46-F46)-25</f>
        <v>193</v>
      </c>
      <c r="I46" s="4">
        <f>IF(H46&lt;141,141,H46)</f>
        <v>193</v>
      </c>
      <c r="J46" s="4">
        <f>ROUND(IF(I46&lt;100,I46*1.625,(IF(AND(I46&gt;100,I46&lt;201),(I46-100)*2.375+162.5,(IF(AND(I46&gt;200,I46&lt;401),(I46-200)*3.875+400,IF(I46&gt;400,(I46-400)*4.5+1237)))))),0)</f>
        <v>383</v>
      </c>
      <c r="K46" s="4">
        <v>45</v>
      </c>
      <c r="L46" s="4">
        <v>50</v>
      </c>
      <c r="M46" s="5">
        <f t="shared" si="1"/>
        <v>38.6</v>
      </c>
      <c r="N46" s="5">
        <f t="shared" si="8"/>
        <v>517</v>
      </c>
    </row>
    <row r="47" spans="1:14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32095</v>
      </c>
      <c r="G47" s="4">
        <v>32310</v>
      </c>
      <c r="H47" s="4">
        <f>G47-F47</f>
        <v>215</v>
      </c>
      <c r="I47" s="4">
        <f>IF(H47&lt;141,141,H47)</f>
        <v>215</v>
      </c>
      <c r="J47" s="4">
        <f>ROUND(IF(I47&lt;100,I47*1.625,(IF(AND(I47&gt;100,I47&lt;201),(I47-100)*2.375+162.5,(IF(AND(I47&gt;200,I47&lt;401),(I47-200)*3.875+400,IF(I47&gt;400,(I47-400)*4.5+1238)))))),0)</f>
        <v>458</v>
      </c>
      <c r="K47" s="4">
        <v>45</v>
      </c>
      <c r="L47" s="4">
        <v>50</v>
      </c>
      <c r="M47" s="5">
        <f t="shared" si="1"/>
        <v>43</v>
      </c>
      <c r="N47" s="5">
        <f t="shared" si="8"/>
        <v>596</v>
      </c>
    </row>
    <row r="48" spans="1:14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4563</v>
      </c>
      <c r="G48" s="4">
        <v>4722</v>
      </c>
      <c r="H48" s="4">
        <f>G48-F48</f>
        <v>159</v>
      </c>
      <c r="I48" s="4">
        <f>IF(H48&lt;141,141,H48)</f>
        <v>159</v>
      </c>
      <c r="J48" s="4">
        <f>ROUND(IF(I48&lt;100,I48*1.625,(IF(AND(I48&gt;100,I48&lt;201),(I48-100)*2.375+162.5,(IF(AND(I48&gt;200,I48&lt;401),(I48-200)*3.875+400,IF(I48&gt;400,(I48-400)*4.5+1238)))))),0)</f>
        <v>303</v>
      </c>
      <c r="K48" s="4">
        <v>45</v>
      </c>
      <c r="L48" s="4">
        <v>50</v>
      </c>
      <c r="M48" s="5">
        <f t="shared" si="1"/>
        <v>31.8</v>
      </c>
      <c r="N48" s="5">
        <f t="shared" si="8"/>
        <v>430</v>
      </c>
    </row>
    <row r="49" spans="1:14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47694</v>
      </c>
      <c r="G49" s="4">
        <v>47954</v>
      </c>
      <c r="H49" s="4">
        <f>(G49-F49)</f>
        <v>260</v>
      </c>
      <c r="I49" s="4">
        <f>IF(H49&lt;141,141,H49)</f>
        <v>260</v>
      </c>
      <c r="J49" s="4">
        <f>ROUND(IF(I49&lt;100,I49*1.625,(IF(AND(I49&gt;100,I49&lt;201),(I49-100)*2.375+162.5,(IF(AND(I49&gt;200,I49&lt;401),(I49-200)*3.875+400,IF(I49&gt;400,(I49-400)*4.5+1238)))))),0)</f>
        <v>633</v>
      </c>
      <c r="K49" s="4">
        <v>45</v>
      </c>
      <c r="L49" s="4">
        <v>50</v>
      </c>
      <c r="M49" s="5">
        <f t="shared" si="1"/>
        <v>52</v>
      </c>
      <c r="N49" s="5">
        <f t="shared" si="8"/>
        <v>780</v>
      </c>
    </row>
    <row r="50" spans="1:14" x14ac:dyDescent="0.3">
      <c r="A50" s="4">
        <f t="shared" si="3"/>
        <v>46</v>
      </c>
      <c r="B50" s="4" t="s">
        <v>18</v>
      </c>
      <c r="C50" s="4">
        <v>305</v>
      </c>
      <c r="D50" s="4">
        <v>300</v>
      </c>
      <c r="E50" s="4">
        <v>150</v>
      </c>
      <c r="F50" s="4">
        <v>9133</v>
      </c>
      <c r="G50" s="4">
        <v>9340</v>
      </c>
      <c r="H50" s="4">
        <f>(G50-F50)</f>
        <v>207</v>
      </c>
      <c r="I50" s="4">
        <f>IF(H50&lt;141,141,H50)</f>
        <v>207</v>
      </c>
      <c r="J50" s="4">
        <f>ROUND(IF(I50&lt;100,I50*1.625,(IF(AND(I50&gt;100,I50&lt;201),(I50-100)*2.375+162.5,(IF(AND(I50&gt;200,I50&lt;401),(I50-200)*3.875+400,IF(I50&gt;400,(I50-400)*4.5+1237)))))),0)</f>
        <v>427</v>
      </c>
      <c r="K50" s="4">
        <v>45</v>
      </c>
      <c r="L50" s="4">
        <v>50</v>
      </c>
      <c r="M50" s="5">
        <f t="shared" si="1"/>
        <v>41.400000000000006</v>
      </c>
      <c r="N50" s="5">
        <f t="shared" si="8"/>
        <v>563</v>
      </c>
    </row>
    <row r="51" spans="1:14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23214</v>
      </c>
      <c r="G51" s="4">
        <v>23463</v>
      </c>
      <c r="H51" s="4">
        <f t="shared" ref="H51:H70" si="9">G51-F51</f>
        <v>249</v>
      </c>
      <c r="I51" s="4">
        <f t="shared" ref="I51:I64" si="10">IF(H51&lt;103,103,H51)</f>
        <v>249</v>
      </c>
      <c r="J51" s="4">
        <f t="shared" ref="J51:J64" si="11">ROUND(IF(I51&lt;100,I51*1.625,(IF(AND(I51&gt;100,I51&lt;201),(I51-100)*2.375+162.5,(IF(AND(I51&gt;200,I51&lt;401),(I51-200)*3.875+400,IF(I51&gt;400,(I51-400)*4.5+1237)))))),0)</f>
        <v>590</v>
      </c>
      <c r="K51" s="4">
        <v>20</v>
      </c>
      <c r="L51" s="4">
        <v>10</v>
      </c>
      <c r="M51" s="5">
        <f t="shared" si="1"/>
        <v>49.800000000000004</v>
      </c>
      <c r="N51" s="5">
        <f t="shared" si="8"/>
        <v>670</v>
      </c>
    </row>
    <row r="52" spans="1:14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21180</v>
      </c>
      <c r="G52" s="4">
        <v>21180</v>
      </c>
      <c r="H52" s="4">
        <f t="shared" si="9"/>
        <v>0</v>
      </c>
      <c r="I52" s="4">
        <f t="shared" si="10"/>
        <v>103</v>
      </c>
      <c r="J52" s="4">
        <f t="shared" si="11"/>
        <v>170</v>
      </c>
      <c r="K52" s="4">
        <v>20</v>
      </c>
      <c r="L52" s="4">
        <v>10</v>
      </c>
      <c r="M52" s="5">
        <f t="shared" si="1"/>
        <v>20.6</v>
      </c>
      <c r="N52" s="5">
        <f t="shared" si="8"/>
        <v>221</v>
      </c>
    </row>
    <row r="53" spans="1:14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15020</v>
      </c>
      <c r="G53" s="4">
        <v>15190</v>
      </c>
      <c r="H53" s="4">
        <f t="shared" si="9"/>
        <v>170</v>
      </c>
      <c r="I53" s="4">
        <f t="shared" si="10"/>
        <v>170</v>
      </c>
      <c r="J53" s="4">
        <f t="shared" si="11"/>
        <v>329</v>
      </c>
      <c r="K53" s="4">
        <v>20</v>
      </c>
      <c r="L53" s="4">
        <v>10</v>
      </c>
      <c r="M53" s="5">
        <f t="shared" si="1"/>
        <v>34</v>
      </c>
      <c r="N53" s="5">
        <f t="shared" si="8"/>
        <v>393</v>
      </c>
    </row>
    <row r="54" spans="1:14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22013</v>
      </c>
      <c r="G54" s="4">
        <v>22186</v>
      </c>
      <c r="H54" s="4">
        <f t="shared" si="9"/>
        <v>173</v>
      </c>
      <c r="I54" s="4">
        <f>IF(H54&lt;111,111,H54)</f>
        <v>173</v>
      </c>
      <c r="J54" s="4">
        <f>ROUND(IF(I54&lt;100,I54*1.625,(IF(AND(I54&gt;100,I54&lt;201),(I54-100)*2.375+162.5,(IF(AND(I54&gt;200,I54&lt;401),(I54-200)*3.875+400,IF(I54&gt;400,(I54-400)*4.5+1237)))))),0)</f>
        <v>336</v>
      </c>
      <c r="K54" s="4">
        <v>20</v>
      </c>
      <c r="L54" s="4">
        <v>10</v>
      </c>
      <c r="M54" s="5">
        <f>I54*0.2</f>
        <v>34.6</v>
      </c>
      <c r="N54" s="5">
        <f>ROUND((J54+K54+L54+M54),0)</f>
        <v>401</v>
      </c>
    </row>
    <row r="55" spans="1:14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19931</v>
      </c>
      <c r="G55" s="4">
        <v>20113</v>
      </c>
      <c r="H55" s="4">
        <f>G55-F55</f>
        <v>182</v>
      </c>
      <c r="I55" s="4">
        <f>IF(H55&lt;111,111,H55)</f>
        <v>182</v>
      </c>
      <c r="J55" s="4">
        <f>ROUND(IF(I55&lt;100,I55*1.625,(IF(AND(I55&gt;100,I55&lt;201),(I55-100)*2.375+162.5,(IF(AND(I55&gt;200,I55&lt;401),(I55-200)*3.875+400,IF(I55&gt;400,(I55-400)*4.5+1237)))))),0)</f>
        <v>357</v>
      </c>
      <c r="K55" s="4">
        <v>20</v>
      </c>
      <c r="L55" s="4">
        <v>10</v>
      </c>
      <c r="M55" s="5">
        <f>I55*0.2</f>
        <v>36.4</v>
      </c>
      <c r="N55" s="5">
        <f>ROUND((J55+K55+L55+M55),0)</f>
        <v>423</v>
      </c>
    </row>
    <row r="56" spans="1:14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10881</v>
      </c>
      <c r="G56" s="4">
        <v>11163</v>
      </c>
      <c r="H56" s="4">
        <f>G56-F56</f>
        <v>282</v>
      </c>
      <c r="I56" s="4">
        <f>IF(H56&lt;111,111,H56)</f>
        <v>282</v>
      </c>
      <c r="J56" s="4">
        <f>ROUND(IF(I56&lt;100,I56*1.625,(IF(AND(I56&gt;100,I56&lt;201),(I56-100)*2.375+162.5,(IF(AND(I56&gt;200,I56&lt;401),(I56-200)*3.875+400,IF(I56&gt;400,(I56-400)*4.5+1237)))))),0)</f>
        <v>718</v>
      </c>
      <c r="K56" s="4">
        <v>20</v>
      </c>
      <c r="L56" s="4">
        <v>10</v>
      </c>
      <c r="M56" s="5">
        <f t="shared" ref="M56" si="12">I56*0.2</f>
        <v>56.400000000000006</v>
      </c>
      <c r="N56" s="5">
        <f t="shared" ref="N56" si="13">ROUND((J56+K56+L56+M56),0)</f>
        <v>804</v>
      </c>
    </row>
    <row r="57" spans="1:14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25550</v>
      </c>
      <c r="G57" s="4">
        <v>25890</v>
      </c>
      <c r="H57" s="4">
        <f t="shared" si="9"/>
        <v>340</v>
      </c>
      <c r="I57" s="4">
        <f t="shared" si="10"/>
        <v>340</v>
      </c>
      <c r="J57" s="4">
        <f t="shared" si="11"/>
        <v>943</v>
      </c>
      <c r="K57" s="4">
        <v>20</v>
      </c>
      <c r="L57" s="4">
        <v>10</v>
      </c>
      <c r="M57" s="5">
        <f t="shared" si="1"/>
        <v>68</v>
      </c>
      <c r="N57" s="5">
        <f t="shared" si="8"/>
        <v>1041</v>
      </c>
    </row>
    <row r="58" spans="1:14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13016</v>
      </c>
      <c r="G58" s="4">
        <v>13255</v>
      </c>
      <c r="H58" s="4">
        <f>G58-F58</f>
        <v>239</v>
      </c>
      <c r="I58" s="4">
        <f>IF(H58&lt;111,111,H58)</f>
        <v>239</v>
      </c>
      <c r="J58" s="4">
        <f>ROUND(IF(I58&lt;100,I58*1.625,(IF(AND(I58&gt;100,I58&lt;201),(I58-100)*2.375+162.5,(IF(AND(I58&gt;200,I58&lt;401),(I58-200)*3.875+400,IF(I58&gt;400,(I58-400)*4.5+1237)))))),0)</f>
        <v>551</v>
      </c>
      <c r="K58" s="4">
        <v>20</v>
      </c>
      <c r="L58" s="4">
        <v>10</v>
      </c>
      <c r="M58" s="5">
        <f t="shared" si="1"/>
        <v>47.800000000000004</v>
      </c>
      <c r="N58" s="5">
        <f t="shared" si="8"/>
        <v>629</v>
      </c>
    </row>
    <row r="59" spans="1:14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21066</v>
      </c>
      <c r="G59" s="4">
        <v>21172</v>
      </c>
      <c r="H59" s="4">
        <f t="shared" si="9"/>
        <v>106</v>
      </c>
      <c r="I59" s="4">
        <f t="shared" si="10"/>
        <v>106</v>
      </c>
      <c r="J59" s="4">
        <f t="shared" si="11"/>
        <v>177</v>
      </c>
      <c r="K59" s="4">
        <v>20</v>
      </c>
      <c r="L59" s="4">
        <v>10</v>
      </c>
      <c r="M59" s="5">
        <f t="shared" si="1"/>
        <v>21.200000000000003</v>
      </c>
      <c r="N59" s="5">
        <f t="shared" si="8"/>
        <v>228</v>
      </c>
    </row>
    <row r="60" spans="1:14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10071</v>
      </c>
      <c r="G60" s="4">
        <v>10281</v>
      </c>
      <c r="H60" s="4">
        <f t="shared" si="9"/>
        <v>210</v>
      </c>
      <c r="I60" s="4">
        <f t="shared" si="10"/>
        <v>210</v>
      </c>
      <c r="J60" s="4">
        <f t="shared" si="11"/>
        <v>439</v>
      </c>
      <c r="K60" s="4">
        <v>20</v>
      </c>
      <c r="L60" s="4">
        <v>10</v>
      </c>
      <c r="M60" s="5">
        <f t="shared" si="1"/>
        <v>42</v>
      </c>
      <c r="N60" s="5">
        <f t="shared" si="8"/>
        <v>511</v>
      </c>
    </row>
    <row r="61" spans="1:14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21346</v>
      </c>
      <c r="G61" s="4">
        <v>21631</v>
      </c>
      <c r="H61" s="4">
        <f>G61-F61</f>
        <v>285</v>
      </c>
      <c r="I61" s="4">
        <f>IF(H61&lt;111,111,H61)</f>
        <v>285</v>
      </c>
      <c r="J61" s="4">
        <f>ROUND(IF(I61&lt;100,I61*1.625,(IF(AND(I61&gt;100,I61&lt;201),(I61-100)*2.375+162.5,(IF(AND(I61&gt;200,I61&lt;401),(I61-200)*3.875+400,IF(I61&gt;400,(I61-400)*4.5+1237)))))),0)</f>
        <v>729</v>
      </c>
      <c r="K61" s="4">
        <v>20</v>
      </c>
      <c r="L61" s="4">
        <v>10</v>
      </c>
      <c r="M61" s="5">
        <f t="shared" si="1"/>
        <v>57</v>
      </c>
      <c r="N61" s="5">
        <f t="shared" si="8"/>
        <v>816</v>
      </c>
    </row>
    <row r="62" spans="1:14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13093</v>
      </c>
      <c r="G62" s="4">
        <v>13262</v>
      </c>
      <c r="H62" s="4">
        <f>G62-F62</f>
        <v>169</v>
      </c>
      <c r="I62" s="4">
        <f>IF(H62&lt;111,111,H62)</f>
        <v>169</v>
      </c>
      <c r="J62" s="4">
        <f>ROUND(IF(I62&lt;100,I62*1.625,(IF(AND(I62&gt;100,I62&lt;201),(I62-100)*2.375+162.5,(IF(AND(I62&gt;200,I62&lt;401),(I62-200)*3.875+400,IF(I62&gt;400,(I62-400)*4.5+1237)))))),0)</f>
        <v>326</v>
      </c>
      <c r="K62" s="4">
        <v>20</v>
      </c>
      <c r="L62" s="4">
        <v>10</v>
      </c>
      <c r="M62" s="5">
        <f t="shared" si="1"/>
        <v>33.800000000000004</v>
      </c>
      <c r="N62" s="5">
        <f t="shared" si="8"/>
        <v>390</v>
      </c>
    </row>
    <row r="63" spans="1:14" x14ac:dyDescent="0.3">
      <c r="A63" s="4">
        <f t="shared" si="3"/>
        <v>59</v>
      </c>
      <c r="B63" s="4" t="s">
        <v>22</v>
      </c>
      <c r="C63" s="4">
        <v>7</v>
      </c>
      <c r="D63" s="4">
        <v>75</v>
      </c>
      <c r="E63" s="4">
        <v>150</v>
      </c>
      <c r="F63" s="4">
        <v>19782</v>
      </c>
      <c r="G63" s="4">
        <v>19792</v>
      </c>
      <c r="H63" s="4">
        <f t="shared" si="9"/>
        <v>10</v>
      </c>
      <c r="I63" s="4">
        <f t="shared" si="10"/>
        <v>103</v>
      </c>
      <c r="J63" s="4">
        <f t="shared" si="11"/>
        <v>170</v>
      </c>
      <c r="K63" s="4">
        <v>20</v>
      </c>
      <c r="L63" s="4">
        <v>10</v>
      </c>
      <c r="M63" s="5">
        <f t="shared" si="1"/>
        <v>20.6</v>
      </c>
      <c r="N63" s="5">
        <f t="shared" si="8"/>
        <v>221</v>
      </c>
    </row>
    <row r="64" spans="1:14" x14ac:dyDescent="0.3">
      <c r="A64" s="4">
        <f t="shared" si="3"/>
        <v>60</v>
      </c>
      <c r="B64" s="4" t="s">
        <v>22</v>
      </c>
      <c r="C64" s="4">
        <v>9</v>
      </c>
      <c r="D64" s="4">
        <v>75</v>
      </c>
      <c r="E64" s="4">
        <v>150</v>
      </c>
      <c r="F64" s="4">
        <v>20557</v>
      </c>
      <c r="G64" s="4">
        <v>20730</v>
      </c>
      <c r="H64" s="4">
        <f t="shared" si="9"/>
        <v>173</v>
      </c>
      <c r="I64" s="4">
        <f t="shared" si="10"/>
        <v>173</v>
      </c>
      <c r="J64" s="4">
        <f t="shared" si="11"/>
        <v>336</v>
      </c>
      <c r="K64" s="4">
        <v>20</v>
      </c>
      <c r="L64" s="4">
        <v>10</v>
      </c>
      <c r="M64" s="5">
        <f t="shared" si="1"/>
        <v>34.6</v>
      </c>
      <c r="N64" s="5">
        <f t="shared" si="8"/>
        <v>401</v>
      </c>
    </row>
    <row r="65" spans="1:14" x14ac:dyDescent="0.3">
      <c r="A65" s="4">
        <f t="shared" si="3"/>
        <v>61</v>
      </c>
      <c r="B65" s="4" t="s">
        <v>18</v>
      </c>
      <c r="C65" s="4">
        <v>176</v>
      </c>
      <c r="D65" s="4">
        <v>300</v>
      </c>
      <c r="E65" s="4">
        <v>150</v>
      </c>
      <c r="F65" s="4">
        <v>38901</v>
      </c>
      <c r="G65" s="4">
        <v>39084</v>
      </c>
      <c r="H65" s="4">
        <f t="shared" si="9"/>
        <v>183</v>
      </c>
      <c r="I65" s="4">
        <f>IF(H65&lt;141,141,H65)</f>
        <v>183</v>
      </c>
      <c r="J65" s="4">
        <f>ROUND(IF(I65&lt;100,I65*1.625,(IF(AND(I65&gt;100,I65&lt;201),(I65-100)*2.375+162.5,(IF(AND(I65&gt;200,I65&lt;401),(I65-200)*3.875+400,IF(I65&gt;400,(I65-400)*4.5+1238)))))),0)</f>
        <v>360</v>
      </c>
      <c r="K65" s="4">
        <v>45</v>
      </c>
      <c r="L65" s="4">
        <v>50</v>
      </c>
      <c r="M65" s="5">
        <f t="shared" si="1"/>
        <v>36.6</v>
      </c>
      <c r="N65" s="5">
        <f t="shared" si="8"/>
        <v>492</v>
      </c>
    </row>
    <row r="66" spans="1:14" x14ac:dyDescent="0.3">
      <c r="A66" s="4">
        <f t="shared" si="3"/>
        <v>62</v>
      </c>
      <c r="B66" s="4" t="s">
        <v>18</v>
      </c>
      <c r="C66" s="8">
        <v>324</v>
      </c>
      <c r="D66" s="4">
        <v>300</v>
      </c>
      <c r="E66" s="4">
        <v>150</v>
      </c>
      <c r="F66" s="4">
        <v>10558</v>
      </c>
      <c r="G66" s="4">
        <v>10803</v>
      </c>
      <c r="H66" s="4">
        <f t="shared" si="9"/>
        <v>245</v>
      </c>
      <c r="I66" s="4">
        <f>IF(H66&lt;141,141,H66)</f>
        <v>245</v>
      </c>
      <c r="J66" s="4">
        <f>ROUND(IF(I66&lt;100,I66*1.625,(IF(AND(I66&gt;100,I66&lt;201),(I66-100)*2.375+162.5,(IF(AND(I66&gt;200,I66&lt;401),(I66-200)*3.875+400,IF(I66&gt;400,(I66-400)*4.5+1238)))))),0)</f>
        <v>574</v>
      </c>
      <c r="K66" s="4">
        <v>45</v>
      </c>
      <c r="L66" s="4">
        <v>50</v>
      </c>
      <c r="M66" s="5">
        <f t="shared" si="1"/>
        <v>49</v>
      </c>
      <c r="N66" s="5">
        <f t="shared" si="8"/>
        <v>718</v>
      </c>
    </row>
    <row r="67" spans="1:14" x14ac:dyDescent="0.3">
      <c r="A67" s="4">
        <f t="shared" si="3"/>
        <v>63</v>
      </c>
      <c r="B67" s="4" t="s">
        <v>18</v>
      </c>
      <c r="C67" s="4">
        <v>187</v>
      </c>
      <c r="D67" s="4">
        <v>300</v>
      </c>
      <c r="E67" s="4">
        <v>150</v>
      </c>
      <c r="F67" s="4">
        <v>38767</v>
      </c>
      <c r="G67" s="4">
        <v>39097</v>
      </c>
      <c r="H67" s="4">
        <f t="shared" si="9"/>
        <v>330</v>
      </c>
      <c r="I67" s="4">
        <f>IF(H67&lt;141,141,H67)</f>
        <v>330</v>
      </c>
      <c r="J67" s="4">
        <f>ROUND(IF(I67&lt;100,I67*1.625,(IF(AND(I67&gt;100,I67&lt;201),(I67-100)*2.375+162.5,(IF(AND(I67&gt;200,I67&lt;401),(I67-200)*3.875+400,IF(I67&gt;400,(I67-400)*4.5+1238)))))),0)</f>
        <v>904</v>
      </c>
      <c r="K67" s="4">
        <v>45</v>
      </c>
      <c r="L67" s="4">
        <v>50</v>
      </c>
      <c r="M67" s="5">
        <f t="shared" si="1"/>
        <v>66</v>
      </c>
      <c r="N67" s="5">
        <f t="shared" si="8"/>
        <v>1065</v>
      </c>
    </row>
    <row r="68" spans="1:14" x14ac:dyDescent="0.3">
      <c r="A68" s="4">
        <f t="shared" si="3"/>
        <v>64</v>
      </c>
      <c r="B68" s="4" t="s">
        <v>20</v>
      </c>
      <c r="C68" s="4">
        <v>106</v>
      </c>
      <c r="D68" s="4">
        <v>200</v>
      </c>
      <c r="E68" s="4">
        <v>150</v>
      </c>
      <c r="F68" s="4">
        <v>26783</v>
      </c>
      <c r="G68" s="4">
        <v>27323</v>
      </c>
      <c r="H68" s="4">
        <f t="shared" si="9"/>
        <v>540</v>
      </c>
      <c r="I68" s="4">
        <f>IF(H68&lt;125,125,H68)</f>
        <v>540</v>
      </c>
      <c r="J68" s="4">
        <f>ROUND(IF(I68&lt;100,I68*1.625,(IF(AND(I68&gt;100,I68&lt;201),(I68-100)*2.375+162.5,(IF(AND(I68&gt;200,I68&lt;401),(I68-200)*3.875+400,IF(I68&gt;400,(I68-400)*4.5+1237)))))),0)</f>
        <v>1867</v>
      </c>
      <c r="K68" s="4">
        <v>45</v>
      </c>
      <c r="L68" s="4">
        <v>50</v>
      </c>
      <c r="M68" s="5">
        <f t="shared" si="1"/>
        <v>108</v>
      </c>
      <c r="N68" s="5">
        <f t="shared" si="8"/>
        <v>2070</v>
      </c>
    </row>
    <row r="69" spans="1:14" x14ac:dyDescent="0.3">
      <c r="A69" s="4">
        <f t="shared" si="3"/>
        <v>65</v>
      </c>
      <c r="B69" s="4" t="s">
        <v>18</v>
      </c>
      <c r="C69" s="8">
        <v>331</v>
      </c>
      <c r="D69" s="4">
        <v>300</v>
      </c>
      <c r="E69" s="4">
        <v>150</v>
      </c>
      <c r="F69" s="4">
        <v>9631</v>
      </c>
      <c r="G69" s="4">
        <v>9861</v>
      </c>
      <c r="H69" s="4">
        <f>G69-F69</f>
        <v>230</v>
      </c>
      <c r="I69" s="4">
        <f>IF(H69&lt;141,141,H69)</f>
        <v>230</v>
      </c>
      <c r="J69" s="4">
        <f>ROUND(IF(I69&lt;100,I69*1.625,(IF(AND(I69&gt;100,I69&lt;201),(I69-100)*2.375+162.5,(IF(AND(I69&gt;200,I69&lt;401),(I69-200)*3.875+400,IF(I69&gt;400,(I69-400)*4.5+1238)))))),0)</f>
        <v>516</v>
      </c>
      <c r="K69" s="4">
        <v>45</v>
      </c>
      <c r="L69" s="4">
        <v>50</v>
      </c>
      <c r="M69" s="5">
        <f>I69*0.2</f>
        <v>46</v>
      </c>
      <c r="N69" s="5">
        <f>ROUND((J69+K69+L69+M69),0)</f>
        <v>657</v>
      </c>
    </row>
    <row r="70" spans="1:14" x14ac:dyDescent="0.3">
      <c r="A70" s="4">
        <f t="shared" si="3"/>
        <v>66</v>
      </c>
      <c r="B70" s="4" t="s">
        <v>20</v>
      </c>
      <c r="C70" s="4">
        <v>102</v>
      </c>
      <c r="D70" s="4">
        <v>200</v>
      </c>
      <c r="E70" s="4">
        <v>150</v>
      </c>
      <c r="F70" s="4">
        <v>7356</v>
      </c>
      <c r="G70" s="4">
        <v>7663</v>
      </c>
      <c r="H70" s="4">
        <f t="shared" si="9"/>
        <v>307</v>
      </c>
      <c r="I70" s="4">
        <f>IF(H70&lt;125,125,H70)</f>
        <v>307</v>
      </c>
      <c r="J70" s="4">
        <f>ROUND(IF(I70&lt;100,I70*1.625,(IF(AND(I70&gt;100,I70&lt;201),(I70-100)*2.375+162.5,(IF(AND(I70&gt;200,I70&lt;401),(I70-200)*3.875+400,IF(I70&gt;400,(I70-400)*4.5+1237)))))),0)</f>
        <v>815</v>
      </c>
      <c r="K70" s="4">
        <v>45</v>
      </c>
      <c r="L70" s="4">
        <v>50</v>
      </c>
      <c r="M70" s="5">
        <f t="shared" ref="M70:M133" si="14">I70*0.2</f>
        <v>61.400000000000006</v>
      </c>
      <c r="N70" s="5">
        <f t="shared" si="8"/>
        <v>971</v>
      </c>
    </row>
    <row r="71" spans="1:14" x14ac:dyDescent="0.3">
      <c r="A71" s="4">
        <f t="shared" ref="A71:A134" si="15">A70+1</f>
        <v>67</v>
      </c>
      <c r="B71" s="4" t="s">
        <v>18</v>
      </c>
      <c r="C71" s="4">
        <v>182</v>
      </c>
      <c r="D71" s="4">
        <v>300</v>
      </c>
      <c r="E71" s="4">
        <v>150</v>
      </c>
      <c r="F71" s="4">
        <v>33566</v>
      </c>
      <c r="G71" s="4">
        <v>33793</v>
      </c>
      <c r="H71" s="4">
        <f>(G71-F71)</f>
        <v>227</v>
      </c>
      <c r="I71" s="4">
        <f>IF(H71&lt;141,141,H71)</f>
        <v>227</v>
      </c>
      <c r="J71" s="4">
        <f>ROUND(IF(I71&lt;100,I71*1.625,(IF(AND(I71&gt;100,I71&lt;201),(I71-100)*2.375+162.5,(IF(AND(I71&gt;200,I71&lt;401),(I71-200)*3.875+400,IF(I71&gt;400,(I71-400)*4.5+1238)))))),0)</f>
        <v>505</v>
      </c>
      <c r="K71" s="4">
        <v>45</v>
      </c>
      <c r="L71" s="4">
        <v>50</v>
      </c>
      <c r="M71" s="5">
        <f t="shared" si="14"/>
        <v>45.400000000000006</v>
      </c>
      <c r="N71" s="5">
        <f t="shared" si="8"/>
        <v>645</v>
      </c>
    </row>
    <row r="72" spans="1:14" x14ac:dyDescent="0.3">
      <c r="A72" s="4">
        <f t="shared" si="15"/>
        <v>68</v>
      </c>
      <c r="B72" s="4" t="s">
        <v>20</v>
      </c>
      <c r="C72" s="4">
        <v>112</v>
      </c>
      <c r="D72" s="4">
        <v>200</v>
      </c>
      <c r="E72" s="4">
        <v>150</v>
      </c>
      <c r="F72" s="4">
        <v>64354</v>
      </c>
      <c r="G72" s="4">
        <v>64674</v>
      </c>
      <c r="H72" s="4">
        <f t="shared" ref="H72:H89" si="16">G72-F72</f>
        <v>320</v>
      </c>
      <c r="I72" s="4">
        <f>IF(H72&lt;125,125,H72)</f>
        <v>320</v>
      </c>
      <c r="J72" s="4">
        <f>ROUND(IF(I72&lt;100,I72*1.625,(IF(AND(I72&gt;100,I72&lt;201),(I72-100)*2.375+162.5,(IF(AND(I72&gt;200,I72&lt;401),(I72-200)*3.875+400,IF(I72&gt;400,(I72-400)*4.5+1237)))))),0)</f>
        <v>865</v>
      </c>
      <c r="K72" s="4">
        <v>45</v>
      </c>
      <c r="L72" s="4">
        <v>50</v>
      </c>
      <c r="M72" s="5">
        <f t="shared" si="14"/>
        <v>64</v>
      </c>
      <c r="N72" s="5">
        <f t="shared" si="8"/>
        <v>1024</v>
      </c>
    </row>
    <row r="73" spans="1:14" x14ac:dyDescent="0.3">
      <c r="A73" s="4">
        <f t="shared" si="15"/>
        <v>69</v>
      </c>
      <c r="B73" s="4" t="s">
        <v>22</v>
      </c>
      <c r="C73" s="4">
        <v>10</v>
      </c>
      <c r="D73" s="4">
        <v>75</v>
      </c>
      <c r="E73" s="4">
        <v>150</v>
      </c>
      <c r="F73" s="4">
        <v>24414</v>
      </c>
      <c r="G73" s="4">
        <v>24580</v>
      </c>
      <c r="H73" s="4">
        <f t="shared" si="16"/>
        <v>166</v>
      </c>
      <c r="I73" s="4">
        <f>IF(H73&lt;103,103,H73)</f>
        <v>166</v>
      </c>
      <c r="J73" s="4">
        <f>ROUND(IF(I73&lt;100,I73*1.625,(IF(AND(I73&gt;100,I73&lt;201),(I73-100)*2.375+162.5,(IF(AND(I73&gt;200,I73&lt;401),(I73-200)*3.875+400,IF(I73&gt;400,(I73-400)*4.5+1237)))))),0)</f>
        <v>319</v>
      </c>
      <c r="K73" s="4">
        <v>20</v>
      </c>
      <c r="L73" s="4">
        <v>10</v>
      </c>
      <c r="M73" s="5">
        <f t="shared" si="14"/>
        <v>33.200000000000003</v>
      </c>
      <c r="N73" s="5">
        <f t="shared" si="8"/>
        <v>382</v>
      </c>
    </row>
    <row r="74" spans="1:14" x14ac:dyDescent="0.3">
      <c r="A74" s="4">
        <f t="shared" si="15"/>
        <v>70</v>
      </c>
      <c r="B74" s="4" t="s">
        <v>22</v>
      </c>
      <c r="C74" s="4">
        <v>21</v>
      </c>
      <c r="D74" s="4">
        <v>75</v>
      </c>
      <c r="E74" s="4">
        <v>150</v>
      </c>
      <c r="F74" s="4">
        <v>275</v>
      </c>
      <c r="G74" s="4">
        <v>386</v>
      </c>
      <c r="H74" s="4">
        <f t="shared" si="16"/>
        <v>111</v>
      </c>
      <c r="I74" s="4">
        <f>IF(H74&lt;103,103,H74)</f>
        <v>111</v>
      </c>
      <c r="J74" s="4">
        <f>ROUND(IF(I74&lt;100,I74*1.625,(IF(AND(I74&gt;100,I74&lt;201),(I74-100)*2.375+162.5,(IF(AND(I74&gt;200,I74&lt;401),(I74-200)*3.875+400,IF(I74&gt;400,(I74-400)*4.5+1237)))))),0)</f>
        <v>189</v>
      </c>
      <c r="K74" s="4">
        <v>20</v>
      </c>
      <c r="L74" s="4">
        <v>10</v>
      </c>
      <c r="M74" s="5">
        <f t="shared" si="14"/>
        <v>22.200000000000003</v>
      </c>
      <c r="N74" s="5">
        <f t="shared" si="8"/>
        <v>241</v>
      </c>
    </row>
    <row r="75" spans="1:14" x14ac:dyDescent="0.3">
      <c r="A75" s="4">
        <f t="shared" si="15"/>
        <v>71</v>
      </c>
      <c r="B75" s="4" t="s">
        <v>18</v>
      </c>
      <c r="C75" s="4">
        <v>380</v>
      </c>
      <c r="D75" s="4">
        <v>300</v>
      </c>
      <c r="E75" s="4">
        <v>150</v>
      </c>
      <c r="F75" s="4">
        <v>10</v>
      </c>
      <c r="G75" s="4">
        <v>163</v>
      </c>
      <c r="H75" s="4">
        <f t="shared" si="16"/>
        <v>153</v>
      </c>
      <c r="I75" s="4">
        <f>IF(H75&lt;141,141,H75)</f>
        <v>153</v>
      </c>
      <c r="J75" s="4">
        <f>ROUND(IF(I75&lt;100,I75*1.625,(IF(AND(I75&gt;100,I75&lt;201),(I75-100)*2.375+162.5,(IF(AND(I75&gt;200,I75&lt;401),(I75-200)*3.875+400,IF(I75&gt;400,(I75-400)*4.5+1238)))))),0)</f>
        <v>288</v>
      </c>
      <c r="K75" s="4">
        <v>45</v>
      </c>
      <c r="L75" s="4">
        <v>50</v>
      </c>
      <c r="M75" s="5">
        <f t="shared" si="14"/>
        <v>30.6</v>
      </c>
      <c r="N75" s="5">
        <f t="shared" si="8"/>
        <v>414</v>
      </c>
    </row>
    <row r="76" spans="1:14" x14ac:dyDescent="0.3">
      <c r="A76" s="4">
        <f t="shared" si="15"/>
        <v>72</v>
      </c>
      <c r="B76" s="4" t="s">
        <v>18</v>
      </c>
      <c r="C76" s="4">
        <v>345</v>
      </c>
      <c r="D76" s="4">
        <v>0</v>
      </c>
      <c r="E76" s="4">
        <v>150</v>
      </c>
      <c r="F76" s="4">
        <v>6302</v>
      </c>
      <c r="G76" s="4">
        <v>6575</v>
      </c>
      <c r="H76" s="4">
        <f>(G76-F76)-25</f>
        <v>248</v>
      </c>
      <c r="I76" s="4">
        <f>IF(H76&lt;141,141,H76)</f>
        <v>248</v>
      </c>
      <c r="J76" s="4">
        <f>ROUND(IF(I76&lt;100,I76*1.625,(IF(AND(I76&gt;100,I76&lt;201),(I76-100)*2.375+162.5,(IF(AND(I76&gt;200,I76&lt;401),(I76-200)*3.875+400,IF(I76&gt;400,(I76-400)*4.5+1238)))))),0)</f>
        <v>586</v>
      </c>
      <c r="K76" s="4">
        <v>45</v>
      </c>
      <c r="L76" s="4">
        <v>50</v>
      </c>
      <c r="M76" s="5">
        <f t="shared" si="14"/>
        <v>49.6</v>
      </c>
      <c r="N76" s="5">
        <f t="shared" si="8"/>
        <v>731</v>
      </c>
    </row>
    <row r="77" spans="1:14" x14ac:dyDescent="0.3">
      <c r="A77" s="4">
        <f t="shared" si="15"/>
        <v>73</v>
      </c>
      <c r="B77" s="4" t="s">
        <v>18</v>
      </c>
      <c r="C77" s="4">
        <v>235</v>
      </c>
      <c r="D77" s="4">
        <v>300</v>
      </c>
      <c r="E77" s="4">
        <v>150</v>
      </c>
      <c r="F77" s="4">
        <v>82038</v>
      </c>
      <c r="G77" s="4">
        <v>82464</v>
      </c>
      <c r="H77" s="4">
        <f t="shared" si="16"/>
        <v>426</v>
      </c>
      <c r="I77" s="4">
        <f>IF(H77&lt;141,141,H77)</f>
        <v>426</v>
      </c>
      <c r="J77" s="4">
        <f>ROUND(IF(I77&lt;100,I77*1.625,(IF(AND(I77&gt;100,I77&lt;201),(I77-100)*2.375+162.5,(IF(AND(I77&gt;200,I77&lt;401),(I77-200)*3.875+400,IF(I77&gt;400,(I77-400)*4.5+1238)))))),0)</f>
        <v>1355</v>
      </c>
      <c r="K77" s="4">
        <v>45</v>
      </c>
      <c r="L77" s="4">
        <v>50</v>
      </c>
      <c r="M77" s="5">
        <f t="shared" si="14"/>
        <v>85.2</v>
      </c>
      <c r="N77" s="5">
        <f t="shared" si="8"/>
        <v>1535</v>
      </c>
    </row>
    <row r="78" spans="1:14" x14ac:dyDescent="0.3">
      <c r="A78" s="4">
        <f t="shared" si="15"/>
        <v>74</v>
      </c>
      <c r="B78" s="4" t="s">
        <v>18</v>
      </c>
      <c r="C78" s="4">
        <v>220</v>
      </c>
      <c r="D78" s="4">
        <v>300</v>
      </c>
      <c r="E78" s="4">
        <v>150</v>
      </c>
      <c r="F78" s="4">
        <v>44580</v>
      </c>
      <c r="G78" s="4">
        <v>44805</v>
      </c>
      <c r="H78" s="4">
        <f t="shared" si="16"/>
        <v>225</v>
      </c>
      <c r="I78" s="4">
        <f>IF(H78&lt;141,141,H78)</f>
        <v>225</v>
      </c>
      <c r="J78" s="4">
        <f>ROUND(IF(I78&lt;100,I78*1.625,(IF(AND(I78&gt;100,I78&lt;201),(I78-100)*2.375+162.5,(IF(AND(I78&gt;200,I78&lt;401),(I78-200)*3.875+400,IF(I78&gt;400,(I78-400)*4.5+1238)))))),0)</f>
        <v>497</v>
      </c>
      <c r="K78" s="4">
        <v>45</v>
      </c>
      <c r="L78" s="4">
        <v>50</v>
      </c>
      <c r="M78" s="5">
        <f t="shared" si="14"/>
        <v>45</v>
      </c>
      <c r="N78" s="5">
        <f t="shared" si="8"/>
        <v>637</v>
      </c>
    </row>
    <row r="79" spans="1:14" x14ac:dyDescent="0.3">
      <c r="A79" s="4">
        <f t="shared" si="15"/>
        <v>75</v>
      </c>
      <c r="B79" s="4" t="s">
        <v>21</v>
      </c>
      <c r="C79" s="4">
        <v>24</v>
      </c>
      <c r="D79" s="4">
        <v>100</v>
      </c>
      <c r="E79" s="4">
        <v>150</v>
      </c>
      <c r="F79" s="4">
        <v>17590</v>
      </c>
      <c r="G79" s="4">
        <v>17679</v>
      </c>
      <c r="H79" s="4">
        <f>G79-F79</f>
        <v>89</v>
      </c>
      <c r="I79" s="4">
        <f>IF(H79&lt;111,111,H79)</f>
        <v>111</v>
      </c>
      <c r="J79" s="4">
        <f>ROUND(IF(I79&lt;100,I79*1.625,(IF(AND(I79&gt;100,I79&lt;201),(I79-100)*2.375+162.5,(IF(AND(I79&gt;200,I79&lt;401),(I79-200)*3.875+400,IF(I79&gt;400,(I79-400)*4.5+1237)))))),0)</f>
        <v>189</v>
      </c>
      <c r="K79" s="4">
        <v>20</v>
      </c>
      <c r="L79" s="4">
        <v>10</v>
      </c>
      <c r="M79" s="5">
        <f t="shared" si="14"/>
        <v>22.200000000000003</v>
      </c>
      <c r="N79" s="5">
        <f t="shared" si="8"/>
        <v>241</v>
      </c>
    </row>
    <row r="80" spans="1:14" x14ac:dyDescent="0.3">
      <c r="A80" s="4">
        <f t="shared" si="15"/>
        <v>76</v>
      </c>
      <c r="B80" s="12" t="s">
        <v>21</v>
      </c>
      <c r="C80" s="4">
        <v>38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5">
        <v>250</v>
      </c>
    </row>
    <row r="81" spans="1:14" x14ac:dyDescent="0.3">
      <c r="A81" s="4">
        <f t="shared" si="15"/>
        <v>77</v>
      </c>
      <c r="B81" s="4" t="s">
        <v>22</v>
      </c>
      <c r="C81" s="4">
        <v>13</v>
      </c>
      <c r="D81" s="4">
        <v>75</v>
      </c>
      <c r="E81" s="4">
        <v>150</v>
      </c>
      <c r="F81" s="4">
        <v>22507</v>
      </c>
      <c r="G81" s="4">
        <v>22777</v>
      </c>
      <c r="H81" s="4">
        <f t="shared" si="16"/>
        <v>270</v>
      </c>
      <c r="I81" s="4">
        <f t="shared" ref="I81:I86" si="17">IF(H81&lt;103,103,H81)</f>
        <v>270</v>
      </c>
      <c r="J81" s="4">
        <f t="shared" ref="J81:J88" si="18">ROUND(IF(I81&lt;100,I81*1.625,(IF(AND(I81&gt;100,I81&lt;201),(I81-100)*2.375+162.5,(IF(AND(I81&gt;200,I81&lt;401),(I81-200)*3.875+400,IF(I81&gt;400,(I81-400)*4.5+1237)))))),0)</f>
        <v>671</v>
      </c>
      <c r="K81" s="4">
        <v>20</v>
      </c>
      <c r="L81" s="4">
        <v>10</v>
      </c>
      <c r="M81" s="5">
        <f t="shared" si="14"/>
        <v>54</v>
      </c>
      <c r="N81" s="5">
        <f t="shared" si="8"/>
        <v>755</v>
      </c>
    </row>
    <row r="82" spans="1:14" x14ac:dyDescent="0.3">
      <c r="A82" s="4">
        <f t="shared" si="15"/>
        <v>78</v>
      </c>
      <c r="B82" s="4" t="s">
        <v>22</v>
      </c>
      <c r="C82" s="4">
        <v>11</v>
      </c>
      <c r="D82" s="4">
        <v>75</v>
      </c>
      <c r="E82" s="4">
        <v>150</v>
      </c>
      <c r="F82" s="4">
        <v>19724</v>
      </c>
      <c r="G82" s="4">
        <v>19852</v>
      </c>
      <c r="H82" s="4">
        <f t="shared" si="16"/>
        <v>128</v>
      </c>
      <c r="I82" s="4">
        <f t="shared" si="17"/>
        <v>128</v>
      </c>
      <c r="J82" s="4">
        <f t="shared" si="18"/>
        <v>229</v>
      </c>
      <c r="K82" s="4">
        <v>20</v>
      </c>
      <c r="L82" s="4">
        <v>10</v>
      </c>
      <c r="M82" s="5">
        <f t="shared" si="14"/>
        <v>25.6</v>
      </c>
      <c r="N82" s="5">
        <f t="shared" si="8"/>
        <v>285</v>
      </c>
    </row>
    <row r="83" spans="1:14" x14ac:dyDescent="0.3">
      <c r="A83" s="4">
        <f t="shared" si="15"/>
        <v>79</v>
      </c>
      <c r="B83" s="4" t="s">
        <v>22</v>
      </c>
      <c r="C83" s="4">
        <v>12</v>
      </c>
      <c r="D83" s="4">
        <v>75</v>
      </c>
      <c r="E83" s="4">
        <v>150</v>
      </c>
      <c r="F83" s="4">
        <v>21655</v>
      </c>
      <c r="G83" s="4">
        <v>21902</v>
      </c>
      <c r="H83" s="4">
        <f t="shared" si="16"/>
        <v>247</v>
      </c>
      <c r="I83" s="4">
        <f t="shared" si="17"/>
        <v>247</v>
      </c>
      <c r="J83" s="4">
        <f t="shared" si="18"/>
        <v>582</v>
      </c>
      <c r="K83" s="4">
        <v>20</v>
      </c>
      <c r="L83" s="4">
        <v>10</v>
      </c>
      <c r="M83" s="5">
        <f t="shared" si="14"/>
        <v>49.400000000000006</v>
      </c>
      <c r="N83" s="5">
        <f t="shared" si="8"/>
        <v>661</v>
      </c>
    </row>
    <row r="84" spans="1:14" x14ac:dyDescent="0.3">
      <c r="A84" s="4">
        <f t="shared" si="15"/>
        <v>80</v>
      </c>
      <c r="B84" s="4" t="s">
        <v>22</v>
      </c>
      <c r="C84" s="4">
        <v>22</v>
      </c>
      <c r="D84" s="4">
        <v>75</v>
      </c>
      <c r="E84" s="4">
        <v>150</v>
      </c>
      <c r="F84" s="4">
        <v>9263</v>
      </c>
      <c r="G84" s="4">
        <v>9408</v>
      </c>
      <c r="H84" s="4">
        <f t="shared" si="16"/>
        <v>145</v>
      </c>
      <c r="I84" s="4">
        <f t="shared" si="17"/>
        <v>145</v>
      </c>
      <c r="J84" s="4">
        <f t="shared" si="18"/>
        <v>269</v>
      </c>
      <c r="K84" s="4">
        <v>20</v>
      </c>
      <c r="L84" s="4">
        <v>10</v>
      </c>
      <c r="M84" s="5">
        <f t="shared" si="14"/>
        <v>29</v>
      </c>
      <c r="N84" s="5">
        <f t="shared" si="8"/>
        <v>328</v>
      </c>
    </row>
    <row r="85" spans="1:14" x14ac:dyDescent="0.3">
      <c r="A85" s="4">
        <f t="shared" si="15"/>
        <v>81</v>
      </c>
      <c r="B85" s="4" t="s">
        <v>22</v>
      </c>
      <c r="C85" s="4">
        <v>18</v>
      </c>
      <c r="D85" s="4">
        <v>75</v>
      </c>
      <c r="E85" s="4">
        <v>150</v>
      </c>
      <c r="F85" s="4">
        <v>13679</v>
      </c>
      <c r="G85" s="4">
        <v>13780</v>
      </c>
      <c r="H85" s="4">
        <f t="shared" si="16"/>
        <v>101</v>
      </c>
      <c r="I85" s="4">
        <f t="shared" si="17"/>
        <v>103</v>
      </c>
      <c r="J85" s="4">
        <f t="shared" si="18"/>
        <v>170</v>
      </c>
      <c r="K85" s="4">
        <v>20</v>
      </c>
      <c r="L85" s="4">
        <v>10</v>
      </c>
      <c r="M85" s="5">
        <f t="shared" si="14"/>
        <v>20.6</v>
      </c>
      <c r="N85" s="5">
        <f t="shared" si="8"/>
        <v>221</v>
      </c>
    </row>
    <row r="86" spans="1:14" x14ac:dyDescent="0.3">
      <c r="A86" s="4">
        <f t="shared" si="15"/>
        <v>82</v>
      </c>
      <c r="B86" s="4" t="s">
        <v>22</v>
      </c>
      <c r="C86" s="4">
        <v>3</v>
      </c>
      <c r="D86" s="4">
        <v>75</v>
      </c>
      <c r="E86" s="4">
        <v>150</v>
      </c>
      <c r="F86" s="4">
        <v>7064</v>
      </c>
      <c r="G86" s="4">
        <v>7208</v>
      </c>
      <c r="H86" s="4">
        <f t="shared" si="16"/>
        <v>144</v>
      </c>
      <c r="I86" s="4">
        <f t="shared" si="17"/>
        <v>144</v>
      </c>
      <c r="J86" s="4">
        <f t="shared" si="18"/>
        <v>267</v>
      </c>
      <c r="K86" s="4">
        <v>20</v>
      </c>
      <c r="L86" s="4">
        <v>10</v>
      </c>
      <c r="M86" s="5">
        <f t="shared" si="14"/>
        <v>28.8</v>
      </c>
      <c r="N86" s="5">
        <f t="shared" si="8"/>
        <v>326</v>
      </c>
    </row>
    <row r="87" spans="1:14" x14ac:dyDescent="0.3">
      <c r="A87" s="4">
        <f t="shared" si="15"/>
        <v>83</v>
      </c>
      <c r="B87" s="4" t="s">
        <v>21</v>
      </c>
      <c r="C87" s="4">
        <v>32</v>
      </c>
      <c r="D87" s="4">
        <v>100</v>
      </c>
      <c r="E87" s="4">
        <v>150</v>
      </c>
      <c r="F87" s="4">
        <v>27163</v>
      </c>
      <c r="G87" s="4">
        <v>27277</v>
      </c>
      <c r="H87" s="4">
        <f>G87-F87</f>
        <v>114</v>
      </c>
      <c r="I87" s="4">
        <f>IF(H87&lt;111,111,H87)</f>
        <v>114</v>
      </c>
      <c r="J87" s="4">
        <f>ROUND(IF(I87&lt;100,I87*1.625,(IF(AND(I87&gt;100,I87&lt;201),(I87-100)*2.375+162.5,(IF(AND(I87&gt;200,I87&lt;401),(I87-200)*3.875+400,IF(I87&gt;400,(I87-400)*4.5+1237)))))),0)</f>
        <v>196</v>
      </c>
      <c r="K87" s="4">
        <v>20</v>
      </c>
      <c r="L87" s="4">
        <v>10</v>
      </c>
      <c r="M87" s="5">
        <f t="shared" si="14"/>
        <v>22.8</v>
      </c>
      <c r="N87" s="5">
        <f t="shared" si="8"/>
        <v>249</v>
      </c>
    </row>
    <row r="88" spans="1:14" x14ac:dyDescent="0.3">
      <c r="A88" s="4">
        <f t="shared" si="15"/>
        <v>84</v>
      </c>
      <c r="B88" s="4" t="s">
        <v>20</v>
      </c>
      <c r="C88" s="4">
        <v>53</v>
      </c>
      <c r="D88" s="4">
        <v>200</v>
      </c>
      <c r="E88" s="4">
        <v>150</v>
      </c>
      <c r="F88" s="4">
        <v>17354</v>
      </c>
      <c r="G88" s="4">
        <v>17519</v>
      </c>
      <c r="H88" s="4">
        <f t="shared" si="16"/>
        <v>165</v>
      </c>
      <c r="I88" s="4">
        <f>IF(H88&lt;125,125,H88)</f>
        <v>165</v>
      </c>
      <c r="J88" s="4">
        <f t="shared" si="18"/>
        <v>317</v>
      </c>
      <c r="K88" s="4">
        <v>45</v>
      </c>
      <c r="L88" s="4">
        <v>50</v>
      </c>
      <c r="M88" s="5">
        <f t="shared" si="14"/>
        <v>33</v>
      </c>
      <c r="N88" s="5">
        <f t="shared" si="8"/>
        <v>445</v>
      </c>
    </row>
    <row r="89" spans="1:14" x14ac:dyDescent="0.3">
      <c r="A89" s="4">
        <f t="shared" si="15"/>
        <v>85</v>
      </c>
      <c r="B89" s="4" t="s">
        <v>19</v>
      </c>
      <c r="C89" s="4">
        <v>129</v>
      </c>
      <c r="D89" s="4">
        <v>400</v>
      </c>
      <c r="E89" s="4">
        <v>150</v>
      </c>
      <c r="F89" s="4">
        <v>48807</v>
      </c>
      <c r="G89" s="4">
        <v>50000</v>
      </c>
      <c r="H89" s="4">
        <f t="shared" si="16"/>
        <v>1193</v>
      </c>
      <c r="I89" s="4">
        <f>IF(H89&lt;155,155,H89)</f>
        <v>1193</v>
      </c>
      <c r="J89" s="4">
        <f>ROUND(IF(I89&lt;100,I89*1.625,(IF(AND(I89&gt;100,I89&lt;201),(I89-100)*2.375+162,(IF(AND(I89&gt;200,I89&lt;401),(I89-200)*3.875+400,IF(I89&gt;400,(I89-400)*4.5+1237)))))),0)</f>
        <v>4806</v>
      </c>
      <c r="K89" s="4">
        <v>45</v>
      </c>
      <c r="L89" s="4">
        <v>50</v>
      </c>
      <c r="M89" s="5">
        <f t="shared" si="14"/>
        <v>238.60000000000002</v>
      </c>
      <c r="N89" s="5">
        <f t="shared" si="8"/>
        <v>5140</v>
      </c>
    </row>
    <row r="90" spans="1:14" x14ac:dyDescent="0.3">
      <c r="A90" s="4">
        <f t="shared" si="15"/>
        <v>86</v>
      </c>
      <c r="B90" s="4" t="s">
        <v>18</v>
      </c>
      <c r="C90" s="4">
        <v>217</v>
      </c>
      <c r="D90" s="4">
        <v>300</v>
      </c>
      <c r="E90" s="4">
        <v>150</v>
      </c>
      <c r="F90" s="4">
        <v>34615</v>
      </c>
      <c r="G90" s="4">
        <v>34793</v>
      </c>
      <c r="H90" s="4">
        <f>(G90-F90)</f>
        <v>178</v>
      </c>
      <c r="I90" s="4">
        <f>IF(H90&lt;141,141,H90)</f>
        <v>178</v>
      </c>
      <c r="J90" s="4">
        <f>ROUND(IF(I90&lt;100,I90*1.625,(IF(AND(I90&gt;100,I90&lt;201),(I90-100)*2.375+162.5,(IF(AND(I90&gt;200,I90&lt;401),(I90-200)*3.875+400,IF(I90&gt;400,(I90-400)*4.5+1238)))))),0)</f>
        <v>348</v>
      </c>
      <c r="K90" s="4">
        <v>45</v>
      </c>
      <c r="L90" s="4">
        <v>50</v>
      </c>
      <c r="M90" s="5">
        <f t="shared" si="14"/>
        <v>35.6</v>
      </c>
      <c r="N90" s="5">
        <f t="shared" si="8"/>
        <v>479</v>
      </c>
    </row>
    <row r="91" spans="1:14" x14ac:dyDescent="0.3">
      <c r="A91" s="4">
        <f t="shared" si="15"/>
        <v>87</v>
      </c>
      <c r="B91" s="4" t="s">
        <v>20</v>
      </c>
      <c r="C91" s="4">
        <v>65</v>
      </c>
      <c r="D91" s="4">
        <v>200</v>
      </c>
      <c r="E91" s="4">
        <v>150</v>
      </c>
      <c r="F91" s="4">
        <v>43182</v>
      </c>
      <c r="G91" s="4">
        <v>43471</v>
      </c>
      <c r="H91" s="4">
        <f>(G91-F91)</f>
        <v>289</v>
      </c>
      <c r="I91" s="4">
        <f>IF(H91&lt;125,125,H91)</f>
        <v>289</v>
      </c>
      <c r="J91" s="4">
        <f>ROUND(IF(I91&lt;100,I91*1.625,(IF(AND(I91&gt;100,I91&lt;201),(I91-100)*2.375+162.5,(IF(AND(I91&gt;200,I91&lt;401),(I91-200)*3.875+400,IF(I91&gt;400,(I91-400)*4.5+1237)))))),0)</f>
        <v>745</v>
      </c>
      <c r="K91" s="4">
        <v>45</v>
      </c>
      <c r="L91" s="4">
        <v>50</v>
      </c>
      <c r="M91" s="5">
        <f t="shared" si="14"/>
        <v>57.800000000000004</v>
      </c>
      <c r="N91" s="5">
        <f t="shared" si="8"/>
        <v>898</v>
      </c>
    </row>
    <row r="92" spans="1:14" x14ac:dyDescent="0.3">
      <c r="A92" s="4">
        <f t="shared" si="15"/>
        <v>88</v>
      </c>
      <c r="B92" s="4" t="s">
        <v>19</v>
      </c>
      <c r="C92" s="4">
        <v>130</v>
      </c>
      <c r="D92" s="4">
        <v>400</v>
      </c>
      <c r="E92" s="4">
        <v>150</v>
      </c>
      <c r="F92" s="4">
        <v>41808</v>
      </c>
      <c r="G92" s="4">
        <v>42444</v>
      </c>
      <c r="H92" s="4">
        <f>G92-F92</f>
        <v>636</v>
      </c>
      <c r="I92" s="4">
        <f>IF(H92&lt;155,155,H92)</f>
        <v>636</v>
      </c>
      <c r="J92" s="4">
        <f>ROUND(IF(I92&lt;100,I92*1.625,(IF(AND(I92&gt;100,I92&lt;201),(I92-100)*2.375+162,(IF(AND(I92&gt;200,I92&lt;401),(I92-200)*3.875+400,IF(I92&gt;400,(I92-400)*4.5+1237)))))),0)</f>
        <v>2299</v>
      </c>
      <c r="K92" s="4">
        <v>45</v>
      </c>
      <c r="L92" s="4">
        <v>50</v>
      </c>
      <c r="M92" s="5">
        <f t="shared" si="14"/>
        <v>127.2</v>
      </c>
      <c r="N92" s="5">
        <f t="shared" si="8"/>
        <v>2521</v>
      </c>
    </row>
    <row r="93" spans="1:14" x14ac:dyDescent="0.3">
      <c r="A93" s="4">
        <f t="shared" si="15"/>
        <v>89</v>
      </c>
      <c r="B93" s="4" t="s">
        <v>18</v>
      </c>
      <c r="C93" s="4">
        <v>177</v>
      </c>
      <c r="D93" s="4">
        <v>300</v>
      </c>
      <c r="E93" s="4">
        <v>150</v>
      </c>
      <c r="F93" s="4">
        <v>41099</v>
      </c>
      <c r="G93" s="4">
        <v>41364</v>
      </c>
      <c r="H93" s="4">
        <f>(G93-F93)</f>
        <v>265</v>
      </c>
      <c r="I93" s="4">
        <f>IF(H93&lt;141,141,H93)</f>
        <v>265</v>
      </c>
      <c r="J93" s="4">
        <f>ROUND(IF(I93&lt;100,I93*1.625,(IF(AND(I93&gt;100,I93&lt;201),(I93-100)*2.375+162.5,(IF(AND(I93&gt;200,I93&lt;401),(I93-200)*3.875+400,IF(I93&gt;400,(I93-400)*4.5+1238)))))),0)</f>
        <v>652</v>
      </c>
      <c r="K93" s="4">
        <v>45</v>
      </c>
      <c r="L93" s="4">
        <v>50</v>
      </c>
      <c r="M93" s="5">
        <f t="shared" si="14"/>
        <v>53</v>
      </c>
      <c r="N93" s="5">
        <f t="shared" si="8"/>
        <v>800</v>
      </c>
    </row>
    <row r="94" spans="1:14" x14ac:dyDescent="0.3">
      <c r="A94" s="4">
        <f t="shared" si="15"/>
        <v>90</v>
      </c>
      <c r="B94" s="4" t="s">
        <v>18</v>
      </c>
      <c r="C94" s="4">
        <v>376</v>
      </c>
      <c r="D94" s="4">
        <v>0</v>
      </c>
      <c r="E94" s="4">
        <v>150</v>
      </c>
      <c r="F94" s="4">
        <v>100</v>
      </c>
      <c r="G94" s="4">
        <v>360</v>
      </c>
      <c r="H94" s="4">
        <f>(G94-F94)-25</f>
        <v>235</v>
      </c>
      <c r="I94" s="4">
        <f>IF(H94&lt;141,141,H94)</f>
        <v>235</v>
      </c>
      <c r="J94" s="4">
        <f>ROUND(IF(I94&lt;100,I94*1.625,(IF(AND(I94&gt;100,I94&lt;201),(I94-100)*2.375+162.5,(IF(AND(I94&gt;200,I94&lt;401),(I94-200)*3.875+400,IF(I94&gt;400,(I94-400)*4.5+1237)))))),0)</f>
        <v>536</v>
      </c>
      <c r="K94" s="4">
        <v>45</v>
      </c>
      <c r="L94" s="4">
        <v>50</v>
      </c>
      <c r="M94" s="5">
        <f t="shared" si="14"/>
        <v>47</v>
      </c>
      <c r="N94" s="5">
        <f t="shared" si="8"/>
        <v>678</v>
      </c>
    </row>
    <row r="95" spans="1:14" x14ac:dyDescent="0.3">
      <c r="A95" s="4">
        <f t="shared" si="15"/>
        <v>91</v>
      </c>
      <c r="B95" s="4" t="s">
        <v>20</v>
      </c>
      <c r="C95" s="4">
        <v>48</v>
      </c>
      <c r="D95" s="4">
        <v>200</v>
      </c>
      <c r="E95" s="4">
        <v>150</v>
      </c>
      <c r="F95" s="4">
        <v>29131</v>
      </c>
      <c r="G95" s="4">
        <v>29434</v>
      </c>
      <c r="H95" s="4">
        <f>(G95-F95)</f>
        <v>303</v>
      </c>
      <c r="I95" s="4">
        <f>IF(H95&lt;125,125,H95)</f>
        <v>303</v>
      </c>
      <c r="J95" s="4">
        <f>ROUND(IF(I95&lt;100,I95*1.625,(IF(AND(I95&gt;100,I95&lt;201),(I95-100)*2.375+162.5,(IF(AND(I95&gt;200,I95&lt;401),(I95-200)*3.875+400,IF(I95&gt;400,(I95-400)*4.5+1237)))))),0)</f>
        <v>799</v>
      </c>
      <c r="K95" s="4">
        <v>45</v>
      </c>
      <c r="L95" s="4">
        <v>50</v>
      </c>
      <c r="M95" s="5">
        <f t="shared" si="14"/>
        <v>60.6</v>
      </c>
      <c r="N95" s="5">
        <f t="shared" si="8"/>
        <v>955</v>
      </c>
    </row>
    <row r="96" spans="1:14" x14ac:dyDescent="0.3">
      <c r="A96" s="4">
        <f t="shared" si="15"/>
        <v>92</v>
      </c>
      <c r="B96" s="4" t="s">
        <v>18</v>
      </c>
      <c r="C96" s="4">
        <v>374</v>
      </c>
      <c r="D96" s="4">
        <v>300</v>
      </c>
      <c r="E96" s="4">
        <v>150</v>
      </c>
      <c r="F96" s="4">
        <v>50</v>
      </c>
      <c r="G96" s="4">
        <v>101</v>
      </c>
      <c r="H96" s="4">
        <f>G96-F96</f>
        <v>51</v>
      </c>
      <c r="I96" s="4">
        <f>IF(H96&lt;141,141,H96)</f>
        <v>141</v>
      </c>
      <c r="J96" s="4">
        <f>ROUND(IF(I96&lt;100,I96*1.625,(IF(AND(I96&gt;100,I96&lt;201),(I96-100)*2.375+162.5,(IF(AND(I96&gt;200,I96&lt;401),(I96-200)*3.875+400,IF(I96&gt;400,(I96-400)*4.5+1238)))))),0)</f>
        <v>260</v>
      </c>
      <c r="K96" s="4">
        <v>45</v>
      </c>
      <c r="L96" s="4">
        <v>50</v>
      </c>
      <c r="M96" s="5">
        <f t="shared" si="14"/>
        <v>28.200000000000003</v>
      </c>
      <c r="N96" s="5">
        <f t="shared" si="8"/>
        <v>383</v>
      </c>
    </row>
    <row r="97" spans="1:14" x14ac:dyDescent="0.3">
      <c r="A97" s="4">
        <f t="shared" si="15"/>
        <v>93</v>
      </c>
      <c r="B97" s="4" t="s">
        <v>18</v>
      </c>
      <c r="C97" s="4">
        <v>302</v>
      </c>
      <c r="D97" s="4">
        <v>0</v>
      </c>
      <c r="E97" s="4">
        <v>150</v>
      </c>
      <c r="F97" s="4">
        <v>7837</v>
      </c>
      <c r="G97" s="4">
        <v>7952</v>
      </c>
      <c r="H97" s="4">
        <f>(G97-F97)-25</f>
        <v>90</v>
      </c>
      <c r="I97" s="4">
        <f>IF(H97&lt;141,141,H97)</f>
        <v>141</v>
      </c>
      <c r="J97" s="4">
        <f>ROUND(IF(I97&lt;100,I97*1.625,(IF(AND(I97&gt;100,I97&lt;201),(I97-100)*2.375+162.5,(IF(AND(I97&gt;200,I97&lt;401),(I97-200)*3.875+400,IF(I97&gt;400,(I97-400)*4.5+1237)))))),0)</f>
        <v>260</v>
      </c>
      <c r="K97" s="4">
        <v>45</v>
      </c>
      <c r="L97" s="4">
        <v>50</v>
      </c>
      <c r="M97" s="5">
        <f t="shared" si="14"/>
        <v>28.200000000000003</v>
      </c>
      <c r="N97" s="5">
        <f t="shared" si="8"/>
        <v>383</v>
      </c>
    </row>
    <row r="98" spans="1:14" x14ac:dyDescent="0.3">
      <c r="A98" s="4">
        <f t="shared" si="15"/>
        <v>94</v>
      </c>
      <c r="B98" s="4" t="s">
        <v>18</v>
      </c>
      <c r="C98" s="4">
        <v>222</v>
      </c>
      <c r="D98" s="4">
        <v>300</v>
      </c>
      <c r="E98" s="4">
        <v>150</v>
      </c>
      <c r="F98" s="4">
        <v>51430</v>
      </c>
      <c r="G98" s="4">
        <v>51802</v>
      </c>
      <c r="H98" s="4">
        <f>(G98-F98)</f>
        <v>372</v>
      </c>
      <c r="I98" s="4">
        <f>IF(H98&lt;141,141,H98)</f>
        <v>372</v>
      </c>
      <c r="J98" s="4">
        <f>ROUND(IF(I98&lt;100,I98*1.625,(IF(AND(I98&gt;100,I98&lt;201),(I98-100)*2.375+162.5,(IF(AND(I98&gt;200,I98&lt;401),(I98-200)*3.875+400,IF(I98&gt;400,(I98-400)*4.5+1238)))))),0)</f>
        <v>1067</v>
      </c>
      <c r="K98" s="4">
        <v>45</v>
      </c>
      <c r="L98" s="4">
        <v>50</v>
      </c>
      <c r="M98" s="5">
        <f t="shared" si="14"/>
        <v>74.400000000000006</v>
      </c>
      <c r="N98" s="5">
        <f t="shared" si="8"/>
        <v>1236</v>
      </c>
    </row>
    <row r="99" spans="1:14" x14ac:dyDescent="0.3">
      <c r="A99" s="4">
        <f t="shared" si="15"/>
        <v>95</v>
      </c>
      <c r="B99" s="4" t="s">
        <v>18</v>
      </c>
      <c r="C99" s="4">
        <v>361</v>
      </c>
      <c r="D99" s="4">
        <v>300</v>
      </c>
      <c r="E99" s="4">
        <v>150</v>
      </c>
      <c r="F99" s="4">
        <v>1173</v>
      </c>
      <c r="G99" s="4">
        <v>1497</v>
      </c>
      <c r="H99" s="4">
        <f>G99-F99</f>
        <v>324</v>
      </c>
      <c r="I99" s="4">
        <f>IF(H99&lt;141,141,H99)</f>
        <v>324</v>
      </c>
      <c r="J99" s="4">
        <f>ROUND(IF(I99&lt;100,I99*1.625,(IF(AND(I99&gt;100,I99&lt;201),(I99-100)*2.375+162.5,(IF(AND(I99&gt;200,I99&lt;401),(I99-200)*3.875+400,IF(I99&gt;400,(I99-400)*4.5+1238)))))),0)</f>
        <v>881</v>
      </c>
      <c r="K99" s="4">
        <v>45</v>
      </c>
      <c r="L99" s="4">
        <v>50</v>
      </c>
      <c r="M99" s="5">
        <f t="shared" si="14"/>
        <v>64.8</v>
      </c>
      <c r="N99" s="5">
        <f t="shared" ref="N99:N133" si="19">ROUND((J99+K99+L99+M99),0)</f>
        <v>1041</v>
      </c>
    </row>
    <row r="100" spans="1:14" x14ac:dyDescent="0.3">
      <c r="A100" s="4">
        <f t="shared" si="15"/>
        <v>96</v>
      </c>
      <c r="B100" s="4" t="s">
        <v>21</v>
      </c>
      <c r="C100" s="4">
        <v>5</v>
      </c>
      <c r="D100" s="4">
        <v>100</v>
      </c>
      <c r="E100" s="4">
        <v>150</v>
      </c>
      <c r="F100" s="4">
        <v>22471</v>
      </c>
      <c r="G100" s="4">
        <v>22610</v>
      </c>
      <c r="H100" s="4">
        <f>G100-F100</f>
        <v>139</v>
      </c>
      <c r="I100" s="4">
        <f>IF(H100&lt;111,111,H100)</f>
        <v>139</v>
      </c>
      <c r="J100" s="4">
        <f>ROUND(IF(I100&lt;100,I100*1.625,(IF(AND(I100&gt;100,I100&lt;201),(I100-100)*2.375+162.5,(IF(AND(I100&gt;200,I100&lt;401),(I100-200)*3.875+400,IF(I100&gt;400,(I100-400)*4.5+1237)))))),0)</f>
        <v>255</v>
      </c>
      <c r="K100" s="4">
        <v>20</v>
      </c>
      <c r="L100" s="4">
        <v>10</v>
      </c>
      <c r="M100" s="5">
        <f t="shared" si="14"/>
        <v>27.8</v>
      </c>
      <c r="N100" s="5">
        <f t="shared" si="19"/>
        <v>313</v>
      </c>
    </row>
    <row r="101" spans="1:14" x14ac:dyDescent="0.3">
      <c r="A101" s="4">
        <f t="shared" si="15"/>
        <v>97</v>
      </c>
      <c r="B101" s="4" t="s">
        <v>21</v>
      </c>
      <c r="C101" s="4">
        <v>26</v>
      </c>
      <c r="D101" s="4">
        <v>100</v>
      </c>
      <c r="E101" s="4">
        <v>150</v>
      </c>
      <c r="F101" s="4">
        <v>28220</v>
      </c>
      <c r="G101" s="4">
        <v>28406</v>
      </c>
      <c r="H101" s="4">
        <f>G101-F101</f>
        <v>186</v>
      </c>
      <c r="I101" s="4">
        <f>IF(H101&lt;111,111,H101)</f>
        <v>186</v>
      </c>
      <c r="J101" s="4">
        <f>ROUND(IF(I101&lt;100,I101*1.625,(IF(AND(I101&gt;100,I101&lt;201),(I101-100)*2.375+162.5,(IF(AND(I101&gt;200,I101&lt;401),(I101-200)*3.875+400,IF(I101&gt;400,(I101-400)*4.5+1237)))))),0)</f>
        <v>367</v>
      </c>
      <c r="K101" s="4">
        <v>20</v>
      </c>
      <c r="L101" s="4">
        <v>10</v>
      </c>
      <c r="M101" s="5">
        <f t="shared" si="14"/>
        <v>37.200000000000003</v>
      </c>
      <c r="N101" s="5">
        <f t="shared" si="19"/>
        <v>434</v>
      </c>
    </row>
    <row r="102" spans="1:14" x14ac:dyDescent="0.3">
      <c r="A102" s="4">
        <f t="shared" si="15"/>
        <v>98</v>
      </c>
      <c r="B102" s="4" t="s">
        <v>22</v>
      </c>
      <c r="C102" s="4">
        <v>19</v>
      </c>
      <c r="D102" s="4">
        <v>75</v>
      </c>
      <c r="E102" s="4">
        <v>150</v>
      </c>
      <c r="F102" s="4">
        <v>17617</v>
      </c>
      <c r="G102" s="4">
        <v>17804</v>
      </c>
      <c r="H102" s="4">
        <f t="shared" ref="H102:H106" si="20">G102-F102</f>
        <v>187</v>
      </c>
      <c r="I102" s="4">
        <f t="shared" ref="I102:I106" si="21">IF(H102&lt;103,103,H102)</f>
        <v>187</v>
      </c>
      <c r="J102" s="4">
        <f t="shared" ref="J102:J106" si="22">ROUND(IF(I102&lt;100,I102*1.625,(IF(AND(I102&gt;100,I102&lt;201),(I102-100)*2.375+162.5,(IF(AND(I102&gt;200,I102&lt;401),(I102-200)*3.875+400,IF(I102&gt;400,(I102-400)*4.5+1237)))))),0)</f>
        <v>369</v>
      </c>
      <c r="K102" s="4">
        <v>20</v>
      </c>
      <c r="L102" s="4">
        <v>10</v>
      </c>
      <c r="M102" s="5">
        <f t="shared" si="14"/>
        <v>37.4</v>
      </c>
      <c r="N102" s="5">
        <f t="shared" si="19"/>
        <v>436</v>
      </c>
    </row>
    <row r="103" spans="1:14" x14ac:dyDescent="0.3">
      <c r="A103" s="4">
        <f t="shared" si="15"/>
        <v>99</v>
      </c>
      <c r="B103" s="4" t="s">
        <v>23</v>
      </c>
      <c r="C103" s="4">
        <v>0</v>
      </c>
      <c r="D103" s="4">
        <v>0</v>
      </c>
      <c r="E103" s="4">
        <v>150</v>
      </c>
      <c r="F103" s="4">
        <v>6545</v>
      </c>
      <c r="G103" s="4">
        <v>6678</v>
      </c>
      <c r="H103" s="4">
        <f t="shared" si="20"/>
        <v>133</v>
      </c>
      <c r="I103" s="4">
        <f t="shared" si="21"/>
        <v>133</v>
      </c>
      <c r="J103" s="4">
        <f t="shared" si="22"/>
        <v>241</v>
      </c>
      <c r="K103" s="4">
        <v>20</v>
      </c>
      <c r="L103" s="4">
        <v>10</v>
      </c>
      <c r="M103" s="5">
        <f t="shared" si="14"/>
        <v>26.6</v>
      </c>
      <c r="N103" s="5">
        <f t="shared" si="19"/>
        <v>298</v>
      </c>
    </row>
    <row r="104" spans="1:14" x14ac:dyDescent="0.3">
      <c r="A104" s="4">
        <f t="shared" si="15"/>
        <v>100</v>
      </c>
      <c r="B104" s="4" t="s">
        <v>22</v>
      </c>
      <c r="C104" s="4">
        <v>15</v>
      </c>
      <c r="D104" s="4">
        <v>75</v>
      </c>
      <c r="E104" s="4">
        <v>150</v>
      </c>
      <c r="F104" s="4">
        <v>14038</v>
      </c>
      <c r="G104" s="4">
        <v>14180</v>
      </c>
      <c r="H104" s="4">
        <f t="shared" si="20"/>
        <v>142</v>
      </c>
      <c r="I104" s="4">
        <f t="shared" si="21"/>
        <v>142</v>
      </c>
      <c r="J104" s="4">
        <f t="shared" si="22"/>
        <v>262</v>
      </c>
      <c r="K104" s="4">
        <v>20</v>
      </c>
      <c r="L104" s="4">
        <v>10</v>
      </c>
      <c r="M104" s="5">
        <f t="shared" si="14"/>
        <v>28.400000000000002</v>
      </c>
      <c r="N104" s="5">
        <f t="shared" si="19"/>
        <v>320</v>
      </c>
    </row>
    <row r="105" spans="1:14" x14ac:dyDescent="0.3">
      <c r="A105" s="4">
        <f t="shared" si="15"/>
        <v>101</v>
      </c>
      <c r="B105" s="4" t="s">
        <v>22</v>
      </c>
      <c r="C105" s="4">
        <v>16</v>
      </c>
      <c r="D105" s="4">
        <v>75</v>
      </c>
      <c r="E105" s="4">
        <v>150</v>
      </c>
      <c r="F105" s="4">
        <v>23299</v>
      </c>
      <c r="G105" s="4">
        <v>23611</v>
      </c>
      <c r="H105" s="4">
        <f t="shared" si="20"/>
        <v>312</v>
      </c>
      <c r="I105" s="4">
        <f t="shared" si="21"/>
        <v>312</v>
      </c>
      <c r="J105" s="4">
        <f t="shared" si="22"/>
        <v>834</v>
      </c>
      <c r="K105" s="4">
        <v>20</v>
      </c>
      <c r="L105" s="4">
        <v>10</v>
      </c>
      <c r="M105" s="5">
        <f t="shared" si="14"/>
        <v>62.400000000000006</v>
      </c>
      <c r="N105" s="5">
        <f t="shared" si="19"/>
        <v>926</v>
      </c>
    </row>
    <row r="106" spans="1:14" x14ac:dyDescent="0.3">
      <c r="A106" s="4">
        <f t="shared" si="15"/>
        <v>102</v>
      </c>
      <c r="B106" s="4" t="s">
        <v>22</v>
      </c>
      <c r="C106" s="4">
        <v>20</v>
      </c>
      <c r="D106" s="4">
        <v>75</v>
      </c>
      <c r="E106" s="4">
        <v>150</v>
      </c>
      <c r="F106" s="4">
        <v>25261</v>
      </c>
      <c r="G106" s="4">
        <v>25462</v>
      </c>
      <c r="H106" s="4">
        <f t="shared" si="20"/>
        <v>201</v>
      </c>
      <c r="I106" s="4">
        <f t="shared" si="21"/>
        <v>201</v>
      </c>
      <c r="J106" s="4">
        <f t="shared" si="22"/>
        <v>404</v>
      </c>
      <c r="K106" s="4">
        <v>20</v>
      </c>
      <c r="L106" s="4">
        <v>10</v>
      </c>
      <c r="M106" s="5">
        <f t="shared" si="14"/>
        <v>40.200000000000003</v>
      </c>
      <c r="N106" s="5">
        <f t="shared" si="19"/>
        <v>474</v>
      </c>
    </row>
    <row r="107" spans="1:14" x14ac:dyDescent="0.3">
      <c r="A107" s="4">
        <f t="shared" si="15"/>
        <v>103</v>
      </c>
      <c r="B107" s="4" t="s">
        <v>18</v>
      </c>
      <c r="C107" s="4">
        <v>227</v>
      </c>
      <c r="D107" s="4">
        <v>300</v>
      </c>
      <c r="E107" s="4">
        <v>150</v>
      </c>
      <c r="F107" s="4">
        <v>31193</v>
      </c>
      <c r="G107" s="4">
        <v>31420</v>
      </c>
      <c r="H107" s="4">
        <f>(G107-F107)</f>
        <v>227</v>
      </c>
      <c r="I107" s="4">
        <f>IF(H107&lt;141,141,H107)</f>
        <v>227</v>
      </c>
      <c r="J107" s="4">
        <f>ROUND(IF(I107&lt;100,I107*1.625,(IF(AND(I107&gt;100,I107&lt;201),(I107-100)*2.375+162.5,(IF(AND(I107&gt;200,I107&lt;401),(I107-200)*3.875+400,IF(I107&gt;400,(I107-400)*4.5+1238)))))),0)</f>
        <v>505</v>
      </c>
      <c r="K107" s="4">
        <v>45</v>
      </c>
      <c r="L107" s="4">
        <v>50</v>
      </c>
      <c r="M107" s="5">
        <f t="shared" si="14"/>
        <v>45.400000000000006</v>
      </c>
      <c r="N107" s="5">
        <f>ROUND((J107+K107+L107+M107),0)</f>
        <v>645</v>
      </c>
    </row>
    <row r="108" spans="1:14" x14ac:dyDescent="0.3">
      <c r="A108" s="4">
        <f t="shared" si="15"/>
        <v>104</v>
      </c>
      <c r="B108" s="4" t="s">
        <v>18</v>
      </c>
      <c r="C108" s="8">
        <v>186</v>
      </c>
      <c r="D108" s="4">
        <v>300</v>
      </c>
      <c r="E108" s="4">
        <v>150</v>
      </c>
      <c r="F108" s="4">
        <v>38468</v>
      </c>
      <c r="G108" s="4">
        <v>38769</v>
      </c>
      <c r="H108" s="4">
        <f>(G108-F108)</f>
        <v>301</v>
      </c>
      <c r="I108" s="4">
        <f>IF(H108&lt;141,141,H108)</f>
        <v>301</v>
      </c>
      <c r="J108" s="4">
        <f>ROUND(IF(I108&lt;100,I108*1.625,(IF(AND(I108&gt;100,I108&lt;201),(I108-100)*2.375+162.5,(IF(AND(I108&gt;200,I108&lt;401),(I108-200)*3.875+400,IF(I108&gt;400,(I108-400)*4.5+1237)))))),0)</f>
        <v>791</v>
      </c>
      <c r="K108" s="4">
        <v>45</v>
      </c>
      <c r="L108" s="4">
        <v>50</v>
      </c>
      <c r="M108" s="5">
        <f t="shared" si="14"/>
        <v>60.2</v>
      </c>
      <c r="N108" s="5">
        <f>ROUND((J108+K108+L108+M108),0)</f>
        <v>946</v>
      </c>
    </row>
    <row r="109" spans="1:14" x14ac:dyDescent="0.3">
      <c r="A109" s="4">
        <f t="shared" si="15"/>
        <v>105</v>
      </c>
      <c r="B109" s="4" t="s">
        <v>18</v>
      </c>
      <c r="C109" s="4">
        <v>179</v>
      </c>
      <c r="D109" s="4">
        <v>300</v>
      </c>
      <c r="E109" s="4">
        <v>150</v>
      </c>
      <c r="F109" s="4">
        <v>26098</v>
      </c>
      <c r="G109" s="4">
        <v>26258</v>
      </c>
      <c r="H109" s="4">
        <f t="shared" ref="H109:H116" si="23">G109-F109</f>
        <v>160</v>
      </c>
      <c r="I109" s="4">
        <f>IF(H109&lt;141,141,H109)</f>
        <v>160</v>
      </c>
      <c r="J109" s="4">
        <f>ROUND(IF(I109&lt;100,I109*1.625,(IF(AND(I109&gt;100,I109&lt;201),(I109-100)*2.375+162.5,(IF(AND(I109&gt;200,I109&lt;401),(I109-200)*3.875+400,IF(I109&gt;400,(I109-400)*4.5+1238)))))),0)</f>
        <v>305</v>
      </c>
      <c r="K109" s="4">
        <v>45</v>
      </c>
      <c r="L109" s="4">
        <v>50</v>
      </c>
      <c r="M109" s="5">
        <f t="shared" si="14"/>
        <v>32</v>
      </c>
      <c r="N109" s="5">
        <f>ROUND((J109+K109+L109+M109),0)</f>
        <v>432</v>
      </c>
    </row>
    <row r="110" spans="1:14" x14ac:dyDescent="0.3">
      <c r="A110" s="4">
        <f t="shared" si="15"/>
        <v>106</v>
      </c>
      <c r="B110" s="4" t="s">
        <v>18</v>
      </c>
      <c r="C110" s="4">
        <v>317</v>
      </c>
      <c r="D110" s="4">
        <v>0</v>
      </c>
      <c r="E110" s="4">
        <v>150</v>
      </c>
      <c r="F110" s="4">
        <v>6076</v>
      </c>
      <c r="G110" s="4">
        <v>6253</v>
      </c>
      <c r="H110" s="4">
        <f>(G110-F110)-25</f>
        <v>152</v>
      </c>
      <c r="I110" s="4">
        <f>IF(H110&lt;141,141,H110)</f>
        <v>152</v>
      </c>
      <c r="J110" s="4">
        <f>ROUND(IF(I110&lt;100,I110*1.625,(IF(AND(I110&gt;100,I110&lt;201),(I110-100)*2.375+162.5,(IF(AND(I110&gt;200,I110&lt;401),(I110-200)*3.875+400,IF(I110&gt;400,(I110-400)*4.5+1238)))))),0)</f>
        <v>286</v>
      </c>
      <c r="K110" s="4">
        <v>45</v>
      </c>
      <c r="L110" s="4">
        <v>50</v>
      </c>
      <c r="M110" s="5">
        <f t="shared" si="14"/>
        <v>30.400000000000002</v>
      </c>
      <c r="N110" s="5">
        <f>ROUND((J110+K110+L110+M110),0)</f>
        <v>411</v>
      </c>
    </row>
    <row r="111" spans="1:14" x14ac:dyDescent="0.3">
      <c r="A111" s="4">
        <f t="shared" si="15"/>
        <v>107</v>
      </c>
      <c r="B111" s="15" t="s">
        <v>18</v>
      </c>
      <c r="C111" s="8">
        <v>315</v>
      </c>
      <c r="D111" s="4">
        <v>300</v>
      </c>
      <c r="E111" s="4">
        <v>150</v>
      </c>
      <c r="F111" s="4">
        <v>6988</v>
      </c>
      <c r="G111" s="4">
        <v>7251</v>
      </c>
      <c r="H111" s="4">
        <f t="shared" ref="H111" si="24">G111-F111</f>
        <v>263</v>
      </c>
      <c r="I111" s="4">
        <f>IF(H111&lt;141,141,H111)</f>
        <v>263</v>
      </c>
      <c r="J111" s="4">
        <f t="shared" ref="J111" si="25">ROUND(IF(I111&lt;100,I111*1.625,(IF(AND(I111&gt;100,I111&lt;201),(I111-100)*2.375+162.5,(IF(AND(I111&gt;200,I111&lt;401),(I111-200)*3.875+400,IF(I111&gt;400,(I111-400)*4.5+1237)))))),0)</f>
        <v>644</v>
      </c>
      <c r="K111" s="4">
        <v>45</v>
      </c>
      <c r="L111" s="4">
        <v>50</v>
      </c>
      <c r="M111" s="5">
        <f t="shared" si="14"/>
        <v>52.6</v>
      </c>
      <c r="N111" s="5">
        <f t="shared" ref="N111" si="26">ROUND((J111+K111+L111+M111),0)</f>
        <v>792</v>
      </c>
    </row>
    <row r="112" spans="1:14" x14ac:dyDescent="0.3">
      <c r="A112" s="4">
        <f t="shared" si="15"/>
        <v>108</v>
      </c>
      <c r="B112" s="4" t="s">
        <v>20</v>
      </c>
      <c r="C112" s="4">
        <v>109</v>
      </c>
      <c r="D112" s="4">
        <v>200</v>
      </c>
      <c r="E112" s="4">
        <v>150</v>
      </c>
      <c r="F112" s="4">
        <v>27227</v>
      </c>
      <c r="G112" s="4">
        <v>27464</v>
      </c>
      <c r="H112" s="4">
        <f t="shared" si="23"/>
        <v>237</v>
      </c>
      <c r="I112" s="4">
        <f>IF(H112&lt;125,125,H112)</f>
        <v>237</v>
      </c>
      <c r="J112" s="4">
        <f>ROUND(IF(I112&lt;100,I112*1.625,(IF(AND(I112&gt;100,I112&lt;201),(I112-100)*2.375+162.5,(IF(AND(I112&gt;200,I112&lt;401),(I112-200)*3.875+400,IF(I112&gt;400,(I112-400)*4.5+1237)))))),0)</f>
        <v>543</v>
      </c>
      <c r="K112" s="4">
        <v>45</v>
      </c>
      <c r="L112" s="4">
        <v>50</v>
      </c>
      <c r="M112" s="5">
        <f t="shared" si="14"/>
        <v>47.400000000000006</v>
      </c>
      <c r="N112" s="5">
        <f t="shared" si="19"/>
        <v>685</v>
      </c>
    </row>
    <row r="113" spans="1:14" x14ac:dyDescent="0.3">
      <c r="A113" s="4">
        <f t="shared" si="15"/>
        <v>109</v>
      </c>
      <c r="B113" s="4" t="s">
        <v>21</v>
      </c>
      <c r="C113" s="4">
        <v>21</v>
      </c>
      <c r="D113" s="4">
        <v>100</v>
      </c>
      <c r="E113" s="4">
        <v>150</v>
      </c>
      <c r="F113" s="4">
        <v>23519</v>
      </c>
      <c r="G113" s="4">
        <v>23716</v>
      </c>
      <c r="H113" s="4">
        <f t="shared" si="23"/>
        <v>197</v>
      </c>
      <c r="I113" s="4">
        <f>IF(H113&lt;111,111,H113)</f>
        <v>197</v>
      </c>
      <c r="J113" s="4">
        <f>ROUND(IF(I113&lt;100,I113*1.625,(IF(AND(I113&gt;100,I113&lt;201),(I113-100)*2.375+162.5,(IF(AND(I113&gt;200,I113&lt;401),(I113-200)*3.875+400,IF(I113&gt;400,(I113-400)*4.5+1237)))))),0)</f>
        <v>393</v>
      </c>
      <c r="K113" s="4">
        <v>20</v>
      </c>
      <c r="L113" s="4">
        <v>10</v>
      </c>
      <c r="M113" s="5">
        <f t="shared" si="14"/>
        <v>39.400000000000006</v>
      </c>
      <c r="N113" s="5">
        <f t="shared" si="19"/>
        <v>462</v>
      </c>
    </row>
    <row r="114" spans="1:14" x14ac:dyDescent="0.3">
      <c r="A114" s="4">
        <f t="shared" si="15"/>
        <v>110</v>
      </c>
      <c r="B114" s="4" t="s">
        <v>18</v>
      </c>
      <c r="C114" s="4">
        <v>185</v>
      </c>
      <c r="D114" s="4">
        <v>300</v>
      </c>
      <c r="E114" s="4">
        <v>150</v>
      </c>
      <c r="F114" s="4">
        <v>32704</v>
      </c>
      <c r="G114" s="4">
        <v>32885</v>
      </c>
      <c r="H114" s="4">
        <f t="shared" si="23"/>
        <v>181</v>
      </c>
      <c r="I114" s="4">
        <f>IF(H114&lt;141,141,H114)</f>
        <v>181</v>
      </c>
      <c r="J114" s="4">
        <f>ROUND(IF(I114&lt;100,I114*1.625,(IF(AND(I114&gt;100,I114&lt;201),(I114-100)*2.375+162.5,(IF(AND(I114&gt;200,I114&lt;401),(I114-200)*3.875+400,IF(I114&gt;400,(I114-400)*4.5+1238)))))),0)</f>
        <v>355</v>
      </c>
      <c r="K114" s="4">
        <v>45</v>
      </c>
      <c r="L114" s="4">
        <v>50</v>
      </c>
      <c r="M114" s="5">
        <f t="shared" si="14"/>
        <v>36.200000000000003</v>
      </c>
      <c r="N114" s="5">
        <f>ROUND((J114+K114+L114+M114),0)</f>
        <v>486</v>
      </c>
    </row>
    <row r="115" spans="1:14" x14ac:dyDescent="0.3">
      <c r="A115" s="4">
        <f t="shared" si="15"/>
        <v>111</v>
      </c>
      <c r="B115" s="4" t="s">
        <v>21</v>
      </c>
      <c r="C115" s="4">
        <v>31</v>
      </c>
      <c r="D115" s="4">
        <v>100</v>
      </c>
      <c r="E115" s="4">
        <v>150</v>
      </c>
      <c r="F115" s="4">
        <v>19064</v>
      </c>
      <c r="G115" s="4">
        <v>19234</v>
      </c>
      <c r="H115" s="4">
        <f t="shared" si="23"/>
        <v>170</v>
      </c>
      <c r="I115" s="4">
        <f>IF(H115&lt;111,111,H115)</f>
        <v>170</v>
      </c>
      <c r="J115" s="4">
        <f>ROUND(IF(I115&lt;100,I115*1.625,(IF(AND(I115&gt;100,I115&lt;201),(I115-100)*2.375+162.5,(IF(AND(I115&gt;200,I115&lt;401),(I115-200)*3.875+400,IF(I115&gt;400,(I115-400)*4.5+1237)))))),0)</f>
        <v>329</v>
      </c>
      <c r="K115" s="4">
        <v>20</v>
      </c>
      <c r="L115" s="4">
        <v>10</v>
      </c>
      <c r="M115" s="5">
        <f t="shared" si="14"/>
        <v>34</v>
      </c>
      <c r="N115" s="5">
        <f t="shared" si="19"/>
        <v>393</v>
      </c>
    </row>
    <row r="116" spans="1:14" x14ac:dyDescent="0.3">
      <c r="A116" s="4">
        <f t="shared" si="15"/>
        <v>112</v>
      </c>
      <c r="B116" s="4" t="s">
        <v>20</v>
      </c>
      <c r="C116" s="4">
        <v>94</v>
      </c>
      <c r="D116" s="4">
        <v>200</v>
      </c>
      <c r="E116" s="4">
        <v>150</v>
      </c>
      <c r="F116" s="4">
        <v>23371</v>
      </c>
      <c r="G116" s="4">
        <v>23538</v>
      </c>
      <c r="H116" s="4">
        <f t="shared" si="23"/>
        <v>167</v>
      </c>
      <c r="I116" s="4">
        <f>IF(H116&lt;125,125,H116)</f>
        <v>167</v>
      </c>
      <c r="J116" s="4">
        <f>ROUND(IF(I116&lt;100,I116*1.625,(IF(AND(I116&gt;100,I116&lt;201),(I116-100)*2.375+162.5,(IF(AND(I116&gt;200,I116&lt;401),(I116-200)*3.875+400,IF(I116&gt;400,(I116-400)*4.5+1237)))))),0)</f>
        <v>322</v>
      </c>
      <c r="K116" s="4">
        <v>45</v>
      </c>
      <c r="L116" s="4">
        <v>50</v>
      </c>
      <c r="M116" s="5">
        <f t="shared" si="14"/>
        <v>33.4</v>
      </c>
      <c r="N116" s="5">
        <f t="shared" si="19"/>
        <v>450</v>
      </c>
    </row>
    <row r="117" spans="1:14" x14ac:dyDescent="0.3">
      <c r="A117" s="4">
        <f t="shared" si="15"/>
        <v>113</v>
      </c>
      <c r="B117" s="4" t="s">
        <v>18</v>
      </c>
      <c r="C117" s="4">
        <v>178</v>
      </c>
      <c r="D117" s="4">
        <v>300</v>
      </c>
      <c r="E117" s="4">
        <v>150</v>
      </c>
      <c r="F117" s="4">
        <v>46375</v>
      </c>
      <c r="G117" s="4">
        <v>46557</v>
      </c>
      <c r="H117" s="4">
        <f>G117-F117</f>
        <v>182</v>
      </c>
      <c r="I117" s="4">
        <f>IF(H117&lt;141,141,H117)</f>
        <v>182</v>
      </c>
      <c r="J117" s="4">
        <f>ROUND(IF(I117&lt;100,I117*1.625,(IF(AND(I117&gt;100,I117&lt;201),(I117-100)*2.375+162.5,(IF(AND(I117&gt;200,I117&lt;401),(I117-200)*3.875+400,IF(I117&gt;400,(I117-400)*4.5+1238)))))),0)</f>
        <v>357</v>
      </c>
      <c r="K117" s="4">
        <v>45</v>
      </c>
      <c r="L117" s="4">
        <v>50</v>
      </c>
      <c r="M117" s="5">
        <f>I117*0.2</f>
        <v>36.4</v>
      </c>
      <c r="N117" s="5">
        <f>ROUND((J117+K117+L117+M117),0)</f>
        <v>488</v>
      </c>
    </row>
    <row r="118" spans="1:14" x14ac:dyDescent="0.3">
      <c r="A118" s="4">
        <f t="shared" si="15"/>
        <v>114</v>
      </c>
      <c r="B118" s="4" t="s">
        <v>18</v>
      </c>
      <c r="C118" s="4">
        <v>232</v>
      </c>
      <c r="D118" s="4">
        <v>300</v>
      </c>
      <c r="E118" s="4">
        <v>150</v>
      </c>
      <c r="F118" s="4">
        <v>64080</v>
      </c>
      <c r="G118" s="4">
        <v>64475</v>
      </c>
      <c r="H118" s="4">
        <f>(G118-F118)</f>
        <v>395</v>
      </c>
      <c r="I118" s="4">
        <f>IF(H118&lt;141,141,H118)</f>
        <v>395</v>
      </c>
      <c r="J118" s="4">
        <f>ROUND(IF(I118&lt;100,I118*1.625,(IF(AND(I118&gt;100,I118&lt;201),(I118-100)*2.375+162.5,(IF(AND(I118&gt;200,I118&lt;401),(I118-200)*3.875+400,IF(I118&gt;400,(I118-400)*4.5+1238)))))),0)</f>
        <v>1156</v>
      </c>
      <c r="K118" s="4">
        <v>45</v>
      </c>
      <c r="L118" s="4">
        <v>50</v>
      </c>
      <c r="M118" s="5">
        <f t="shared" si="14"/>
        <v>79</v>
      </c>
      <c r="N118" s="5">
        <f t="shared" si="19"/>
        <v>1330</v>
      </c>
    </row>
    <row r="119" spans="1:14" x14ac:dyDescent="0.3">
      <c r="A119" s="4">
        <f t="shared" si="15"/>
        <v>115</v>
      </c>
      <c r="B119" s="4" t="s">
        <v>18</v>
      </c>
      <c r="C119" s="4">
        <v>318</v>
      </c>
      <c r="D119" s="4">
        <v>300</v>
      </c>
      <c r="E119" s="4">
        <v>150</v>
      </c>
      <c r="F119" s="4">
        <v>6743</v>
      </c>
      <c r="G119" s="4">
        <v>6974</v>
      </c>
      <c r="H119" s="4">
        <f>(G119-F119)</f>
        <v>231</v>
      </c>
      <c r="I119" s="4">
        <f>IF(H119&lt;141,141,H119)</f>
        <v>231</v>
      </c>
      <c r="J119" s="4">
        <f>ROUND(IF(I119&lt;100,I119*1.625,(IF(AND(I119&gt;100,I119&lt;201),(I119-100)*2.375+162.5,(IF(AND(I119&gt;200,I119&lt;401),(I119-200)*3.875+400,IF(I119&gt;400,(I119-400)*4.5+1238)))))),0)</f>
        <v>520</v>
      </c>
      <c r="K119" s="4">
        <v>45</v>
      </c>
      <c r="L119" s="4">
        <v>50</v>
      </c>
      <c r="M119" s="5">
        <f t="shared" si="14"/>
        <v>46.2</v>
      </c>
      <c r="N119" s="5">
        <f t="shared" si="19"/>
        <v>661</v>
      </c>
    </row>
    <row r="120" spans="1:14" x14ac:dyDescent="0.3">
      <c r="A120" s="4">
        <f t="shared" si="15"/>
        <v>116</v>
      </c>
      <c r="B120" s="4" t="s">
        <v>18</v>
      </c>
      <c r="C120" s="4">
        <v>307</v>
      </c>
      <c r="D120" s="4">
        <v>300</v>
      </c>
      <c r="E120" s="4">
        <v>150</v>
      </c>
      <c r="F120" s="4">
        <v>8874</v>
      </c>
      <c r="G120" s="4">
        <v>9047</v>
      </c>
      <c r="H120" s="4">
        <f>(G120-F120)</f>
        <v>173</v>
      </c>
      <c r="I120" s="4">
        <f>IF(H120&lt;141,141,H120)</f>
        <v>173</v>
      </c>
      <c r="J120" s="4">
        <f>ROUND(IF(I120&lt;100,I120*1.625,(IF(AND(I120&gt;100,I120&lt;201),(I120-100)*2.375+162.5,(IF(AND(I120&gt;200,I120&lt;401),(I120-200)*3.875+400,IF(I120&gt;400,(I120-400)*4.5+1237)))))),0)</f>
        <v>336</v>
      </c>
      <c r="K120" s="4">
        <v>45</v>
      </c>
      <c r="L120" s="4">
        <v>50</v>
      </c>
      <c r="M120" s="5">
        <f t="shared" si="14"/>
        <v>34.6</v>
      </c>
      <c r="N120" s="5">
        <f t="shared" si="19"/>
        <v>466</v>
      </c>
    </row>
    <row r="121" spans="1:14" x14ac:dyDescent="0.3">
      <c r="A121" s="4">
        <f t="shared" si="15"/>
        <v>117</v>
      </c>
      <c r="B121" s="4" t="s">
        <v>20</v>
      </c>
      <c r="C121" s="4">
        <v>127</v>
      </c>
      <c r="D121" s="4">
        <v>200</v>
      </c>
      <c r="E121" s="4">
        <v>150</v>
      </c>
      <c r="F121" s="4">
        <v>16542</v>
      </c>
      <c r="G121" s="4">
        <v>16591</v>
      </c>
      <c r="H121" s="4">
        <f t="shared" ref="H121:H127" si="27">G121-F121</f>
        <v>49</v>
      </c>
      <c r="I121" s="4">
        <f>IF(H121&lt;125,125,H121)</f>
        <v>125</v>
      </c>
      <c r="J121" s="4">
        <f t="shared" ref="J121:J148" si="28">ROUND(IF(I121&lt;100,I121*1.625,(IF(AND(I121&gt;100,I121&lt;201),(I121-100)*2.375+162.5,(IF(AND(I121&gt;200,I121&lt;401),(I121-200)*3.875+400,IF(I121&gt;400,(I121-400)*4.5+1237)))))),0)</f>
        <v>222</v>
      </c>
      <c r="K121" s="4">
        <v>45</v>
      </c>
      <c r="L121" s="4">
        <v>50</v>
      </c>
      <c r="M121" s="5">
        <f t="shared" si="14"/>
        <v>25</v>
      </c>
      <c r="N121" s="5">
        <f t="shared" si="19"/>
        <v>342</v>
      </c>
    </row>
    <row r="122" spans="1:14" x14ac:dyDescent="0.3">
      <c r="A122" s="4">
        <f t="shared" si="15"/>
        <v>118</v>
      </c>
      <c r="B122" s="4" t="s">
        <v>21</v>
      </c>
      <c r="C122" s="4">
        <v>238</v>
      </c>
      <c r="D122" s="4">
        <v>100</v>
      </c>
      <c r="E122" s="4">
        <v>150</v>
      </c>
      <c r="F122" s="4">
        <v>3810</v>
      </c>
      <c r="G122" s="4">
        <v>3887</v>
      </c>
      <c r="H122" s="4">
        <f>G122-F122</f>
        <v>77</v>
      </c>
      <c r="I122" s="4">
        <f>IF(H122&lt;111,111,H122)</f>
        <v>111</v>
      </c>
      <c r="J122" s="4">
        <f>ROUND(IF(I122&lt;100,I122*1.625,(IF(AND(I122&gt;100,I122&lt;201),(I122-100)*2.375+162.5,(IF(AND(I122&gt;200,I122&lt;401),(I122-200)*3.875+400,IF(I122&gt;400,(I122-400)*4.5+1237)))))),0)</f>
        <v>189</v>
      </c>
      <c r="K122" s="4">
        <v>20</v>
      </c>
      <c r="L122" s="4">
        <v>10</v>
      </c>
      <c r="M122" s="5">
        <f>I122*0.2</f>
        <v>22.200000000000003</v>
      </c>
      <c r="N122" s="5">
        <f>ROUND((J122+K122+L122+M122),0)</f>
        <v>241</v>
      </c>
    </row>
    <row r="123" spans="1:14" x14ac:dyDescent="0.3">
      <c r="A123" s="4">
        <f t="shared" si="15"/>
        <v>119</v>
      </c>
      <c r="B123" s="4" t="s">
        <v>20</v>
      </c>
      <c r="C123" s="8">
        <v>52</v>
      </c>
      <c r="D123" s="4">
        <v>200</v>
      </c>
      <c r="E123" s="4">
        <v>150</v>
      </c>
      <c r="F123" s="8">
        <v>34693</v>
      </c>
      <c r="G123" s="8">
        <v>34757</v>
      </c>
      <c r="H123" s="4">
        <f t="shared" si="27"/>
        <v>64</v>
      </c>
      <c r="I123" s="4">
        <f>IF(H123&lt;125,125,H123)</f>
        <v>125</v>
      </c>
      <c r="J123" s="4">
        <f t="shared" si="28"/>
        <v>222</v>
      </c>
      <c r="K123" s="4">
        <v>45</v>
      </c>
      <c r="L123" s="4">
        <v>50</v>
      </c>
      <c r="M123" s="5">
        <f t="shared" si="14"/>
        <v>25</v>
      </c>
      <c r="N123" s="5">
        <f t="shared" ref="N123" si="29">ROUND((J123+K123+L123+M123),0)</f>
        <v>342</v>
      </c>
    </row>
    <row r="124" spans="1:14" x14ac:dyDescent="0.3">
      <c r="A124" s="4">
        <f t="shared" si="15"/>
        <v>120</v>
      </c>
      <c r="B124" s="4" t="s">
        <v>21</v>
      </c>
      <c r="C124" s="4">
        <v>28</v>
      </c>
      <c r="D124" s="4">
        <v>100</v>
      </c>
      <c r="E124" s="4">
        <v>150</v>
      </c>
      <c r="F124" s="4">
        <v>24326</v>
      </c>
      <c r="G124" s="4">
        <v>24527</v>
      </c>
      <c r="H124" s="4">
        <f t="shared" si="27"/>
        <v>201</v>
      </c>
      <c r="I124" s="4">
        <f>IF(H124&lt;111,111,H124)</f>
        <v>201</v>
      </c>
      <c r="J124" s="4">
        <f t="shared" si="28"/>
        <v>404</v>
      </c>
      <c r="K124" s="4">
        <v>20</v>
      </c>
      <c r="L124" s="4">
        <v>10</v>
      </c>
      <c r="M124" s="5">
        <f t="shared" si="14"/>
        <v>40.200000000000003</v>
      </c>
      <c r="N124" s="5">
        <f t="shared" si="19"/>
        <v>474</v>
      </c>
    </row>
    <row r="125" spans="1:14" x14ac:dyDescent="0.3">
      <c r="A125" s="4">
        <f t="shared" si="15"/>
        <v>121</v>
      </c>
      <c r="B125" s="4" t="s">
        <v>21</v>
      </c>
      <c r="C125" s="4">
        <v>6</v>
      </c>
      <c r="D125" s="4">
        <v>100</v>
      </c>
      <c r="E125" s="4">
        <v>150</v>
      </c>
      <c r="F125" s="4">
        <v>15140</v>
      </c>
      <c r="G125" s="4">
        <v>15252</v>
      </c>
      <c r="H125" s="4">
        <f t="shared" si="27"/>
        <v>112</v>
      </c>
      <c r="I125" s="4">
        <f>IF(H125&lt;111,111,H125)</f>
        <v>112</v>
      </c>
      <c r="J125" s="4">
        <f t="shared" si="28"/>
        <v>191</v>
      </c>
      <c r="K125" s="4">
        <v>20</v>
      </c>
      <c r="L125" s="4">
        <v>10</v>
      </c>
      <c r="M125" s="5">
        <f t="shared" si="14"/>
        <v>22.400000000000002</v>
      </c>
      <c r="N125" s="5">
        <f t="shared" si="19"/>
        <v>243</v>
      </c>
    </row>
    <row r="126" spans="1:14" x14ac:dyDescent="0.3">
      <c r="A126" s="4">
        <f t="shared" si="15"/>
        <v>122</v>
      </c>
      <c r="B126" s="15" t="s">
        <v>18</v>
      </c>
      <c r="C126" s="8">
        <v>326</v>
      </c>
      <c r="D126" s="4">
        <v>300</v>
      </c>
      <c r="E126" s="4">
        <v>150</v>
      </c>
      <c r="F126" s="4">
        <v>10517</v>
      </c>
      <c r="G126" s="4">
        <v>10818</v>
      </c>
      <c r="H126" s="4">
        <f t="shared" si="27"/>
        <v>301</v>
      </c>
      <c r="I126" s="4">
        <f>IF(H126&lt;141,141,H126)</f>
        <v>301</v>
      </c>
      <c r="J126" s="4">
        <f t="shared" si="28"/>
        <v>791</v>
      </c>
      <c r="K126" s="4">
        <v>45</v>
      </c>
      <c r="L126" s="4">
        <v>50</v>
      </c>
      <c r="M126" s="5">
        <f t="shared" si="14"/>
        <v>60.2</v>
      </c>
      <c r="N126" s="5">
        <f t="shared" si="19"/>
        <v>946</v>
      </c>
    </row>
    <row r="127" spans="1:14" x14ac:dyDescent="0.3">
      <c r="A127" s="4">
        <f t="shared" si="15"/>
        <v>123</v>
      </c>
      <c r="B127" s="15" t="s">
        <v>18</v>
      </c>
      <c r="C127" s="8">
        <v>364</v>
      </c>
      <c r="D127" s="4">
        <v>300</v>
      </c>
      <c r="E127" s="4">
        <v>150</v>
      </c>
      <c r="F127" s="4">
        <v>1249</v>
      </c>
      <c r="G127" s="4">
        <v>1647</v>
      </c>
      <c r="H127" s="4">
        <f t="shared" si="27"/>
        <v>398</v>
      </c>
      <c r="I127" s="4">
        <f>IF(H127&lt;141,141,H127)</f>
        <v>398</v>
      </c>
      <c r="J127" s="4">
        <f t="shared" si="28"/>
        <v>1167</v>
      </c>
      <c r="K127" s="4">
        <v>45</v>
      </c>
      <c r="L127" s="4">
        <v>50</v>
      </c>
      <c r="M127" s="5">
        <f t="shared" si="14"/>
        <v>79.600000000000009</v>
      </c>
      <c r="N127" s="5">
        <f t="shared" si="19"/>
        <v>1342</v>
      </c>
    </row>
    <row r="128" spans="1:14" x14ac:dyDescent="0.3">
      <c r="A128" s="4">
        <f t="shared" si="15"/>
        <v>124</v>
      </c>
      <c r="B128" s="4" t="s">
        <v>18</v>
      </c>
      <c r="C128" s="8">
        <v>334</v>
      </c>
      <c r="D128" s="4">
        <v>300</v>
      </c>
      <c r="E128" s="4">
        <v>150</v>
      </c>
      <c r="F128" s="4">
        <v>3764</v>
      </c>
      <c r="G128" s="4">
        <v>3900</v>
      </c>
      <c r="H128" s="4">
        <f>(G128-F128)</f>
        <v>136</v>
      </c>
      <c r="I128" s="4">
        <f>IF(H128&lt;141,141,H128)</f>
        <v>141</v>
      </c>
      <c r="J128" s="4">
        <f t="shared" si="28"/>
        <v>260</v>
      </c>
      <c r="K128" s="4">
        <v>45</v>
      </c>
      <c r="L128" s="4">
        <v>50</v>
      </c>
      <c r="M128" s="5">
        <f t="shared" si="14"/>
        <v>28.200000000000003</v>
      </c>
      <c r="N128" s="5">
        <f t="shared" si="19"/>
        <v>383</v>
      </c>
    </row>
    <row r="129" spans="1:14" x14ac:dyDescent="0.3">
      <c r="A129" s="4">
        <f t="shared" si="15"/>
        <v>125</v>
      </c>
      <c r="B129" s="12" t="s">
        <v>21</v>
      </c>
      <c r="C129" s="4">
        <v>25</v>
      </c>
      <c r="D129" s="4">
        <v>100</v>
      </c>
      <c r="E129" s="4">
        <v>150</v>
      </c>
      <c r="F129" s="4">
        <v>30190</v>
      </c>
      <c r="G129" s="4">
        <v>30393</v>
      </c>
      <c r="H129" s="4">
        <f>G129-F129</f>
        <v>203</v>
      </c>
      <c r="I129" s="4">
        <f>IF(H129&lt;111,111,H129)</f>
        <v>203</v>
      </c>
      <c r="J129" s="4">
        <f t="shared" si="28"/>
        <v>412</v>
      </c>
      <c r="K129" s="4">
        <v>20</v>
      </c>
      <c r="L129" s="4">
        <v>10</v>
      </c>
      <c r="M129" s="5">
        <f t="shared" si="14"/>
        <v>40.6</v>
      </c>
      <c r="N129" s="5">
        <f t="shared" si="19"/>
        <v>483</v>
      </c>
    </row>
    <row r="130" spans="1:14" x14ac:dyDescent="0.3">
      <c r="A130" s="4">
        <f t="shared" si="15"/>
        <v>126</v>
      </c>
      <c r="B130" s="4" t="s">
        <v>18</v>
      </c>
      <c r="C130" s="8">
        <v>356</v>
      </c>
      <c r="D130" s="4">
        <v>0</v>
      </c>
      <c r="E130" s="4">
        <v>150</v>
      </c>
      <c r="F130" s="4">
        <v>687</v>
      </c>
      <c r="G130" s="4">
        <v>835</v>
      </c>
      <c r="H130" s="4">
        <f>(G130-F130)-25</f>
        <v>123</v>
      </c>
      <c r="I130" s="4">
        <f>IF(H130&lt;141,141,H130)</f>
        <v>141</v>
      </c>
      <c r="J130" s="4">
        <f t="shared" si="28"/>
        <v>260</v>
      </c>
      <c r="K130" s="4">
        <v>45</v>
      </c>
      <c r="L130" s="4">
        <v>50</v>
      </c>
      <c r="M130" s="5">
        <f t="shared" si="14"/>
        <v>28.200000000000003</v>
      </c>
      <c r="N130" s="5">
        <f t="shared" si="19"/>
        <v>383</v>
      </c>
    </row>
    <row r="131" spans="1:14" x14ac:dyDescent="0.3">
      <c r="A131" s="4">
        <f t="shared" si="15"/>
        <v>127</v>
      </c>
      <c r="B131" s="4" t="s">
        <v>21</v>
      </c>
      <c r="C131" s="4">
        <v>36</v>
      </c>
      <c r="D131" s="4">
        <v>100</v>
      </c>
      <c r="E131" s="4">
        <v>150</v>
      </c>
      <c r="F131" s="4">
        <v>19360</v>
      </c>
      <c r="G131" s="4">
        <v>19396</v>
      </c>
      <c r="H131" s="4">
        <f>G131-F131</f>
        <v>36</v>
      </c>
      <c r="I131" s="4">
        <f>IF(H131&lt;111,111,H131)</f>
        <v>111</v>
      </c>
      <c r="J131" s="4">
        <f t="shared" si="28"/>
        <v>189</v>
      </c>
      <c r="K131" s="4">
        <v>20</v>
      </c>
      <c r="L131" s="4">
        <v>10</v>
      </c>
      <c r="M131" s="5">
        <f t="shared" si="14"/>
        <v>22.200000000000003</v>
      </c>
      <c r="N131" s="5">
        <f t="shared" si="19"/>
        <v>241</v>
      </c>
    </row>
    <row r="132" spans="1:14" x14ac:dyDescent="0.3">
      <c r="A132" s="4">
        <f t="shared" si="15"/>
        <v>128</v>
      </c>
      <c r="B132" s="4" t="s">
        <v>20</v>
      </c>
      <c r="C132" s="4">
        <v>92</v>
      </c>
      <c r="D132" s="4">
        <v>200</v>
      </c>
      <c r="E132" s="4">
        <v>150</v>
      </c>
      <c r="F132" s="4">
        <v>54348</v>
      </c>
      <c r="G132" s="4">
        <v>54684</v>
      </c>
      <c r="H132" s="4">
        <f>G132-F132</f>
        <v>336</v>
      </c>
      <c r="I132" s="4">
        <f>IF(H132&lt;125,125,H132)</f>
        <v>336</v>
      </c>
      <c r="J132" s="4">
        <f t="shared" si="28"/>
        <v>927</v>
      </c>
      <c r="K132" s="4">
        <v>45</v>
      </c>
      <c r="L132" s="4">
        <v>50</v>
      </c>
      <c r="M132" s="5">
        <f t="shared" si="14"/>
        <v>67.2</v>
      </c>
      <c r="N132" s="5">
        <f t="shared" si="19"/>
        <v>1089</v>
      </c>
    </row>
    <row r="133" spans="1:14" x14ac:dyDescent="0.3">
      <c r="A133" s="4">
        <f t="shared" si="15"/>
        <v>129</v>
      </c>
      <c r="B133" s="4" t="s">
        <v>18</v>
      </c>
      <c r="C133" s="8">
        <v>329</v>
      </c>
      <c r="D133" s="4">
        <v>300</v>
      </c>
      <c r="E133" s="4">
        <v>150</v>
      </c>
      <c r="F133" s="4">
        <v>3836</v>
      </c>
      <c r="G133" s="4">
        <v>3976</v>
      </c>
      <c r="H133" s="4">
        <f>(G133-F133)</f>
        <v>140</v>
      </c>
      <c r="I133" s="4">
        <f>IF(H133&lt;141,141,H133)</f>
        <v>141</v>
      </c>
      <c r="J133" s="4">
        <f t="shared" si="28"/>
        <v>260</v>
      </c>
      <c r="K133" s="4">
        <v>45</v>
      </c>
      <c r="L133" s="4">
        <v>50</v>
      </c>
      <c r="M133" s="5">
        <f t="shared" si="14"/>
        <v>28.200000000000003</v>
      </c>
      <c r="N133" s="5">
        <f t="shared" si="19"/>
        <v>383</v>
      </c>
    </row>
    <row r="134" spans="1:14" x14ac:dyDescent="0.3">
      <c r="A134" s="4">
        <f t="shared" si="15"/>
        <v>130</v>
      </c>
      <c r="B134" s="4" t="s">
        <v>22</v>
      </c>
      <c r="C134" s="4">
        <v>17</v>
      </c>
      <c r="D134" s="4">
        <v>75</v>
      </c>
      <c r="E134" s="4">
        <v>150</v>
      </c>
      <c r="F134" s="4">
        <v>7361</v>
      </c>
      <c r="G134" s="4">
        <v>7634</v>
      </c>
      <c r="H134" s="4">
        <f t="shared" ref="H134:H146" si="30">G134-F134</f>
        <v>273</v>
      </c>
      <c r="I134" s="4">
        <f>IF(H134&lt;103,103,H134)</f>
        <v>273</v>
      </c>
      <c r="J134" s="4">
        <f t="shared" si="28"/>
        <v>683</v>
      </c>
      <c r="K134" s="4">
        <v>20</v>
      </c>
      <c r="L134" s="4">
        <v>10</v>
      </c>
      <c r="M134" s="5">
        <f>I134*0.2</f>
        <v>54.6</v>
      </c>
      <c r="N134" s="5">
        <f>ROUND((J134+K134+L134+M134),0)</f>
        <v>768</v>
      </c>
    </row>
    <row r="135" spans="1:14" x14ac:dyDescent="0.3">
      <c r="A135" s="4">
        <f t="shared" ref="A135:A198" si="31">A134+1</f>
        <v>131</v>
      </c>
      <c r="B135" s="4" t="s">
        <v>22</v>
      </c>
      <c r="C135" s="4">
        <v>24</v>
      </c>
      <c r="D135" s="4">
        <v>75</v>
      </c>
      <c r="E135" s="4">
        <v>150</v>
      </c>
      <c r="F135" s="4">
        <v>9971</v>
      </c>
      <c r="G135" s="4">
        <v>10115</v>
      </c>
      <c r="H135" s="4">
        <f t="shared" si="30"/>
        <v>144</v>
      </c>
      <c r="I135" s="4">
        <f>IF(H135&lt;103,103,H135)</f>
        <v>144</v>
      </c>
      <c r="J135" s="4">
        <f t="shared" si="28"/>
        <v>267</v>
      </c>
      <c r="K135" s="4">
        <v>20</v>
      </c>
      <c r="L135" s="4">
        <v>10</v>
      </c>
      <c r="M135" s="5">
        <f>I135*0.2</f>
        <v>28.8</v>
      </c>
      <c r="N135" s="5">
        <f>ROUND((J135+K135+L135+M135),0)</f>
        <v>326</v>
      </c>
    </row>
    <row r="136" spans="1:14" x14ac:dyDescent="0.3">
      <c r="A136" s="4">
        <f t="shared" si="31"/>
        <v>132</v>
      </c>
      <c r="B136" s="4" t="s">
        <v>22</v>
      </c>
      <c r="C136" s="4">
        <v>8</v>
      </c>
      <c r="D136" s="4">
        <v>75</v>
      </c>
      <c r="E136" s="4">
        <v>150</v>
      </c>
      <c r="F136" s="4">
        <v>23398</v>
      </c>
      <c r="G136" s="4">
        <v>23550</v>
      </c>
      <c r="H136" s="4">
        <f t="shared" si="30"/>
        <v>152</v>
      </c>
      <c r="I136" s="4">
        <f>IF(H136&lt;103,103,H136)</f>
        <v>152</v>
      </c>
      <c r="J136" s="4">
        <f t="shared" si="28"/>
        <v>286</v>
      </c>
      <c r="K136" s="4">
        <v>20</v>
      </c>
      <c r="L136" s="4">
        <v>10</v>
      </c>
      <c r="M136" s="5">
        <f>I136*0.2</f>
        <v>30.400000000000002</v>
      </c>
      <c r="N136" s="5">
        <f>ROUND((J136+K136+L136+M136),0)</f>
        <v>346</v>
      </c>
    </row>
    <row r="137" spans="1:14" x14ac:dyDescent="0.3">
      <c r="A137" s="4">
        <f t="shared" si="31"/>
        <v>133</v>
      </c>
      <c r="B137" s="4" t="s">
        <v>18</v>
      </c>
      <c r="C137" s="8">
        <v>325</v>
      </c>
      <c r="D137" s="4">
        <v>0</v>
      </c>
      <c r="E137" s="4">
        <v>150</v>
      </c>
      <c r="F137" s="4">
        <v>5188</v>
      </c>
      <c r="G137" s="4">
        <v>5415</v>
      </c>
      <c r="H137" s="4">
        <f>(G137-F137)-25</f>
        <v>202</v>
      </c>
      <c r="I137" s="4">
        <f>IF(H137&lt;141,141,H137)</f>
        <v>202</v>
      </c>
      <c r="J137" s="4">
        <f t="shared" si="28"/>
        <v>408</v>
      </c>
      <c r="K137" s="4">
        <v>45</v>
      </c>
      <c r="L137" s="4">
        <v>50</v>
      </c>
      <c r="M137" s="5">
        <f t="shared" ref="M137:M147" si="32">I137*0.2</f>
        <v>40.400000000000006</v>
      </c>
      <c r="N137" s="5">
        <f t="shared" ref="N137:N147" si="33">ROUND((J137+K137+L137+M137),0)</f>
        <v>543</v>
      </c>
    </row>
    <row r="138" spans="1:14" x14ac:dyDescent="0.3">
      <c r="A138" s="4">
        <f t="shared" si="31"/>
        <v>134</v>
      </c>
      <c r="B138" s="4" t="s">
        <v>21</v>
      </c>
      <c r="C138" s="4">
        <v>38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5">
        <v>250</v>
      </c>
    </row>
    <row r="139" spans="1:14" x14ac:dyDescent="0.3">
      <c r="A139" s="4">
        <f t="shared" si="31"/>
        <v>135</v>
      </c>
      <c r="B139" s="4" t="s">
        <v>20</v>
      </c>
      <c r="C139" s="4">
        <v>43</v>
      </c>
      <c r="D139" s="4">
        <v>200</v>
      </c>
      <c r="E139" s="4">
        <v>150</v>
      </c>
      <c r="F139" s="4">
        <v>21451</v>
      </c>
      <c r="G139" s="4">
        <v>21567</v>
      </c>
      <c r="H139" s="4">
        <f t="shared" si="30"/>
        <v>116</v>
      </c>
      <c r="I139" s="4">
        <f>IF(H139&lt;125,125,H139)</f>
        <v>125</v>
      </c>
      <c r="J139" s="4">
        <f t="shared" si="28"/>
        <v>222</v>
      </c>
      <c r="K139" s="4">
        <v>45</v>
      </c>
      <c r="L139" s="4">
        <v>50</v>
      </c>
      <c r="M139" s="5">
        <f t="shared" si="32"/>
        <v>25</v>
      </c>
      <c r="N139" s="5">
        <f t="shared" si="33"/>
        <v>342</v>
      </c>
    </row>
    <row r="140" spans="1:14" x14ac:dyDescent="0.3">
      <c r="A140" s="4">
        <f t="shared" si="31"/>
        <v>136</v>
      </c>
      <c r="B140" s="4" t="s">
        <v>21</v>
      </c>
      <c r="C140" s="4">
        <v>39</v>
      </c>
      <c r="D140" s="4">
        <v>100</v>
      </c>
      <c r="E140" s="4">
        <v>150</v>
      </c>
      <c r="F140" s="4">
        <v>23271</v>
      </c>
      <c r="G140" s="4">
        <v>23370</v>
      </c>
      <c r="H140" s="4">
        <f t="shared" si="30"/>
        <v>99</v>
      </c>
      <c r="I140" s="4">
        <f>IF(H140&lt;111,111,H140)</f>
        <v>111</v>
      </c>
      <c r="J140" s="4">
        <f t="shared" si="28"/>
        <v>189</v>
      </c>
      <c r="K140" s="4">
        <v>20</v>
      </c>
      <c r="L140" s="4">
        <v>10</v>
      </c>
      <c r="M140" s="5">
        <f t="shared" si="32"/>
        <v>22.200000000000003</v>
      </c>
      <c r="N140" s="5">
        <f t="shared" si="33"/>
        <v>241</v>
      </c>
    </row>
    <row r="141" spans="1:14" x14ac:dyDescent="0.3">
      <c r="A141" s="4">
        <f t="shared" si="31"/>
        <v>137</v>
      </c>
      <c r="B141" s="4" t="s">
        <v>20</v>
      </c>
      <c r="C141" s="8">
        <v>117</v>
      </c>
      <c r="D141" s="4">
        <v>200</v>
      </c>
      <c r="E141" s="4">
        <v>150</v>
      </c>
      <c r="F141" s="4">
        <v>16381</v>
      </c>
      <c r="G141" s="4">
        <v>16692</v>
      </c>
      <c r="H141" s="4">
        <f t="shared" si="30"/>
        <v>311</v>
      </c>
      <c r="I141" s="4">
        <f>IF(H141&lt;125,125,H141)</f>
        <v>311</v>
      </c>
      <c r="J141" s="4">
        <f t="shared" si="28"/>
        <v>830</v>
      </c>
      <c r="K141" s="4">
        <v>45</v>
      </c>
      <c r="L141" s="4">
        <v>50</v>
      </c>
      <c r="M141" s="5">
        <f t="shared" si="32"/>
        <v>62.2</v>
      </c>
      <c r="N141" s="5">
        <f t="shared" si="33"/>
        <v>987</v>
      </c>
    </row>
    <row r="142" spans="1:14" x14ac:dyDescent="0.3">
      <c r="A142" s="4">
        <f t="shared" si="31"/>
        <v>138</v>
      </c>
      <c r="B142" s="4" t="s">
        <v>21</v>
      </c>
      <c r="C142" s="4">
        <v>2</v>
      </c>
      <c r="D142" s="4">
        <v>100</v>
      </c>
      <c r="E142" s="4">
        <v>150</v>
      </c>
      <c r="F142" s="4">
        <v>32725</v>
      </c>
      <c r="G142" s="4">
        <v>33018</v>
      </c>
      <c r="H142" s="4">
        <f>G142-F142</f>
        <v>293</v>
      </c>
      <c r="I142" s="4">
        <f>IF(H142&lt;111,111,H142)</f>
        <v>293</v>
      </c>
      <c r="J142" s="4">
        <f>ROUND(IF(I142&lt;100,I142*1.625,(IF(AND(I142&gt;100,I142&lt;201),(I142-100)*2.375+162.5,(IF(AND(I142&gt;200,I142&lt;401),(I142-200)*3.875+400,IF(I142&gt;400,(I142-400)*4.5+1237)))))),0)</f>
        <v>760</v>
      </c>
      <c r="K142" s="4">
        <v>20</v>
      </c>
      <c r="L142" s="4">
        <v>10</v>
      </c>
      <c r="M142" s="5">
        <f>I142*0.2</f>
        <v>58.6</v>
      </c>
      <c r="N142" s="5">
        <f>ROUND((J142+K142+L142+M142),0)</f>
        <v>849</v>
      </c>
    </row>
    <row r="143" spans="1:14" x14ac:dyDescent="0.3">
      <c r="A143" s="4">
        <f t="shared" si="31"/>
        <v>139</v>
      </c>
      <c r="B143" s="4" t="s">
        <v>18</v>
      </c>
      <c r="C143" s="4">
        <v>360</v>
      </c>
      <c r="D143" s="4">
        <v>300</v>
      </c>
      <c r="E143" s="4">
        <v>150</v>
      </c>
      <c r="F143" s="4">
        <v>835</v>
      </c>
      <c r="G143" s="4">
        <v>971</v>
      </c>
      <c r="H143" s="4">
        <f t="shared" ref="H143" si="34">G143-F143</f>
        <v>136</v>
      </c>
      <c r="I143" s="4">
        <f>IF(H143&lt;141,141,H143)</f>
        <v>141</v>
      </c>
      <c r="J143" s="4">
        <f>ROUND(IF(I143&lt;100,I143*1.625,(IF(AND(I143&gt;100,I143&lt;201),(I143-100)*2.375+162.5,(IF(AND(I143&gt;200,I143&lt;401),(I143-200)*3.875+400,IF(I143&gt;400,(I143-400)*4.5+1237)))))),0)</f>
        <v>260</v>
      </c>
      <c r="K143" s="4">
        <v>45</v>
      </c>
      <c r="L143" s="4">
        <v>50</v>
      </c>
      <c r="M143" s="5">
        <f t="shared" ref="M143" si="35">I143*0.2</f>
        <v>28.200000000000003</v>
      </c>
      <c r="N143" s="5">
        <f t="shared" ref="N143" si="36">ROUND((J143+K143+L143+M143),0)</f>
        <v>383</v>
      </c>
    </row>
    <row r="144" spans="1:14" x14ac:dyDescent="0.3">
      <c r="A144" s="4">
        <f t="shared" si="31"/>
        <v>140</v>
      </c>
      <c r="B144" s="4" t="s">
        <v>20</v>
      </c>
      <c r="C144" s="4">
        <v>75</v>
      </c>
      <c r="D144" s="4">
        <v>200</v>
      </c>
      <c r="E144" s="4">
        <v>150</v>
      </c>
      <c r="F144" s="4">
        <v>28857</v>
      </c>
      <c r="G144" s="4">
        <v>28932</v>
      </c>
      <c r="H144" s="4">
        <f t="shared" si="30"/>
        <v>75</v>
      </c>
      <c r="I144" s="4">
        <f>IF(H144&lt;125,125,H144)</f>
        <v>125</v>
      </c>
      <c r="J144" s="4">
        <f t="shared" si="28"/>
        <v>222</v>
      </c>
      <c r="K144" s="4">
        <v>45</v>
      </c>
      <c r="L144" s="4">
        <v>50</v>
      </c>
      <c r="M144" s="5">
        <f t="shared" si="32"/>
        <v>25</v>
      </c>
      <c r="N144" s="5">
        <f t="shared" si="33"/>
        <v>342</v>
      </c>
    </row>
    <row r="145" spans="1:14" x14ac:dyDescent="0.3">
      <c r="A145" s="4">
        <f t="shared" si="31"/>
        <v>141</v>
      </c>
      <c r="B145" s="4" t="s">
        <v>18</v>
      </c>
      <c r="C145" s="4">
        <v>303</v>
      </c>
      <c r="D145" s="4">
        <v>300</v>
      </c>
      <c r="E145" s="4">
        <v>150</v>
      </c>
      <c r="F145" s="4">
        <v>6888</v>
      </c>
      <c r="G145" s="4">
        <v>6993</v>
      </c>
      <c r="H145" s="4">
        <f t="shared" si="30"/>
        <v>105</v>
      </c>
      <c r="I145" s="4">
        <f>IF(H145&lt;141,141,H145)</f>
        <v>141</v>
      </c>
      <c r="J145" s="4">
        <f>ROUND(IF(I145&lt;100,I145*1.625,(IF(AND(I145&gt;100,I145&lt;201),(I145-100)*2.375+162.5,(IF(AND(I145&gt;200,I145&lt;401),(I145-200)*3.875+400,IF(I145&gt;400,(I145-400)*4.5+1237)))))),0)</f>
        <v>260</v>
      </c>
      <c r="K145" s="4">
        <v>45</v>
      </c>
      <c r="L145" s="4">
        <v>50</v>
      </c>
      <c r="M145" s="5">
        <f t="shared" si="32"/>
        <v>28.200000000000003</v>
      </c>
      <c r="N145" s="5">
        <f t="shared" si="33"/>
        <v>383</v>
      </c>
    </row>
    <row r="146" spans="1:14" x14ac:dyDescent="0.3">
      <c r="A146" s="4">
        <f t="shared" si="31"/>
        <v>142</v>
      </c>
      <c r="B146" s="4" t="s">
        <v>21</v>
      </c>
      <c r="C146" s="4">
        <v>4</v>
      </c>
      <c r="D146" s="4">
        <v>100</v>
      </c>
      <c r="E146" s="4">
        <v>150</v>
      </c>
      <c r="F146" s="4">
        <v>6794</v>
      </c>
      <c r="G146" s="4">
        <v>6854</v>
      </c>
      <c r="H146" s="4">
        <f t="shared" si="30"/>
        <v>60</v>
      </c>
      <c r="I146" s="4">
        <f>IF(H146&lt;111,111,H146)</f>
        <v>111</v>
      </c>
      <c r="J146" s="4">
        <f t="shared" si="28"/>
        <v>189</v>
      </c>
      <c r="K146" s="4">
        <v>20</v>
      </c>
      <c r="L146" s="4">
        <v>10</v>
      </c>
      <c r="M146" s="5">
        <f t="shared" si="32"/>
        <v>22.200000000000003</v>
      </c>
      <c r="N146" s="5">
        <f t="shared" si="33"/>
        <v>241</v>
      </c>
    </row>
    <row r="147" spans="1:14" x14ac:dyDescent="0.3">
      <c r="A147" s="4">
        <f t="shared" si="31"/>
        <v>143</v>
      </c>
      <c r="B147" s="4" t="s">
        <v>18</v>
      </c>
      <c r="C147" s="4">
        <v>323</v>
      </c>
      <c r="D147" s="4">
        <v>300</v>
      </c>
      <c r="E147" s="4">
        <v>150</v>
      </c>
      <c r="F147" s="4">
        <v>12000</v>
      </c>
      <c r="G147" s="4">
        <v>12240</v>
      </c>
      <c r="H147" s="4">
        <f>(G147-F147)</f>
        <v>240</v>
      </c>
      <c r="I147" s="4">
        <f>IF(H147&lt;141,141,H147)</f>
        <v>240</v>
      </c>
      <c r="J147" s="4">
        <f>ROUND(IF(I147&lt;100,I147*1.625,(IF(AND(I147&gt;100,I147&lt;201),(I147-100)*2.375+162.5,(IF(AND(I147&gt;200,I147&lt;401),(I147-200)*3.875+400,IF(I147&gt;400,(I147-400)*4.5+1237)))))),0)</f>
        <v>555</v>
      </c>
      <c r="K147" s="4">
        <v>45</v>
      </c>
      <c r="L147" s="4">
        <v>50</v>
      </c>
      <c r="M147" s="5">
        <f t="shared" si="32"/>
        <v>48</v>
      </c>
      <c r="N147" s="5">
        <f t="shared" si="33"/>
        <v>698</v>
      </c>
    </row>
    <row r="148" spans="1:14" x14ac:dyDescent="0.3">
      <c r="A148" s="4">
        <f t="shared" si="31"/>
        <v>144</v>
      </c>
      <c r="B148" s="12" t="s">
        <v>21</v>
      </c>
      <c r="C148" s="4">
        <v>38</v>
      </c>
      <c r="D148" s="4">
        <v>0</v>
      </c>
      <c r="E148" s="4">
        <v>0</v>
      </c>
      <c r="F148" s="4"/>
      <c r="G148" s="4"/>
      <c r="H148" s="4">
        <f>G148-F148</f>
        <v>0</v>
      </c>
      <c r="I148" s="4">
        <v>0</v>
      </c>
      <c r="J148" s="4">
        <f t="shared" si="28"/>
        <v>0</v>
      </c>
      <c r="K148" s="4">
        <v>0</v>
      </c>
      <c r="L148" s="4">
        <v>0</v>
      </c>
      <c r="M148" s="5">
        <v>0</v>
      </c>
      <c r="N148" s="5">
        <v>250</v>
      </c>
    </row>
    <row r="149" spans="1:14" x14ac:dyDescent="0.3">
      <c r="A149" s="4">
        <f t="shared" si="31"/>
        <v>145</v>
      </c>
      <c r="B149" s="4" t="s">
        <v>18</v>
      </c>
      <c r="C149" s="8">
        <v>330</v>
      </c>
      <c r="D149" s="4">
        <v>300</v>
      </c>
      <c r="E149" s="4">
        <v>150</v>
      </c>
      <c r="F149" s="4">
        <v>17516</v>
      </c>
      <c r="G149" s="4">
        <v>17869</v>
      </c>
      <c r="H149" s="4">
        <f>(G149-F149)</f>
        <v>353</v>
      </c>
      <c r="I149" s="4">
        <f>IF(H149&lt;141,141,H149)</f>
        <v>353</v>
      </c>
      <c r="J149" s="4">
        <f>ROUND(IF(I149&lt;100,I149*1.625,(IF(AND(I149&gt;100,I149&lt;201),(I149-100)*2.375+162.5,(IF(AND(I149&gt;200,I149&lt;401),(I149-200)*3.875+400,IF(I149&gt;400,(I149-400)*4.5+1237)))))),0)</f>
        <v>993</v>
      </c>
      <c r="K149" s="4">
        <v>45</v>
      </c>
      <c r="L149" s="4">
        <v>50</v>
      </c>
      <c r="M149" s="5">
        <f>I149*0.2</f>
        <v>70.600000000000009</v>
      </c>
      <c r="N149" s="5">
        <f>ROUND((J149+K149+L149+M149),0)</f>
        <v>1159</v>
      </c>
    </row>
    <row r="150" spans="1:14" x14ac:dyDescent="0.3">
      <c r="A150" s="4">
        <f t="shared" si="31"/>
        <v>146</v>
      </c>
      <c r="B150" s="4" t="s">
        <v>20</v>
      </c>
      <c r="C150" s="4">
        <v>126</v>
      </c>
      <c r="D150" s="4">
        <v>200</v>
      </c>
      <c r="E150" s="4">
        <v>150</v>
      </c>
      <c r="F150" s="4">
        <v>46242</v>
      </c>
      <c r="G150" s="4">
        <v>46474</v>
      </c>
      <c r="H150" s="4">
        <f>(G150-F150)</f>
        <v>232</v>
      </c>
      <c r="I150" s="4">
        <f t="shared" ref="I150:I155" si="37">IF(H150&lt;125,125,H150)</f>
        <v>232</v>
      </c>
      <c r="J150" s="4">
        <f t="shared" ref="J150:J155" si="38">ROUND(IF(I150&lt;100,I150*1.625,(IF(AND(I150&gt;100,I150&lt;201),(I150-100)*2.375+162.5,(IF(AND(I150&gt;200,I150&lt;401),(I150-200)*3.875+400,IF(I150&gt;400,(I150-400)*4.5+1237)))))),0)</f>
        <v>524</v>
      </c>
      <c r="K150" s="4">
        <v>45</v>
      </c>
      <c r="L150" s="4">
        <v>50</v>
      </c>
      <c r="M150" s="5">
        <f t="shared" ref="M150:M160" si="39">I150*0.2</f>
        <v>46.400000000000006</v>
      </c>
      <c r="N150" s="5">
        <f t="shared" ref="N150:N160" si="40">ROUND((J150+K150+L150+M150),0)</f>
        <v>665</v>
      </c>
    </row>
    <row r="151" spans="1:14" x14ac:dyDescent="0.3">
      <c r="A151" s="4">
        <f t="shared" si="31"/>
        <v>147</v>
      </c>
      <c r="B151" s="4" t="s">
        <v>18</v>
      </c>
      <c r="C151" s="4">
        <v>341</v>
      </c>
      <c r="D151" s="4">
        <v>0</v>
      </c>
      <c r="E151" s="4">
        <v>150</v>
      </c>
      <c r="F151" s="4">
        <v>5114</v>
      </c>
      <c r="G151" s="4">
        <v>5397</v>
      </c>
      <c r="H151" s="4">
        <f>(G151-F151)-25</f>
        <v>258</v>
      </c>
      <c r="I151" s="4">
        <f>IF(H151&lt;141,141,H151)</f>
        <v>258</v>
      </c>
      <c r="J151" s="4">
        <f>ROUND(IF(I151&lt;100,I151*1.625,(IF(AND(I151&gt;100,I151&lt;201),(I151-100)*2.375+162.5,(IF(AND(I151&gt;200,I151&lt;401),(I151-200)*3.875+400,IF(I151&gt;400,(I151-400)*4.5+1238)))))),0)</f>
        <v>625</v>
      </c>
      <c r="K151" s="4">
        <v>45</v>
      </c>
      <c r="L151" s="4">
        <v>50</v>
      </c>
      <c r="M151" s="5">
        <f t="shared" si="39"/>
        <v>51.6</v>
      </c>
      <c r="N151" s="5">
        <f t="shared" si="40"/>
        <v>772</v>
      </c>
    </row>
    <row r="152" spans="1:14" x14ac:dyDescent="0.3">
      <c r="A152" s="4">
        <f t="shared" si="31"/>
        <v>148</v>
      </c>
      <c r="B152" s="4" t="s">
        <v>18</v>
      </c>
      <c r="C152" s="4">
        <v>183</v>
      </c>
      <c r="D152" s="4">
        <v>300</v>
      </c>
      <c r="E152" s="4">
        <v>150</v>
      </c>
      <c r="F152" s="4">
        <v>27570</v>
      </c>
      <c r="G152" s="4">
        <v>27772</v>
      </c>
      <c r="H152" s="4">
        <f t="shared" ref="H152" si="41">G152-F152</f>
        <v>202</v>
      </c>
      <c r="I152" s="4">
        <f>IF(H152&lt;141,141,H152)</f>
        <v>202</v>
      </c>
      <c r="J152" s="4">
        <f>ROUND(IF(I152&lt;100,I152*1.625,(IF(AND(I152&gt;100,I152&lt;201),(I152-100)*2.375+162.5,(IF(AND(I152&gt;200,I152&lt;401),(I152-200)*3.875+400,IF(I152&gt;400,(I152-400)*4.5+1238)))))),0)</f>
        <v>408</v>
      </c>
      <c r="K152" s="4">
        <v>45</v>
      </c>
      <c r="L152" s="4">
        <v>50</v>
      </c>
      <c r="M152" s="5">
        <f t="shared" si="39"/>
        <v>40.400000000000006</v>
      </c>
      <c r="N152" s="5">
        <f t="shared" si="40"/>
        <v>543</v>
      </c>
    </row>
    <row r="153" spans="1:14" x14ac:dyDescent="0.3">
      <c r="A153" s="4">
        <f t="shared" si="31"/>
        <v>149</v>
      </c>
      <c r="B153" s="4" t="s">
        <v>20</v>
      </c>
      <c r="C153" s="4">
        <v>13</v>
      </c>
      <c r="D153" s="8">
        <v>0</v>
      </c>
      <c r="E153" s="4">
        <v>150</v>
      </c>
      <c r="F153" s="4">
        <v>42953</v>
      </c>
      <c r="G153" s="4">
        <v>43396</v>
      </c>
      <c r="H153" s="4">
        <f>(G153-F153)-25</f>
        <v>418</v>
      </c>
      <c r="I153" s="4">
        <f>IF(H153&lt;125,125,H153)</f>
        <v>418</v>
      </c>
      <c r="J153" s="4">
        <f>ROUND(IF(I153&lt;100,I153*1.625,(IF(AND(I153&gt;100,I153&lt;201),(I153-100)*2.375+162.5,(IF(AND(I153&gt;200,I153&lt;401),(I153-200)*3.875+400,IF(I153&gt;400,(I153-400)*4.5+1237)))))),0)</f>
        <v>1318</v>
      </c>
      <c r="K153" s="4">
        <v>45</v>
      </c>
      <c r="L153" s="4">
        <v>50</v>
      </c>
      <c r="M153" s="5">
        <f>I153*0.2</f>
        <v>83.600000000000009</v>
      </c>
      <c r="N153" s="5">
        <f>ROUND((J153+K153+L153+M153),0)</f>
        <v>1497</v>
      </c>
    </row>
    <row r="154" spans="1:14" x14ac:dyDescent="0.3">
      <c r="A154" s="4">
        <f t="shared" si="31"/>
        <v>150</v>
      </c>
      <c r="B154" s="4" t="s">
        <v>18</v>
      </c>
      <c r="C154" s="4">
        <v>368</v>
      </c>
      <c r="D154" s="4">
        <v>300</v>
      </c>
      <c r="E154" s="4">
        <v>150</v>
      </c>
      <c r="F154" s="4">
        <v>10</v>
      </c>
      <c r="G154" s="4">
        <v>134</v>
      </c>
      <c r="H154" s="4">
        <f t="shared" ref="H154" si="42">G154-F154</f>
        <v>124</v>
      </c>
      <c r="I154" s="4">
        <f>IF(H154&lt;141,141,H154)</f>
        <v>141</v>
      </c>
      <c r="J154" s="4">
        <f>ROUND(IF(I154&lt;100,I154*1.625,(IF(AND(I154&gt;100,I154&lt;201),(I154-100)*2.375+162.5,(IF(AND(I154&gt;200,I154&lt;401),(I154-200)*3.875+400,IF(I154&gt;400,(I154-400)*4.5+1238)))))),0)</f>
        <v>260</v>
      </c>
      <c r="K154" s="4">
        <v>45</v>
      </c>
      <c r="L154" s="4">
        <v>50</v>
      </c>
      <c r="M154" s="5">
        <f t="shared" ref="M154" si="43">I154*0.2</f>
        <v>28.200000000000003</v>
      </c>
      <c r="N154" s="5">
        <f t="shared" ref="N154" si="44">ROUND((J154+K154+L154+M154),0)</f>
        <v>383</v>
      </c>
    </row>
    <row r="155" spans="1:14" x14ac:dyDescent="0.3">
      <c r="A155" s="4">
        <f t="shared" si="31"/>
        <v>151</v>
      </c>
      <c r="B155" s="4" t="s">
        <v>20</v>
      </c>
      <c r="C155" s="4">
        <v>124</v>
      </c>
      <c r="D155" s="4">
        <v>200</v>
      </c>
      <c r="E155" s="4">
        <v>150</v>
      </c>
      <c r="F155" s="4">
        <v>22861</v>
      </c>
      <c r="G155" s="4">
        <v>22934</v>
      </c>
      <c r="H155" s="4">
        <f>(G155-F155)</f>
        <v>73</v>
      </c>
      <c r="I155" s="4">
        <f t="shared" si="37"/>
        <v>125</v>
      </c>
      <c r="J155" s="4">
        <f t="shared" si="38"/>
        <v>222</v>
      </c>
      <c r="K155" s="4">
        <v>45</v>
      </c>
      <c r="L155" s="4">
        <v>50</v>
      </c>
      <c r="M155" s="5">
        <f t="shared" si="39"/>
        <v>25</v>
      </c>
      <c r="N155" s="5">
        <f t="shared" si="40"/>
        <v>342</v>
      </c>
    </row>
    <row r="156" spans="1:14" x14ac:dyDescent="0.3">
      <c r="A156" s="4">
        <f t="shared" si="31"/>
        <v>152</v>
      </c>
      <c r="B156" s="4" t="s">
        <v>18</v>
      </c>
      <c r="C156" s="4">
        <v>365</v>
      </c>
      <c r="D156" s="4">
        <v>300</v>
      </c>
      <c r="E156" s="4">
        <v>150</v>
      </c>
      <c r="F156" s="4">
        <v>10</v>
      </c>
      <c r="G156" s="4">
        <v>60</v>
      </c>
      <c r="H156" s="4">
        <f t="shared" ref="H156:H160" si="45">G156-F156</f>
        <v>50</v>
      </c>
      <c r="I156" s="4">
        <f>IF(H156&lt;141,141,H156)</f>
        <v>141</v>
      </c>
      <c r="J156" s="4">
        <f>ROUND(IF(I156&lt;100,I156*1.625,(IF(AND(I156&gt;100,I156&lt;201),(I156-100)*2.375+162.5,(IF(AND(I156&gt;200,I156&lt;401),(I156-200)*3.875+400,IF(I156&gt;400,(I156-400)*4.5+1238)))))),0)</f>
        <v>260</v>
      </c>
      <c r="K156" s="4">
        <v>45</v>
      </c>
      <c r="L156" s="4">
        <v>50</v>
      </c>
      <c r="M156" s="5">
        <f t="shared" si="39"/>
        <v>28.200000000000003</v>
      </c>
      <c r="N156" s="5">
        <f t="shared" si="40"/>
        <v>383</v>
      </c>
    </row>
    <row r="157" spans="1:14" x14ac:dyDescent="0.3">
      <c r="A157" s="4">
        <f t="shared" si="31"/>
        <v>153</v>
      </c>
      <c r="B157" s="4" t="s">
        <v>21</v>
      </c>
      <c r="C157" s="4">
        <v>35</v>
      </c>
      <c r="D157" s="4">
        <v>100</v>
      </c>
      <c r="E157" s="4">
        <v>150</v>
      </c>
      <c r="F157" s="4">
        <v>17489</v>
      </c>
      <c r="G157" s="4">
        <v>17598</v>
      </c>
      <c r="H157" s="18">
        <f t="shared" si="45"/>
        <v>109</v>
      </c>
      <c r="I157" s="4">
        <f>IF(H157&lt;111,111,H157)</f>
        <v>111</v>
      </c>
      <c r="J157" s="4">
        <f>ROUND(IF(I157&lt;100,I157*1.625,(IF(AND(I157&gt;100,I157&lt;201),(I157-100)*2.375+162.5,(IF(AND(I157&gt;200,I157&lt;401),(I157-200)*3.875+400,IF(I157&gt;400,(I157-400)*4.5+1237)))))),0)</f>
        <v>189</v>
      </c>
      <c r="K157" s="4">
        <v>20</v>
      </c>
      <c r="L157" s="4">
        <v>10</v>
      </c>
      <c r="M157" s="5">
        <f t="shared" si="39"/>
        <v>22.200000000000003</v>
      </c>
      <c r="N157" s="5">
        <f t="shared" si="40"/>
        <v>241</v>
      </c>
    </row>
    <row r="158" spans="1:14" x14ac:dyDescent="0.3">
      <c r="A158" s="4">
        <f t="shared" si="31"/>
        <v>154</v>
      </c>
      <c r="B158" s="4" t="s">
        <v>19</v>
      </c>
      <c r="C158" s="4">
        <v>131</v>
      </c>
      <c r="D158" s="4">
        <v>400</v>
      </c>
      <c r="E158" s="4">
        <v>150</v>
      </c>
      <c r="F158" s="4">
        <v>47494</v>
      </c>
      <c r="G158" s="4">
        <v>47995</v>
      </c>
      <c r="H158" s="4">
        <f t="shared" si="45"/>
        <v>501</v>
      </c>
      <c r="I158" s="4">
        <f>IF(H158&lt;155,155,H158)</f>
        <v>501</v>
      </c>
      <c r="J158" s="4">
        <f>ROUND(IF(I158&lt;100,I158*1.625,(IF(AND(I158&gt;100,I158&lt;201),(I158-100)*2.375+162,(IF(AND(I158&gt;200,I158&lt;401),(I158-200)*3.875+400,IF(I158&gt;400,(I158-400)*4.5+1237)))))),0)</f>
        <v>1692</v>
      </c>
      <c r="K158" s="4">
        <v>45</v>
      </c>
      <c r="L158" s="4">
        <v>50</v>
      </c>
      <c r="M158" s="5">
        <f t="shared" si="39"/>
        <v>100.2</v>
      </c>
      <c r="N158" s="5">
        <f t="shared" si="40"/>
        <v>1887</v>
      </c>
    </row>
    <row r="159" spans="1:14" x14ac:dyDescent="0.3">
      <c r="A159" s="4">
        <f t="shared" si="31"/>
        <v>155</v>
      </c>
      <c r="B159" s="4" t="s">
        <v>18</v>
      </c>
      <c r="C159" s="4">
        <v>346</v>
      </c>
      <c r="D159" s="4">
        <v>300</v>
      </c>
      <c r="E159" s="4">
        <v>150</v>
      </c>
      <c r="F159" s="4">
        <v>2133</v>
      </c>
      <c r="G159" s="4">
        <v>2246</v>
      </c>
      <c r="H159" s="4">
        <f>(G159-F159)</f>
        <v>113</v>
      </c>
      <c r="I159" s="4">
        <f>IF(H159&lt;141,141,H159)</f>
        <v>141</v>
      </c>
      <c r="J159" s="4">
        <f>ROUND(IF(I159&lt;100,I159*1.625,(IF(AND(I159&gt;100,I159&lt;201),(I159-100)*2.375+162.5,(IF(AND(I159&gt;200,I159&lt;401),(I159-200)*3.875+400,IF(I159&gt;400,(I159-400)*4.5+1238)))))),0)</f>
        <v>260</v>
      </c>
      <c r="K159" s="4">
        <v>45</v>
      </c>
      <c r="L159" s="4">
        <v>50</v>
      </c>
      <c r="M159" s="5">
        <f t="shared" si="39"/>
        <v>28.200000000000003</v>
      </c>
      <c r="N159" s="5">
        <f t="shared" si="40"/>
        <v>383</v>
      </c>
    </row>
    <row r="160" spans="1:14" x14ac:dyDescent="0.3">
      <c r="A160" s="4">
        <f t="shared" si="31"/>
        <v>156</v>
      </c>
      <c r="B160" s="4" t="s">
        <v>18</v>
      </c>
      <c r="C160" s="4">
        <v>231</v>
      </c>
      <c r="D160" s="4">
        <v>300</v>
      </c>
      <c r="E160" s="4">
        <v>150</v>
      </c>
      <c r="F160" s="4">
        <v>26602</v>
      </c>
      <c r="G160" s="4">
        <v>26901</v>
      </c>
      <c r="H160" s="4">
        <f t="shared" si="45"/>
        <v>299</v>
      </c>
      <c r="I160" s="4">
        <f>IF(H160&lt;141,141,H160)</f>
        <v>299</v>
      </c>
      <c r="J160" s="4">
        <f>ROUND(IF(I160&lt;100,I160*1.625,(IF(AND(I160&gt;100,I160&lt;201),(I160-100)*2.375+162.5,(IF(AND(I160&gt;200,I160&lt;401),(I160-200)*3.875+400,IF(I160&gt;400,(I160-400)*4.5+1238)))))),0)</f>
        <v>784</v>
      </c>
      <c r="K160" s="4">
        <v>45</v>
      </c>
      <c r="L160" s="4">
        <v>50</v>
      </c>
      <c r="M160" s="5">
        <f t="shared" si="39"/>
        <v>59.800000000000004</v>
      </c>
      <c r="N160" s="5">
        <f t="shared" si="40"/>
        <v>939</v>
      </c>
    </row>
    <row r="161" spans="1:14" x14ac:dyDescent="0.3">
      <c r="A161" s="4">
        <f t="shared" si="31"/>
        <v>157</v>
      </c>
      <c r="B161" s="4" t="s">
        <v>21</v>
      </c>
      <c r="C161" s="4">
        <v>242</v>
      </c>
      <c r="D161" s="4">
        <v>100</v>
      </c>
      <c r="E161" s="4">
        <v>150</v>
      </c>
      <c r="F161" s="4">
        <v>3305</v>
      </c>
      <c r="G161" s="4">
        <v>3554</v>
      </c>
      <c r="H161" s="18">
        <f>G161-F161</f>
        <v>249</v>
      </c>
      <c r="I161" s="4">
        <f>IF(H161&lt;111,111,H161)</f>
        <v>249</v>
      </c>
      <c r="J161" s="4">
        <f>ROUND(IF(I161&lt;100,I161*1.625,(IF(AND(I161&gt;100,I161&lt;201),(I161-100)*2.375+162.5,(IF(AND(I161&gt;200,I161&lt;401),(I161-200)*3.875+400,IF(I161&gt;400,(I161-400)*4.5+1237)))))),0)</f>
        <v>590</v>
      </c>
      <c r="K161" s="4">
        <v>20</v>
      </c>
      <c r="L161" s="4">
        <v>10</v>
      </c>
      <c r="M161" s="5">
        <f>I161*0.2</f>
        <v>49.800000000000004</v>
      </c>
      <c r="N161" s="5">
        <f>ROUND((J161+K161+L161+M161),0)</f>
        <v>670</v>
      </c>
    </row>
    <row r="162" spans="1:14" x14ac:dyDescent="0.3">
      <c r="A162" s="4">
        <f t="shared" si="31"/>
        <v>158</v>
      </c>
      <c r="B162" s="4" t="s">
        <v>18</v>
      </c>
      <c r="C162" s="4">
        <v>320</v>
      </c>
      <c r="D162" s="4">
        <v>0</v>
      </c>
      <c r="E162" s="4">
        <v>150</v>
      </c>
      <c r="F162" s="4">
        <v>5888</v>
      </c>
      <c r="G162" s="4">
        <v>6065</v>
      </c>
      <c r="H162" s="18">
        <f>(G162-F162)-25</f>
        <v>152</v>
      </c>
      <c r="I162" s="18">
        <f>IF(H162&lt;141,141,H162)</f>
        <v>152</v>
      </c>
      <c r="J162" s="4">
        <f>ROUND(IF(I162&lt;100,I162*1.625,(IF(AND(I162&gt;100,I162&lt;201),(I162-100)*2.375+162.5,(IF(AND(I162&gt;200,I162&lt;401),(I162-200)*3.875+400,IF(I162&gt;400,(I162-400)*4.5+1238)))))),0)</f>
        <v>286</v>
      </c>
      <c r="K162" s="4">
        <v>45</v>
      </c>
      <c r="L162" s="4">
        <v>50</v>
      </c>
      <c r="M162" s="5">
        <f>I162*0.2</f>
        <v>30.400000000000002</v>
      </c>
      <c r="N162" s="5">
        <f>ROUND((J162+K162+L162+M162),0)</f>
        <v>411</v>
      </c>
    </row>
    <row r="163" spans="1:14" x14ac:dyDescent="0.3">
      <c r="A163" s="4">
        <f t="shared" si="31"/>
        <v>159</v>
      </c>
      <c r="B163" s="4" t="s">
        <v>20</v>
      </c>
      <c r="C163" s="4">
        <v>60</v>
      </c>
      <c r="D163" s="4">
        <v>200</v>
      </c>
      <c r="E163" s="4">
        <v>150</v>
      </c>
      <c r="F163" s="4">
        <v>25060</v>
      </c>
      <c r="G163" s="4">
        <v>25187</v>
      </c>
      <c r="H163" s="18">
        <f t="shared" ref="H163:H178" si="46">G163-F163</f>
        <v>127</v>
      </c>
      <c r="I163" s="4">
        <f t="shared" ref="I163" si="47">IF(H163&lt;125,125,H163)</f>
        <v>127</v>
      </c>
      <c r="J163" s="4">
        <f t="shared" ref="J163:J176" si="48">ROUND(IF(I163&lt;100,I163*1.625,(IF(AND(I163&gt;100,I163&lt;201),(I163-100)*2.375+162.5,(IF(AND(I163&gt;200,I163&lt;401),(I163-200)*3.875+400,IF(I163&gt;400,(I163-400)*4.5+1237)))))),0)</f>
        <v>227</v>
      </c>
      <c r="K163" s="4">
        <v>7</v>
      </c>
      <c r="L163" s="4">
        <v>50</v>
      </c>
      <c r="M163" s="5">
        <f t="shared" ref="M163:M167" si="49">I163*0.2</f>
        <v>25.400000000000002</v>
      </c>
      <c r="N163" s="5">
        <f t="shared" ref="N163:N178" si="50">ROUND((J163+K163+L163+M163),0)</f>
        <v>309</v>
      </c>
    </row>
    <row r="164" spans="1:14" x14ac:dyDescent="0.3">
      <c r="A164" s="4">
        <f t="shared" si="31"/>
        <v>160</v>
      </c>
      <c r="B164" s="4" t="s">
        <v>21</v>
      </c>
      <c r="C164" s="4">
        <v>34</v>
      </c>
      <c r="D164" s="4">
        <v>100</v>
      </c>
      <c r="E164" s="4">
        <v>150</v>
      </c>
      <c r="F164" s="4">
        <v>18574</v>
      </c>
      <c r="G164" s="4">
        <v>18693</v>
      </c>
      <c r="H164" s="18">
        <f t="shared" si="46"/>
        <v>119</v>
      </c>
      <c r="I164" s="18">
        <f>IF(H164&lt;111,111,H164)</f>
        <v>119</v>
      </c>
      <c r="J164" s="4">
        <f t="shared" si="48"/>
        <v>208</v>
      </c>
      <c r="K164" s="4">
        <v>20</v>
      </c>
      <c r="L164" s="4">
        <v>10</v>
      </c>
      <c r="M164" s="5">
        <f t="shared" si="49"/>
        <v>23.8</v>
      </c>
      <c r="N164" s="5">
        <f t="shared" si="50"/>
        <v>262</v>
      </c>
    </row>
    <row r="165" spans="1:14" x14ac:dyDescent="0.3">
      <c r="A165" s="4">
        <f t="shared" si="31"/>
        <v>161</v>
      </c>
      <c r="B165" s="4" t="s">
        <v>21</v>
      </c>
      <c r="C165" s="4">
        <v>18</v>
      </c>
      <c r="D165" s="4">
        <v>100</v>
      </c>
      <c r="E165" s="4">
        <v>150</v>
      </c>
      <c r="F165" s="4">
        <v>17089</v>
      </c>
      <c r="G165" s="4">
        <v>17198</v>
      </c>
      <c r="H165" s="18">
        <f t="shared" si="46"/>
        <v>109</v>
      </c>
      <c r="I165" s="4">
        <f>IF(H165&lt;111,111,H165)</f>
        <v>111</v>
      </c>
      <c r="J165" s="4">
        <f t="shared" si="48"/>
        <v>189</v>
      </c>
      <c r="K165" s="4">
        <v>20</v>
      </c>
      <c r="L165" s="4">
        <v>10</v>
      </c>
      <c r="M165" s="5">
        <f t="shared" si="49"/>
        <v>22.200000000000003</v>
      </c>
      <c r="N165" s="5">
        <f t="shared" si="50"/>
        <v>241</v>
      </c>
    </row>
    <row r="166" spans="1:14" x14ac:dyDescent="0.3">
      <c r="A166" s="4">
        <f t="shared" si="31"/>
        <v>162</v>
      </c>
      <c r="B166" s="18" t="s">
        <v>20</v>
      </c>
      <c r="C166" s="18">
        <v>122</v>
      </c>
      <c r="D166" s="18">
        <v>200</v>
      </c>
      <c r="E166" s="18">
        <v>150</v>
      </c>
      <c r="F166" s="18">
        <v>441</v>
      </c>
      <c r="G166" s="18">
        <v>544</v>
      </c>
      <c r="H166" s="18">
        <f t="shared" si="46"/>
        <v>103</v>
      </c>
      <c r="I166" s="18">
        <f>IF(H166&lt;125,125,H166)</f>
        <v>125</v>
      </c>
      <c r="J166" s="18">
        <f t="shared" si="48"/>
        <v>222</v>
      </c>
      <c r="K166" s="18">
        <v>45</v>
      </c>
      <c r="L166" s="18">
        <v>50</v>
      </c>
      <c r="M166" s="19">
        <f>I166*0.2</f>
        <v>25</v>
      </c>
      <c r="N166" s="19">
        <f t="shared" si="50"/>
        <v>342</v>
      </c>
    </row>
    <row r="167" spans="1:14" x14ac:dyDescent="0.3">
      <c r="A167" s="4">
        <f t="shared" si="31"/>
        <v>163</v>
      </c>
      <c r="B167" s="4" t="s">
        <v>21</v>
      </c>
      <c r="C167" s="4">
        <v>19</v>
      </c>
      <c r="D167" s="4">
        <v>100</v>
      </c>
      <c r="E167" s="4">
        <v>150</v>
      </c>
      <c r="F167" s="4">
        <v>29827</v>
      </c>
      <c r="G167" s="4">
        <v>30004</v>
      </c>
      <c r="H167" s="4">
        <f t="shared" si="46"/>
        <v>177</v>
      </c>
      <c r="I167" s="4">
        <f>IF(H167&lt;111,111,H167)</f>
        <v>177</v>
      </c>
      <c r="J167" s="4">
        <f t="shared" si="48"/>
        <v>345</v>
      </c>
      <c r="K167" s="4">
        <v>20</v>
      </c>
      <c r="L167" s="4">
        <v>10</v>
      </c>
      <c r="M167" s="5">
        <f t="shared" si="49"/>
        <v>35.4</v>
      </c>
      <c r="N167" s="5">
        <f t="shared" si="50"/>
        <v>410</v>
      </c>
    </row>
    <row r="168" spans="1:14" x14ac:dyDescent="0.3">
      <c r="A168" s="4">
        <f t="shared" si="31"/>
        <v>164</v>
      </c>
      <c r="B168" s="20" t="s">
        <v>20</v>
      </c>
      <c r="C168" s="4">
        <v>80</v>
      </c>
      <c r="D168" s="4">
        <v>200</v>
      </c>
      <c r="E168" s="4">
        <v>150</v>
      </c>
      <c r="F168" s="4">
        <v>17900</v>
      </c>
      <c r="G168" s="4">
        <v>18015</v>
      </c>
      <c r="H168" s="4">
        <f t="shared" si="46"/>
        <v>115</v>
      </c>
      <c r="I168" s="4">
        <f>IF(H168&lt;125,125,H168)</f>
        <v>125</v>
      </c>
      <c r="J168" s="4">
        <f t="shared" si="48"/>
        <v>222</v>
      </c>
      <c r="K168" s="4">
        <v>45</v>
      </c>
      <c r="L168" s="4">
        <v>50</v>
      </c>
      <c r="M168" s="5">
        <v>25</v>
      </c>
      <c r="N168" s="5">
        <f t="shared" si="50"/>
        <v>342</v>
      </c>
    </row>
    <row r="169" spans="1:14" x14ac:dyDescent="0.3">
      <c r="A169" s="4">
        <f t="shared" si="31"/>
        <v>165</v>
      </c>
      <c r="B169" s="18" t="s">
        <v>21</v>
      </c>
      <c r="C169" s="18">
        <v>84</v>
      </c>
      <c r="D169" s="18">
        <v>100</v>
      </c>
      <c r="E169" s="18">
        <v>150</v>
      </c>
      <c r="F169" s="18">
        <v>1337</v>
      </c>
      <c r="G169" s="18">
        <v>1398</v>
      </c>
      <c r="H169" s="18">
        <f t="shared" si="46"/>
        <v>61</v>
      </c>
      <c r="I169" s="18">
        <f>IF(H169&lt;111,111,H169)</f>
        <v>111</v>
      </c>
      <c r="J169" s="18">
        <f t="shared" si="48"/>
        <v>189</v>
      </c>
      <c r="K169" s="18">
        <v>20</v>
      </c>
      <c r="L169" s="18">
        <v>10</v>
      </c>
      <c r="M169" s="19">
        <f>I169*0.2</f>
        <v>22.200000000000003</v>
      </c>
      <c r="N169" s="19">
        <f t="shared" si="50"/>
        <v>241</v>
      </c>
    </row>
    <row r="170" spans="1:14" x14ac:dyDescent="0.3">
      <c r="A170" s="4">
        <f t="shared" si="31"/>
        <v>166</v>
      </c>
      <c r="B170" s="4" t="s">
        <v>21</v>
      </c>
      <c r="C170" s="4">
        <v>241</v>
      </c>
      <c r="D170" s="18">
        <v>100</v>
      </c>
      <c r="E170" s="18">
        <v>150</v>
      </c>
      <c r="F170" s="18">
        <v>2513</v>
      </c>
      <c r="G170" s="18">
        <v>2735</v>
      </c>
      <c r="H170" s="18">
        <f t="shared" si="46"/>
        <v>222</v>
      </c>
      <c r="I170" s="18">
        <f>IF(H170&lt;111,111,H170)</f>
        <v>222</v>
      </c>
      <c r="J170" s="18">
        <f t="shared" si="48"/>
        <v>485</v>
      </c>
      <c r="K170" s="18">
        <v>20</v>
      </c>
      <c r="L170" s="18">
        <v>10</v>
      </c>
      <c r="M170" s="19">
        <f>I170*0.2</f>
        <v>44.400000000000006</v>
      </c>
      <c r="N170" s="19">
        <f t="shared" si="50"/>
        <v>559</v>
      </c>
    </row>
    <row r="171" spans="1:14" x14ac:dyDescent="0.3">
      <c r="A171" s="4">
        <f t="shared" si="31"/>
        <v>167</v>
      </c>
      <c r="B171" s="4" t="s">
        <v>18</v>
      </c>
      <c r="C171" s="4">
        <v>375</v>
      </c>
      <c r="D171" s="4">
        <v>300</v>
      </c>
      <c r="E171" s="4">
        <v>150</v>
      </c>
      <c r="F171" s="4">
        <v>50</v>
      </c>
      <c r="G171" s="4">
        <v>172</v>
      </c>
      <c r="H171" s="18">
        <f>(G171-F171)</f>
        <v>122</v>
      </c>
      <c r="I171" s="18">
        <f t="shared" ref="I171" si="51">IF(H171&lt;141,141,H171)</f>
        <v>141</v>
      </c>
      <c r="J171" s="4">
        <f t="shared" ref="J171" si="52">ROUND(IF(I171&lt;100,I171*1.625,(IF(AND(I171&gt;100,I171&lt;201),(I171-100)*2.375+162.5,(IF(AND(I171&gt;200,I171&lt;401),(I171-200)*3.875+400,IF(I171&gt;400,(I171-400)*4.5+1238)))))),0)</f>
        <v>260</v>
      </c>
      <c r="K171" s="4">
        <v>45</v>
      </c>
      <c r="L171" s="4">
        <v>50</v>
      </c>
      <c r="M171" s="5">
        <f t="shared" ref="M171" si="53">I171*0.2</f>
        <v>28.200000000000003</v>
      </c>
      <c r="N171" s="5">
        <f t="shared" si="50"/>
        <v>383</v>
      </c>
    </row>
    <row r="172" spans="1:14" x14ac:dyDescent="0.3">
      <c r="A172" s="4">
        <f t="shared" si="31"/>
        <v>168</v>
      </c>
      <c r="B172" s="20" t="s">
        <v>20</v>
      </c>
      <c r="C172" s="4">
        <v>64</v>
      </c>
      <c r="D172" s="4">
        <v>200</v>
      </c>
      <c r="E172" s="4">
        <v>150</v>
      </c>
      <c r="F172" s="4">
        <v>49505</v>
      </c>
      <c r="G172" s="4">
        <v>50040</v>
      </c>
      <c r="H172" s="4">
        <f>G172-F172</f>
        <v>535</v>
      </c>
      <c r="I172" s="4">
        <f>IF(H172&lt;125,125,H172)</f>
        <v>535</v>
      </c>
      <c r="J172" s="4">
        <f>ROUND(IF(I172&lt;100,I172*1.625,(IF(AND(I172&gt;100,I172&lt;201),(I172-100)*2.375+162.5,(IF(AND(I172&gt;200,I172&lt;401),(I172-200)*3.875+400,IF(I172&gt;400,(I172-400)*4.5+1237)))))),0)</f>
        <v>1845</v>
      </c>
      <c r="K172" s="4">
        <v>45</v>
      </c>
      <c r="L172" s="4">
        <v>50</v>
      </c>
      <c r="M172" s="5">
        <v>25</v>
      </c>
      <c r="N172" s="5">
        <f>ROUND((J172+K172+L172+M172),0)</f>
        <v>1965</v>
      </c>
    </row>
    <row r="173" spans="1:14" x14ac:dyDescent="0.3">
      <c r="A173" s="4">
        <f t="shared" si="31"/>
        <v>169</v>
      </c>
      <c r="B173" s="20" t="s">
        <v>20</v>
      </c>
      <c r="C173" s="4">
        <v>16</v>
      </c>
      <c r="D173" s="4">
        <v>200</v>
      </c>
      <c r="E173" s="4">
        <v>150</v>
      </c>
      <c r="F173" s="4">
        <v>20498</v>
      </c>
      <c r="G173" s="4">
        <v>20499</v>
      </c>
      <c r="H173" s="4">
        <f>G173-F173</f>
        <v>1</v>
      </c>
      <c r="I173" s="4">
        <f>IF(H173&lt;125,125,H173)</f>
        <v>125</v>
      </c>
      <c r="J173" s="4">
        <f>ROUND(IF(I173&lt;100,I173*1.625,(IF(AND(I173&gt;100,I173&lt;201),(I173-100)*2.375+162.5,(IF(AND(I173&gt;200,I173&lt;401),(I173-200)*3.875+400,IF(I173&gt;400,(I173-400)*4.5+1237)))))),0)</f>
        <v>222</v>
      </c>
      <c r="K173" s="4">
        <v>45</v>
      </c>
      <c r="L173" s="4">
        <v>50</v>
      </c>
      <c r="M173" s="5">
        <v>25</v>
      </c>
      <c r="N173" s="5">
        <f>ROUND((J173+K173+L173+M173),0)</f>
        <v>342</v>
      </c>
    </row>
    <row r="174" spans="1:14" x14ac:dyDescent="0.3">
      <c r="A174" s="4">
        <f t="shared" si="31"/>
        <v>170</v>
      </c>
      <c r="B174" s="4" t="s">
        <v>20</v>
      </c>
      <c r="C174" s="4">
        <v>41</v>
      </c>
      <c r="D174" s="18">
        <v>0</v>
      </c>
      <c r="E174" s="18">
        <v>150</v>
      </c>
      <c r="F174" s="18">
        <v>18043</v>
      </c>
      <c r="G174" s="18">
        <v>18315</v>
      </c>
      <c r="H174" s="4">
        <f>(G174-F174)-25</f>
        <v>247</v>
      </c>
      <c r="I174" s="18">
        <f>IF(H174&lt;125,125,H174)</f>
        <v>247</v>
      </c>
      <c r="J174" s="18">
        <f t="shared" si="48"/>
        <v>582</v>
      </c>
      <c r="K174" s="18">
        <v>45</v>
      </c>
      <c r="L174" s="18">
        <v>50</v>
      </c>
      <c r="M174" s="19">
        <v>25</v>
      </c>
      <c r="N174" s="19">
        <f t="shared" si="50"/>
        <v>702</v>
      </c>
    </row>
    <row r="175" spans="1:14" x14ac:dyDescent="0.3">
      <c r="A175" s="4">
        <f t="shared" si="31"/>
        <v>171</v>
      </c>
      <c r="B175" s="4" t="s">
        <v>20</v>
      </c>
      <c r="C175" s="4">
        <v>118</v>
      </c>
      <c r="D175" s="4">
        <v>0</v>
      </c>
      <c r="E175" s="4">
        <v>150</v>
      </c>
      <c r="F175" s="4">
        <v>20036</v>
      </c>
      <c r="G175" s="4">
        <v>20204</v>
      </c>
      <c r="H175" s="4">
        <f>(G175-F175)-25</f>
        <v>143</v>
      </c>
      <c r="I175" s="4">
        <f>IF(H175&lt;125,125,H175)</f>
        <v>143</v>
      </c>
      <c r="J175" s="4">
        <f t="shared" si="48"/>
        <v>265</v>
      </c>
      <c r="K175" s="4">
        <v>45</v>
      </c>
      <c r="L175" s="4">
        <v>50</v>
      </c>
      <c r="M175" s="5">
        <f t="shared" ref="M175:M178" si="54">I175*0.2</f>
        <v>28.6</v>
      </c>
      <c r="N175" s="5">
        <f t="shared" si="50"/>
        <v>389</v>
      </c>
    </row>
    <row r="176" spans="1:14" x14ac:dyDescent="0.3">
      <c r="A176" s="4">
        <f t="shared" si="31"/>
        <v>172</v>
      </c>
      <c r="B176" s="4" t="s">
        <v>18</v>
      </c>
      <c r="C176" s="8">
        <v>319</v>
      </c>
      <c r="D176" s="4">
        <v>300</v>
      </c>
      <c r="E176" s="4">
        <v>150</v>
      </c>
      <c r="F176" s="4">
        <v>3707</v>
      </c>
      <c r="G176" s="4">
        <v>3879</v>
      </c>
      <c r="H176" s="18">
        <f t="shared" si="46"/>
        <v>172</v>
      </c>
      <c r="I176" s="4">
        <f>IF(H176&lt;141,141,H176)</f>
        <v>172</v>
      </c>
      <c r="J176" s="4">
        <f t="shared" si="48"/>
        <v>334</v>
      </c>
      <c r="K176" s="4">
        <v>45</v>
      </c>
      <c r="L176" s="4">
        <v>50</v>
      </c>
      <c r="M176" s="5">
        <f t="shared" si="54"/>
        <v>34.4</v>
      </c>
      <c r="N176" s="5">
        <f t="shared" si="50"/>
        <v>463</v>
      </c>
    </row>
    <row r="177" spans="1:14" x14ac:dyDescent="0.3">
      <c r="A177" s="4">
        <f t="shared" si="31"/>
        <v>173</v>
      </c>
      <c r="B177" s="4" t="s">
        <v>18</v>
      </c>
      <c r="C177" s="4">
        <v>301</v>
      </c>
      <c r="D177" s="4">
        <v>300</v>
      </c>
      <c r="E177" s="4">
        <v>150</v>
      </c>
      <c r="F177" s="4">
        <v>3334</v>
      </c>
      <c r="G177" s="4">
        <v>3585</v>
      </c>
      <c r="H177" s="4">
        <f t="shared" si="46"/>
        <v>251</v>
      </c>
      <c r="I177" s="4">
        <f>IF(H177&lt;141,141,H177)</f>
        <v>251</v>
      </c>
      <c r="J177" s="4">
        <f>ROUND(IF(I177&lt;100,I177*1.625,(IF(AND(I177&gt;100,I177&lt;201),(I177-100)*2.375+162.5,(IF(AND(I177&gt;200,I177&lt;401),(I177-200)*3.875+400,IF(I177&gt;400,(I177-400)*4.5+1238)))))),0)</f>
        <v>598</v>
      </c>
      <c r="K177" s="4">
        <v>45</v>
      </c>
      <c r="L177" s="4">
        <v>50</v>
      </c>
      <c r="M177" s="5">
        <f t="shared" si="54"/>
        <v>50.2</v>
      </c>
      <c r="N177" s="5">
        <f t="shared" si="50"/>
        <v>743</v>
      </c>
    </row>
    <row r="178" spans="1:14" x14ac:dyDescent="0.3">
      <c r="A178" s="4">
        <f t="shared" si="31"/>
        <v>174</v>
      </c>
      <c r="B178" s="4" t="s">
        <v>18</v>
      </c>
      <c r="C178" s="4">
        <v>181</v>
      </c>
      <c r="D178" s="4">
        <v>300</v>
      </c>
      <c r="E178" s="4">
        <v>150</v>
      </c>
      <c r="F178" s="4">
        <v>12739</v>
      </c>
      <c r="G178" s="4">
        <v>12759</v>
      </c>
      <c r="H178" s="18">
        <f t="shared" si="46"/>
        <v>20</v>
      </c>
      <c r="I178" s="18">
        <f>IF(H178&lt;141,141,H178)</f>
        <v>141</v>
      </c>
      <c r="J178" s="4">
        <f>ROUND(IF(I178&lt;100,I178*1.625,(IF(AND(I178&gt;100,I178&lt;201),(I178-100)*2.375+162.5,(IF(AND(I178&gt;200,I178&lt;401),(I178-200)*3.875+400,IF(I178&gt;400,(I178-400)*4.5+1237)))))),0)</f>
        <v>260</v>
      </c>
      <c r="K178" s="4">
        <v>45</v>
      </c>
      <c r="L178" s="4">
        <v>50</v>
      </c>
      <c r="M178" s="5">
        <f t="shared" si="54"/>
        <v>28.200000000000003</v>
      </c>
      <c r="N178" s="5">
        <f t="shared" si="50"/>
        <v>383</v>
      </c>
    </row>
    <row r="179" spans="1:14" x14ac:dyDescent="0.3">
      <c r="A179" s="4">
        <f t="shared" si="31"/>
        <v>175</v>
      </c>
      <c r="B179" s="4" t="s">
        <v>21</v>
      </c>
      <c r="C179" s="4">
        <v>88</v>
      </c>
      <c r="D179" s="4">
        <v>100</v>
      </c>
      <c r="E179" s="4">
        <v>150</v>
      </c>
      <c r="F179" s="4">
        <v>13297</v>
      </c>
      <c r="G179" s="4">
        <v>13435</v>
      </c>
      <c r="H179" s="4">
        <f>G179-F179</f>
        <v>138</v>
      </c>
      <c r="I179" s="4">
        <f>IF(H179&lt;111,111,H179)</f>
        <v>138</v>
      </c>
      <c r="J179" s="4">
        <f>ROUND(IF(I179&lt;100,I179*1.625,(IF(AND(I179&gt;100,I179&lt;201),(I179-100)*2.375+162.5,(IF(AND(I179&gt;200,I179&lt;401),(I179-200)*3.875+400,IF(I179&gt;400,(I179-400)*4.5+1237)))))),0)</f>
        <v>253</v>
      </c>
      <c r="K179" s="4">
        <v>20</v>
      </c>
      <c r="L179" s="4">
        <v>10</v>
      </c>
      <c r="M179" s="5">
        <f>I179*0.2</f>
        <v>27.6</v>
      </c>
      <c r="N179" s="5">
        <f>ROUND((J179+K179+L179+M179),0)</f>
        <v>311</v>
      </c>
    </row>
    <row r="180" spans="1:14" x14ac:dyDescent="0.3">
      <c r="A180" s="4">
        <f t="shared" si="31"/>
        <v>176</v>
      </c>
      <c r="B180" s="4" t="s">
        <v>21</v>
      </c>
      <c r="C180" s="4">
        <v>38</v>
      </c>
      <c r="D180" s="4">
        <v>0</v>
      </c>
      <c r="E180" s="4">
        <v>0</v>
      </c>
      <c r="F180" s="4">
        <v>0</v>
      </c>
      <c r="G180" s="4">
        <v>0</v>
      </c>
      <c r="H180" s="18">
        <v>0</v>
      </c>
      <c r="I180" s="18">
        <v>0</v>
      </c>
      <c r="J180" s="4">
        <v>0</v>
      </c>
      <c r="K180" s="4">
        <v>0</v>
      </c>
      <c r="L180" s="4">
        <v>0</v>
      </c>
      <c r="M180" s="5">
        <v>0</v>
      </c>
      <c r="N180" s="5">
        <v>250</v>
      </c>
    </row>
    <row r="181" spans="1:14" x14ac:dyDescent="0.3">
      <c r="A181" s="4">
        <f t="shared" si="31"/>
        <v>177</v>
      </c>
      <c r="B181" s="4" t="s">
        <v>18</v>
      </c>
      <c r="C181" s="4">
        <v>218</v>
      </c>
      <c r="D181" s="4">
        <v>0</v>
      </c>
      <c r="E181" s="4">
        <v>150</v>
      </c>
      <c r="F181" s="4">
        <v>37180</v>
      </c>
      <c r="G181" s="4">
        <v>37268</v>
      </c>
      <c r="H181" s="18">
        <f>(G181-F181)-25</f>
        <v>63</v>
      </c>
      <c r="I181" s="18">
        <f t="shared" ref="I181:I188" si="55">IF(H181&lt;141,141,H181)</f>
        <v>141</v>
      </c>
      <c r="J181" s="4">
        <f t="shared" ref="J181:J188" si="56">ROUND(IF(I181&lt;100,I181*1.625,(IF(AND(I181&gt;100,I181&lt;201),(I181-100)*2.375+162.5,(IF(AND(I181&gt;200,I181&lt;401),(I181-200)*3.875+400,IF(I181&gt;400,(I181-400)*4.5+1238)))))),0)</f>
        <v>260</v>
      </c>
      <c r="K181" s="4">
        <v>45</v>
      </c>
      <c r="L181" s="4">
        <v>50</v>
      </c>
      <c r="M181" s="5">
        <f t="shared" ref="M181" si="57">I181*0.2</f>
        <v>28.200000000000003</v>
      </c>
      <c r="N181" s="5">
        <f t="shared" ref="N181:N194" si="58">ROUND((J181+K181+L181+M181),0)</f>
        <v>383</v>
      </c>
    </row>
    <row r="182" spans="1:14" x14ac:dyDescent="0.3">
      <c r="A182" s="4">
        <f t="shared" si="31"/>
        <v>178</v>
      </c>
      <c r="B182" s="4" t="s">
        <v>18</v>
      </c>
      <c r="C182" s="4">
        <v>314</v>
      </c>
      <c r="D182" s="18">
        <v>0</v>
      </c>
      <c r="E182" s="18">
        <v>150</v>
      </c>
      <c r="F182" s="18">
        <v>19740</v>
      </c>
      <c r="G182" s="18">
        <v>20097</v>
      </c>
      <c r="H182" s="18">
        <f>(G182-F182)-25</f>
        <v>332</v>
      </c>
      <c r="I182" s="18">
        <f t="shared" si="55"/>
        <v>332</v>
      </c>
      <c r="J182" s="18">
        <f t="shared" si="56"/>
        <v>912</v>
      </c>
      <c r="K182" s="4">
        <v>45</v>
      </c>
      <c r="L182" s="18">
        <v>50</v>
      </c>
      <c r="M182" s="19">
        <f>I182*0.2</f>
        <v>66.400000000000006</v>
      </c>
      <c r="N182" s="19">
        <f t="shared" si="58"/>
        <v>1073</v>
      </c>
    </row>
    <row r="183" spans="1:14" x14ac:dyDescent="0.3">
      <c r="A183" s="4">
        <f t="shared" si="31"/>
        <v>179</v>
      </c>
      <c r="B183" s="4" t="s">
        <v>18</v>
      </c>
      <c r="C183" s="4">
        <v>310</v>
      </c>
      <c r="D183" s="18">
        <v>0</v>
      </c>
      <c r="E183" s="18">
        <v>150</v>
      </c>
      <c r="F183" s="18">
        <v>9906</v>
      </c>
      <c r="G183" s="18">
        <v>10151</v>
      </c>
      <c r="H183" s="18">
        <f>(G183-F183)-25</f>
        <v>220</v>
      </c>
      <c r="I183" s="18">
        <f t="shared" si="55"/>
        <v>220</v>
      </c>
      <c r="J183" s="18">
        <f t="shared" si="56"/>
        <v>478</v>
      </c>
      <c r="K183" s="4">
        <v>45</v>
      </c>
      <c r="L183" s="18">
        <v>50</v>
      </c>
      <c r="M183" s="19">
        <f>I183*0.2</f>
        <v>44</v>
      </c>
      <c r="N183" s="19">
        <f t="shared" si="58"/>
        <v>617</v>
      </c>
    </row>
    <row r="184" spans="1:14" x14ac:dyDescent="0.3">
      <c r="A184" s="4">
        <f t="shared" si="31"/>
        <v>180</v>
      </c>
      <c r="B184" s="4" t="s">
        <v>18</v>
      </c>
      <c r="C184" s="4">
        <v>322</v>
      </c>
      <c r="D184" s="18">
        <v>0</v>
      </c>
      <c r="E184" s="18">
        <v>150</v>
      </c>
      <c r="F184" s="18">
        <v>7180</v>
      </c>
      <c r="G184" s="18">
        <v>7438</v>
      </c>
      <c r="H184" s="18">
        <f>(G184-F184)-25</f>
        <v>233</v>
      </c>
      <c r="I184" s="18">
        <f t="shared" si="55"/>
        <v>233</v>
      </c>
      <c r="J184" s="18">
        <f t="shared" si="56"/>
        <v>528</v>
      </c>
      <c r="K184" s="4">
        <v>45</v>
      </c>
      <c r="L184" s="18">
        <v>50</v>
      </c>
      <c r="M184" s="19">
        <f>I184*0.2</f>
        <v>46.6</v>
      </c>
      <c r="N184" s="19">
        <f t="shared" si="58"/>
        <v>670</v>
      </c>
    </row>
    <row r="185" spans="1:14" x14ac:dyDescent="0.3">
      <c r="A185" s="4">
        <f t="shared" si="31"/>
        <v>181</v>
      </c>
      <c r="B185" s="4" t="s">
        <v>18</v>
      </c>
      <c r="C185" s="4">
        <v>353</v>
      </c>
      <c r="D185" s="4">
        <v>300</v>
      </c>
      <c r="E185" s="4">
        <v>150</v>
      </c>
      <c r="F185" s="4">
        <v>1129</v>
      </c>
      <c r="G185" s="4">
        <v>1229</v>
      </c>
      <c r="H185" s="18">
        <f>G185-F185</f>
        <v>100</v>
      </c>
      <c r="I185" s="18">
        <f t="shared" si="55"/>
        <v>141</v>
      </c>
      <c r="J185" s="4">
        <f t="shared" si="56"/>
        <v>260</v>
      </c>
      <c r="K185" s="4">
        <v>45</v>
      </c>
      <c r="L185" s="4">
        <v>50</v>
      </c>
      <c r="M185" s="5">
        <f>I185*0.2</f>
        <v>28.200000000000003</v>
      </c>
      <c r="N185" s="5">
        <f t="shared" si="58"/>
        <v>383</v>
      </c>
    </row>
    <row r="186" spans="1:14" x14ac:dyDescent="0.3">
      <c r="A186" s="4">
        <f t="shared" si="31"/>
        <v>182</v>
      </c>
      <c r="B186" s="21" t="s">
        <v>18</v>
      </c>
      <c r="C186" s="21">
        <v>366</v>
      </c>
      <c r="D186" s="18">
        <v>300</v>
      </c>
      <c r="E186" s="18">
        <v>150</v>
      </c>
      <c r="F186" s="18">
        <v>50</v>
      </c>
      <c r="G186" s="18">
        <v>178</v>
      </c>
      <c r="H186" s="18">
        <f t="shared" ref="H186" si="59">G186-F186</f>
        <v>128</v>
      </c>
      <c r="I186" s="18">
        <f t="shared" si="55"/>
        <v>141</v>
      </c>
      <c r="J186" s="18">
        <f t="shared" si="56"/>
        <v>260</v>
      </c>
      <c r="K186" s="18">
        <v>45</v>
      </c>
      <c r="L186" s="18">
        <v>50</v>
      </c>
      <c r="M186" s="19">
        <f t="shared" ref="M186" si="60">I186*0.2</f>
        <v>28.200000000000003</v>
      </c>
      <c r="N186" s="19">
        <f t="shared" si="58"/>
        <v>383</v>
      </c>
    </row>
    <row r="187" spans="1:14" x14ac:dyDescent="0.3">
      <c r="A187" s="4">
        <f t="shared" si="31"/>
        <v>183</v>
      </c>
      <c r="B187" s="4" t="s">
        <v>18</v>
      </c>
      <c r="C187" s="4">
        <v>304</v>
      </c>
      <c r="D187" s="4">
        <v>300</v>
      </c>
      <c r="E187" s="4">
        <v>150</v>
      </c>
      <c r="F187" s="4">
        <v>5802</v>
      </c>
      <c r="G187" s="4">
        <v>5928</v>
      </c>
      <c r="H187" s="18">
        <f>G187-F187</f>
        <v>126</v>
      </c>
      <c r="I187" s="18">
        <f t="shared" si="55"/>
        <v>141</v>
      </c>
      <c r="J187" s="4">
        <f t="shared" si="56"/>
        <v>260</v>
      </c>
      <c r="K187" s="4">
        <v>45</v>
      </c>
      <c r="L187" s="4">
        <v>50</v>
      </c>
      <c r="M187" s="5">
        <f>I187*0.2</f>
        <v>28.200000000000003</v>
      </c>
      <c r="N187" s="5">
        <f t="shared" si="58"/>
        <v>383</v>
      </c>
    </row>
    <row r="188" spans="1:14" x14ac:dyDescent="0.3">
      <c r="A188" s="4">
        <f t="shared" si="31"/>
        <v>184</v>
      </c>
      <c r="B188" s="4" t="s">
        <v>18</v>
      </c>
      <c r="C188" s="4">
        <v>311</v>
      </c>
      <c r="D188" s="4">
        <v>300</v>
      </c>
      <c r="E188" s="4">
        <v>150</v>
      </c>
      <c r="F188" s="4">
        <v>12690</v>
      </c>
      <c r="G188" s="4">
        <v>12736</v>
      </c>
      <c r="H188" s="18">
        <f>G188-F188</f>
        <v>46</v>
      </c>
      <c r="I188" s="18">
        <f t="shared" si="55"/>
        <v>141</v>
      </c>
      <c r="J188" s="4">
        <f t="shared" si="56"/>
        <v>260</v>
      </c>
      <c r="K188" s="4">
        <v>45</v>
      </c>
      <c r="L188" s="4">
        <v>50</v>
      </c>
      <c r="M188" s="5">
        <f>I188*0.2</f>
        <v>28.200000000000003</v>
      </c>
      <c r="N188" s="5">
        <f t="shared" si="58"/>
        <v>383</v>
      </c>
    </row>
    <row r="189" spans="1:14" x14ac:dyDescent="0.3">
      <c r="A189" s="4">
        <f t="shared" si="31"/>
        <v>185</v>
      </c>
      <c r="B189" s="4" t="s">
        <v>21</v>
      </c>
      <c r="C189" s="4">
        <v>243</v>
      </c>
      <c r="D189" s="4">
        <v>100</v>
      </c>
      <c r="E189" s="4">
        <v>150</v>
      </c>
      <c r="F189" s="4">
        <v>2436</v>
      </c>
      <c r="G189" s="4">
        <v>2555</v>
      </c>
      <c r="H189" s="4">
        <f>G189-F189</f>
        <v>119</v>
      </c>
      <c r="I189" s="4">
        <f>IF(H189&lt;111,111,H189)</f>
        <v>119</v>
      </c>
      <c r="J189" s="4">
        <f>ROUND(IF(I189&lt;100,I189*1.625,(IF(AND(I189&gt;100,I189&lt;201),(I189-100)*2.375+162.5,(IF(AND(I189&gt;200,I189&lt;401),(I189-200)*3.875+400,IF(I189&gt;400,(I189-400)*4.5+1237)))))),0)</f>
        <v>208</v>
      </c>
      <c r="K189" s="4">
        <v>20</v>
      </c>
      <c r="L189" s="4">
        <v>10</v>
      </c>
      <c r="M189" s="5">
        <f>I189*0.2</f>
        <v>23.8</v>
      </c>
      <c r="N189" s="5">
        <f t="shared" si="58"/>
        <v>262</v>
      </c>
    </row>
    <row r="190" spans="1:14" x14ac:dyDescent="0.3">
      <c r="A190" s="4">
        <f t="shared" si="31"/>
        <v>186</v>
      </c>
      <c r="B190" s="4" t="s">
        <v>20</v>
      </c>
      <c r="C190" s="4">
        <v>76</v>
      </c>
      <c r="D190" s="4">
        <v>200</v>
      </c>
      <c r="E190" s="4">
        <v>150</v>
      </c>
      <c r="F190" s="4">
        <v>15516</v>
      </c>
      <c r="G190" s="4">
        <v>15583</v>
      </c>
      <c r="H190" s="4">
        <f>G190-F190</f>
        <v>67</v>
      </c>
      <c r="I190" s="4">
        <f>IF(H190&lt;125,125,H190)</f>
        <v>125</v>
      </c>
      <c r="J190" s="4">
        <f t="shared" ref="J190:J192" si="61">ROUND(IF(I190&lt;100,I190*1.625,(IF(AND(I190&gt;100,I190&lt;201),(I190-100)*2.375+162.5,(IF(AND(I190&gt;200,I190&lt;401),(I190-200)*3.875+400,IF(I190&gt;400,(I190-400)*4.5+1237)))))),0)</f>
        <v>222</v>
      </c>
      <c r="K190" s="4">
        <v>45</v>
      </c>
      <c r="L190" s="4">
        <v>50</v>
      </c>
      <c r="M190" s="5">
        <f>I190*0.2</f>
        <v>25</v>
      </c>
      <c r="N190" s="5">
        <f t="shared" si="58"/>
        <v>342</v>
      </c>
    </row>
    <row r="191" spans="1:14" x14ac:dyDescent="0.3">
      <c r="A191" s="4">
        <f t="shared" si="31"/>
        <v>187</v>
      </c>
      <c r="B191" s="4" t="s">
        <v>20</v>
      </c>
      <c r="C191" s="4">
        <v>91</v>
      </c>
      <c r="D191" s="4">
        <v>200</v>
      </c>
      <c r="E191" s="4">
        <v>150</v>
      </c>
      <c r="F191" s="4">
        <v>16864</v>
      </c>
      <c r="G191" s="4">
        <v>17105</v>
      </c>
      <c r="H191" s="4">
        <f t="shared" ref="H191:H199" si="62">G191-F191</f>
        <v>241</v>
      </c>
      <c r="I191" s="4">
        <f>IF(H191&lt;125,125,H191)</f>
        <v>241</v>
      </c>
      <c r="J191" s="4">
        <f t="shared" si="61"/>
        <v>559</v>
      </c>
      <c r="K191" s="4">
        <v>45</v>
      </c>
      <c r="L191" s="4">
        <v>50</v>
      </c>
      <c r="M191" s="5">
        <f t="shared" ref="M191:M199" si="63">I191*0.2</f>
        <v>48.2</v>
      </c>
      <c r="N191" s="5">
        <f t="shared" si="58"/>
        <v>702</v>
      </c>
    </row>
    <row r="192" spans="1:14" x14ac:dyDescent="0.3">
      <c r="A192" s="4">
        <f t="shared" si="31"/>
        <v>188</v>
      </c>
      <c r="B192" s="4" t="s">
        <v>20</v>
      </c>
      <c r="C192" s="4">
        <v>70</v>
      </c>
      <c r="D192" s="4">
        <v>0</v>
      </c>
      <c r="E192" s="4">
        <v>150</v>
      </c>
      <c r="F192" s="4">
        <v>10</v>
      </c>
      <c r="G192" s="4">
        <v>133</v>
      </c>
      <c r="H192" s="4">
        <f>(G192-F192)-25</f>
        <v>98</v>
      </c>
      <c r="I192" s="4">
        <f>IF(H192&lt;125,125,H192)</f>
        <v>125</v>
      </c>
      <c r="J192" s="4">
        <f t="shared" si="61"/>
        <v>222</v>
      </c>
      <c r="K192" s="4">
        <v>45</v>
      </c>
      <c r="L192" s="4">
        <v>50</v>
      </c>
      <c r="M192" s="5">
        <f t="shared" si="63"/>
        <v>25</v>
      </c>
      <c r="N192" s="5">
        <f t="shared" si="58"/>
        <v>342</v>
      </c>
    </row>
    <row r="193" spans="1:14" x14ac:dyDescent="0.3">
      <c r="A193" s="4">
        <f t="shared" si="31"/>
        <v>189</v>
      </c>
      <c r="B193" s="18" t="s">
        <v>18</v>
      </c>
      <c r="C193" s="18">
        <v>316</v>
      </c>
      <c r="D193" s="18">
        <v>300</v>
      </c>
      <c r="E193" s="18">
        <v>150</v>
      </c>
      <c r="F193" s="18">
        <v>11283</v>
      </c>
      <c r="G193" s="18">
        <v>11592</v>
      </c>
      <c r="H193" s="18">
        <f>G193-F193</f>
        <v>309</v>
      </c>
      <c r="I193" s="18">
        <f>IF(H193&lt;141,141,H193)</f>
        <v>309</v>
      </c>
      <c r="J193" s="18">
        <f>ROUND(IF(I193&lt;100,I193*1.625,(IF(AND(I193&gt;100,I193&lt;201),(I193-100)*2.375+162.5,(IF(AND(I193&gt;200,I193&lt;401),(I193-200)*3.875+400,IF(I193&gt;400,(I193-400)*4.5+1238)))))),0)</f>
        <v>822</v>
      </c>
      <c r="K193" s="18">
        <v>45</v>
      </c>
      <c r="L193" s="18">
        <v>50</v>
      </c>
      <c r="M193" s="19">
        <f>I193*0.2</f>
        <v>61.800000000000004</v>
      </c>
      <c r="N193" s="19">
        <f>ROUND((J193+K193+L193+M193),0)</f>
        <v>979</v>
      </c>
    </row>
    <row r="194" spans="1:14" x14ac:dyDescent="0.3">
      <c r="A194" s="4">
        <f t="shared" si="31"/>
        <v>190</v>
      </c>
      <c r="B194" s="12" t="s">
        <v>18</v>
      </c>
      <c r="C194" s="12">
        <v>335</v>
      </c>
      <c r="D194" s="18">
        <v>300</v>
      </c>
      <c r="E194" s="18">
        <v>150</v>
      </c>
      <c r="F194" s="18">
        <v>8810</v>
      </c>
      <c r="G194" s="18">
        <v>9101</v>
      </c>
      <c r="H194" s="18">
        <f t="shared" si="62"/>
        <v>291</v>
      </c>
      <c r="I194" s="18">
        <f>IF(H194&lt;141,141,H194)</f>
        <v>291</v>
      </c>
      <c r="J194" s="18">
        <f>ROUND(IF(I194&lt;100,I194*1.625,(IF(AND(I194&gt;100,I194&lt;201),(I194-100)*2.375+162.5,(IF(AND(I194&gt;200,I194&lt;401),(I194-200)*3.875+400,IF(I194&gt;400,(I194-400)*4.5+1238)))))),0)</f>
        <v>753</v>
      </c>
      <c r="K194" s="18">
        <v>45</v>
      </c>
      <c r="L194" s="18">
        <v>50</v>
      </c>
      <c r="M194" s="19">
        <f t="shared" si="63"/>
        <v>58.2</v>
      </c>
      <c r="N194" s="19">
        <f t="shared" si="58"/>
        <v>906</v>
      </c>
    </row>
    <row r="195" spans="1:14" x14ac:dyDescent="0.3">
      <c r="A195" s="4">
        <f t="shared" si="31"/>
        <v>191</v>
      </c>
      <c r="B195" s="18" t="s">
        <v>24</v>
      </c>
      <c r="C195" s="18">
        <v>115</v>
      </c>
      <c r="D195" s="4">
        <v>200</v>
      </c>
      <c r="E195" s="4">
        <v>150</v>
      </c>
      <c r="F195" s="4">
        <v>26032</v>
      </c>
      <c r="G195" s="4">
        <v>26347</v>
      </c>
      <c r="H195" s="4">
        <f>G195-F195</f>
        <v>315</v>
      </c>
      <c r="I195" s="4">
        <f>IF(H195&lt;125,125,H195)</f>
        <v>315</v>
      </c>
      <c r="J195" s="4">
        <f>ROUND(IF(I195&lt;100,I195*1.625,(IF(AND(I195&gt;100,I195&lt;201),(I195-100)*2.375+162.5,(IF(AND(I195&gt;200,I195&lt;401),(I195-200)*3.875+400,IF(I195&gt;400,(I195-400)*4.5+1237)))))),0)</f>
        <v>846</v>
      </c>
      <c r="K195" s="4">
        <v>45</v>
      </c>
      <c r="L195" s="4">
        <v>50</v>
      </c>
      <c r="M195" s="5">
        <f>I195*0.2</f>
        <v>63</v>
      </c>
      <c r="N195" s="5">
        <f>ROUND((J195+K195+L195+M195),0)</f>
        <v>1004</v>
      </c>
    </row>
    <row r="196" spans="1:14" x14ac:dyDescent="0.3">
      <c r="A196" s="4">
        <f t="shared" si="31"/>
        <v>192</v>
      </c>
      <c r="B196" s="21" t="s">
        <v>18</v>
      </c>
      <c r="C196" s="21">
        <v>312</v>
      </c>
      <c r="D196" s="18">
        <v>300</v>
      </c>
      <c r="E196" s="18">
        <v>150</v>
      </c>
      <c r="F196" s="18">
        <v>9573</v>
      </c>
      <c r="G196" s="18">
        <v>9790</v>
      </c>
      <c r="H196" s="18">
        <f t="shared" si="62"/>
        <v>217</v>
      </c>
      <c r="I196" s="18">
        <f>IF(H196&lt;141,141,H196)</f>
        <v>217</v>
      </c>
      <c r="J196" s="18">
        <f>ROUND(IF(I196&lt;100,I196*1.625,(IF(AND(I196&gt;100,I196&lt;201),(I196-100)*2.375+162.5,(IF(AND(I196&gt;200,I196&lt;401),(I196-200)*3.875+400,IF(I196&gt;400,(I196-400)*4.5+1238)))))),0)</f>
        <v>466</v>
      </c>
      <c r="K196" s="18">
        <v>45</v>
      </c>
      <c r="L196" s="18">
        <v>50</v>
      </c>
      <c r="M196" s="19">
        <f t="shared" si="63"/>
        <v>43.400000000000006</v>
      </c>
      <c r="N196" s="19">
        <f>ROUND((J196+K196+L196+M196),0)</f>
        <v>604</v>
      </c>
    </row>
    <row r="197" spans="1:14" x14ac:dyDescent="0.3">
      <c r="A197" s="4">
        <f t="shared" si="31"/>
        <v>193</v>
      </c>
      <c r="B197" s="12" t="s">
        <v>18</v>
      </c>
      <c r="C197" s="12">
        <v>339</v>
      </c>
      <c r="D197" s="18">
        <v>300</v>
      </c>
      <c r="E197" s="18">
        <v>150</v>
      </c>
      <c r="F197" s="18">
        <v>8732</v>
      </c>
      <c r="G197" s="18">
        <v>9290</v>
      </c>
      <c r="H197" s="18">
        <f t="shared" si="62"/>
        <v>558</v>
      </c>
      <c r="I197" s="18">
        <f>IF(H197&lt;141,141,H197)</f>
        <v>558</v>
      </c>
      <c r="J197" s="18">
        <f>ROUND(IF(I197&lt;100,I197*1.625,(IF(AND(I197&gt;100,I197&lt;201),(I197-100)*2.375+162.5,(IF(AND(I197&gt;200,I197&lt;401),(I197-200)*3.875+400,IF(I197&gt;400,(I197-400)*4.5+1238)))))),0)</f>
        <v>1949</v>
      </c>
      <c r="K197" s="18">
        <v>45</v>
      </c>
      <c r="L197" s="18">
        <v>50</v>
      </c>
      <c r="M197" s="19">
        <f t="shared" si="63"/>
        <v>111.60000000000001</v>
      </c>
      <c r="N197" s="19">
        <f t="shared" ref="N197:N199" si="64">ROUND((J197+K197+L197+M197),0)</f>
        <v>2156</v>
      </c>
    </row>
    <row r="198" spans="1:14" x14ac:dyDescent="0.3">
      <c r="A198" s="4">
        <f t="shared" si="31"/>
        <v>194</v>
      </c>
      <c r="B198" s="12" t="s">
        <v>20</v>
      </c>
      <c r="C198" s="12">
        <v>63</v>
      </c>
      <c r="D198" s="4">
        <v>200</v>
      </c>
      <c r="E198" s="4">
        <v>150</v>
      </c>
      <c r="F198" s="4">
        <v>14844</v>
      </c>
      <c r="G198" s="4">
        <v>14883</v>
      </c>
      <c r="H198" s="4">
        <f t="shared" si="62"/>
        <v>39</v>
      </c>
      <c r="I198" s="4">
        <f t="shared" ref="I198" si="65">IF(H198&lt;125,125,H198)</f>
        <v>125</v>
      </c>
      <c r="J198" s="4">
        <f t="shared" ref="J198" si="66">ROUND(IF(I198&lt;100,I198*1.625,(IF(AND(I198&gt;100,I198&lt;201),(I198-100)*2.375+162.5,(IF(AND(I198&gt;200,I198&lt;401),(I198-200)*3.875+400,IF(I198&gt;400,(I198-400)*4.5+1237)))))),0)</f>
        <v>222</v>
      </c>
      <c r="K198" s="4">
        <v>45</v>
      </c>
      <c r="L198" s="4">
        <v>50</v>
      </c>
      <c r="M198" s="5">
        <f t="shared" si="63"/>
        <v>25</v>
      </c>
      <c r="N198" s="5">
        <f t="shared" si="64"/>
        <v>342</v>
      </c>
    </row>
    <row r="199" spans="1:14" x14ac:dyDescent="0.3">
      <c r="A199" s="4">
        <f t="shared" ref="A199:A262" si="67">A198+1</f>
        <v>195</v>
      </c>
      <c r="B199" s="12" t="s">
        <v>18</v>
      </c>
      <c r="C199" s="12">
        <v>357</v>
      </c>
      <c r="D199" s="18">
        <v>300</v>
      </c>
      <c r="E199" s="18">
        <v>150</v>
      </c>
      <c r="F199" s="18">
        <v>329</v>
      </c>
      <c r="G199" s="18">
        <v>443</v>
      </c>
      <c r="H199" s="18">
        <f t="shared" si="62"/>
        <v>114</v>
      </c>
      <c r="I199" s="18">
        <f>IF(H199&lt;141,141,H199)</f>
        <v>141</v>
      </c>
      <c r="J199" s="18">
        <f>ROUND(IF(I199&lt;100,I199*1.625,(IF(AND(I199&gt;100,I199&lt;201),(I199-100)*2.375+162.5,(IF(AND(I199&gt;200,I199&lt;401),(I199-200)*3.875+400,IF(I199&gt;400,(I199-400)*4.5+1238)))))),0)</f>
        <v>260</v>
      </c>
      <c r="K199" s="18">
        <v>45</v>
      </c>
      <c r="L199" s="18">
        <v>50</v>
      </c>
      <c r="M199" s="19">
        <f t="shared" si="63"/>
        <v>28.200000000000003</v>
      </c>
      <c r="N199" s="19">
        <f t="shared" si="64"/>
        <v>383</v>
      </c>
    </row>
    <row r="200" spans="1:14" x14ac:dyDescent="0.3">
      <c r="A200" s="4">
        <f t="shared" si="67"/>
        <v>196</v>
      </c>
      <c r="B200" s="4" t="s">
        <v>21</v>
      </c>
      <c r="C200" s="4">
        <v>38</v>
      </c>
      <c r="D200" s="4">
        <v>0</v>
      </c>
      <c r="E200" s="4">
        <v>0</v>
      </c>
      <c r="F200" s="4"/>
      <c r="G200" s="4"/>
      <c r="H200" s="18">
        <v>0</v>
      </c>
      <c r="I200" s="18">
        <v>0</v>
      </c>
      <c r="J200" s="4">
        <v>0</v>
      </c>
      <c r="K200" s="4">
        <v>0</v>
      </c>
      <c r="L200" s="4">
        <v>0</v>
      </c>
      <c r="M200" s="5">
        <v>0</v>
      </c>
      <c r="N200" s="5">
        <v>250</v>
      </c>
    </row>
    <row r="201" spans="1:14" x14ac:dyDescent="0.3">
      <c r="A201" s="4">
        <f t="shared" si="67"/>
        <v>197</v>
      </c>
      <c r="B201" s="12" t="s">
        <v>18</v>
      </c>
      <c r="C201" s="12">
        <v>342</v>
      </c>
      <c r="D201" s="18">
        <v>300</v>
      </c>
      <c r="E201" s="18">
        <v>150</v>
      </c>
      <c r="F201" s="18">
        <v>2101</v>
      </c>
      <c r="G201" s="18">
        <v>2191</v>
      </c>
      <c r="H201" s="18">
        <f t="shared" ref="H201:H217" si="68">G201-F201</f>
        <v>90</v>
      </c>
      <c r="I201" s="18">
        <f>IF(H201&lt;141,141,H201)</f>
        <v>141</v>
      </c>
      <c r="J201" s="18">
        <f>ROUND(IF(I201&lt;100,I201*1.625,(IF(AND(I201&gt;100,I201&lt;201),(I201-100)*2.375+162.5,(IF(AND(I201&gt;200,I201&lt;401),(I201-200)*3.875+400,IF(I201&gt;400,(I201-400)*4.5+1238)))))),0)</f>
        <v>260</v>
      </c>
      <c r="K201" s="18">
        <v>45</v>
      </c>
      <c r="L201" s="18">
        <v>50</v>
      </c>
      <c r="M201" s="19">
        <f t="shared" ref="M201:M217" si="69">I201*0.2</f>
        <v>28.200000000000003</v>
      </c>
      <c r="N201" s="19">
        <f t="shared" ref="N201:N217" si="70">ROUND((J201+K201+L201+M201),0)</f>
        <v>383</v>
      </c>
    </row>
    <row r="202" spans="1:14" x14ac:dyDescent="0.3">
      <c r="A202" s="4">
        <f t="shared" si="67"/>
        <v>198</v>
      </c>
      <c r="B202" s="12" t="s">
        <v>21</v>
      </c>
      <c r="C202" s="12">
        <v>29</v>
      </c>
      <c r="D202" s="4">
        <v>100</v>
      </c>
      <c r="E202" s="4">
        <v>150</v>
      </c>
      <c r="F202" s="4">
        <v>38662</v>
      </c>
      <c r="G202" s="4">
        <v>38937</v>
      </c>
      <c r="H202" s="4">
        <f t="shared" si="68"/>
        <v>275</v>
      </c>
      <c r="I202" s="4">
        <f>IF(H202&lt;111,111,H202)</f>
        <v>275</v>
      </c>
      <c r="J202" s="4">
        <f>ROUND(IF(I202&lt;100,I202*1.625,(IF(AND(I202&gt;100,I202&lt;201),(I202-100)*2.375+162.5,(IF(AND(I202&gt;200,I202&lt;401),(I202-200)*3.875+400,IF(I202&gt;400,(I202-400)*4.5+1237)))))),0)</f>
        <v>691</v>
      </c>
      <c r="K202" s="4">
        <v>20</v>
      </c>
      <c r="L202" s="4">
        <v>10</v>
      </c>
      <c r="M202" s="5">
        <f t="shared" si="69"/>
        <v>55</v>
      </c>
      <c r="N202" s="5">
        <f t="shared" si="70"/>
        <v>776</v>
      </c>
    </row>
    <row r="203" spans="1:14" x14ac:dyDescent="0.3">
      <c r="A203" s="4">
        <f t="shared" si="67"/>
        <v>199</v>
      </c>
      <c r="B203" s="12" t="s">
        <v>18</v>
      </c>
      <c r="C203" s="12">
        <v>313</v>
      </c>
      <c r="D203" s="18">
        <v>300</v>
      </c>
      <c r="E203" s="18">
        <v>150</v>
      </c>
      <c r="F203" s="18">
        <v>3408</v>
      </c>
      <c r="G203" s="18">
        <v>3431</v>
      </c>
      <c r="H203" s="18">
        <f t="shared" si="68"/>
        <v>23</v>
      </c>
      <c r="I203" s="18">
        <f>IF(H203&lt;141,141,H203)</f>
        <v>141</v>
      </c>
      <c r="J203" s="18">
        <f>ROUND(IF(I203&lt;100,I203*1.625,(IF(AND(I203&gt;100,I203&lt;201),(I203-100)*2.375+162.5,(IF(AND(I203&gt;200,I203&lt;401),(I203-200)*3.875+400,IF(I203&gt;400,(I203-400)*4.5+1238)))))),0)</f>
        <v>260</v>
      </c>
      <c r="K203" s="18">
        <v>45</v>
      </c>
      <c r="L203" s="18">
        <v>50</v>
      </c>
      <c r="M203" s="19">
        <f t="shared" si="69"/>
        <v>28.200000000000003</v>
      </c>
      <c r="N203" s="19">
        <f t="shared" si="70"/>
        <v>383</v>
      </c>
    </row>
    <row r="204" spans="1:14" x14ac:dyDescent="0.3">
      <c r="A204" s="4">
        <f t="shared" si="67"/>
        <v>200</v>
      </c>
      <c r="B204" s="12" t="s">
        <v>18</v>
      </c>
      <c r="C204" s="21">
        <v>344</v>
      </c>
      <c r="D204" s="18">
        <v>0</v>
      </c>
      <c r="E204" s="18">
        <v>150</v>
      </c>
      <c r="F204" s="18">
        <v>3503</v>
      </c>
      <c r="G204" s="18">
        <v>3679</v>
      </c>
      <c r="H204" s="18">
        <f>(G204-F204)-25</f>
        <v>151</v>
      </c>
      <c r="I204" s="18">
        <f>IF(H204&lt;141,141,H204)</f>
        <v>151</v>
      </c>
      <c r="J204" s="18">
        <f>ROUND(IF(I204&lt;100,I204*1.625,(IF(AND(I204&gt;100,I204&lt;201),(I204-100)*2.375+162.5,(IF(AND(I204&gt;200,I204&lt;401),(I204-200)*3.875+400,IF(I204&gt;400,(I204-400)*4.5+1238)))))),0)</f>
        <v>284</v>
      </c>
      <c r="K204" s="18">
        <v>45</v>
      </c>
      <c r="L204" s="18">
        <v>50</v>
      </c>
      <c r="M204" s="19">
        <f>I204*0.2</f>
        <v>30.200000000000003</v>
      </c>
      <c r="N204" s="5">
        <f>ROUND((J204+K204+L204+M204),0)</f>
        <v>409</v>
      </c>
    </row>
    <row r="205" spans="1:14" x14ac:dyDescent="0.3">
      <c r="A205" s="4">
        <f t="shared" si="67"/>
        <v>201</v>
      </c>
      <c r="B205" s="12" t="s">
        <v>21</v>
      </c>
      <c r="C205" s="12">
        <v>37</v>
      </c>
      <c r="D205" s="4">
        <v>100</v>
      </c>
      <c r="E205" s="4">
        <v>150</v>
      </c>
      <c r="F205" s="4">
        <v>23334</v>
      </c>
      <c r="G205" s="4">
        <v>23467</v>
      </c>
      <c r="H205" s="4">
        <f>G205-F205</f>
        <v>133</v>
      </c>
      <c r="I205" s="4">
        <f>IF(H205&lt;111,111,H205)</f>
        <v>133</v>
      </c>
      <c r="J205" s="4">
        <f>ROUND(IF(I205&lt;100,I205*1.625,(IF(AND(I205&gt;100,I205&lt;201),(I205-100)*2.375+162.5,(IF(AND(I205&gt;200,I205&lt;401),(I205-200)*3.875+400,IF(I205&gt;400,(I205-400)*4.5+1237)))))),0)</f>
        <v>241</v>
      </c>
      <c r="K205" s="4">
        <v>20</v>
      </c>
      <c r="L205" s="4">
        <v>10</v>
      </c>
      <c r="M205" s="5">
        <f>I205*0.2</f>
        <v>26.6</v>
      </c>
      <c r="N205" s="5">
        <f>ROUND((J205+K205+L205+M205),0)</f>
        <v>298</v>
      </c>
    </row>
    <row r="206" spans="1:14" x14ac:dyDescent="0.3">
      <c r="A206" s="4">
        <f t="shared" si="67"/>
        <v>202</v>
      </c>
      <c r="B206" s="12" t="s">
        <v>20</v>
      </c>
      <c r="C206" s="12">
        <v>113</v>
      </c>
      <c r="D206" s="4">
        <v>200</v>
      </c>
      <c r="E206" s="4">
        <v>150</v>
      </c>
      <c r="F206" s="4">
        <v>7820</v>
      </c>
      <c r="G206" s="4">
        <v>7855</v>
      </c>
      <c r="H206" s="4">
        <f>G206-F206</f>
        <v>35</v>
      </c>
      <c r="I206" s="4">
        <f t="shared" ref="I206:I210" si="71">IF(H206&lt;125,125,H206)</f>
        <v>125</v>
      </c>
      <c r="J206" s="4">
        <f>ROUND(IF(I206&lt;100,I206*1.625,(IF(AND(I206&gt;100,I206&lt;201),(I206-100)*2.375+162.5,(IF(AND(I206&gt;200,I206&lt;401),(I206-200)*3.875+400,IF(I206&gt;400,(I206-400)*4.5+1237)))))),0)</f>
        <v>222</v>
      </c>
      <c r="K206" s="4">
        <v>45</v>
      </c>
      <c r="L206" s="4">
        <v>50</v>
      </c>
      <c r="M206" s="5">
        <f>I206*0.2</f>
        <v>25</v>
      </c>
      <c r="N206" s="5">
        <f>ROUND((J206+K206+L206+M206),0)</f>
        <v>342</v>
      </c>
    </row>
    <row r="207" spans="1:14" x14ac:dyDescent="0.3">
      <c r="A207" s="4">
        <f t="shared" si="67"/>
        <v>203</v>
      </c>
      <c r="B207" s="12" t="s">
        <v>20</v>
      </c>
      <c r="C207" s="12">
        <v>72</v>
      </c>
      <c r="D207" s="4">
        <v>200</v>
      </c>
      <c r="E207" s="4">
        <v>150</v>
      </c>
      <c r="F207" s="4">
        <v>37724</v>
      </c>
      <c r="G207" s="4">
        <v>38188</v>
      </c>
      <c r="H207" s="4">
        <f t="shared" si="68"/>
        <v>464</v>
      </c>
      <c r="I207" s="4">
        <f t="shared" si="71"/>
        <v>464</v>
      </c>
      <c r="J207" s="4">
        <f t="shared" ref="J207:J210" si="72">ROUND(IF(I207&lt;100,I207*1.625,(IF(AND(I207&gt;100,I207&lt;201),(I207-100)*2.375+162.5,(IF(AND(I207&gt;200,I207&lt;401),(I207-200)*3.875+400,IF(I207&gt;400,(I207-400)*4.5+1237)))))),0)</f>
        <v>1525</v>
      </c>
      <c r="K207" s="4">
        <v>45</v>
      </c>
      <c r="L207" s="4">
        <v>50</v>
      </c>
      <c r="M207" s="5">
        <f t="shared" si="69"/>
        <v>92.800000000000011</v>
      </c>
      <c r="N207" s="5">
        <f t="shared" si="70"/>
        <v>1713</v>
      </c>
    </row>
    <row r="208" spans="1:14" x14ac:dyDescent="0.3">
      <c r="A208" s="4">
        <f t="shared" si="67"/>
        <v>204</v>
      </c>
      <c r="B208" s="12" t="s">
        <v>20</v>
      </c>
      <c r="C208" s="12">
        <v>47</v>
      </c>
      <c r="D208" s="4">
        <v>200</v>
      </c>
      <c r="E208" s="4">
        <v>150</v>
      </c>
      <c r="F208" s="4">
        <v>14714</v>
      </c>
      <c r="G208" s="4">
        <v>14780</v>
      </c>
      <c r="H208" s="4">
        <f t="shared" si="68"/>
        <v>66</v>
      </c>
      <c r="I208" s="4">
        <f t="shared" si="71"/>
        <v>125</v>
      </c>
      <c r="J208" s="4">
        <f t="shared" si="72"/>
        <v>222</v>
      </c>
      <c r="K208" s="4">
        <v>45</v>
      </c>
      <c r="L208" s="4">
        <v>50</v>
      </c>
      <c r="M208" s="5">
        <f t="shared" si="69"/>
        <v>25</v>
      </c>
      <c r="N208" s="5">
        <f t="shared" si="70"/>
        <v>342</v>
      </c>
    </row>
    <row r="209" spans="1:14" x14ac:dyDescent="0.3">
      <c r="A209" s="4">
        <f t="shared" si="67"/>
        <v>205</v>
      </c>
      <c r="B209" s="12" t="s">
        <v>20</v>
      </c>
      <c r="C209" s="12">
        <v>128</v>
      </c>
      <c r="D209" s="4">
        <v>0</v>
      </c>
      <c r="E209" s="4">
        <v>150</v>
      </c>
      <c r="F209" s="4">
        <v>52909</v>
      </c>
      <c r="G209" s="4">
        <v>53140</v>
      </c>
      <c r="H209" s="18">
        <f>(G209-F209)-25</f>
        <v>206</v>
      </c>
      <c r="I209" s="4">
        <f t="shared" si="71"/>
        <v>206</v>
      </c>
      <c r="J209" s="4">
        <f t="shared" si="72"/>
        <v>423</v>
      </c>
      <c r="K209" s="4">
        <v>45</v>
      </c>
      <c r="L209" s="4">
        <v>50</v>
      </c>
      <c r="M209" s="5">
        <f t="shared" si="69"/>
        <v>41.2</v>
      </c>
      <c r="N209" s="5">
        <f t="shared" si="70"/>
        <v>559</v>
      </c>
    </row>
    <row r="210" spans="1:14" x14ac:dyDescent="0.3">
      <c r="A210" s="4">
        <f t="shared" si="67"/>
        <v>206</v>
      </c>
      <c r="B210" s="12" t="s">
        <v>20</v>
      </c>
      <c r="C210" s="12">
        <v>9</v>
      </c>
      <c r="D210" s="4">
        <v>200</v>
      </c>
      <c r="E210" s="4">
        <v>150</v>
      </c>
      <c r="F210" s="4">
        <v>23419</v>
      </c>
      <c r="G210" s="4">
        <v>23581</v>
      </c>
      <c r="H210" s="4">
        <f t="shared" si="68"/>
        <v>162</v>
      </c>
      <c r="I210" s="4">
        <f t="shared" si="71"/>
        <v>162</v>
      </c>
      <c r="J210" s="4">
        <f t="shared" si="72"/>
        <v>310</v>
      </c>
      <c r="K210" s="4">
        <v>45</v>
      </c>
      <c r="L210" s="4">
        <v>50</v>
      </c>
      <c r="M210" s="5">
        <f t="shared" si="69"/>
        <v>32.4</v>
      </c>
      <c r="N210" s="5">
        <f t="shared" si="70"/>
        <v>437</v>
      </c>
    </row>
    <row r="211" spans="1:14" x14ac:dyDescent="0.3">
      <c r="A211" s="4">
        <f t="shared" si="67"/>
        <v>207</v>
      </c>
      <c r="B211" s="12" t="s">
        <v>18</v>
      </c>
      <c r="C211" s="21">
        <v>340</v>
      </c>
      <c r="D211" s="18">
        <v>300</v>
      </c>
      <c r="E211" s="18">
        <v>150</v>
      </c>
      <c r="F211" s="18">
        <v>6518</v>
      </c>
      <c r="G211" s="18">
        <v>7036</v>
      </c>
      <c r="H211" s="18">
        <f t="shared" si="68"/>
        <v>518</v>
      </c>
      <c r="I211" s="18">
        <f>IF(H211&lt;141,141,H211)</f>
        <v>518</v>
      </c>
      <c r="J211" s="18">
        <f>ROUND(IF(I211&lt;100,I211*1.625,(IF(AND(I211&gt;100,I211&lt;201),(I211-100)*2.375+162.5,(IF(AND(I211&gt;200,I211&lt;401),(I211-200)*3.875+400,IF(I211&gt;400,(I211-400)*4.5+1238)))))),0)</f>
        <v>1769</v>
      </c>
      <c r="K211" s="18">
        <v>45</v>
      </c>
      <c r="L211" s="18">
        <v>50</v>
      </c>
      <c r="M211" s="19">
        <f t="shared" si="69"/>
        <v>103.60000000000001</v>
      </c>
      <c r="N211" s="19">
        <f t="shared" si="70"/>
        <v>1968</v>
      </c>
    </row>
    <row r="212" spans="1:14" x14ac:dyDescent="0.3">
      <c r="A212" s="4">
        <f t="shared" si="67"/>
        <v>208</v>
      </c>
      <c r="B212" s="12" t="s">
        <v>20</v>
      </c>
      <c r="C212" s="12">
        <v>107</v>
      </c>
      <c r="D212" s="4">
        <v>200</v>
      </c>
      <c r="E212" s="4">
        <v>150</v>
      </c>
      <c r="F212" s="4">
        <v>22738</v>
      </c>
      <c r="G212" s="4">
        <v>22947</v>
      </c>
      <c r="H212" s="4">
        <f t="shared" si="68"/>
        <v>209</v>
      </c>
      <c r="I212" s="4">
        <f t="shared" ref="I212:I217" si="73">IF(H212&lt;125,125,H212)</f>
        <v>209</v>
      </c>
      <c r="J212" s="4">
        <f t="shared" ref="J212:J217" si="74">ROUND(IF(I212&lt;100,I212*1.625,(IF(AND(I212&gt;100,I212&lt;201),(I212-100)*2.375+162.5,(IF(AND(I212&gt;200,I212&lt;401),(I212-200)*3.875+400,IF(I212&gt;400,(I212-400)*4.5+1237)))))),0)</f>
        <v>435</v>
      </c>
      <c r="K212" s="4">
        <v>45</v>
      </c>
      <c r="L212" s="4">
        <v>50</v>
      </c>
      <c r="M212" s="5">
        <f t="shared" si="69"/>
        <v>41.800000000000004</v>
      </c>
      <c r="N212" s="5">
        <f t="shared" si="70"/>
        <v>572</v>
      </c>
    </row>
    <row r="213" spans="1:14" x14ac:dyDescent="0.3">
      <c r="A213" s="4">
        <f t="shared" si="67"/>
        <v>209</v>
      </c>
      <c r="B213" s="12" t="s">
        <v>18</v>
      </c>
      <c r="C213" s="21">
        <v>348</v>
      </c>
      <c r="D213" s="18">
        <v>300</v>
      </c>
      <c r="E213" s="18">
        <v>150</v>
      </c>
      <c r="F213" s="18">
        <v>2412</v>
      </c>
      <c r="G213" s="18">
        <v>2609</v>
      </c>
      <c r="H213" s="18">
        <f t="shared" si="68"/>
        <v>197</v>
      </c>
      <c r="I213" s="18">
        <f>IF(H213&lt;141,141,H213)</f>
        <v>197</v>
      </c>
      <c r="J213" s="18">
        <f>ROUND(IF(I213&lt;100,I213*1.625,(IF(AND(I213&gt;100,I213&lt;201),(I213-100)*2.375+162.5,(IF(AND(I213&gt;200,I213&lt;401),(I213-200)*3.875+400,IF(I213&gt;400,(I213-400)*4.5+1238)))))),0)</f>
        <v>393</v>
      </c>
      <c r="K213" s="18">
        <v>45</v>
      </c>
      <c r="L213" s="18">
        <v>50</v>
      </c>
      <c r="M213" s="19">
        <f t="shared" si="69"/>
        <v>39.400000000000006</v>
      </c>
      <c r="N213" s="19">
        <f t="shared" si="70"/>
        <v>527</v>
      </c>
    </row>
    <row r="214" spans="1:14" x14ac:dyDescent="0.3">
      <c r="A214" s="4">
        <f t="shared" si="67"/>
        <v>210</v>
      </c>
      <c r="B214" s="12" t="s">
        <v>20</v>
      </c>
      <c r="C214" s="12">
        <v>69</v>
      </c>
      <c r="D214" s="4">
        <v>200</v>
      </c>
      <c r="E214" s="4">
        <v>150</v>
      </c>
      <c r="F214" s="4">
        <v>2417</v>
      </c>
      <c r="G214" s="4">
        <v>2481</v>
      </c>
      <c r="H214" s="4">
        <f t="shared" si="68"/>
        <v>64</v>
      </c>
      <c r="I214" s="4">
        <f t="shared" si="73"/>
        <v>125</v>
      </c>
      <c r="J214" s="4">
        <f t="shared" si="74"/>
        <v>222</v>
      </c>
      <c r="K214" s="4">
        <v>45</v>
      </c>
      <c r="L214" s="4">
        <v>50</v>
      </c>
      <c r="M214" s="5">
        <f t="shared" si="69"/>
        <v>25</v>
      </c>
      <c r="N214" s="5">
        <f t="shared" si="70"/>
        <v>342</v>
      </c>
    </row>
    <row r="215" spans="1:14" x14ac:dyDescent="0.3">
      <c r="A215" s="4">
        <f t="shared" si="67"/>
        <v>211</v>
      </c>
      <c r="B215" s="12" t="s">
        <v>18</v>
      </c>
      <c r="C215" s="21">
        <v>337</v>
      </c>
      <c r="D215" s="18">
        <v>300</v>
      </c>
      <c r="E215" s="18">
        <v>150</v>
      </c>
      <c r="F215" s="18">
        <v>4493</v>
      </c>
      <c r="G215" s="18">
        <v>4754</v>
      </c>
      <c r="H215" s="18">
        <f t="shared" si="68"/>
        <v>261</v>
      </c>
      <c r="I215" s="18">
        <f>IF(H215&lt;141,141,H215)</f>
        <v>261</v>
      </c>
      <c r="J215" s="18">
        <f>ROUND(IF(I215&lt;100,I215*1.625,(IF(AND(I215&gt;100,I215&lt;201),(I215-100)*2.375+162.5,(IF(AND(I215&gt;200,I215&lt;401),(I215-200)*3.875+400,IF(I215&gt;400,(I215-400)*4.5+1238)))))),0)</f>
        <v>636</v>
      </c>
      <c r="K215" s="18">
        <v>45</v>
      </c>
      <c r="L215" s="18">
        <v>50</v>
      </c>
      <c r="M215" s="19">
        <f t="shared" si="69"/>
        <v>52.2</v>
      </c>
      <c r="N215" s="19">
        <f t="shared" si="70"/>
        <v>783</v>
      </c>
    </row>
    <row r="216" spans="1:14" x14ac:dyDescent="0.3">
      <c r="A216" s="4">
        <f t="shared" si="67"/>
        <v>212</v>
      </c>
      <c r="B216" s="12" t="s">
        <v>18</v>
      </c>
      <c r="C216" s="21">
        <v>370</v>
      </c>
      <c r="D216" s="18">
        <v>300</v>
      </c>
      <c r="E216" s="18">
        <v>150</v>
      </c>
      <c r="F216" s="18">
        <v>100</v>
      </c>
      <c r="G216" s="18">
        <v>241</v>
      </c>
      <c r="H216" s="18">
        <f t="shared" si="68"/>
        <v>141</v>
      </c>
      <c r="I216" s="18">
        <f>IF(H216&lt;141,141,H216)</f>
        <v>141</v>
      </c>
      <c r="J216" s="18">
        <f>ROUND(IF(I216&lt;100,I216*1.625,(IF(AND(I216&gt;100,I216&lt;201),(I216-100)*2.375+162.5,(IF(AND(I216&gt;200,I216&lt;401),(I216-200)*3.875+400,IF(I216&gt;400,(I216-400)*4.5+1238)))))),0)</f>
        <v>260</v>
      </c>
      <c r="K216" s="18">
        <v>45</v>
      </c>
      <c r="L216" s="18">
        <v>50</v>
      </c>
      <c r="M216" s="19">
        <f t="shared" si="69"/>
        <v>28.200000000000003</v>
      </c>
      <c r="N216" s="19">
        <f t="shared" si="70"/>
        <v>383</v>
      </c>
    </row>
    <row r="217" spans="1:14" x14ac:dyDescent="0.3">
      <c r="A217" s="4">
        <f t="shared" si="67"/>
        <v>213</v>
      </c>
      <c r="B217" s="12" t="s">
        <v>20</v>
      </c>
      <c r="C217" s="12">
        <v>119</v>
      </c>
      <c r="D217" s="4">
        <v>200</v>
      </c>
      <c r="E217" s="4">
        <v>150</v>
      </c>
      <c r="F217" s="4">
        <v>11366</v>
      </c>
      <c r="G217" s="4">
        <v>11465</v>
      </c>
      <c r="H217" s="4">
        <f t="shared" si="68"/>
        <v>99</v>
      </c>
      <c r="I217" s="4">
        <f t="shared" si="73"/>
        <v>125</v>
      </c>
      <c r="J217" s="4">
        <f t="shared" si="74"/>
        <v>222</v>
      </c>
      <c r="K217" s="4">
        <v>45</v>
      </c>
      <c r="L217" s="4">
        <v>50</v>
      </c>
      <c r="M217" s="5">
        <f t="shared" si="69"/>
        <v>25</v>
      </c>
      <c r="N217" s="5">
        <f t="shared" si="70"/>
        <v>342</v>
      </c>
    </row>
    <row r="218" spans="1:14" x14ac:dyDescent="0.3">
      <c r="A218" s="4">
        <f t="shared" si="67"/>
        <v>214</v>
      </c>
      <c r="B218" s="12" t="s">
        <v>21</v>
      </c>
      <c r="C218" s="12">
        <v>38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/>
      <c r="L218" s="4"/>
      <c r="M218" s="5">
        <v>0</v>
      </c>
      <c r="N218" s="5">
        <v>250</v>
      </c>
    </row>
    <row r="219" spans="1:14" x14ac:dyDescent="0.3">
      <c r="A219" s="4">
        <f t="shared" si="67"/>
        <v>215</v>
      </c>
      <c r="B219" s="12" t="s">
        <v>21</v>
      </c>
      <c r="C219" s="12">
        <v>240</v>
      </c>
      <c r="D219" s="4">
        <v>100</v>
      </c>
      <c r="E219" s="4">
        <v>150</v>
      </c>
      <c r="F219" s="4">
        <v>4498</v>
      </c>
      <c r="G219" s="4">
        <v>4560</v>
      </c>
      <c r="H219" s="4">
        <f t="shared" ref="H219:H255" si="75">G219-F219</f>
        <v>62</v>
      </c>
      <c r="I219" s="4">
        <f>IF(H219&lt;111,111,H219)</f>
        <v>111</v>
      </c>
      <c r="J219" s="4">
        <f>ROUND(IF(I219&lt;100,I219*1.625,(IF(AND(I219&gt;100,I219&lt;201),(I219-100)*2.375+162.5,(IF(AND(I219&gt;200,I219&lt;401),(I219-200)*3.875+400,IF(I219&gt;400,(I219-400)*4.5+1237)))))),0)</f>
        <v>189</v>
      </c>
      <c r="K219" s="4">
        <v>20</v>
      </c>
      <c r="L219" s="4">
        <v>10</v>
      </c>
      <c r="M219" s="5">
        <f t="shared" ref="M219:M242" si="76">I219*0.2</f>
        <v>22.200000000000003</v>
      </c>
      <c r="N219" s="5">
        <f t="shared" ref="N219:N239" si="77">ROUND((J219+K219+L219+M219),0)</f>
        <v>241</v>
      </c>
    </row>
    <row r="220" spans="1:14" x14ac:dyDescent="0.3">
      <c r="A220" s="4">
        <f t="shared" si="67"/>
        <v>216</v>
      </c>
      <c r="B220" s="12" t="s">
        <v>18</v>
      </c>
      <c r="C220" s="21">
        <v>347</v>
      </c>
      <c r="D220" s="18">
        <v>300</v>
      </c>
      <c r="E220" s="18">
        <v>150</v>
      </c>
      <c r="F220" s="18">
        <v>2627</v>
      </c>
      <c r="G220" s="18">
        <v>2791</v>
      </c>
      <c r="H220" s="18">
        <f t="shared" si="75"/>
        <v>164</v>
      </c>
      <c r="I220" s="18">
        <f>IF(H220&lt;141,141,H220)</f>
        <v>164</v>
      </c>
      <c r="J220" s="18">
        <f>ROUND(IF(I220&lt;100,I220*1.625,(IF(AND(I220&gt;100,I220&lt;201),(I220-100)*2.375+162.5,(IF(AND(I220&gt;200,I220&lt;401),(I220-200)*3.875+400,IF(I220&gt;400,(I220-400)*4.5+1238)))))),0)</f>
        <v>315</v>
      </c>
      <c r="K220" s="18">
        <v>45</v>
      </c>
      <c r="L220" s="18">
        <v>50</v>
      </c>
      <c r="M220" s="19">
        <f t="shared" si="76"/>
        <v>32.800000000000004</v>
      </c>
      <c r="N220" s="19">
        <f t="shared" si="77"/>
        <v>443</v>
      </c>
    </row>
    <row r="221" spans="1:14" x14ac:dyDescent="0.3">
      <c r="A221" s="4">
        <f t="shared" si="67"/>
        <v>217</v>
      </c>
      <c r="B221" s="12" t="s">
        <v>21</v>
      </c>
      <c r="C221" s="12">
        <v>86</v>
      </c>
      <c r="D221" s="4">
        <v>100</v>
      </c>
      <c r="E221" s="4">
        <v>150</v>
      </c>
      <c r="F221" s="4">
        <v>19795</v>
      </c>
      <c r="G221" s="4">
        <v>19983</v>
      </c>
      <c r="H221" s="4">
        <f t="shared" si="75"/>
        <v>188</v>
      </c>
      <c r="I221" s="4">
        <f>IF(H221&lt;111,111,H221)</f>
        <v>188</v>
      </c>
      <c r="J221" s="4">
        <f>ROUND(IF(I221&lt;100,I221*1.625,(IF(AND(I221&gt;100,I221&lt;201),(I221-100)*2.375+162.5,(IF(AND(I221&gt;200,I221&lt;401),(I221-200)*3.875+400,IF(I221&gt;400,(I221-400)*4.5+1237)))))),0)</f>
        <v>372</v>
      </c>
      <c r="K221" s="4">
        <v>20</v>
      </c>
      <c r="L221" s="4">
        <v>10</v>
      </c>
      <c r="M221" s="5">
        <f t="shared" si="76"/>
        <v>37.6</v>
      </c>
      <c r="N221" s="5">
        <f t="shared" si="77"/>
        <v>440</v>
      </c>
    </row>
    <row r="222" spans="1:14" x14ac:dyDescent="0.3">
      <c r="A222" s="4">
        <f t="shared" si="67"/>
        <v>218</v>
      </c>
      <c r="B222" s="12" t="s">
        <v>18</v>
      </c>
      <c r="C222" s="21">
        <v>332</v>
      </c>
      <c r="D222" s="18">
        <v>300</v>
      </c>
      <c r="E222" s="18">
        <v>150</v>
      </c>
      <c r="F222" s="18">
        <v>3239</v>
      </c>
      <c r="G222" s="18">
        <v>3256</v>
      </c>
      <c r="H222" s="18">
        <f t="shared" si="75"/>
        <v>17</v>
      </c>
      <c r="I222" s="18">
        <f>IF(H222&lt;141,141,H222)</f>
        <v>141</v>
      </c>
      <c r="J222" s="18">
        <f>ROUND(IF(I222&lt;100,I222*1.625,(IF(AND(I222&gt;100,I222&lt;201),(I222-100)*2.375+162.5,(IF(AND(I222&gt;200,I222&lt;401),(I222-200)*3.875+400,IF(I222&gt;400,(I222-400)*4.5+1238)))))),0)</f>
        <v>260</v>
      </c>
      <c r="K222" s="18">
        <v>45</v>
      </c>
      <c r="L222" s="18">
        <v>50</v>
      </c>
      <c r="M222" s="19">
        <f t="shared" si="76"/>
        <v>28.200000000000003</v>
      </c>
      <c r="N222" s="19">
        <f t="shared" si="77"/>
        <v>383</v>
      </c>
    </row>
    <row r="223" spans="1:14" x14ac:dyDescent="0.3">
      <c r="A223" s="4">
        <f t="shared" si="67"/>
        <v>219</v>
      </c>
      <c r="B223" s="12" t="s">
        <v>18</v>
      </c>
      <c r="C223" s="21">
        <v>327</v>
      </c>
      <c r="D223" s="18">
        <v>300</v>
      </c>
      <c r="E223" s="18">
        <v>150</v>
      </c>
      <c r="F223" s="18">
        <v>4415</v>
      </c>
      <c r="G223" s="18">
        <v>4598</v>
      </c>
      <c r="H223" s="18">
        <f t="shared" si="75"/>
        <v>183</v>
      </c>
      <c r="I223" s="18">
        <f>IF(H223&lt;141,141,H223)</f>
        <v>183</v>
      </c>
      <c r="J223" s="18">
        <f>ROUND(IF(I223&lt;100,I223*1.625,(IF(AND(I223&gt;100,I223&lt;201),(I223-100)*2.375+162.5,(IF(AND(I223&gt;200,I223&lt;401),(I223-200)*3.875+400,IF(I223&gt;400,(I223-400)*4.5+1238)))))),0)</f>
        <v>360</v>
      </c>
      <c r="K223" s="18">
        <v>45</v>
      </c>
      <c r="L223" s="18">
        <v>50</v>
      </c>
      <c r="M223" s="19">
        <f t="shared" si="76"/>
        <v>36.6</v>
      </c>
      <c r="N223" s="19">
        <f t="shared" si="77"/>
        <v>492</v>
      </c>
    </row>
    <row r="224" spans="1:14" x14ac:dyDescent="0.3">
      <c r="A224" s="4">
        <f t="shared" si="67"/>
        <v>220</v>
      </c>
      <c r="B224" s="12" t="s">
        <v>20</v>
      </c>
      <c r="C224" s="12">
        <v>51</v>
      </c>
      <c r="D224" s="4">
        <v>200</v>
      </c>
      <c r="E224" s="4">
        <v>150</v>
      </c>
      <c r="F224" s="4">
        <v>23534</v>
      </c>
      <c r="G224" s="4">
        <v>23557</v>
      </c>
      <c r="H224" s="4">
        <f t="shared" si="75"/>
        <v>23</v>
      </c>
      <c r="I224" s="4">
        <f>IF(H224&lt;125,125,H224)</f>
        <v>125</v>
      </c>
      <c r="J224" s="4">
        <f>ROUND(IF(I224&lt;100,I224*1.625,(IF(AND(I224&gt;100,I224&lt;201),(I224-100)*2.375+162.5,(IF(AND(I224&gt;200,I224&lt;401),(I224-200)*3.875+400,IF(I224&gt;400,(I224-400)*4.5+1237)))))),0)</f>
        <v>222</v>
      </c>
      <c r="K224" s="4">
        <v>45</v>
      </c>
      <c r="L224" s="4">
        <v>50</v>
      </c>
      <c r="M224" s="5">
        <f t="shared" si="76"/>
        <v>25</v>
      </c>
      <c r="N224" s="5">
        <f t="shared" si="77"/>
        <v>342</v>
      </c>
    </row>
    <row r="225" spans="1:14" x14ac:dyDescent="0.3">
      <c r="A225" s="4">
        <f t="shared" si="67"/>
        <v>221</v>
      </c>
      <c r="B225" s="12" t="s">
        <v>21</v>
      </c>
      <c r="C225" s="12">
        <v>239</v>
      </c>
      <c r="D225" s="4">
        <v>100</v>
      </c>
      <c r="E225" s="4">
        <v>150</v>
      </c>
      <c r="F225" s="4">
        <v>4960</v>
      </c>
      <c r="G225" s="4">
        <v>5266</v>
      </c>
      <c r="H225" s="4">
        <f>G225-F225</f>
        <v>306</v>
      </c>
      <c r="I225" s="4">
        <f>IF(H225&lt;111,111,H225)</f>
        <v>306</v>
      </c>
      <c r="J225" s="4">
        <f>ROUND(IF(I225&lt;100,I225*1.625,(IF(AND(I225&gt;100,I225&lt;201),(I225-100)*2.375+162.5,(IF(AND(I225&gt;200,I225&lt;401),(I225-200)*3.875+400,IF(I225&gt;400,(I225-400)*4.5+1237)))))),0)</f>
        <v>811</v>
      </c>
      <c r="K225" s="4">
        <v>20</v>
      </c>
      <c r="L225" s="4">
        <v>10</v>
      </c>
      <c r="M225" s="5">
        <f>I225*0.2</f>
        <v>61.2</v>
      </c>
      <c r="N225" s="5">
        <f>ROUND((J225+K225+L225+M225),0)</f>
        <v>902</v>
      </c>
    </row>
    <row r="226" spans="1:14" x14ac:dyDescent="0.3">
      <c r="A226" s="4">
        <f t="shared" si="67"/>
        <v>222</v>
      </c>
      <c r="B226" s="12" t="s">
        <v>20</v>
      </c>
      <c r="C226" s="12">
        <v>46</v>
      </c>
      <c r="D226" s="4">
        <v>200</v>
      </c>
      <c r="E226" s="4">
        <v>150</v>
      </c>
      <c r="F226" s="4">
        <v>28851</v>
      </c>
      <c r="G226" s="4">
        <v>28927</v>
      </c>
      <c r="H226" s="4">
        <f t="shared" si="75"/>
        <v>76</v>
      </c>
      <c r="I226" s="4">
        <f t="shared" ref="I226" si="78">IF(H226&lt;125,125,H226)</f>
        <v>125</v>
      </c>
      <c r="J226" s="4">
        <f t="shared" ref="J226" si="79">ROUND(IF(I226&lt;100,I226*1.625,(IF(AND(I226&gt;100,I226&lt;201),(I226-100)*2.375+162.5,(IF(AND(I226&gt;200,I226&lt;401),(I226-200)*3.875+400,IF(I226&gt;400,(I226-400)*4.5+1237)))))),0)</f>
        <v>222</v>
      </c>
      <c r="K226" s="4">
        <v>45</v>
      </c>
      <c r="L226" s="4">
        <v>50</v>
      </c>
      <c r="M226" s="5">
        <f t="shared" si="76"/>
        <v>25</v>
      </c>
      <c r="N226" s="5">
        <f t="shared" si="77"/>
        <v>342</v>
      </c>
    </row>
    <row r="227" spans="1:14" x14ac:dyDescent="0.3">
      <c r="A227" s="4">
        <f t="shared" si="67"/>
        <v>223</v>
      </c>
      <c r="B227" s="12" t="s">
        <v>18</v>
      </c>
      <c r="C227" s="21">
        <v>371</v>
      </c>
      <c r="D227" s="18">
        <v>300</v>
      </c>
      <c r="E227" s="18">
        <v>150</v>
      </c>
      <c r="F227" s="18">
        <v>300</v>
      </c>
      <c r="G227" s="18">
        <v>360</v>
      </c>
      <c r="H227" s="18">
        <f t="shared" si="75"/>
        <v>60</v>
      </c>
      <c r="I227" s="18">
        <f>IF(H227&lt;141,141,H227)</f>
        <v>141</v>
      </c>
      <c r="J227" s="18">
        <f>ROUND(IF(I227&lt;100,I227*1.625,(IF(AND(I227&gt;100,I227&lt;201),(I227-100)*2.375+162.5,(IF(AND(I227&gt;200,I227&lt;401),(I227-200)*3.875+400,IF(I227&gt;400,(I227-400)*4.5+1238)))))),0)</f>
        <v>260</v>
      </c>
      <c r="K227" s="18">
        <v>45</v>
      </c>
      <c r="L227" s="18">
        <v>50</v>
      </c>
      <c r="M227" s="19">
        <f t="shared" si="76"/>
        <v>28.200000000000003</v>
      </c>
      <c r="N227" s="19">
        <f t="shared" si="77"/>
        <v>383</v>
      </c>
    </row>
    <row r="228" spans="1:14" x14ac:dyDescent="0.3">
      <c r="A228" s="4">
        <f t="shared" si="67"/>
        <v>224</v>
      </c>
      <c r="B228" s="12" t="s">
        <v>20</v>
      </c>
      <c r="C228" s="12">
        <v>14</v>
      </c>
      <c r="D228" s="4">
        <v>200</v>
      </c>
      <c r="E228" s="4">
        <v>150</v>
      </c>
      <c r="F228" s="4">
        <v>24691</v>
      </c>
      <c r="G228" s="4">
        <v>24858</v>
      </c>
      <c r="H228" s="4">
        <f t="shared" si="75"/>
        <v>167</v>
      </c>
      <c r="I228" s="4">
        <f t="shared" ref="I228:I229" si="80">IF(H228&lt;125,125,H228)</f>
        <v>167</v>
      </c>
      <c r="J228" s="4">
        <f t="shared" ref="J228:J231" si="81">ROUND(IF(I228&lt;100,I228*1.625,(IF(AND(I228&gt;100,I228&lt;201),(I228-100)*2.375+162.5,(IF(AND(I228&gt;200,I228&lt;401),(I228-200)*3.875+400,IF(I228&gt;400,(I228-400)*4.5+1237)))))),0)</f>
        <v>322</v>
      </c>
      <c r="K228" s="4">
        <v>45</v>
      </c>
      <c r="L228" s="4">
        <v>50</v>
      </c>
      <c r="M228" s="5">
        <f t="shared" si="76"/>
        <v>33.4</v>
      </c>
      <c r="N228" s="5">
        <f t="shared" si="77"/>
        <v>450</v>
      </c>
    </row>
    <row r="229" spans="1:14" x14ac:dyDescent="0.3">
      <c r="A229" s="4">
        <f t="shared" si="67"/>
        <v>225</v>
      </c>
      <c r="B229" s="12" t="s">
        <v>20</v>
      </c>
      <c r="C229" s="12">
        <v>50</v>
      </c>
      <c r="D229" s="4">
        <v>200</v>
      </c>
      <c r="E229" s="4">
        <v>150</v>
      </c>
      <c r="F229" s="4">
        <v>14096</v>
      </c>
      <c r="G229" s="4">
        <v>14149</v>
      </c>
      <c r="H229" s="4">
        <f t="shared" si="75"/>
        <v>53</v>
      </c>
      <c r="I229" s="4">
        <f t="shared" si="80"/>
        <v>125</v>
      </c>
      <c r="J229" s="4">
        <f t="shared" si="81"/>
        <v>222</v>
      </c>
      <c r="K229" s="4">
        <v>45</v>
      </c>
      <c r="L229" s="4">
        <v>50</v>
      </c>
      <c r="M229" s="5">
        <f t="shared" si="76"/>
        <v>25</v>
      </c>
      <c r="N229" s="5">
        <f t="shared" si="77"/>
        <v>342</v>
      </c>
    </row>
    <row r="230" spans="1:14" x14ac:dyDescent="0.3">
      <c r="A230" s="4">
        <f t="shared" si="67"/>
        <v>226</v>
      </c>
      <c r="B230" s="12" t="s">
        <v>21</v>
      </c>
      <c r="C230" s="12">
        <v>17</v>
      </c>
      <c r="D230" s="4">
        <v>100</v>
      </c>
      <c r="E230" s="4">
        <v>150</v>
      </c>
      <c r="F230" s="4">
        <v>21422</v>
      </c>
      <c r="G230" s="4">
        <v>21514</v>
      </c>
      <c r="H230" s="4">
        <f t="shared" si="75"/>
        <v>92</v>
      </c>
      <c r="I230" s="4">
        <f>IF(H230&lt;111,111,H230)</f>
        <v>111</v>
      </c>
      <c r="J230" s="4">
        <f t="shared" si="81"/>
        <v>189</v>
      </c>
      <c r="K230" s="4">
        <v>45</v>
      </c>
      <c r="L230" s="4">
        <v>50</v>
      </c>
      <c r="M230" s="5">
        <f t="shared" si="76"/>
        <v>22.200000000000003</v>
      </c>
      <c r="N230" s="5">
        <f t="shared" si="77"/>
        <v>306</v>
      </c>
    </row>
    <row r="231" spans="1:14" x14ac:dyDescent="0.3">
      <c r="A231" s="4">
        <f t="shared" si="67"/>
        <v>227</v>
      </c>
      <c r="B231" s="12" t="s">
        <v>20</v>
      </c>
      <c r="C231" s="12">
        <v>12</v>
      </c>
      <c r="D231" s="4">
        <v>200</v>
      </c>
      <c r="E231" s="4">
        <v>150</v>
      </c>
      <c r="F231" s="4">
        <v>18604</v>
      </c>
      <c r="G231" s="4">
        <v>18721</v>
      </c>
      <c r="H231" s="4">
        <f t="shared" si="75"/>
        <v>117</v>
      </c>
      <c r="I231" s="4">
        <f t="shared" ref="I231" si="82">IF(H231&lt;125,125,H231)</f>
        <v>125</v>
      </c>
      <c r="J231" s="4">
        <f t="shared" si="81"/>
        <v>222</v>
      </c>
      <c r="K231" s="4">
        <v>45</v>
      </c>
      <c r="L231" s="4">
        <v>50</v>
      </c>
      <c r="M231" s="5">
        <f t="shared" si="76"/>
        <v>25</v>
      </c>
      <c r="N231" s="5">
        <f t="shared" si="77"/>
        <v>342</v>
      </c>
    </row>
    <row r="232" spans="1:14" x14ac:dyDescent="0.3">
      <c r="A232" s="4">
        <f t="shared" si="67"/>
        <v>228</v>
      </c>
      <c r="B232" s="12" t="s">
        <v>18</v>
      </c>
      <c r="C232" s="21">
        <v>343</v>
      </c>
      <c r="D232" s="18">
        <v>300</v>
      </c>
      <c r="E232" s="18">
        <v>150</v>
      </c>
      <c r="F232" s="18">
        <v>8319</v>
      </c>
      <c r="G232" s="18">
        <v>8527</v>
      </c>
      <c r="H232" s="18">
        <f t="shared" si="75"/>
        <v>208</v>
      </c>
      <c r="I232" s="18">
        <f t="shared" ref="I232:I233" si="83">IF(H232&lt;141,141,H232)</f>
        <v>208</v>
      </c>
      <c r="J232" s="18">
        <f t="shared" ref="J232:J233" si="84">ROUND(IF(I232&lt;100,I232*1.625,(IF(AND(I232&gt;100,I232&lt;201),(I232-100)*2.375+162.5,(IF(AND(I232&gt;200,I232&lt;401),(I232-200)*3.875+400,IF(I232&gt;400,(I232-400)*4.5+1238)))))),0)</f>
        <v>431</v>
      </c>
      <c r="K232" s="18">
        <v>45</v>
      </c>
      <c r="L232" s="18">
        <v>50</v>
      </c>
      <c r="M232" s="19">
        <f t="shared" si="76"/>
        <v>41.6</v>
      </c>
      <c r="N232" s="5">
        <f t="shared" si="77"/>
        <v>568</v>
      </c>
    </row>
    <row r="233" spans="1:14" x14ac:dyDescent="0.3">
      <c r="A233" s="4">
        <f t="shared" si="67"/>
        <v>229</v>
      </c>
      <c r="B233" s="12" t="s">
        <v>18</v>
      </c>
      <c r="C233" s="21">
        <v>338</v>
      </c>
      <c r="D233" s="18">
        <v>300</v>
      </c>
      <c r="E233" s="18">
        <v>150</v>
      </c>
      <c r="F233" s="18">
        <v>3621</v>
      </c>
      <c r="G233" s="18">
        <v>3730</v>
      </c>
      <c r="H233" s="18">
        <f t="shared" si="75"/>
        <v>109</v>
      </c>
      <c r="I233" s="18">
        <f t="shared" si="83"/>
        <v>141</v>
      </c>
      <c r="J233" s="18">
        <f t="shared" si="84"/>
        <v>260</v>
      </c>
      <c r="K233" s="18">
        <v>45</v>
      </c>
      <c r="L233" s="18">
        <v>50</v>
      </c>
      <c r="M233" s="19">
        <f t="shared" si="76"/>
        <v>28.200000000000003</v>
      </c>
      <c r="N233" s="5">
        <f t="shared" si="77"/>
        <v>383</v>
      </c>
    </row>
    <row r="234" spans="1:14" x14ac:dyDescent="0.3">
      <c r="A234" s="4">
        <f t="shared" si="67"/>
        <v>230</v>
      </c>
      <c r="B234" s="12" t="s">
        <v>20</v>
      </c>
      <c r="C234" s="12">
        <v>78</v>
      </c>
      <c r="D234" s="4">
        <v>200</v>
      </c>
      <c r="E234" s="4">
        <v>150</v>
      </c>
      <c r="F234" s="4">
        <v>12814</v>
      </c>
      <c r="G234" s="4">
        <v>12951</v>
      </c>
      <c r="H234" s="4">
        <f t="shared" si="75"/>
        <v>137</v>
      </c>
      <c r="I234" s="4">
        <f t="shared" ref="I234:I235" si="85">IF(H234&lt;125,125,H234)</f>
        <v>137</v>
      </c>
      <c r="J234" s="4">
        <f t="shared" ref="J234:J235" si="86">ROUND(IF(I234&lt;100,I234*1.625,(IF(AND(I234&gt;100,I234&lt;201),(I234-100)*2.375+162.5,(IF(AND(I234&gt;200,I234&lt;401),(I234-200)*3.875+400,IF(I234&gt;400,(I234-400)*4.5+1237)))))),0)</f>
        <v>250</v>
      </c>
      <c r="K234" s="4">
        <v>45</v>
      </c>
      <c r="L234" s="4">
        <v>50</v>
      </c>
      <c r="M234" s="5">
        <f t="shared" si="76"/>
        <v>27.400000000000002</v>
      </c>
      <c r="N234" s="5">
        <f t="shared" si="77"/>
        <v>372</v>
      </c>
    </row>
    <row r="235" spans="1:14" x14ac:dyDescent="0.3">
      <c r="A235" s="4">
        <f t="shared" si="67"/>
        <v>231</v>
      </c>
      <c r="B235" s="12" t="s">
        <v>20</v>
      </c>
      <c r="C235" s="12">
        <v>62</v>
      </c>
      <c r="D235" s="4">
        <v>200</v>
      </c>
      <c r="E235" s="4">
        <v>150</v>
      </c>
      <c r="F235" s="4">
        <v>10673</v>
      </c>
      <c r="G235" s="4">
        <v>10717</v>
      </c>
      <c r="H235" s="4">
        <f t="shared" si="75"/>
        <v>44</v>
      </c>
      <c r="I235" s="4">
        <f t="shared" si="85"/>
        <v>125</v>
      </c>
      <c r="J235" s="4">
        <f t="shared" si="86"/>
        <v>222</v>
      </c>
      <c r="K235" s="4">
        <v>45</v>
      </c>
      <c r="L235" s="4">
        <v>50</v>
      </c>
      <c r="M235" s="5">
        <f t="shared" si="76"/>
        <v>25</v>
      </c>
      <c r="N235" s="5">
        <f t="shared" si="77"/>
        <v>342</v>
      </c>
    </row>
    <row r="236" spans="1:14" x14ac:dyDescent="0.3">
      <c r="A236" s="4">
        <f t="shared" si="67"/>
        <v>232</v>
      </c>
      <c r="B236" s="12" t="s">
        <v>18</v>
      </c>
      <c r="C236" s="12">
        <v>224</v>
      </c>
      <c r="D236" s="18">
        <v>300</v>
      </c>
      <c r="E236" s="18">
        <v>150</v>
      </c>
      <c r="F236" s="18">
        <v>11884</v>
      </c>
      <c r="G236" s="18">
        <v>11992</v>
      </c>
      <c r="H236" s="18">
        <f t="shared" si="75"/>
        <v>108</v>
      </c>
      <c r="I236" s="18">
        <f t="shared" ref="I236" si="87">IF(H236&lt;141,141,H236)</f>
        <v>141</v>
      </c>
      <c r="J236" s="18">
        <f t="shared" ref="J236" si="88">ROUND(IF(I236&lt;100,I236*1.625,(IF(AND(I236&gt;100,I236&lt;201),(I236-100)*2.375+162.5,(IF(AND(I236&gt;200,I236&lt;401),(I236-200)*3.875+400,IF(I236&gt;400,(I236-400)*4.5+1238)))))),0)</f>
        <v>260</v>
      </c>
      <c r="K236" s="18">
        <v>45</v>
      </c>
      <c r="L236" s="18">
        <v>50</v>
      </c>
      <c r="M236" s="19">
        <f t="shared" si="76"/>
        <v>28.200000000000003</v>
      </c>
      <c r="N236" s="5">
        <f t="shared" si="77"/>
        <v>383</v>
      </c>
    </row>
    <row r="237" spans="1:14" x14ac:dyDescent="0.3">
      <c r="A237" s="4">
        <f t="shared" si="67"/>
        <v>233</v>
      </c>
      <c r="B237" s="12" t="s">
        <v>20</v>
      </c>
      <c r="C237" s="12">
        <v>77</v>
      </c>
      <c r="D237" s="4">
        <v>200</v>
      </c>
      <c r="E237" s="4">
        <v>150</v>
      </c>
      <c r="F237" s="4">
        <v>19450</v>
      </c>
      <c r="G237" s="4">
        <v>19529</v>
      </c>
      <c r="H237" s="4">
        <f t="shared" si="75"/>
        <v>79</v>
      </c>
      <c r="I237" s="4">
        <f t="shared" ref="I237:I239" si="89">IF(H237&lt;125,125,H237)</f>
        <v>125</v>
      </c>
      <c r="J237" s="4">
        <f t="shared" ref="J237:J239" si="90">ROUND(IF(I237&lt;100,I237*1.625,(IF(AND(I237&gt;100,I237&lt;201),(I237-100)*2.375+162.5,(IF(AND(I237&gt;200,I237&lt;401),(I237-200)*3.875+400,IF(I237&gt;400,(I237-400)*4.5+1237)))))),0)</f>
        <v>222</v>
      </c>
      <c r="K237" s="4">
        <v>45</v>
      </c>
      <c r="L237" s="4">
        <v>50</v>
      </c>
      <c r="M237" s="5">
        <f t="shared" si="76"/>
        <v>25</v>
      </c>
      <c r="N237" s="5">
        <f t="shared" si="77"/>
        <v>342</v>
      </c>
    </row>
    <row r="238" spans="1:14" x14ac:dyDescent="0.3">
      <c r="A238" s="4">
        <f t="shared" si="67"/>
        <v>234</v>
      </c>
      <c r="B238" s="12" t="s">
        <v>20</v>
      </c>
      <c r="C238" s="12">
        <v>123</v>
      </c>
      <c r="D238" s="4">
        <v>200</v>
      </c>
      <c r="E238" s="4">
        <v>150</v>
      </c>
      <c r="F238" s="4">
        <v>27147</v>
      </c>
      <c r="G238" s="4">
        <v>27233</v>
      </c>
      <c r="H238" s="4">
        <f t="shared" si="75"/>
        <v>86</v>
      </c>
      <c r="I238" s="4">
        <f t="shared" si="89"/>
        <v>125</v>
      </c>
      <c r="J238" s="4">
        <f t="shared" si="90"/>
        <v>222</v>
      </c>
      <c r="K238" s="4">
        <v>45</v>
      </c>
      <c r="L238" s="4">
        <v>50</v>
      </c>
      <c r="M238" s="5">
        <f t="shared" si="76"/>
        <v>25</v>
      </c>
      <c r="N238" s="5">
        <f t="shared" si="77"/>
        <v>342</v>
      </c>
    </row>
    <row r="239" spans="1:14" x14ac:dyDescent="0.3">
      <c r="A239" s="4">
        <f t="shared" si="67"/>
        <v>235</v>
      </c>
      <c r="B239" s="4" t="s">
        <v>20</v>
      </c>
      <c r="C239" s="4">
        <v>111</v>
      </c>
      <c r="D239" s="4">
        <v>200</v>
      </c>
      <c r="E239" s="4">
        <v>150</v>
      </c>
      <c r="F239" s="4">
        <v>40961</v>
      </c>
      <c r="G239" s="4">
        <v>41288</v>
      </c>
      <c r="H239" s="4">
        <f t="shared" si="75"/>
        <v>327</v>
      </c>
      <c r="I239" s="4">
        <f t="shared" si="89"/>
        <v>327</v>
      </c>
      <c r="J239" s="4">
        <f t="shared" si="90"/>
        <v>892</v>
      </c>
      <c r="K239" s="4">
        <v>45</v>
      </c>
      <c r="L239" s="4">
        <v>50</v>
      </c>
      <c r="M239" s="5">
        <f t="shared" si="76"/>
        <v>65.400000000000006</v>
      </c>
      <c r="N239" s="5">
        <f t="shared" si="77"/>
        <v>1052</v>
      </c>
    </row>
    <row r="240" spans="1:14" x14ac:dyDescent="0.3">
      <c r="A240" s="4">
        <f t="shared" si="67"/>
        <v>236</v>
      </c>
      <c r="B240" s="4" t="s">
        <v>18</v>
      </c>
      <c r="C240" s="4">
        <v>189</v>
      </c>
      <c r="D240" s="18">
        <v>300</v>
      </c>
      <c r="E240" s="18">
        <v>150</v>
      </c>
      <c r="F240" s="18">
        <v>28490</v>
      </c>
      <c r="G240" s="18">
        <v>28751</v>
      </c>
      <c r="H240" s="18">
        <f t="shared" si="75"/>
        <v>261</v>
      </c>
      <c r="I240" s="18">
        <f t="shared" ref="I240" si="91">IF(H240&lt;141,141,H240)</f>
        <v>261</v>
      </c>
      <c r="J240" s="18">
        <f t="shared" ref="J240" si="92">ROUND(IF(I240&lt;100,I240*1.625,(IF(AND(I240&gt;100,I240&lt;201),(I240-100)*2.375+162.5,(IF(AND(I240&gt;200,I240&lt;401),(I240-200)*3.875+400,IF(I240&gt;400,(I240-400)*4.5+1238)))))),0)</f>
        <v>636</v>
      </c>
      <c r="K240" s="18">
        <v>45</v>
      </c>
      <c r="L240" s="18">
        <v>50</v>
      </c>
      <c r="M240" s="19">
        <f t="shared" si="76"/>
        <v>52.2</v>
      </c>
      <c r="N240" s="5">
        <f>ROUND((J240+K240+L240+M240),0)</f>
        <v>783</v>
      </c>
    </row>
    <row r="241" spans="1:14" x14ac:dyDescent="0.3">
      <c r="A241" s="4">
        <f t="shared" si="67"/>
        <v>237</v>
      </c>
      <c r="B241" s="4" t="s">
        <v>20</v>
      </c>
      <c r="C241" s="4">
        <v>67</v>
      </c>
      <c r="D241" s="4">
        <v>200</v>
      </c>
      <c r="E241" s="4">
        <v>150</v>
      </c>
      <c r="F241" s="4">
        <v>54719</v>
      </c>
      <c r="G241" s="4">
        <v>54753</v>
      </c>
      <c r="H241" s="4">
        <f t="shared" si="75"/>
        <v>34</v>
      </c>
      <c r="I241" s="4">
        <f t="shared" ref="I241" si="93">IF(H241&lt;125,125,H241)</f>
        <v>125</v>
      </c>
      <c r="J241" s="4">
        <f t="shared" ref="J241" si="94">ROUND(IF(I241&lt;100,I241*1.625,(IF(AND(I241&gt;100,I241&lt;201),(I241-100)*2.375+162.5,(IF(AND(I241&gt;200,I241&lt;401),(I241-200)*3.875+400,IF(I241&gt;400,(I241-400)*4.5+1237)))))),0)</f>
        <v>222</v>
      </c>
      <c r="K241" s="4">
        <v>45</v>
      </c>
      <c r="L241" s="4">
        <v>50</v>
      </c>
      <c r="M241" s="5">
        <f t="shared" si="76"/>
        <v>25</v>
      </c>
      <c r="N241" s="5">
        <f t="shared" ref="N241" si="95">ROUND((J241+K241+L241+M241),0)</f>
        <v>342</v>
      </c>
    </row>
    <row r="242" spans="1:14" x14ac:dyDescent="0.3">
      <c r="A242" s="4">
        <f t="shared" si="67"/>
        <v>238</v>
      </c>
      <c r="B242" s="4" t="s">
        <v>18</v>
      </c>
      <c r="C242" s="4">
        <v>226</v>
      </c>
      <c r="D242" s="18">
        <v>300</v>
      </c>
      <c r="E242" s="18">
        <v>150</v>
      </c>
      <c r="F242" s="18">
        <v>34378</v>
      </c>
      <c r="G242" s="18">
        <v>34598</v>
      </c>
      <c r="H242" s="18">
        <f t="shared" si="75"/>
        <v>220</v>
      </c>
      <c r="I242" s="18">
        <f t="shared" ref="I242" si="96">IF(H242&lt;141,141,H242)</f>
        <v>220</v>
      </c>
      <c r="J242" s="18">
        <f t="shared" ref="J242" si="97">ROUND(IF(I242&lt;100,I242*1.625,(IF(AND(I242&gt;100,I242&lt;201),(I242-100)*2.375+162.5,(IF(AND(I242&gt;200,I242&lt;401),(I242-200)*3.875+400,IF(I242&gt;400,(I242-400)*4.5+1238)))))),0)</f>
        <v>478</v>
      </c>
      <c r="K242" s="18">
        <v>45</v>
      </c>
      <c r="L242" s="18">
        <v>50</v>
      </c>
      <c r="M242" s="19">
        <f t="shared" si="76"/>
        <v>44</v>
      </c>
      <c r="N242" s="5">
        <f>ROUND((J242+K242+L242+M242),0)</f>
        <v>617</v>
      </c>
    </row>
    <row r="243" spans="1:14" x14ac:dyDescent="0.3">
      <c r="A243" s="4">
        <f t="shared" si="67"/>
        <v>239</v>
      </c>
      <c r="B243" s="4" t="s">
        <v>25</v>
      </c>
      <c r="C243" s="4">
        <v>40</v>
      </c>
      <c r="D243" s="4">
        <v>100</v>
      </c>
      <c r="E243" s="4">
        <v>150</v>
      </c>
      <c r="F243" s="4">
        <v>7713</v>
      </c>
      <c r="G243" s="4">
        <v>7855</v>
      </c>
      <c r="H243" s="4">
        <f t="shared" si="75"/>
        <v>142</v>
      </c>
      <c r="I243" s="4">
        <f>IF(H243&lt;111,111,H243)</f>
        <v>142</v>
      </c>
      <c r="J243" s="4">
        <f>ROUND(IF(I243&lt;100,I243*1.625,(IF(AND(I243&gt;100,I243&lt;201),(I243-100)*2.375+162.5,(IF(AND(I243&gt;200,I243&lt;401),(I243-200)*3.875+400,IF(I243&gt;400,(I243-400)*4.5+1237)))))),0)</f>
        <v>262</v>
      </c>
      <c r="K243" s="4">
        <v>20</v>
      </c>
      <c r="L243" s="4">
        <v>10</v>
      </c>
      <c r="M243" s="5">
        <f>I243*0.2</f>
        <v>28.400000000000002</v>
      </c>
      <c r="N243" s="5">
        <f>ROUND((J243+K243+L243+M243),0)</f>
        <v>320</v>
      </c>
    </row>
    <row r="244" spans="1:14" x14ac:dyDescent="0.3">
      <c r="A244" s="4">
        <f t="shared" si="67"/>
        <v>240</v>
      </c>
      <c r="B244" s="4" t="s">
        <v>20</v>
      </c>
      <c r="C244" s="4">
        <v>97</v>
      </c>
      <c r="D244" s="4">
        <v>200</v>
      </c>
      <c r="E244" s="4">
        <v>150</v>
      </c>
      <c r="F244" s="4">
        <v>16768</v>
      </c>
      <c r="G244" s="4">
        <v>16855</v>
      </c>
      <c r="H244" s="4">
        <f t="shared" si="75"/>
        <v>87</v>
      </c>
      <c r="I244" s="4">
        <f t="shared" ref="I244:I245" si="98">IF(H244&lt;125,125,H244)</f>
        <v>125</v>
      </c>
      <c r="J244" s="4">
        <f t="shared" ref="J244:J249" si="99">ROUND(IF(I244&lt;100,I244*1.625,(IF(AND(I244&gt;100,I244&lt;201),(I244-100)*2.375+162.5,(IF(AND(I244&gt;200,I244&lt;401),(I244-200)*3.875+400,IF(I244&gt;400,(I244-400)*4.5+1237)))))),0)</f>
        <v>222</v>
      </c>
      <c r="K244" s="4">
        <v>45</v>
      </c>
      <c r="L244" s="4">
        <v>50</v>
      </c>
      <c r="M244" s="5">
        <f t="shared" ref="M244:M249" si="100">I244*0.2</f>
        <v>25</v>
      </c>
      <c r="N244" s="5">
        <f t="shared" ref="N244:N245" si="101">ROUND((J244+K244+L244+M244),0)</f>
        <v>342</v>
      </c>
    </row>
    <row r="245" spans="1:14" x14ac:dyDescent="0.3">
      <c r="A245" s="4">
        <f t="shared" si="67"/>
        <v>241</v>
      </c>
      <c r="B245" s="4" t="s">
        <v>20</v>
      </c>
      <c r="C245" s="4">
        <v>89</v>
      </c>
      <c r="D245" s="4">
        <v>200</v>
      </c>
      <c r="E245" s="4">
        <v>150</v>
      </c>
      <c r="F245" s="4">
        <v>20854</v>
      </c>
      <c r="G245" s="4">
        <v>20977</v>
      </c>
      <c r="H245" s="4">
        <f t="shared" si="75"/>
        <v>123</v>
      </c>
      <c r="I245" s="4">
        <f t="shared" si="98"/>
        <v>125</v>
      </c>
      <c r="J245" s="4">
        <f t="shared" si="99"/>
        <v>222</v>
      </c>
      <c r="K245" s="4">
        <v>45</v>
      </c>
      <c r="L245" s="4">
        <v>50</v>
      </c>
      <c r="M245" s="5">
        <f t="shared" si="100"/>
        <v>25</v>
      </c>
      <c r="N245" s="5">
        <f t="shared" si="101"/>
        <v>342</v>
      </c>
    </row>
    <row r="246" spans="1:14" x14ac:dyDescent="0.3">
      <c r="A246" s="4">
        <f t="shared" si="67"/>
        <v>242</v>
      </c>
      <c r="B246" s="4" t="s">
        <v>18</v>
      </c>
      <c r="C246" s="4">
        <v>354</v>
      </c>
      <c r="D246" s="18">
        <v>300</v>
      </c>
      <c r="E246" s="18">
        <v>150</v>
      </c>
      <c r="F246" s="18">
        <v>10</v>
      </c>
      <c r="G246" s="18">
        <v>85</v>
      </c>
      <c r="H246" s="18">
        <f t="shared" si="75"/>
        <v>75</v>
      </c>
      <c r="I246" s="18">
        <f t="shared" ref="I246:I247" si="102">IF(H246&lt;141,141,H246)</f>
        <v>141</v>
      </c>
      <c r="J246" s="18">
        <f t="shared" ref="J246:J247" si="103">ROUND(IF(I246&lt;100,I246*1.625,(IF(AND(I246&gt;100,I246&lt;201),(I246-100)*2.375+162.5,(IF(AND(I246&gt;200,I246&lt;401),(I246-200)*3.875+400,IF(I246&gt;400,(I246-400)*4.5+1238)))))),0)</f>
        <v>260</v>
      </c>
      <c r="K246" s="18">
        <v>45</v>
      </c>
      <c r="L246" s="18">
        <v>50</v>
      </c>
      <c r="M246" s="19">
        <f t="shared" si="100"/>
        <v>28.200000000000003</v>
      </c>
      <c r="N246" s="5">
        <f>ROUND((J246+K246+L246+M246),0)</f>
        <v>383</v>
      </c>
    </row>
    <row r="247" spans="1:14" x14ac:dyDescent="0.3">
      <c r="A247" s="4">
        <f t="shared" si="67"/>
        <v>243</v>
      </c>
      <c r="B247" s="4" t="s">
        <v>18</v>
      </c>
      <c r="C247" s="4">
        <v>358</v>
      </c>
      <c r="D247" s="18">
        <v>300</v>
      </c>
      <c r="E247" s="18">
        <v>150</v>
      </c>
      <c r="F247" s="18">
        <v>111</v>
      </c>
      <c r="G247" s="18">
        <v>275</v>
      </c>
      <c r="H247" s="18">
        <f t="shared" si="75"/>
        <v>164</v>
      </c>
      <c r="I247" s="18">
        <f t="shared" si="102"/>
        <v>164</v>
      </c>
      <c r="J247" s="18">
        <f t="shared" si="103"/>
        <v>315</v>
      </c>
      <c r="K247" s="18">
        <v>45</v>
      </c>
      <c r="L247" s="18">
        <v>50</v>
      </c>
      <c r="M247" s="19">
        <f t="shared" si="100"/>
        <v>32.800000000000004</v>
      </c>
      <c r="N247" s="5">
        <f>ROUND((J247+K247+L247+M247),0)</f>
        <v>443</v>
      </c>
    </row>
    <row r="248" spans="1:14" x14ac:dyDescent="0.3">
      <c r="A248" s="4">
        <f t="shared" si="67"/>
        <v>244</v>
      </c>
      <c r="B248" s="4" t="s">
        <v>21</v>
      </c>
      <c r="C248" s="4">
        <v>38</v>
      </c>
      <c r="D248" s="4">
        <v>0</v>
      </c>
      <c r="E248" s="4">
        <v>0</v>
      </c>
      <c r="F248" s="4">
        <v>0</v>
      </c>
      <c r="G248" s="4">
        <v>0</v>
      </c>
      <c r="H248" s="4">
        <f t="shared" si="75"/>
        <v>0</v>
      </c>
      <c r="I248" s="4">
        <v>0</v>
      </c>
      <c r="J248" s="4">
        <f t="shared" si="99"/>
        <v>0</v>
      </c>
      <c r="K248" s="4"/>
      <c r="L248" s="4"/>
      <c r="M248" s="5">
        <f t="shared" si="100"/>
        <v>0</v>
      </c>
      <c r="N248" s="5">
        <v>250</v>
      </c>
    </row>
    <row r="249" spans="1:14" x14ac:dyDescent="0.3">
      <c r="A249" s="4">
        <f t="shared" si="67"/>
        <v>245</v>
      </c>
      <c r="B249" s="4" t="s">
        <v>20</v>
      </c>
      <c r="C249" s="4">
        <v>42</v>
      </c>
      <c r="D249" s="4">
        <v>200</v>
      </c>
      <c r="E249" s="4">
        <v>150</v>
      </c>
      <c r="F249" s="4">
        <v>19974</v>
      </c>
      <c r="G249" s="4">
        <v>20322</v>
      </c>
      <c r="H249" s="4">
        <f t="shared" si="75"/>
        <v>348</v>
      </c>
      <c r="I249" s="4">
        <f t="shared" ref="I249" si="104">IF(H249&lt;125,125,H249)</f>
        <v>348</v>
      </c>
      <c r="J249" s="4">
        <f t="shared" si="99"/>
        <v>974</v>
      </c>
      <c r="K249" s="4">
        <v>45</v>
      </c>
      <c r="L249" s="4">
        <v>50</v>
      </c>
      <c r="M249" s="5">
        <f t="shared" si="100"/>
        <v>69.600000000000009</v>
      </c>
      <c r="N249" s="5">
        <f t="shared" ref="N249" si="105">ROUND((J249+K249+L249+M249),0)</f>
        <v>1139</v>
      </c>
    </row>
    <row r="250" spans="1:14" x14ac:dyDescent="0.3">
      <c r="A250" s="4">
        <f t="shared" si="67"/>
        <v>246</v>
      </c>
      <c r="B250" s="4" t="s">
        <v>21</v>
      </c>
      <c r="C250" s="4">
        <v>81</v>
      </c>
      <c r="D250" s="4">
        <v>100</v>
      </c>
      <c r="E250" s="4">
        <v>150</v>
      </c>
      <c r="F250" s="4">
        <v>8536</v>
      </c>
      <c r="G250" s="4">
        <v>8846</v>
      </c>
      <c r="H250" s="4">
        <f t="shared" si="75"/>
        <v>310</v>
      </c>
      <c r="I250" s="4">
        <f>IF(H250&lt;111,111,H250)</f>
        <v>310</v>
      </c>
      <c r="J250" s="4">
        <f>ROUND(IF(I250&lt;100,I250*1.625,(IF(AND(I250&gt;100,I250&lt;201),(I250-100)*2.375+162.5,(IF(AND(I250&gt;200,I250&lt;401),(I250-200)*3.875+400,IF(I250&gt;400,(I250-400)*4.5+1237)))))),0)</f>
        <v>826</v>
      </c>
      <c r="K250" s="4">
        <v>20</v>
      </c>
      <c r="L250" s="4">
        <v>10</v>
      </c>
      <c r="M250" s="5">
        <f>I250*0.2</f>
        <v>62</v>
      </c>
      <c r="N250" s="5">
        <f>ROUND((J250+K250+L250+M250),0)</f>
        <v>918</v>
      </c>
    </row>
    <row r="251" spans="1:14" x14ac:dyDescent="0.3">
      <c r="A251" s="4">
        <f t="shared" si="67"/>
        <v>247</v>
      </c>
      <c r="B251" s="4" t="s">
        <v>20</v>
      </c>
      <c r="C251" s="4">
        <v>54</v>
      </c>
      <c r="D251" s="4">
        <v>200</v>
      </c>
      <c r="E251" s="4">
        <v>150</v>
      </c>
      <c r="F251" s="4">
        <v>41847</v>
      </c>
      <c r="G251" s="4">
        <v>41855</v>
      </c>
      <c r="H251" s="4">
        <f t="shared" si="75"/>
        <v>8</v>
      </c>
      <c r="I251" s="4">
        <f t="shared" ref="I251:I253" si="106">IF(H251&lt;125,125,H251)</f>
        <v>125</v>
      </c>
      <c r="J251" s="4">
        <f t="shared" ref="J251:J253" si="107">ROUND(IF(I251&lt;100,I251*1.625,(IF(AND(I251&gt;100,I251&lt;201),(I251-100)*2.375+162.5,(IF(AND(I251&gt;200,I251&lt;401),(I251-200)*3.875+400,IF(I251&gt;400,(I251-400)*4.5+1237)))))),0)</f>
        <v>222</v>
      </c>
      <c r="K251" s="4">
        <v>45</v>
      </c>
      <c r="L251" s="4">
        <v>50</v>
      </c>
      <c r="M251" s="5">
        <f t="shared" ref="M251:M255" si="108">I251*0.2</f>
        <v>25</v>
      </c>
      <c r="N251" s="5">
        <f t="shared" ref="N251:N253" si="109">ROUND((J251+K251+L251+M251),0)</f>
        <v>342</v>
      </c>
    </row>
    <row r="252" spans="1:14" x14ac:dyDescent="0.3">
      <c r="A252" s="4">
        <f t="shared" si="67"/>
        <v>248</v>
      </c>
      <c r="B252" s="4" t="s">
        <v>20</v>
      </c>
      <c r="C252" s="4">
        <v>74</v>
      </c>
      <c r="D252" s="4">
        <v>200</v>
      </c>
      <c r="E252" s="4">
        <v>150</v>
      </c>
      <c r="F252" s="4">
        <v>4839</v>
      </c>
      <c r="G252" s="4">
        <v>4871</v>
      </c>
      <c r="H252" s="4">
        <f t="shared" si="75"/>
        <v>32</v>
      </c>
      <c r="I252" s="4">
        <f t="shared" si="106"/>
        <v>125</v>
      </c>
      <c r="J252" s="4">
        <f t="shared" si="107"/>
        <v>222</v>
      </c>
      <c r="K252" s="4">
        <v>45</v>
      </c>
      <c r="L252" s="4">
        <v>50</v>
      </c>
      <c r="M252" s="5">
        <f t="shared" si="108"/>
        <v>25</v>
      </c>
      <c r="N252" s="5">
        <f t="shared" si="109"/>
        <v>342</v>
      </c>
    </row>
    <row r="253" spans="1:14" x14ac:dyDescent="0.3">
      <c r="A253" s="4">
        <f t="shared" si="67"/>
        <v>249</v>
      </c>
      <c r="B253" s="4" t="s">
        <v>20</v>
      </c>
      <c r="C253" s="4">
        <v>121</v>
      </c>
      <c r="D253" s="4">
        <v>200</v>
      </c>
      <c r="E253" s="4">
        <v>150</v>
      </c>
      <c r="F253" s="4">
        <v>3975</v>
      </c>
      <c r="G253" s="4">
        <v>4116</v>
      </c>
      <c r="H253" s="4">
        <f t="shared" si="75"/>
        <v>141</v>
      </c>
      <c r="I253" s="4">
        <f t="shared" si="106"/>
        <v>141</v>
      </c>
      <c r="J253" s="4">
        <f t="shared" si="107"/>
        <v>260</v>
      </c>
      <c r="K253" s="4">
        <v>45</v>
      </c>
      <c r="L253" s="4">
        <v>50</v>
      </c>
      <c r="M253" s="5">
        <f t="shared" si="108"/>
        <v>28.200000000000003</v>
      </c>
      <c r="N253" s="5">
        <f t="shared" si="109"/>
        <v>383</v>
      </c>
    </row>
    <row r="254" spans="1:14" x14ac:dyDescent="0.3">
      <c r="A254" s="4">
        <f t="shared" si="67"/>
        <v>250</v>
      </c>
      <c r="B254" s="4" t="s">
        <v>18</v>
      </c>
      <c r="C254" s="4">
        <v>336</v>
      </c>
      <c r="D254" s="18">
        <v>300</v>
      </c>
      <c r="E254" s="18">
        <v>150</v>
      </c>
      <c r="F254" s="18">
        <v>3636</v>
      </c>
      <c r="G254" s="18">
        <v>3801</v>
      </c>
      <c r="H254" s="18">
        <f t="shared" si="75"/>
        <v>165</v>
      </c>
      <c r="I254" s="18">
        <f t="shared" ref="I254" si="110">IF(H254&lt;141,141,H254)</f>
        <v>165</v>
      </c>
      <c r="J254" s="18">
        <f t="shared" ref="J254" si="111">ROUND(IF(I254&lt;100,I254*1.625,(IF(AND(I254&gt;100,I254&lt;201),(I254-100)*2.375+162.5,(IF(AND(I254&gt;200,I254&lt;401),(I254-200)*3.875+400,IF(I254&gt;400,(I254-400)*4.5+1238)))))),0)</f>
        <v>317</v>
      </c>
      <c r="K254" s="18">
        <v>45</v>
      </c>
      <c r="L254" s="18">
        <v>50</v>
      </c>
      <c r="M254" s="19">
        <f t="shared" si="108"/>
        <v>33</v>
      </c>
      <c r="N254" s="5">
        <f>ROUND((J254+K254+L254+M254),0)</f>
        <v>445</v>
      </c>
    </row>
    <row r="255" spans="1:14" x14ac:dyDescent="0.3">
      <c r="A255" s="4">
        <f t="shared" si="67"/>
        <v>251</v>
      </c>
      <c r="B255" s="4" t="s">
        <v>20</v>
      </c>
      <c r="C255" s="4">
        <v>103</v>
      </c>
      <c r="D255" s="4">
        <v>200</v>
      </c>
      <c r="E255" s="4">
        <v>150</v>
      </c>
      <c r="F255" s="4">
        <v>4526</v>
      </c>
      <c r="G255" s="4">
        <v>4561</v>
      </c>
      <c r="H255" s="4">
        <f t="shared" si="75"/>
        <v>35</v>
      </c>
      <c r="I255" s="4">
        <f t="shared" ref="I255" si="112">IF(H255&lt;125,125,H255)</f>
        <v>125</v>
      </c>
      <c r="J255" s="4">
        <f t="shared" ref="J255" si="113">ROUND(IF(I255&lt;100,I255*1.625,(IF(AND(I255&gt;100,I255&lt;201),(I255-100)*2.375+162.5,(IF(AND(I255&gt;200,I255&lt;401),(I255-200)*3.875+400,IF(I255&gt;400,(I255-400)*4.5+1237)))))),0)</f>
        <v>222</v>
      </c>
      <c r="K255" s="4">
        <v>45</v>
      </c>
      <c r="L255" s="4">
        <v>50</v>
      </c>
      <c r="M255" s="5">
        <f t="shared" si="108"/>
        <v>25</v>
      </c>
      <c r="N255" s="5">
        <f t="shared" ref="N255" si="114">ROUND((J255+K255+L255+M255),0)</f>
        <v>342</v>
      </c>
    </row>
    <row r="256" spans="1:14" x14ac:dyDescent="0.3">
      <c r="A256" s="4">
        <f t="shared" si="67"/>
        <v>252</v>
      </c>
      <c r="B256" s="4" t="s">
        <v>21</v>
      </c>
      <c r="C256" s="4">
        <v>85</v>
      </c>
      <c r="D256" s="4">
        <v>100</v>
      </c>
      <c r="E256" s="4">
        <v>150</v>
      </c>
      <c r="F256" s="4">
        <v>19918</v>
      </c>
      <c r="G256" s="4">
        <v>19940</v>
      </c>
      <c r="H256" s="4">
        <f>G256-F256</f>
        <v>22</v>
      </c>
      <c r="I256" s="4">
        <f>IF(H256&lt;111,111,H256)</f>
        <v>111</v>
      </c>
      <c r="J256" s="4">
        <f>ROUND(IF(I256&lt;100,I256*1.625,(IF(AND(I256&gt;100,I256&lt;201),(I256-100)*2.375+162.5,(IF(AND(I256&gt;200,I256&lt;401),(I256-200)*3.875+400,IF(I256&gt;400,(I256-400)*4.5+1237)))))),0)</f>
        <v>189</v>
      </c>
      <c r="K256" s="4">
        <v>20</v>
      </c>
      <c r="L256" s="4">
        <v>10</v>
      </c>
      <c r="M256" s="5">
        <f>I256*0.2</f>
        <v>22.200000000000003</v>
      </c>
      <c r="N256" s="5">
        <f>ROUND((J256+K256+L256+M256),0)</f>
        <v>241</v>
      </c>
    </row>
    <row r="257" spans="1:14" x14ac:dyDescent="0.3">
      <c r="A257" s="4">
        <f t="shared" si="67"/>
        <v>253</v>
      </c>
      <c r="B257" s="4" t="s">
        <v>20</v>
      </c>
      <c r="C257" s="4">
        <v>79</v>
      </c>
      <c r="D257" s="4">
        <v>200</v>
      </c>
      <c r="E257" s="4">
        <v>150</v>
      </c>
      <c r="F257" s="4">
        <v>18256</v>
      </c>
      <c r="G257" s="4">
        <v>18341</v>
      </c>
      <c r="H257" s="4">
        <f t="shared" ref="H257:H261" si="115">G257-F257</f>
        <v>85</v>
      </c>
      <c r="I257" s="4">
        <f t="shared" ref="I257:I260" si="116">IF(H257&lt;125,125,H257)</f>
        <v>125</v>
      </c>
      <c r="J257" s="4">
        <f t="shared" ref="J257:J260" si="117">ROUND(IF(I257&lt;100,I257*1.625,(IF(AND(I257&gt;100,I257&lt;201),(I257-100)*2.375+162.5,(IF(AND(I257&gt;200,I257&lt;401),(I257-200)*3.875+400,IF(I257&gt;400,(I257-400)*4.5+1237)))))),0)</f>
        <v>222</v>
      </c>
      <c r="K257" s="4">
        <v>45</v>
      </c>
      <c r="L257" s="4">
        <v>50</v>
      </c>
      <c r="M257" s="5">
        <f t="shared" ref="M257:M261" si="118">I257*0.2</f>
        <v>25</v>
      </c>
      <c r="N257" s="5">
        <f t="shared" ref="N257:N260" si="119">ROUND((J257+K257+L257+M257),0)</f>
        <v>342</v>
      </c>
    </row>
    <row r="258" spans="1:14" x14ac:dyDescent="0.3">
      <c r="A258" s="4">
        <f t="shared" si="67"/>
        <v>254</v>
      </c>
      <c r="B258" s="4" t="s">
        <v>20</v>
      </c>
      <c r="C258" s="4">
        <v>57</v>
      </c>
      <c r="D258" s="4">
        <v>200</v>
      </c>
      <c r="E258" s="4">
        <v>150</v>
      </c>
      <c r="F258" s="4">
        <v>23036</v>
      </c>
      <c r="G258" s="4">
        <v>23153</v>
      </c>
      <c r="H258" s="4">
        <f t="shared" si="115"/>
        <v>117</v>
      </c>
      <c r="I258" s="4">
        <f t="shared" si="116"/>
        <v>125</v>
      </c>
      <c r="J258" s="4">
        <f t="shared" si="117"/>
        <v>222</v>
      </c>
      <c r="K258" s="4">
        <v>45</v>
      </c>
      <c r="L258" s="4">
        <v>50</v>
      </c>
      <c r="M258" s="5">
        <f t="shared" si="118"/>
        <v>25</v>
      </c>
      <c r="N258" s="5">
        <f t="shared" si="119"/>
        <v>342</v>
      </c>
    </row>
    <row r="259" spans="1:14" x14ac:dyDescent="0.3">
      <c r="A259" s="4">
        <f t="shared" si="67"/>
        <v>255</v>
      </c>
      <c r="B259" s="4" t="s">
        <v>20</v>
      </c>
      <c r="C259" s="4">
        <v>45</v>
      </c>
      <c r="D259" s="4">
        <v>200</v>
      </c>
      <c r="E259" s="4">
        <v>150</v>
      </c>
      <c r="F259" s="4">
        <v>6072</v>
      </c>
      <c r="G259" s="4">
        <v>6164</v>
      </c>
      <c r="H259" s="4">
        <f t="shared" si="115"/>
        <v>92</v>
      </c>
      <c r="I259" s="4">
        <f t="shared" si="116"/>
        <v>125</v>
      </c>
      <c r="J259" s="4">
        <f t="shared" si="117"/>
        <v>222</v>
      </c>
      <c r="K259" s="4">
        <v>45</v>
      </c>
      <c r="L259" s="4">
        <v>50</v>
      </c>
      <c r="M259" s="5">
        <f t="shared" si="118"/>
        <v>25</v>
      </c>
      <c r="N259" s="5">
        <f t="shared" si="119"/>
        <v>342</v>
      </c>
    </row>
    <row r="260" spans="1:14" x14ac:dyDescent="0.3">
      <c r="A260" s="4">
        <f t="shared" si="67"/>
        <v>256</v>
      </c>
      <c r="B260" s="4" t="s">
        <v>20</v>
      </c>
      <c r="C260" s="4">
        <v>105</v>
      </c>
      <c r="D260" s="4">
        <v>200</v>
      </c>
      <c r="E260" s="4">
        <v>150</v>
      </c>
      <c r="F260" s="4">
        <v>17929</v>
      </c>
      <c r="G260" s="4">
        <v>18213</v>
      </c>
      <c r="H260" s="4">
        <f t="shared" si="115"/>
        <v>284</v>
      </c>
      <c r="I260" s="4">
        <f t="shared" si="116"/>
        <v>284</v>
      </c>
      <c r="J260" s="4">
        <f t="shared" si="117"/>
        <v>726</v>
      </c>
      <c r="K260" s="4">
        <v>45</v>
      </c>
      <c r="L260" s="4">
        <v>50</v>
      </c>
      <c r="M260" s="5">
        <f t="shared" si="118"/>
        <v>56.800000000000004</v>
      </c>
      <c r="N260" s="5">
        <f t="shared" si="119"/>
        <v>878</v>
      </c>
    </row>
    <row r="261" spans="1:14" x14ac:dyDescent="0.3">
      <c r="A261" s="4">
        <f t="shared" si="67"/>
        <v>257</v>
      </c>
      <c r="B261" s="4" t="s">
        <v>18</v>
      </c>
      <c r="C261" s="4">
        <v>349</v>
      </c>
      <c r="D261" s="18">
        <v>300</v>
      </c>
      <c r="E261" s="18">
        <v>150</v>
      </c>
      <c r="F261" s="18">
        <v>607</v>
      </c>
      <c r="G261" s="18">
        <v>697</v>
      </c>
      <c r="H261" s="18">
        <f t="shared" si="115"/>
        <v>90</v>
      </c>
      <c r="I261" s="18">
        <f t="shared" ref="I261" si="120">IF(H261&lt;141,141,H261)</f>
        <v>141</v>
      </c>
      <c r="J261" s="18">
        <f t="shared" ref="J261" si="121">ROUND(IF(I261&lt;100,I261*1.625,(IF(AND(I261&gt;100,I261&lt;201),(I261-100)*2.375+162.5,(IF(AND(I261&gt;200,I261&lt;401),(I261-200)*3.875+400,IF(I261&gt;400,(I261-400)*4.5+1238)))))),0)</f>
        <v>260</v>
      </c>
      <c r="K261" s="18">
        <v>45</v>
      </c>
      <c r="L261" s="18">
        <v>50</v>
      </c>
      <c r="M261" s="19">
        <f t="shared" si="118"/>
        <v>28.200000000000003</v>
      </c>
      <c r="N261" s="5">
        <f>ROUND((J261+K261+L261+M261),0)</f>
        <v>383</v>
      </c>
    </row>
    <row r="262" spans="1:14" x14ac:dyDescent="0.3">
      <c r="A262" s="4">
        <f t="shared" si="67"/>
        <v>258</v>
      </c>
      <c r="B262" s="4" t="s">
        <v>21</v>
      </c>
      <c r="C262" s="4">
        <v>82</v>
      </c>
      <c r="D262" s="4">
        <v>100</v>
      </c>
      <c r="E262" s="4">
        <v>150</v>
      </c>
      <c r="F262" s="4">
        <v>15830</v>
      </c>
      <c r="G262" s="4">
        <v>15913</v>
      </c>
      <c r="H262" s="4">
        <f>G262-F262</f>
        <v>83</v>
      </c>
      <c r="I262" s="4">
        <f>IF(H262&lt;111,111,H262)</f>
        <v>111</v>
      </c>
      <c r="J262" s="4">
        <f>ROUND(IF(I262&lt;100,I262*1.625,(IF(AND(I262&gt;100,I262&lt;201),(I262-100)*2.375+162.5,(IF(AND(I262&gt;200,I262&lt;401),(I262-200)*3.875+400,IF(I262&gt;400,(I262-400)*4.5+1237)))))),0)</f>
        <v>189</v>
      </c>
      <c r="K262" s="4">
        <v>20</v>
      </c>
      <c r="L262" s="4">
        <v>10</v>
      </c>
      <c r="M262" s="5">
        <f>I262*0.2</f>
        <v>22.200000000000003</v>
      </c>
      <c r="N262" s="5">
        <f>ROUND((J262+K262+L262+M262),0)</f>
        <v>241</v>
      </c>
    </row>
    <row r="263" spans="1:14" x14ac:dyDescent="0.3">
      <c r="A263" s="4">
        <f t="shared" ref="A263:A273" si="122">A262+1</f>
        <v>259</v>
      </c>
      <c r="B263" s="4" t="s">
        <v>18</v>
      </c>
      <c r="C263" s="4">
        <v>350</v>
      </c>
      <c r="D263" s="18">
        <v>300</v>
      </c>
      <c r="E263" s="18">
        <v>150</v>
      </c>
      <c r="F263" s="18">
        <v>203</v>
      </c>
      <c r="G263" s="18">
        <v>369</v>
      </c>
      <c r="H263" s="18">
        <f t="shared" ref="H263:H272" si="123">G263-F263</f>
        <v>166</v>
      </c>
      <c r="I263" s="18">
        <f t="shared" ref="I263:I264" si="124">IF(H263&lt;141,141,H263)</f>
        <v>166</v>
      </c>
      <c r="J263" s="18">
        <f t="shared" ref="J263:J264" si="125">ROUND(IF(I263&lt;100,I263*1.625,(IF(AND(I263&gt;100,I263&lt;201),(I263-100)*2.375+162.5,(IF(AND(I263&gt;200,I263&lt;401),(I263-200)*3.875+400,IF(I263&gt;400,(I263-400)*4.5+1238)))))),0)</f>
        <v>319</v>
      </c>
      <c r="K263" s="18">
        <v>45</v>
      </c>
      <c r="L263" s="18">
        <v>50</v>
      </c>
      <c r="M263" s="19">
        <f t="shared" ref="M263:M272" si="126">I263*0.2</f>
        <v>33.200000000000003</v>
      </c>
      <c r="N263" s="5">
        <f>ROUND((J263+K263+L263+M263),0)</f>
        <v>447</v>
      </c>
    </row>
    <row r="264" spans="1:14" x14ac:dyDescent="0.3">
      <c r="A264" s="4">
        <f t="shared" si="122"/>
        <v>260</v>
      </c>
      <c r="B264" s="4" t="s">
        <v>18</v>
      </c>
      <c r="C264" s="4">
        <v>351</v>
      </c>
      <c r="D264" s="18">
        <v>300</v>
      </c>
      <c r="E264" s="18">
        <v>150</v>
      </c>
      <c r="F264" s="18">
        <v>587</v>
      </c>
      <c r="G264" s="18">
        <v>708</v>
      </c>
      <c r="H264" s="18">
        <f t="shared" si="123"/>
        <v>121</v>
      </c>
      <c r="I264" s="18">
        <f t="shared" si="124"/>
        <v>141</v>
      </c>
      <c r="J264" s="18">
        <f t="shared" si="125"/>
        <v>260</v>
      </c>
      <c r="K264" s="18">
        <v>45</v>
      </c>
      <c r="L264" s="18">
        <v>50</v>
      </c>
      <c r="M264" s="19">
        <f t="shared" si="126"/>
        <v>28.200000000000003</v>
      </c>
      <c r="N264" s="5">
        <f>ROUND((J264+K264+L264+M264),0)</f>
        <v>383</v>
      </c>
    </row>
    <row r="265" spans="1:14" x14ac:dyDescent="0.3">
      <c r="A265" s="4">
        <f t="shared" si="122"/>
        <v>261</v>
      </c>
      <c r="B265" s="4" t="s">
        <v>20</v>
      </c>
      <c r="C265" s="4">
        <v>125</v>
      </c>
      <c r="D265" s="4">
        <v>200</v>
      </c>
      <c r="E265" s="4">
        <v>150</v>
      </c>
      <c r="F265" s="4">
        <v>62259</v>
      </c>
      <c r="G265" s="4">
        <v>62490</v>
      </c>
      <c r="H265" s="4">
        <f t="shared" si="123"/>
        <v>231</v>
      </c>
      <c r="I265" s="4">
        <f t="shared" ref="I265:I269" si="127">IF(H265&lt;125,125,H265)</f>
        <v>231</v>
      </c>
      <c r="J265" s="4">
        <f t="shared" ref="J265:J269" si="128">ROUND(IF(I265&lt;100,I265*1.625,(IF(AND(I265&gt;100,I265&lt;201),(I265-100)*2.375+162.5,(IF(AND(I265&gt;200,I265&lt;401),(I265-200)*3.875+400,IF(I265&gt;400,(I265-400)*4.5+1237)))))),0)</f>
        <v>520</v>
      </c>
      <c r="K265" s="4">
        <v>45</v>
      </c>
      <c r="L265" s="4">
        <v>50</v>
      </c>
      <c r="M265" s="5">
        <f t="shared" si="126"/>
        <v>46.2</v>
      </c>
      <c r="N265" s="5">
        <f t="shared" ref="N265:N269" si="129">ROUND((J265+K265+L265+M265),0)</f>
        <v>661</v>
      </c>
    </row>
    <row r="266" spans="1:14" x14ac:dyDescent="0.3">
      <c r="A266" s="4">
        <f t="shared" si="122"/>
        <v>262</v>
      </c>
      <c r="B266" s="4" t="s">
        <v>20</v>
      </c>
      <c r="C266" s="4">
        <v>71</v>
      </c>
      <c r="D266" s="4">
        <v>200</v>
      </c>
      <c r="E266" s="4">
        <v>150</v>
      </c>
      <c r="F266" s="4">
        <v>23283</v>
      </c>
      <c r="G266" s="4">
        <v>23413</v>
      </c>
      <c r="H266" s="4">
        <f t="shared" si="123"/>
        <v>130</v>
      </c>
      <c r="I266" s="4">
        <f t="shared" si="127"/>
        <v>130</v>
      </c>
      <c r="J266" s="4">
        <f t="shared" si="128"/>
        <v>234</v>
      </c>
      <c r="K266" s="4">
        <v>45</v>
      </c>
      <c r="L266" s="4">
        <v>50</v>
      </c>
      <c r="M266" s="5">
        <f t="shared" si="126"/>
        <v>26</v>
      </c>
      <c r="N266" s="5">
        <f t="shared" si="129"/>
        <v>355</v>
      </c>
    </row>
    <row r="267" spans="1:14" x14ac:dyDescent="0.3">
      <c r="A267" s="4">
        <f t="shared" si="122"/>
        <v>263</v>
      </c>
      <c r="B267" s="4" t="s">
        <v>21</v>
      </c>
      <c r="C267" s="4">
        <v>237</v>
      </c>
      <c r="D267" s="4">
        <v>100</v>
      </c>
      <c r="E267" s="4">
        <v>150</v>
      </c>
      <c r="F267" s="4">
        <v>5063</v>
      </c>
      <c r="G267" s="4">
        <v>5359</v>
      </c>
      <c r="H267" s="4">
        <f>G267-F267</f>
        <v>296</v>
      </c>
      <c r="I267" s="4">
        <f>IF(H267&lt;111,111,H267)</f>
        <v>296</v>
      </c>
      <c r="J267" s="4">
        <f>ROUND(IF(I267&lt;100,I267*1.625,(IF(AND(I267&gt;100,I267&lt;201),(I267-100)*2.375+162.5,(IF(AND(I267&gt;200,I267&lt;401),(I267-200)*3.875+400,IF(I267&gt;400,(I267-400)*4.5+1237)))))),0)</f>
        <v>772</v>
      </c>
      <c r="K267" s="4">
        <v>20</v>
      </c>
      <c r="L267" s="4">
        <v>10</v>
      </c>
      <c r="M267" s="5">
        <f>I267*0.2</f>
        <v>59.2</v>
      </c>
      <c r="N267" s="5">
        <f>ROUND((J267+K267+L267+M267),0)</f>
        <v>861</v>
      </c>
    </row>
    <row r="268" spans="1:14" x14ac:dyDescent="0.3">
      <c r="A268" s="4">
        <f t="shared" si="122"/>
        <v>264</v>
      </c>
      <c r="B268" s="4" t="s">
        <v>20</v>
      </c>
      <c r="C268" s="4">
        <v>93</v>
      </c>
      <c r="D268" s="4">
        <v>200</v>
      </c>
      <c r="E268" s="4">
        <v>150</v>
      </c>
      <c r="F268" s="4">
        <v>14318</v>
      </c>
      <c r="G268" s="4">
        <v>14363</v>
      </c>
      <c r="H268" s="4">
        <f t="shared" si="123"/>
        <v>45</v>
      </c>
      <c r="I268" s="4">
        <f t="shared" si="127"/>
        <v>125</v>
      </c>
      <c r="J268" s="4">
        <f t="shared" si="128"/>
        <v>222</v>
      </c>
      <c r="K268" s="4">
        <v>45</v>
      </c>
      <c r="L268" s="4">
        <v>50</v>
      </c>
      <c r="M268" s="5">
        <f t="shared" si="126"/>
        <v>25</v>
      </c>
      <c r="N268" s="5">
        <f t="shared" si="129"/>
        <v>342</v>
      </c>
    </row>
    <row r="269" spans="1:14" x14ac:dyDescent="0.3">
      <c r="A269" s="4">
        <f t="shared" si="122"/>
        <v>265</v>
      </c>
      <c r="B269" s="4" t="s">
        <v>20</v>
      </c>
      <c r="C269" s="4">
        <v>58</v>
      </c>
      <c r="D269" s="4">
        <v>200</v>
      </c>
      <c r="E269" s="4">
        <v>150</v>
      </c>
      <c r="F269" s="4">
        <v>41862</v>
      </c>
      <c r="G269" s="4">
        <v>41884</v>
      </c>
      <c r="H269" s="4">
        <f t="shared" si="123"/>
        <v>22</v>
      </c>
      <c r="I269" s="4">
        <f t="shared" si="127"/>
        <v>125</v>
      </c>
      <c r="J269" s="4">
        <f t="shared" si="128"/>
        <v>222</v>
      </c>
      <c r="K269" s="4">
        <v>45</v>
      </c>
      <c r="L269" s="4">
        <v>50</v>
      </c>
      <c r="M269" s="5">
        <f t="shared" si="126"/>
        <v>25</v>
      </c>
      <c r="N269" s="5">
        <f t="shared" si="129"/>
        <v>342</v>
      </c>
    </row>
    <row r="270" spans="1:14" x14ac:dyDescent="0.3">
      <c r="A270" s="4">
        <f t="shared" si="122"/>
        <v>266</v>
      </c>
      <c r="B270" s="4" t="s">
        <v>20</v>
      </c>
      <c r="C270" s="4">
        <v>10</v>
      </c>
      <c r="D270" s="4">
        <v>200</v>
      </c>
      <c r="E270" s="4">
        <v>150</v>
      </c>
      <c r="F270" s="4">
        <v>15841</v>
      </c>
      <c r="G270" s="4">
        <v>15903</v>
      </c>
      <c r="H270" s="4">
        <f>G270-F270</f>
        <v>62</v>
      </c>
      <c r="I270" s="4">
        <f>IF(H270&lt;125,125,H270)</f>
        <v>125</v>
      </c>
      <c r="J270" s="4">
        <f>ROUND(IF(I270&lt;100,I270*1.625,(IF(AND(I270&gt;100,I270&lt;201),(I270-100)*2.375+162.5,(IF(AND(I270&gt;200,I270&lt;401),(I270-200)*3.875+400,IF(I270&gt;400,(I270-400)*4.5+1237)))))),0)</f>
        <v>222</v>
      </c>
      <c r="K270" s="4">
        <v>45</v>
      </c>
      <c r="L270" s="4">
        <v>50</v>
      </c>
      <c r="M270" s="5">
        <f>I270*0.2</f>
        <v>25</v>
      </c>
      <c r="N270" s="5">
        <f>ROUND((J270+K270+L270+M270),0)</f>
        <v>342</v>
      </c>
    </row>
    <row r="271" spans="1:14" x14ac:dyDescent="0.3">
      <c r="A271" s="4">
        <f t="shared" si="122"/>
        <v>267</v>
      </c>
      <c r="B271" s="4" t="s">
        <v>20</v>
      </c>
      <c r="C271" s="4">
        <v>15</v>
      </c>
      <c r="D271" s="4">
        <v>200</v>
      </c>
      <c r="E271" s="4">
        <v>150</v>
      </c>
      <c r="F271" s="4">
        <v>43661</v>
      </c>
      <c r="G271" s="4">
        <v>43670</v>
      </c>
      <c r="H271" s="4">
        <f t="shared" ref="H271" si="130">G271-F271</f>
        <v>9</v>
      </c>
      <c r="I271" s="4">
        <f t="shared" ref="I271" si="131">IF(H271&lt;125,125,H271)</f>
        <v>125</v>
      </c>
      <c r="J271" s="4">
        <f t="shared" ref="J271" si="132">ROUND(IF(I271&lt;100,I271*1.625,(IF(AND(I271&gt;100,I271&lt;201),(I271-100)*2.375+162.5,(IF(AND(I271&gt;200,I271&lt;401),(I271-200)*3.875+400,IF(I271&gt;400,(I271-400)*4.5+1237)))))),0)</f>
        <v>222</v>
      </c>
      <c r="K271" s="4">
        <v>45</v>
      </c>
      <c r="L271" s="4">
        <v>50</v>
      </c>
      <c r="M271" s="5">
        <f t="shared" ref="M271" si="133">I271*0.2</f>
        <v>25</v>
      </c>
      <c r="N271" s="5">
        <f t="shared" ref="N271" si="134">ROUND((J271+K271+L271+M271),0)</f>
        <v>342</v>
      </c>
    </row>
    <row r="272" spans="1:14" x14ac:dyDescent="0.3">
      <c r="A272" s="4">
        <f t="shared" si="122"/>
        <v>268</v>
      </c>
      <c r="B272" s="4" t="s">
        <v>18</v>
      </c>
      <c r="C272" s="4">
        <v>362</v>
      </c>
      <c r="D272" s="18">
        <v>300</v>
      </c>
      <c r="E272" s="18">
        <v>150</v>
      </c>
      <c r="F272" s="18">
        <v>33</v>
      </c>
      <c r="G272" s="18">
        <v>33</v>
      </c>
      <c r="H272" s="18">
        <f t="shared" si="123"/>
        <v>0</v>
      </c>
      <c r="I272" s="18">
        <f t="shared" ref="I272" si="135">IF(H272&lt;141,141,H272)</f>
        <v>141</v>
      </c>
      <c r="J272" s="18">
        <f t="shared" ref="J272" si="136">ROUND(IF(I272&lt;100,I272*1.625,(IF(AND(I272&gt;100,I272&lt;201),(I272-100)*2.375+162.5,(IF(AND(I272&gt;200,I272&lt;401),(I272-200)*3.875+400,IF(I272&gt;400,(I272-400)*4.5+1238)))))),0)</f>
        <v>260</v>
      </c>
      <c r="K272" s="18">
        <v>45</v>
      </c>
      <c r="L272" s="18">
        <v>50</v>
      </c>
      <c r="M272" s="19">
        <f t="shared" si="126"/>
        <v>28.200000000000003</v>
      </c>
      <c r="N272" s="5">
        <f>ROUND((J272+K272+L272+M272),0)</f>
        <v>383</v>
      </c>
    </row>
    <row r="273" spans="1:14" x14ac:dyDescent="0.3">
      <c r="A273" s="4">
        <f t="shared" si="122"/>
        <v>269</v>
      </c>
      <c r="B273" s="4" t="s">
        <v>20</v>
      </c>
      <c r="C273" s="4">
        <v>66</v>
      </c>
      <c r="D273" s="4">
        <v>200</v>
      </c>
      <c r="E273" s="4">
        <v>150</v>
      </c>
      <c r="F273" s="4">
        <v>28643</v>
      </c>
      <c r="G273" s="4">
        <v>28643</v>
      </c>
      <c r="H273" s="4">
        <f>G273-F273</f>
        <v>0</v>
      </c>
      <c r="I273" s="4">
        <f>IF(H273&lt;125,125,H273)</f>
        <v>125</v>
      </c>
      <c r="J273" s="4">
        <f>ROUND(IF(I273&lt;100,I273*1.625,(IF(AND(I273&gt;100,I273&lt;201),(I273-100)*2.375+162.5,(IF(AND(I273&gt;200,I273&lt;401),(I273-200)*3.875+400,IF(I273&gt;400,(I273-400)*4.5+1237)))))),0)</f>
        <v>222</v>
      </c>
      <c r="K273" s="4">
        <v>45</v>
      </c>
      <c r="L273" s="4">
        <v>50</v>
      </c>
      <c r="M273" s="5">
        <f>I273*0.2</f>
        <v>25</v>
      </c>
      <c r="N273" s="5">
        <f>ROUND((J273+K273+L273+M273),0)</f>
        <v>342</v>
      </c>
    </row>
    <row r="274" spans="1:14" x14ac:dyDescent="0.3">
      <c r="A274" s="4"/>
      <c r="B274" s="17"/>
      <c r="C274" s="22"/>
      <c r="D274" s="22">
        <f>SUM(D5:D273)</f>
        <v>52825</v>
      </c>
      <c r="E274" s="22">
        <f>SUM(E5:E273)</f>
        <v>39300</v>
      </c>
      <c r="F274" s="17"/>
      <c r="G274" s="17"/>
      <c r="H274" s="4"/>
      <c r="I274" s="17"/>
      <c r="J274" s="17"/>
      <c r="K274" s="17"/>
      <c r="L274" s="17"/>
      <c r="M274" s="17"/>
      <c r="N274" s="22">
        <f>SUM(N5:N273)</f>
        <v>170256</v>
      </c>
    </row>
  </sheetData>
  <mergeCells count="3">
    <mergeCell ref="A1:N1"/>
    <mergeCell ref="A2:N2"/>
    <mergeCell ref="A3:N3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"/>
  <sheetViews>
    <sheetView workbookViewId="0">
      <selection activeCell="N5" sqref="N5"/>
    </sheetView>
  </sheetViews>
  <sheetFormatPr defaultRowHeight="14.4" x14ac:dyDescent="0.3"/>
  <sheetData>
    <row r="1" spans="1:15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1"/>
    </row>
    <row r="2" spans="1:15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"/>
    </row>
    <row r="3" spans="1:15" x14ac:dyDescent="0.3">
      <c r="A3" s="27" t="s">
        <v>34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"/>
    </row>
    <row r="4" spans="1:15" ht="40.799999999999997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15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92951</v>
      </c>
      <c r="G5" s="4">
        <v>93217</v>
      </c>
      <c r="H5" s="4">
        <f t="shared" ref="H5:H10" si="0">G5-F5</f>
        <v>266</v>
      </c>
      <c r="I5" s="4">
        <f>IF(H5&lt;171,171,H5)</f>
        <v>266</v>
      </c>
      <c r="J5" s="4">
        <f>ROUND(IF(I5&lt;100,I5*1.625,(IF(AND(I5&gt;100,I5&lt;201),(I5-100)*2.375+162.5,(IF(AND(I5&gt;200,I5&lt;401),(I5-200)*3.875+400,IF(I5&gt;400,(I5-400)*4.5+1237)))))),0)</f>
        <v>656</v>
      </c>
      <c r="K5" s="4">
        <v>45</v>
      </c>
      <c r="L5" s="4">
        <v>50</v>
      </c>
      <c r="M5" s="5">
        <f t="shared" ref="M5:M64" si="1">I5*0.2</f>
        <v>53.2</v>
      </c>
      <c r="N5" s="5">
        <f t="shared" ref="N5:N68" si="2">ROUND((J5+K5+L5+M5),0)</f>
        <v>804</v>
      </c>
    </row>
    <row r="6" spans="1:15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42132</v>
      </c>
      <c r="G6" s="4">
        <v>42407</v>
      </c>
      <c r="H6" s="4">
        <f t="shared" si="0"/>
        <v>275</v>
      </c>
      <c r="I6" s="4">
        <f>IF(H6&lt;141,141,H6)</f>
        <v>275</v>
      </c>
      <c r="J6" s="4">
        <f>ROUND(IF(I6&lt;100,I6*1.625,(IF(AND(I6&gt;100,I6&lt;201),(I6-100)*2.375+162.5,(IF(AND(I6&gt;200,I6&lt;401),(I6-200)*3.875+400,IF(I6&gt;400,(I6-400)*4.5+1238)))))),0)</f>
        <v>691</v>
      </c>
      <c r="K6" s="4">
        <v>45</v>
      </c>
      <c r="L6" s="4">
        <v>50</v>
      </c>
      <c r="M6" s="5">
        <f t="shared" si="1"/>
        <v>55</v>
      </c>
      <c r="N6" s="5">
        <f t="shared" si="2"/>
        <v>841</v>
      </c>
    </row>
    <row r="7" spans="1:15" x14ac:dyDescent="0.3">
      <c r="A7" s="4">
        <f t="shared" ref="A7:A70" si="3">A6+1</f>
        <v>3</v>
      </c>
      <c r="B7" s="4" t="s">
        <v>17</v>
      </c>
      <c r="C7" s="4">
        <v>423</v>
      </c>
      <c r="D7" s="4">
        <v>500</v>
      </c>
      <c r="E7" s="4">
        <v>150</v>
      </c>
      <c r="F7" s="4">
        <v>3828</v>
      </c>
      <c r="G7" s="4">
        <v>4328</v>
      </c>
      <c r="H7" s="4">
        <f t="shared" si="0"/>
        <v>500</v>
      </c>
      <c r="I7" s="4">
        <f>IF(H7&lt;171,171,H7)</f>
        <v>500</v>
      </c>
      <c r="J7" s="4">
        <f>ROUND(IF(I7&lt;100,I7*1.625,(IF(AND(I7&gt;100,I7&lt;201),(I7-100)*2.375+162.5,(IF(AND(I7&gt;200,I7&lt;401),(I7-200)*3.875+400,IF(I7&gt;400,(I7-400)*4.5+1237)))))),0)</f>
        <v>1687</v>
      </c>
      <c r="K7" s="4">
        <v>45</v>
      </c>
      <c r="L7" s="4">
        <v>50</v>
      </c>
      <c r="M7" s="5">
        <f t="shared" si="1"/>
        <v>100</v>
      </c>
      <c r="N7" s="5">
        <f t="shared" si="2"/>
        <v>1882</v>
      </c>
    </row>
    <row r="8" spans="1:15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73778</v>
      </c>
      <c r="G8" s="4">
        <v>74110</v>
      </c>
      <c r="H8" s="4">
        <f t="shared" si="0"/>
        <v>332</v>
      </c>
      <c r="I8" s="4">
        <f>IF(H8&lt;171,171,H8)</f>
        <v>332</v>
      </c>
      <c r="J8" s="4">
        <f>ROUND(IF(I8&lt;100,I8*1.625,(IF(AND(I8&gt;100,I8&lt;201),(I8-100)*2.375+162.5,(IF(AND(I8&gt;200,I8&lt;401),(I8-200)*3.875+400,IF(I8&gt;400,(I8-400)*4.5+1237)))))),0)</f>
        <v>912</v>
      </c>
      <c r="K8" s="4">
        <v>45</v>
      </c>
      <c r="L8" s="4">
        <v>50</v>
      </c>
      <c r="M8" s="5">
        <f t="shared" si="1"/>
        <v>66.400000000000006</v>
      </c>
      <c r="N8" s="5">
        <f t="shared" si="2"/>
        <v>1073</v>
      </c>
    </row>
    <row r="9" spans="1:15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16003</v>
      </c>
      <c r="G9" s="4">
        <v>16088</v>
      </c>
      <c r="H9" s="4">
        <f t="shared" si="0"/>
        <v>85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</row>
    <row r="10" spans="1:15" x14ac:dyDescent="0.3">
      <c r="A10" s="4">
        <f t="shared" si="3"/>
        <v>6</v>
      </c>
      <c r="B10" s="4" t="s">
        <v>17</v>
      </c>
      <c r="C10" s="4">
        <v>422</v>
      </c>
      <c r="D10" s="4">
        <v>500</v>
      </c>
      <c r="E10" s="4">
        <v>150</v>
      </c>
      <c r="F10" s="4">
        <v>1690</v>
      </c>
      <c r="G10" s="4">
        <v>1906</v>
      </c>
      <c r="H10" s="4">
        <f t="shared" si="0"/>
        <v>216</v>
      </c>
      <c r="I10" s="4">
        <f>IF(H10&lt;171,171,H10)</f>
        <v>216</v>
      </c>
      <c r="J10" s="4">
        <f>ROUND(IF(I10&lt;100,I10*1.625,(IF(AND(I10&gt;100,I10&lt;201),(I10-100)*2.375+162.5,(IF(AND(I10&gt;200,I10&lt;401),(I10-200)*3.875+400,IF(I10&gt;400,(I10-400)*4.5+1237)))))),0)</f>
        <v>462</v>
      </c>
      <c r="K10" s="4">
        <v>45</v>
      </c>
      <c r="L10" s="4">
        <v>50</v>
      </c>
      <c r="M10" s="5">
        <f t="shared" si="1"/>
        <v>43.2</v>
      </c>
      <c r="N10" s="5">
        <f>ROUND((J10+K10+L10+M10),0)</f>
        <v>600</v>
      </c>
    </row>
    <row r="11" spans="1:15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56530</v>
      </c>
      <c r="G11" s="4">
        <v>56984</v>
      </c>
      <c r="H11" s="4">
        <f>(G11-F11)</f>
        <v>454</v>
      </c>
      <c r="I11" s="4">
        <f>IF(H11&lt;141,141,H11)</f>
        <v>454</v>
      </c>
      <c r="J11" s="4">
        <f>ROUND(IF(I11&lt;100,I11*1.625,(IF(AND(I11&gt;100,I11&lt;201),(I11-100)*2.375+162.5,(IF(AND(I11&gt;200,I11&lt;401),(I11-200)*3.875+400,IF(I11&gt;400,(I11-400)*4.5+1238)))))),0)</f>
        <v>1481</v>
      </c>
      <c r="K11" s="4">
        <v>45</v>
      </c>
      <c r="L11" s="4">
        <v>50</v>
      </c>
      <c r="M11" s="5">
        <f t="shared" si="1"/>
        <v>90.800000000000011</v>
      </c>
      <c r="N11" s="5">
        <f t="shared" si="2"/>
        <v>1667</v>
      </c>
    </row>
    <row r="12" spans="1:15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37781</v>
      </c>
      <c r="G12" s="4">
        <v>37781</v>
      </c>
      <c r="H12" s="4">
        <f>G12-F12</f>
        <v>0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</row>
    <row r="13" spans="1:15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1746</v>
      </c>
      <c r="G13" s="4">
        <v>1957</v>
      </c>
      <c r="H13" s="4">
        <f>G13-F13</f>
        <v>211</v>
      </c>
      <c r="I13" s="4">
        <f>IF(H13&lt;141,141,H13)</f>
        <v>211</v>
      </c>
      <c r="J13" s="4">
        <f>ROUND(IF(I13&lt;100,I13*1.625,(IF(AND(I13&gt;100,I13&lt;201),(I13-100)*2.375+162.5,(IF(AND(I13&gt;200,I13&lt;401),(I13-200)*3.875+400,IF(I13&gt;400,(I13-400)*4.5+1238)))))),0)</f>
        <v>443</v>
      </c>
      <c r="K13" s="4">
        <v>45</v>
      </c>
      <c r="L13" s="4">
        <v>50</v>
      </c>
      <c r="M13" s="5">
        <f>I13*0.2</f>
        <v>42.2</v>
      </c>
      <c r="N13" s="5">
        <f>ROUND((J13+K13+L13+M13),0)</f>
        <v>580</v>
      </c>
    </row>
    <row r="14" spans="1:15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48875</v>
      </c>
      <c r="G14" s="4">
        <v>49245</v>
      </c>
      <c r="H14" s="4">
        <f t="shared" ref="H14:H21" si="4">G14-F14</f>
        <v>370</v>
      </c>
      <c r="I14" s="4">
        <f>IF(H14&lt;141,141,H14)</f>
        <v>370</v>
      </c>
      <c r="J14" s="4">
        <f>ROUND(IF(I14&lt;100,I14*1.625,(IF(AND(I14&gt;100,I14&lt;201),(I14-100)*2.375+162.5,(IF(AND(I14&gt;200,I14&lt;401),(I14-200)*3.875+400,IF(I14&gt;400,(I14-400)*4.5+1238)))))),0)</f>
        <v>1059</v>
      </c>
      <c r="K14" s="4">
        <v>45</v>
      </c>
      <c r="L14" s="4">
        <v>50</v>
      </c>
      <c r="M14" s="5">
        <f t="shared" si="1"/>
        <v>74</v>
      </c>
      <c r="N14" s="5">
        <f t="shared" si="2"/>
        <v>1228</v>
      </c>
    </row>
    <row r="15" spans="1:15" x14ac:dyDescent="0.3">
      <c r="A15" s="4">
        <f t="shared" si="3"/>
        <v>11</v>
      </c>
      <c r="B15" s="4" t="s">
        <v>19</v>
      </c>
      <c r="C15" s="4">
        <v>414</v>
      </c>
      <c r="D15" s="4">
        <v>400</v>
      </c>
      <c r="E15" s="4">
        <v>150</v>
      </c>
      <c r="F15" s="8">
        <v>3329</v>
      </c>
      <c r="G15" s="8">
        <v>3710</v>
      </c>
      <c r="H15" s="4">
        <f t="shared" si="4"/>
        <v>381</v>
      </c>
      <c r="I15" s="4">
        <f>IF(H15&lt;155,155,H15)</f>
        <v>381</v>
      </c>
      <c r="J15" s="4">
        <f>ROUND(IF(I15&lt;100,I15*1.625,(IF(AND(I15&gt;100,I15&lt;201),(I15-100)*2.375+162,(IF(AND(I15&gt;200,I15&lt;401),(I15-200)*3.875+400,IF(I15&gt;400,(I15-400)*4.5+1237)))))),0)</f>
        <v>1101</v>
      </c>
      <c r="K15" s="4">
        <v>45</v>
      </c>
      <c r="L15" s="4">
        <v>50</v>
      </c>
      <c r="M15" s="5">
        <f>I15*0.2</f>
        <v>76.2</v>
      </c>
      <c r="N15" s="5">
        <f t="shared" si="2"/>
        <v>1272</v>
      </c>
    </row>
    <row r="16" spans="1:15" x14ac:dyDescent="0.3">
      <c r="A16" s="4">
        <f t="shared" si="3"/>
        <v>12</v>
      </c>
      <c r="B16" s="4" t="s">
        <v>17</v>
      </c>
      <c r="C16" s="4">
        <v>425</v>
      </c>
      <c r="D16" s="4">
        <v>500</v>
      </c>
      <c r="E16" s="4">
        <v>150</v>
      </c>
      <c r="F16" s="4">
        <v>884</v>
      </c>
      <c r="G16" s="4">
        <v>1102</v>
      </c>
      <c r="H16" s="4">
        <f t="shared" si="4"/>
        <v>218</v>
      </c>
      <c r="I16" s="4">
        <f>IF(H16&lt;171,171,H16)</f>
        <v>218</v>
      </c>
      <c r="J16" s="4">
        <f>ROUND(IF(I16&lt;100,I16*1.625,(IF(AND(I16&gt;100,I16&lt;201),(I16-100)*2.375+162.5,(IF(AND(I16&gt;200,I16&lt;401),(I16-200)*3.875+400,IF(I16&gt;400,(I16-400)*4.5+1237)))))),0)</f>
        <v>470</v>
      </c>
      <c r="K16" s="4">
        <v>45</v>
      </c>
      <c r="L16" s="4">
        <v>50</v>
      </c>
      <c r="M16" s="5">
        <f t="shared" ref="M16:M17" si="5">I16*0.2</f>
        <v>43.6</v>
      </c>
      <c r="N16" s="5">
        <f t="shared" si="2"/>
        <v>609</v>
      </c>
    </row>
    <row r="17" spans="1:14" x14ac:dyDescent="0.3">
      <c r="A17" s="4">
        <f t="shared" si="3"/>
        <v>13</v>
      </c>
      <c r="B17" s="4" t="s">
        <v>17</v>
      </c>
      <c r="C17" s="4">
        <v>429</v>
      </c>
      <c r="D17" s="4">
        <v>500</v>
      </c>
      <c r="E17" s="4">
        <v>150</v>
      </c>
      <c r="F17" s="4">
        <v>1755</v>
      </c>
      <c r="G17" s="4">
        <v>2036</v>
      </c>
      <c r="H17" s="4">
        <f t="shared" si="4"/>
        <v>281</v>
      </c>
      <c r="I17" s="4">
        <f>IF(H17&lt;171,171,H17)</f>
        <v>281</v>
      </c>
      <c r="J17" s="4">
        <f>ROUND(IF(I17&lt;100,I17*1.625,(IF(AND(I17&gt;100,I17&lt;201),(I17-100)*2.375+162.5,(IF(AND(I17&gt;200,I17&lt;401),(I17-200)*3.875+400,IF(I17&gt;400,(I17-400)*4.5+1237)))))),0)</f>
        <v>714</v>
      </c>
      <c r="K17" s="4">
        <v>45</v>
      </c>
      <c r="L17" s="4">
        <v>50</v>
      </c>
      <c r="M17" s="5">
        <f t="shared" si="5"/>
        <v>56.2</v>
      </c>
      <c r="N17" s="5">
        <f t="shared" si="2"/>
        <v>865</v>
      </c>
    </row>
    <row r="18" spans="1:14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59383</v>
      </c>
      <c r="G18" s="4">
        <v>59547</v>
      </c>
      <c r="H18" s="4">
        <f t="shared" si="4"/>
        <v>164</v>
      </c>
      <c r="I18" s="4">
        <f>IF(H18&lt;141,141,H18)</f>
        <v>164</v>
      </c>
      <c r="J18" s="4">
        <f>ROUND(IF(I18&lt;100,I18*1.625,(IF(AND(I18&gt;100,I18&lt;201),(I18-100)*2.375+162.5,(IF(AND(I18&gt;200,I18&lt;401),(I18-200)*3.875+400,IF(I18&gt;400,(I18-400)*4.5+1238)))))),0)</f>
        <v>315</v>
      </c>
      <c r="K18" s="4">
        <v>45</v>
      </c>
      <c r="L18" s="4">
        <v>50</v>
      </c>
      <c r="M18" s="5">
        <f t="shared" si="1"/>
        <v>32.800000000000004</v>
      </c>
      <c r="N18" s="5">
        <f t="shared" si="2"/>
        <v>443</v>
      </c>
    </row>
    <row r="19" spans="1:14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20699</v>
      </c>
      <c r="G19" s="4">
        <v>20757</v>
      </c>
      <c r="H19" s="4">
        <f t="shared" si="4"/>
        <v>58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</row>
    <row r="20" spans="1:14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22471</v>
      </c>
      <c r="G20" s="4">
        <v>22714</v>
      </c>
      <c r="H20" s="4">
        <f t="shared" si="4"/>
        <v>243</v>
      </c>
      <c r="I20" s="4">
        <f>IF(H20&lt;125,125,H20)</f>
        <v>243</v>
      </c>
      <c r="J20" s="4">
        <f>ROUND(IF(I20&lt;100,I20*1.625,(IF(AND(I20&gt;100,I20&lt;201),(I20-100)*2.375+162.5,(IF(AND(I20&gt;200,I20&lt;401),(I20-200)*3.875+400,IF(I20&gt;400,(I20-400)*4.5+1237)))))),0)</f>
        <v>567</v>
      </c>
      <c r="K20" s="4">
        <v>45</v>
      </c>
      <c r="L20" s="4">
        <v>50</v>
      </c>
      <c r="M20" s="5">
        <f t="shared" si="1"/>
        <v>48.6</v>
      </c>
      <c r="N20" s="5">
        <f t="shared" si="2"/>
        <v>711</v>
      </c>
    </row>
    <row r="21" spans="1:14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25146</v>
      </c>
      <c r="G21" s="4">
        <v>25335</v>
      </c>
      <c r="H21" s="4">
        <f t="shared" si="4"/>
        <v>189</v>
      </c>
      <c r="I21" s="4">
        <f t="shared" ref="I21:I25" si="6">IF(H21&lt;141,141,H21)</f>
        <v>189</v>
      </c>
      <c r="J21" s="4">
        <f t="shared" ref="J21:J25" si="7">ROUND(IF(I21&lt;100,I21*1.625,(IF(AND(I21&gt;100,I21&lt;201),(I21-100)*2.375+162.5,(IF(AND(I21&gt;200,I21&lt;401),(I21-200)*3.875+400,IF(I21&gt;400,(I21-400)*4.5+1238)))))),0)</f>
        <v>374</v>
      </c>
      <c r="K21" s="4">
        <v>45</v>
      </c>
      <c r="L21" s="4">
        <v>50</v>
      </c>
      <c r="M21" s="5">
        <f t="shared" si="1"/>
        <v>37.800000000000004</v>
      </c>
      <c r="N21" s="5">
        <f t="shared" si="2"/>
        <v>507</v>
      </c>
    </row>
    <row r="22" spans="1:14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1728</v>
      </c>
      <c r="G22" s="4">
        <v>1898</v>
      </c>
      <c r="H22" s="4">
        <f>(G22-F22)-25</f>
        <v>145</v>
      </c>
      <c r="I22" s="4">
        <f t="shared" si="6"/>
        <v>145</v>
      </c>
      <c r="J22" s="4">
        <f t="shared" si="7"/>
        <v>269</v>
      </c>
      <c r="K22" s="4">
        <v>45</v>
      </c>
      <c r="L22" s="4">
        <v>50</v>
      </c>
      <c r="M22" s="5">
        <f>I22*0.2</f>
        <v>29</v>
      </c>
      <c r="N22" s="5">
        <f>ROUND((J22+K22+L22+M22),0)</f>
        <v>393</v>
      </c>
    </row>
    <row r="23" spans="1:14" x14ac:dyDescent="0.3">
      <c r="A23" s="4">
        <f t="shared" si="3"/>
        <v>19</v>
      </c>
      <c r="B23" s="4" t="s">
        <v>17</v>
      </c>
      <c r="C23" s="4">
        <v>427</v>
      </c>
      <c r="D23" s="4">
        <v>500</v>
      </c>
      <c r="E23" s="4">
        <v>150</v>
      </c>
      <c r="F23" s="4">
        <v>2321</v>
      </c>
      <c r="G23" s="4">
        <v>2641</v>
      </c>
      <c r="H23" s="4">
        <f t="shared" ref="H23:H27" si="8">G23-F23</f>
        <v>320</v>
      </c>
      <c r="I23" s="4">
        <f>IF(H23&lt;171,171,H23)</f>
        <v>320</v>
      </c>
      <c r="J23" s="4">
        <f>ROUND(IF(I23&lt;100,I23*1.625,(IF(AND(I23&gt;100,I23&lt;201),(I23-100)*2.375+162.5,(IF(AND(I23&gt;200,I23&lt;401),(I23-200)*3.875+400,IF(I23&gt;400,(I23-400)*4.5+1237)))))),0)</f>
        <v>865</v>
      </c>
      <c r="K23" s="4">
        <v>45</v>
      </c>
      <c r="L23" s="4">
        <v>50</v>
      </c>
      <c r="M23" s="5">
        <f t="shared" ref="M23:M27" si="9">I23*0.2</f>
        <v>64</v>
      </c>
      <c r="N23" s="5">
        <f t="shared" ref="N23:N27" si="10">ROUND((J23+K23+L23+M23),0)</f>
        <v>1024</v>
      </c>
    </row>
    <row r="24" spans="1:14" x14ac:dyDescent="0.3">
      <c r="A24" s="4">
        <f t="shared" si="3"/>
        <v>20</v>
      </c>
      <c r="B24" s="4" t="s">
        <v>19</v>
      </c>
      <c r="C24" s="4">
        <v>134</v>
      </c>
      <c r="D24" s="4">
        <v>400</v>
      </c>
      <c r="E24" s="4">
        <v>150</v>
      </c>
      <c r="F24" s="4">
        <v>68257</v>
      </c>
      <c r="G24" s="4">
        <v>68491</v>
      </c>
      <c r="H24" s="4">
        <f t="shared" si="8"/>
        <v>234</v>
      </c>
      <c r="I24" s="4">
        <f>IF(H24&lt;155,155,H24)</f>
        <v>234</v>
      </c>
      <c r="J24" s="4">
        <f>ROUND(IF(I24&lt;100,I24*1.625,(IF(AND(I24&gt;100,I24&lt;201),(I24-100)*2.375+162,(IF(AND(I24&gt;200,I24&lt;401),(I24-200)*3.875+400,IF(I24&gt;400,(I24-400)*4.5+1237)))))),0)</f>
        <v>532</v>
      </c>
      <c r="K24" s="4">
        <v>45</v>
      </c>
      <c r="L24" s="4">
        <v>50</v>
      </c>
      <c r="M24" s="5">
        <f t="shared" si="9"/>
        <v>46.800000000000004</v>
      </c>
      <c r="N24" s="5">
        <f t="shared" si="10"/>
        <v>674</v>
      </c>
    </row>
    <row r="25" spans="1:14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7667</v>
      </c>
      <c r="G25" s="4">
        <v>7787</v>
      </c>
      <c r="H25" s="4">
        <f t="shared" si="8"/>
        <v>120</v>
      </c>
      <c r="I25" s="4">
        <f t="shared" si="6"/>
        <v>141</v>
      </c>
      <c r="J25" s="4">
        <f t="shared" si="7"/>
        <v>260</v>
      </c>
      <c r="K25" s="4">
        <v>45</v>
      </c>
      <c r="L25" s="4">
        <v>50</v>
      </c>
      <c r="M25" s="5">
        <f t="shared" si="9"/>
        <v>28.200000000000003</v>
      </c>
      <c r="N25" s="5">
        <f t="shared" si="10"/>
        <v>383</v>
      </c>
    </row>
    <row r="26" spans="1:14" x14ac:dyDescent="0.3">
      <c r="A26" s="4">
        <f t="shared" si="3"/>
        <v>22</v>
      </c>
      <c r="B26" s="4" t="s">
        <v>17</v>
      </c>
      <c r="C26" s="4">
        <v>421</v>
      </c>
      <c r="D26" s="4">
        <v>500</v>
      </c>
      <c r="E26" s="4">
        <v>150</v>
      </c>
      <c r="F26" s="4">
        <v>5335</v>
      </c>
      <c r="G26" s="4">
        <v>6034</v>
      </c>
      <c r="H26" s="4">
        <f t="shared" si="8"/>
        <v>699</v>
      </c>
      <c r="I26" s="4">
        <f>IF(H26&lt;171,171,H26)</f>
        <v>699</v>
      </c>
      <c r="J26" s="4">
        <f>ROUND(IF(I26&lt;100,I26*1.625,(IF(AND(I26&gt;100,I26&lt;201),(I26-100)*2.375+162.5,(IF(AND(I26&gt;200,I26&lt;401),(I26-200)*3.875+400,IF(I26&gt;400,(I26-400)*4.5+1237)))))),0)</f>
        <v>2583</v>
      </c>
      <c r="K26" s="4">
        <v>45</v>
      </c>
      <c r="L26" s="4">
        <v>50</v>
      </c>
      <c r="M26" s="5">
        <f t="shared" si="9"/>
        <v>139.80000000000001</v>
      </c>
      <c r="N26" s="5">
        <f t="shared" si="10"/>
        <v>2818</v>
      </c>
    </row>
    <row r="27" spans="1:14" x14ac:dyDescent="0.3">
      <c r="A27" s="4">
        <f t="shared" si="3"/>
        <v>23</v>
      </c>
      <c r="B27" s="4" t="s">
        <v>19</v>
      </c>
      <c r="C27" s="4">
        <v>415</v>
      </c>
      <c r="D27" s="4">
        <v>400</v>
      </c>
      <c r="E27" s="4">
        <v>150</v>
      </c>
      <c r="F27" s="4">
        <v>6882</v>
      </c>
      <c r="G27" s="4">
        <v>7555</v>
      </c>
      <c r="H27" s="4">
        <f t="shared" si="8"/>
        <v>673</v>
      </c>
      <c r="I27" s="4">
        <f>IF(H27&lt;155,155,H27)</f>
        <v>673</v>
      </c>
      <c r="J27" s="4">
        <f>ROUND(IF(I27&lt;100,I27*1.625,(IF(AND(I27&gt;100,I27&lt;201),(I27-100)*2.375+162,(IF(AND(I27&gt;200,I27&lt;401),(I27-200)*3.875+400,IF(I27&gt;400,(I27-400)*4.5+1237)))))),0)</f>
        <v>2466</v>
      </c>
      <c r="K27" s="4">
        <v>45</v>
      </c>
      <c r="L27" s="4">
        <v>50</v>
      </c>
      <c r="M27" s="5">
        <f t="shared" si="9"/>
        <v>134.6</v>
      </c>
      <c r="N27" s="5">
        <f t="shared" si="10"/>
        <v>2696</v>
      </c>
    </row>
    <row r="28" spans="1:14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16952</v>
      </c>
      <c r="G28" s="4">
        <v>16998</v>
      </c>
      <c r="H28" s="4">
        <f>G28-F28</f>
        <v>46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</row>
    <row r="29" spans="1:14" x14ac:dyDescent="0.3">
      <c r="A29" s="4">
        <f t="shared" si="3"/>
        <v>25</v>
      </c>
      <c r="B29" s="4" t="s">
        <v>18</v>
      </c>
      <c r="C29" s="4">
        <v>309</v>
      </c>
      <c r="D29" s="4">
        <v>200</v>
      </c>
      <c r="E29" s="4">
        <v>150</v>
      </c>
      <c r="F29" s="4">
        <v>17785</v>
      </c>
      <c r="G29" s="4">
        <v>18047</v>
      </c>
      <c r="H29" s="4">
        <f>(G29-F29)</f>
        <v>262</v>
      </c>
      <c r="I29" s="4">
        <f>IF(H29&lt;125,125,H29)</f>
        <v>262</v>
      </c>
      <c r="J29" s="4">
        <f>ROUND(IF(I29&lt;100,I29*1.625,(IF(AND(I29&gt;100,I29&lt;201),(I29-100)*2.375+162.5,(IF(AND(I29&gt;200,I29&lt;401),(I29-200)*3.875+400,IF(I29&gt;400,(I29-400)*4.5+1237)))))),0)</f>
        <v>640</v>
      </c>
      <c r="K29" s="4">
        <v>45</v>
      </c>
      <c r="L29" s="4">
        <v>50</v>
      </c>
      <c r="M29" s="5">
        <f>I29*0.2</f>
        <v>52.400000000000006</v>
      </c>
      <c r="N29" s="5">
        <f>ROUND((J29+K29+L29+M29),0)</f>
        <v>787</v>
      </c>
    </row>
    <row r="30" spans="1:14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42789</v>
      </c>
      <c r="G30" s="4">
        <v>43095</v>
      </c>
      <c r="H30" s="4">
        <f t="shared" ref="H30:H41" si="11">G30-F30</f>
        <v>306</v>
      </c>
      <c r="I30" s="4">
        <f>IF(H30&lt;141,141,H30)</f>
        <v>306</v>
      </c>
      <c r="J30" s="4">
        <f>ROUND(IF(I30&lt;100,I30*1.625,(IF(AND(I30&gt;100,I30&lt;201),(I30-100)*2.375+162.5,(IF(AND(I30&gt;200,I30&lt;401),(I30-200)*3.875+400,IF(I30&gt;400,(I30-400)*4.5+1238)))))),0)</f>
        <v>811</v>
      </c>
      <c r="K30" s="4">
        <v>45</v>
      </c>
      <c r="L30" s="4">
        <v>50</v>
      </c>
      <c r="M30" s="5">
        <f t="shared" si="1"/>
        <v>61.2</v>
      </c>
      <c r="N30" s="5">
        <f t="shared" si="2"/>
        <v>967</v>
      </c>
    </row>
    <row r="31" spans="1:14" x14ac:dyDescent="0.3">
      <c r="A31" s="4">
        <f t="shared" si="3"/>
        <v>27</v>
      </c>
      <c r="B31" s="4" t="s">
        <v>19</v>
      </c>
      <c r="C31" s="4">
        <v>402</v>
      </c>
      <c r="D31" s="4">
        <v>400</v>
      </c>
      <c r="E31" s="4">
        <v>150</v>
      </c>
      <c r="F31" s="4">
        <v>2847</v>
      </c>
      <c r="G31" s="4">
        <v>3134</v>
      </c>
      <c r="H31" s="4">
        <f t="shared" si="11"/>
        <v>287</v>
      </c>
      <c r="I31" s="4">
        <f>IF(H31&lt;155,155,H31)</f>
        <v>287</v>
      </c>
      <c r="J31" s="4">
        <f>ROUND(IF(I31&lt;100,I31*1.625,(IF(AND(I31&gt;100,I31&lt;201),(I31-100)*2.375+162,(IF(AND(I31&gt;200,I31&lt;401),(I31-200)*3.875+400,IF(I31&gt;400,(I31-400)*4.5+1237)))))),0)</f>
        <v>737</v>
      </c>
      <c r="K31" s="4">
        <v>45</v>
      </c>
      <c r="L31" s="4">
        <v>50</v>
      </c>
      <c r="M31" s="5">
        <f t="shared" si="1"/>
        <v>57.400000000000006</v>
      </c>
      <c r="N31" s="5">
        <f t="shared" si="2"/>
        <v>889</v>
      </c>
    </row>
    <row r="32" spans="1:14" x14ac:dyDescent="0.3">
      <c r="A32" s="4">
        <f t="shared" si="3"/>
        <v>28</v>
      </c>
      <c r="B32" s="4" t="s">
        <v>17</v>
      </c>
      <c r="C32" s="4">
        <v>419</v>
      </c>
      <c r="D32" s="4">
        <v>500</v>
      </c>
      <c r="E32" s="4">
        <v>150</v>
      </c>
      <c r="F32" s="4">
        <v>3293</v>
      </c>
      <c r="G32" s="4">
        <v>3581</v>
      </c>
      <c r="H32" s="4">
        <f t="shared" si="11"/>
        <v>288</v>
      </c>
      <c r="I32" s="4">
        <f>IF(H32&lt;171,171,H32)</f>
        <v>288</v>
      </c>
      <c r="J32" s="4">
        <f>ROUND(IF(I32&lt;100,I32*1.625,(IF(AND(I32&gt;100,I32&lt;201),(I32-100)*2.375+162.5,(IF(AND(I32&gt;200,I32&lt;401),(I32-200)*3.875+400,IF(I32&gt;400,(I32-400)*4.5+1237)))))),0)</f>
        <v>741</v>
      </c>
      <c r="K32" s="4">
        <v>45</v>
      </c>
      <c r="L32" s="4">
        <v>50</v>
      </c>
      <c r="M32" s="5">
        <f t="shared" si="1"/>
        <v>57.6</v>
      </c>
      <c r="N32" s="5">
        <f t="shared" si="2"/>
        <v>894</v>
      </c>
    </row>
    <row r="33" spans="1:14" x14ac:dyDescent="0.3">
      <c r="A33" s="4">
        <f t="shared" si="3"/>
        <v>29</v>
      </c>
      <c r="B33" s="4" t="s">
        <v>17</v>
      </c>
      <c r="C33" s="4">
        <v>426</v>
      </c>
      <c r="D33" s="4">
        <v>500</v>
      </c>
      <c r="E33" s="4">
        <v>150</v>
      </c>
      <c r="F33" s="4">
        <v>133</v>
      </c>
      <c r="G33" s="4">
        <v>182</v>
      </c>
      <c r="H33" s="4">
        <f t="shared" si="11"/>
        <v>49</v>
      </c>
      <c r="I33" s="4">
        <f>IF(H33&lt;171,171,H33)</f>
        <v>171</v>
      </c>
      <c r="J33" s="4">
        <f>ROUND(IF(I33&lt;100,I33*1.625,(IF(AND(I33&gt;100,I33&lt;201),(I33-100)*2.375+162.5,(IF(AND(I33&gt;200,I33&lt;401),(I33-200)*3.875+400,IF(I33&gt;400,(I33-400)*4.5+1237)))))),0)</f>
        <v>331</v>
      </c>
      <c r="K33" s="4">
        <v>45</v>
      </c>
      <c r="L33" s="4">
        <v>50</v>
      </c>
      <c r="M33" s="5">
        <f t="shared" si="1"/>
        <v>34.200000000000003</v>
      </c>
      <c r="N33" s="5">
        <f t="shared" si="2"/>
        <v>460</v>
      </c>
    </row>
    <row r="34" spans="1:14" x14ac:dyDescent="0.3">
      <c r="A34" s="4">
        <f t="shared" si="3"/>
        <v>30</v>
      </c>
      <c r="B34" s="4" t="s">
        <v>19</v>
      </c>
      <c r="C34" s="4">
        <v>409</v>
      </c>
      <c r="D34" s="4">
        <v>400</v>
      </c>
      <c r="E34" s="4">
        <v>150</v>
      </c>
      <c r="F34" s="4">
        <v>4099</v>
      </c>
      <c r="G34" s="4">
        <v>4579</v>
      </c>
      <c r="H34" s="4">
        <f t="shared" si="11"/>
        <v>480</v>
      </c>
      <c r="I34" s="4">
        <f>IF(H34&lt;155,155,H34)</f>
        <v>480</v>
      </c>
      <c r="J34" s="4">
        <f>ROUND(IF(I34&lt;100,I34*1.625,(IF(AND(I34&gt;100,I34&lt;201),(I34-100)*2.375+162,(IF(AND(I34&gt;200,I34&lt;401),(I34-200)*3.875+400,IF(I34&gt;400,(I34-400)*4.5+1237)))))),0)</f>
        <v>1597</v>
      </c>
      <c r="K34" s="4">
        <v>45</v>
      </c>
      <c r="L34" s="4">
        <v>50</v>
      </c>
      <c r="M34" s="5">
        <f t="shared" si="1"/>
        <v>96</v>
      </c>
      <c r="N34" s="5">
        <f t="shared" si="2"/>
        <v>1788</v>
      </c>
    </row>
    <row r="35" spans="1:14" x14ac:dyDescent="0.3">
      <c r="A35" s="4">
        <f t="shared" si="3"/>
        <v>31</v>
      </c>
      <c r="B35" s="4" t="s">
        <v>19</v>
      </c>
      <c r="C35" s="4">
        <v>407</v>
      </c>
      <c r="D35" s="4">
        <v>400</v>
      </c>
      <c r="E35" s="4">
        <v>150</v>
      </c>
      <c r="F35" s="4">
        <v>1827</v>
      </c>
      <c r="G35" s="4">
        <v>2067</v>
      </c>
      <c r="H35" s="4">
        <f t="shared" si="11"/>
        <v>240</v>
      </c>
      <c r="I35" s="4">
        <f>IF(H35&lt;155,155,H35)</f>
        <v>240</v>
      </c>
      <c r="J35" s="4">
        <f>ROUND(IF(I35&lt;100,I35*1.625,(IF(AND(I35&gt;100,I35&lt;201),(I35-100)*2.375+162,(IF(AND(I35&gt;200,I35&lt;401),(I35-200)*3.875+400,IF(I35&gt;400,(I35-400)*4.5+1237)))))),0)</f>
        <v>555</v>
      </c>
      <c r="K35" s="4">
        <v>45</v>
      </c>
      <c r="L35" s="4">
        <v>50</v>
      </c>
      <c r="M35" s="5">
        <f t="shared" si="1"/>
        <v>48</v>
      </c>
      <c r="N35" s="5">
        <f t="shared" si="2"/>
        <v>698</v>
      </c>
    </row>
    <row r="36" spans="1:14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51707</v>
      </c>
      <c r="G36" s="4">
        <v>52084</v>
      </c>
      <c r="H36" s="4">
        <f t="shared" si="11"/>
        <v>377</v>
      </c>
      <c r="I36" s="4">
        <f>IF(H36&lt;155,155,H36)</f>
        <v>377</v>
      </c>
      <c r="J36" s="4">
        <f>ROUND(IF(I36&lt;100,I36*1.625,(IF(AND(I36&gt;100,I36&lt;201),(I36-100)*2.375+162,(IF(AND(I36&gt;200,I36&lt;401),(I36-200)*3.875+400,IF(I36&gt;400,(I36-400)*4.5+1237)))))),0)</f>
        <v>1086</v>
      </c>
      <c r="K36" s="4">
        <v>45</v>
      </c>
      <c r="L36" s="4">
        <v>50</v>
      </c>
      <c r="M36" s="5">
        <f t="shared" si="1"/>
        <v>75.400000000000006</v>
      </c>
      <c r="N36" s="5">
        <f t="shared" si="2"/>
        <v>1256</v>
      </c>
    </row>
    <row r="37" spans="1:14" x14ac:dyDescent="0.3">
      <c r="A37" s="4">
        <f t="shared" si="3"/>
        <v>33</v>
      </c>
      <c r="B37" s="4" t="s">
        <v>19</v>
      </c>
      <c r="C37" s="4">
        <v>412</v>
      </c>
      <c r="D37" s="4">
        <v>400</v>
      </c>
      <c r="E37" s="4">
        <v>150</v>
      </c>
      <c r="F37" s="4">
        <v>1215</v>
      </c>
      <c r="G37" s="4">
        <v>1378</v>
      </c>
      <c r="H37" s="4">
        <f t="shared" si="11"/>
        <v>163</v>
      </c>
      <c r="I37" s="4">
        <f>IF(H37&lt;155,155,H37)</f>
        <v>163</v>
      </c>
      <c r="J37" s="4">
        <f>ROUND(IF(I37&lt;100,I37*1.625,(IF(AND(I37&gt;100,I37&lt;201),(I37-100)*2.375+162,(IF(AND(I37&gt;200,I37&lt;401),(I37-200)*3.875+400,IF(I37&gt;400,(I37-400)*4.5+1237)))))),0)</f>
        <v>312</v>
      </c>
      <c r="K37" s="4">
        <v>45</v>
      </c>
      <c r="L37" s="4">
        <v>50</v>
      </c>
      <c r="M37" s="5">
        <f t="shared" si="1"/>
        <v>32.6</v>
      </c>
      <c r="N37" s="5">
        <f t="shared" si="2"/>
        <v>440</v>
      </c>
    </row>
    <row r="38" spans="1:14" x14ac:dyDescent="0.3">
      <c r="A38" s="4">
        <f t="shared" si="3"/>
        <v>34</v>
      </c>
      <c r="B38" s="4" t="s">
        <v>17</v>
      </c>
      <c r="C38" s="4">
        <v>424</v>
      </c>
      <c r="D38" s="4">
        <v>500</v>
      </c>
      <c r="E38" s="4">
        <v>150</v>
      </c>
      <c r="F38" s="4">
        <v>2350</v>
      </c>
      <c r="G38" s="4">
        <v>2675</v>
      </c>
      <c r="H38" s="4">
        <f t="shared" si="11"/>
        <v>325</v>
      </c>
      <c r="I38" s="4">
        <f>IF(H38&lt;171,171,H38)</f>
        <v>325</v>
      </c>
      <c r="J38" s="4">
        <f>ROUND(IF(I38&lt;100,I38*1.625,(IF(AND(I38&gt;100,I38&lt;201),(I38-100)*2.375+162.5,(IF(AND(I38&gt;200,I38&lt;401),(I38-200)*3.875+400,IF(I38&gt;400,(I38-400)*4.5+1237)))))),0)</f>
        <v>884</v>
      </c>
      <c r="K38" s="4">
        <v>45</v>
      </c>
      <c r="L38" s="4">
        <v>50</v>
      </c>
      <c r="M38" s="5">
        <f t="shared" si="1"/>
        <v>65</v>
      </c>
      <c r="N38" s="5">
        <f t="shared" si="2"/>
        <v>1044</v>
      </c>
    </row>
    <row r="39" spans="1:14" x14ac:dyDescent="0.3">
      <c r="A39" s="4">
        <f t="shared" si="3"/>
        <v>35</v>
      </c>
      <c r="B39" s="4" t="s">
        <v>17</v>
      </c>
      <c r="C39" s="4">
        <v>428</v>
      </c>
      <c r="D39" s="4">
        <v>300</v>
      </c>
      <c r="E39" s="4">
        <v>150</v>
      </c>
      <c r="F39" s="4">
        <v>1406</v>
      </c>
      <c r="G39" s="4">
        <v>1869</v>
      </c>
      <c r="H39" s="4">
        <f t="shared" si="11"/>
        <v>463</v>
      </c>
      <c r="I39" s="4">
        <f>IF(H39&lt;141,141,H39)</f>
        <v>463</v>
      </c>
      <c r="J39" s="4">
        <f>ROUND(IF(I39&lt;100,I39*1.625,(IF(AND(I39&gt;100,I39&lt;201),(I39-100)*2.375+162.5,(IF(AND(I39&gt;200,I39&lt;401),(I39-200)*3.875+400,IF(I39&gt;400,(I39-400)*4.5+1238)))))),0)</f>
        <v>1522</v>
      </c>
      <c r="K39" s="4">
        <v>45</v>
      </c>
      <c r="L39" s="4">
        <v>50</v>
      </c>
      <c r="M39" s="5">
        <f t="shared" si="1"/>
        <v>92.600000000000009</v>
      </c>
      <c r="N39" s="5">
        <f t="shared" si="2"/>
        <v>1710</v>
      </c>
    </row>
    <row r="40" spans="1:14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28812</v>
      </c>
      <c r="G40" s="4">
        <v>29064</v>
      </c>
      <c r="H40" s="4">
        <f t="shared" si="11"/>
        <v>252</v>
      </c>
      <c r="I40" s="4">
        <f>IF(H40&lt;111,111,H40)</f>
        <v>252</v>
      </c>
      <c r="J40" s="4">
        <f>ROUND(IF(I40&lt;100,I40*1.625,(IF(AND(I40&gt;100,I40&lt;201),(I40-100)*2.375+162.5,(IF(AND(I40&gt;200,I40&lt;401),(I40-200)*3.875+400,IF(I40&gt;400,(I40-400)*4.5+1237)))))),0)</f>
        <v>602</v>
      </c>
      <c r="K40" s="4">
        <v>20</v>
      </c>
      <c r="L40" s="4">
        <v>10</v>
      </c>
      <c r="M40" s="5">
        <f t="shared" si="1"/>
        <v>50.400000000000006</v>
      </c>
      <c r="N40" s="5">
        <f t="shared" si="2"/>
        <v>682</v>
      </c>
    </row>
    <row r="41" spans="1:14" x14ac:dyDescent="0.3">
      <c r="A41" s="4">
        <f t="shared" si="3"/>
        <v>37</v>
      </c>
      <c r="B41" s="4" t="s">
        <v>19</v>
      </c>
      <c r="C41" s="4">
        <v>132</v>
      </c>
      <c r="D41" s="4">
        <v>400</v>
      </c>
      <c r="E41" s="4">
        <v>150</v>
      </c>
      <c r="F41" s="4">
        <v>58654</v>
      </c>
      <c r="G41" s="4">
        <v>58705</v>
      </c>
      <c r="H41" s="4">
        <f t="shared" si="11"/>
        <v>51</v>
      </c>
      <c r="I41" s="4">
        <f>IF(H41&lt;155,155,H41)</f>
        <v>155</v>
      </c>
      <c r="J41" s="4">
        <f>ROUND(IF(I41&lt;100,I41*1.625,(IF(AND(I41&gt;100,I41&lt;201),(I41-100)*2.375+162,(IF(AND(I41&gt;200,I41&lt;401),(I41-200)*3.875+400,IF(I41&gt;400,(I41-400)*4.5+1237)))))),0)</f>
        <v>293</v>
      </c>
      <c r="K41" s="4">
        <v>45</v>
      </c>
      <c r="L41" s="4">
        <v>50</v>
      </c>
      <c r="M41" s="5">
        <f t="shared" si="1"/>
        <v>31</v>
      </c>
      <c r="N41" s="5">
        <f t="shared" si="2"/>
        <v>419</v>
      </c>
    </row>
    <row r="42" spans="1:14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51068</v>
      </c>
      <c r="G42" s="11">
        <v>51170</v>
      </c>
      <c r="H42" s="4">
        <f>(G42-F42)</f>
        <v>102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2"/>
        <v>383</v>
      </c>
    </row>
    <row r="43" spans="1:14" x14ac:dyDescent="0.3">
      <c r="A43" s="4">
        <f t="shared" si="3"/>
        <v>39</v>
      </c>
      <c r="B43" s="9" t="s">
        <v>17</v>
      </c>
      <c r="C43" s="4">
        <v>167</v>
      </c>
      <c r="D43" s="4">
        <v>300</v>
      </c>
      <c r="E43" s="4">
        <v>150</v>
      </c>
      <c r="F43" s="4">
        <v>72291</v>
      </c>
      <c r="G43" s="4">
        <v>72770</v>
      </c>
      <c r="H43" s="4">
        <f>(G43-F43)</f>
        <v>479</v>
      </c>
      <c r="I43" s="4">
        <f>IF(H43&lt;141,141,H43)</f>
        <v>479</v>
      </c>
      <c r="J43" s="4">
        <f>ROUND(IF(I43&lt;100,I43*1.625,(IF(AND(I43&gt;100,I43&lt;201),(I43-100)*2.375+162.5,(IF(AND(I43&gt;200,I43&lt;401),(I43-200)*3.875+400,IF(I43&gt;400,(I43-400)*4.5+1238)))))),0)</f>
        <v>1594</v>
      </c>
      <c r="K43" s="4">
        <v>45</v>
      </c>
      <c r="L43" s="4">
        <v>50</v>
      </c>
      <c r="M43" s="5">
        <f t="shared" si="1"/>
        <v>95.800000000000011</v>
      </c>
      <c r="N43" s="5">
        <f t="shared" si="2"/>
        <v>1785</v>
      </c>
    </row>
    <row r="44" spans="1:14" x14ac:dyDescent="0.3">
      <c r="A44" s="4">
        <f t="shared" si="3"/>
        <v>40</v>
      </c>
      <c r="B44" s="4" t="s">
        <v>19</v>
      </c>
      <c r="C44" s="4">
        <v>133</v>
      </c>
      <c r="D44" s="4">
        <v>400</v>
      </c>
      <c r="E44" s="4">
        <v>150</v>
      </c>
      <c r="F44" s="4">
        <v>38200</v>
      </c>
      <c r="G44" s="4">
        <v>38588</v>
      </c>
      <c r="H44" s="4">
        <f t="shared" ref="H44" si="12">G44-F44</f>
        <v>388</v>
      </c>
      <c r="I44" s="4">
        <f>IF(H44&lt;155,155,H44)</f>
        <v>388</v>
      </c>
      <c r="J44" s="4">
        <f>ROUND(IF(I44&lt;100,I44*1.625,(IF(AND(I44&gt;100,I44&lt;201),(I44-100)*2.375+162,(IF(AND(I44&gt;200,I44&lt;401),(I44-200)*3.875+400,IF(I44&gt;400,(I44-400)*4.5+1237)))))),0)</f>
        <v>1129</v>
      </c>
      <c r="K44" s="4">
        <v>45</v>
      </c>
      <c r="L44" s="4">
        <v>50</v>
      </c>
      <c r="M44" s="5">
        <f t="shared" si="1"/>
        <v>77.600000000000009</v>
      </c>
      <c r="N44" s="5">
        <f t="shared" si="2"/>
        <v>1302</v>
      </c>
    </row>
    <row r="45" spans="1:14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49271</v>
      </c>
      <c r="G45" s="4">
        <v>49410</v>
      </c>
      <c r="H45" s="4">
        <f>(G45-F45)-25</f>
        <v>114</v>
      </c>
      <c r="I45" s="4">
        <f>IF(H45&lt;155,155,H45)</f>
        <v>155</v>
      </c>
      <c r="J45" s="4">
        <f>ROUND(IF(I45&lt;100,I45*1.625,(IF(AND(I45&gt;100,I45&lt;201),(I45-100)*2.375+162.5,(IF(AND(I45&gt;200,I45&lt;401),(I45-200)*3.875+400,IF(I45&gt;400,(I45-400)*4.5+1237)))))),0)</f>
        <v>293</v>
      </c>
      <c r="K45" s="4">
        <v>45</v>
      </c>
      <c r="L45" s="4">
        <v>50</v>
      </c>
      <c r="M45" s="5">
        <f t="shared" si="1"/>
        <v>31</v>
      </c>
      <c r="N45" s="5">
        <f>ROUND((J45+K45+L45+M45),0)</f>
        <v>419</v>
      </c>
    </row>
    <row r="46" spans="1:14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9401</v>
      </c>
      <c r="G46" s="4">
        <v>9615</v>
      </c>
      <c r="H46" s="4">
        <f>(G46-F46)-25</f>
        <v>189</v>
      </c>
      <c r="I46" s="4">
        <f>IF(H46&lt;141,141,H46)</f>
        <v>189</v>
      </c>
      <c r="J46" s="4">
        <f>ROUND(IF(I46&lt;100,I46*1.625,(IF(AND(I46&gt;100,I46&lt;201),(I46-100)*2.375+162.5,(IF(AND(I46&gt;200,I46&lt;401),(I46-200)*3.875+400,IF(I46&gt;400,(I46-400)*4.5+1237)))))),0)</f>
        <v>374</v>
      </c>
      <c r="K46" s="4">
        <v>45</v>
      </c>
      <c r="L46" s="4">
        <v>50</v>
      </c>
      <c r="M46" s="5">
        <f t="shared" si="1"/>
        <v>37.800000000000004</v>
      </c>
      <c r="N46" s="5">
        <f t="shared" si="2"/>
        <v>507</v>
      </c>
    </row>
    <row r="47" spans="1:14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34133</v>
      </c>
      <c r="G47" s="4">
        <v>34341</v>
      </c>
      <c r="H47" s="4">
        <f>G47-F47</f>
        <v>208</v>
      </c>
      <c r="I47" s="4">
        <f>IF(H47&lt;141,141,H47)</f>
        <v>208</v>
      </c>
      <c r="J47" s="4">
        <f>ROUND(IF(I47&lt;100,I47*1.625,(IF(AND(I47&gt;100,I47&lt;201),(I47-100)*2.375+162.5,(IF(AND(I47&gt;200,I47&lt;401),(I47-200)*3.875+400,IF(I47&gt;400,(I47-400)*4.5+1238)))))),0)</f>
        <v>431</v>
      </c>
      <c r="K47" s="4">
        <v>45</v>
      </c>
      <c r="L47" s="4">
        <v>50</v>
      </c>
      <c r="M47" s="5">
        <f t="shared" si="1"/>
        <v>41.6</v>
      </c>
      <c r="N47" s="5">
        <f t="shared" si="2"/>
        <v>568</v>
      </c>
    </row>
    <row r="48" spans="1:14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6130</v>
      </c>
      <c r="G48" s="4">
        <v>6284</v>
      </c>
      <c r="H48" s="4">
        <f>G48-F48</f>
        <v>154</v>
      </c>
      <c r="I48" s="4">
        <f>IF(H48&lt;141,141,H48)</f>
        <v>154</v>
      </c>
      <c r="J48" s="4">
        <f>ROUND(IF(I48&lt;100,I48*1.625,(IF(AND(I48&gt;100,I48&lt;201),(I48-100)*2.375+162.5,(IF(AND(I48&gt;200,I48&lt;401),(I48-200)*3.875+400,IF(I48&gt;400,(I48-400)*4.5+1238)))))),0)</f>
        <v>291</v>
      </c>
      <c r="K48" s="4">
        <v>45</v>
      </c>
      <c r="L48" s="4">
        <v>50</v>
      </c>
      <c r="M48" s="5">
        <f t="shared" si="1"/>
        <v>30.8</v>
      </c>
      <c r="N48" s="5">
        <f t="shared" si="2"/>
        <v>417</v>
      </c>
    </row>
    <row r="49" spans="1:14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50550</v>
      </c>
      <c r="G49" s="4">
        <v>50854</v>
      </c>
      <c r="H49" s="4">
        <f>(G49-F49)</f>
        <v>304</v>
      </c>
      <c r="I49" s="4">
        <f>IF(H49&lt;141,141,H49)</f>
        <v>304</v>
      </c>
      <c r="J49" s="4">
        <f>ROUND(IF(I49&lt;100,I49*1.625,(IF(AND(I49&gt;100,I49&lt;201),(I49-100)*2.375+162.5,(IF(AND(I49&gt;200,I49&lt;401),(I49-200)*3.875+400,IF(I49&gt;400,(I49-400)*4.5+1238)))))),0)</f>
        <v>803</v>
      </c>
      <c r="K49" s="4">
        <v>45</v>
      </c>
      <c r="L49" s="4">
        <v>50</v>
      </c>
      <c r="M49" s="5">
        <f t="shared" si="1"/>
        <v>60.800000000000004</v>
      </c>
      <c r="N49" s="5">
        <f t="shared" si="2"/>
        <v>959</v>
      </c>
    </row>
    <row r="50" spans="1:14" x14ac:dyDescent="0.3">
      <c r="A50" s="4">
        <f t="shared" si="3"/>
        <v>46</v>
      </c>
      <c r="B50" s="4" t="s">
        <v>19</v>
      </c>
      <c r="C50" s="4">
        <v>410</v>
      </c>
      <c r="D50" s="4">
        <v>400</v>
      </c>
      <c r="E50" s="4">
        <v>150</v>
      </c>
      <c r="F50" s="4">
        <v>1850</v>
      </c>
      <c r="G50" s="4">
        <v>2004</v>
      </c>
      <c r="H50" s="4">
        <f t="shared" ref="H50:H89" si="13">G50-F50</f>
        <v>154</v>
      </c>
      <c r="I50" s="4">
        <f>IF(H50&lt;155,155,H50)</f>
        <v>155</v>
      </c>
      <c r="J50" s="4">
        <f>ROUND(IF(I50&lt;100,I50*1.625,(IF(AND(I50&gt;100,I50&lt;201),(I50-100)*2.375+162,(IF(AND(I50&gt;200,I50&lt;401),(I50-200)*3.875+400,IF(I50&gt;400,(I50-400)*4.5+1237)))))),0)</f>
        <v>293</v>
      </c>
      <c r="K50" s="4">
        <v>45</v>
      </c>
      <c r="L50" s="4">
        <v>50</v>
      </c>
      <c r="M50" s="5">
        <f t="shared" si="1"/>
        <v>31</v>
      </c>
      <c r="N50" s="5">
        <f t="shared" si="2"/>
        <v>419</v>
      </c>
    </row>
    <row r="51" spans="1:14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25325</v>
      </c>
      <c r="G51" s="4">
        <v>25576</v>
      </c>
      <c r="H51" s="4">
        <f t="shared" si="13"/>
        <v>251</v>
      </c>
      <c r="I51" s="4">
        <f t="shared" ref="I51:I64" si="14">IF(H51&lt;103,103,H51)</f>
        <v>251</v>
      </c>
      <c r="J51" s="4">
        <f t="shared" ref="J51:J64" si="15">ROUND(IF(I51&lt;100,I51*1.625,(IF(AND(I51&gt;100,I51&lt;201),(I51-100)*2.375+162.5,(IF(AND(I51&gt;200,I51&lt;401),(I51-200)*3.875+400,IF(I51&gt;400,(I51-400)*4.5+1237)))))),0)</f>
        <v>598</v>
      </c>
      <c r="K51" s="4">
        <v>20</v>
      </c>
      <c r="L51" s="4">
        <v>10</v>
      </c>
      <c r="M51" s="5">
        <f t="shared" si="1"/>
        <v>50.2</v>
      </c>
      <c r="N51" s="5">
        <f t="shared" si="2"/>
        <v>678</v>
      </c>
    </row>
    <row r="52" spans="1:14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21513</v>
      </c>
      <c r="G52" s="4">
        <v>21521</v>
      </c>
      <c r="H52" s="4">
        <f t="shared" si="13"/>
        <v>8</v>
      </c>
      <c r="I52" s="4">
        <f t="shared" si="14"/>
        <v>103</v>
      </c>
      <c r="J52" s="4">
        <f t="shared" si="15"/>
        <v>170</v>
      </c>
      <c r="K52" s="4">
        <v>20</v>
      </c>
      <c r="L52" s="4">
        <v>10</v>
      </c>
      <c r="M52" s="5">
        <f t="shared" si="1"/>
        <v>20.6</v>
      </c>
      <c r="N52" s="5">
        <f t="shared" si="2"/>
        <v>221</v>
      </c>
    </row>
    <row r="53" spans="1:14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16530</v>
      </c>
      <c r="G53" s="4">
        <v>16667</v>
      </c>
      <c r="H53" s="4">
        <f t="shared" si="13"/>
        <v>137</v>
      </c>
      <c r="I53" s="4">
        <f t="shared" si="14"/>
        <v>137</v>
      </c>
      <c r="J53" s="4">
        <f t="shared" si="15"/>
        <v>250</v>
      </c>
      <c r="K53" s="4">
        <v>20</v>
      </c>
      <c r="L53" s="4">
        <v>10</v>
      </c>
      <c r="M53" s="5">
        <f t="shared" si="1"/>
        <v>27.400000000000002</v>
      </c>
      <c r="N53" s="5">
        <f t="shared" si="2"/>
        <v>307</v>
      </c>
    </row>
    <row r="54" spans="1:14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24064</v>
      </c>
      <c r="G54" s="4">
        <v>24247</v>
      </c>
      <c r="H54" s="4">
        <f t="shared" si="13"/>
        <v>183</v>
      </c>
      <c r="I54" s="4">
        <f>IF(H54&lt;111,111,H54)</f>
        <v>183</v>
      </c>
      <c r="J54" s="4">
        <f>ROUND(IF(I54&lt;100,I54*1.625,(IF(AND(I54&gt;100,I54&lt;201),(I54-100)*2.375+162.5,(IF(AND(I54&gt;200,I54&lt;401),(I54-200)*3.875+400,IF(I54&gt;400,(I54-400)*4.5+1237)))))),0)</f>
        <v>360</v>
      </c>
      <c r="K54" s="4">
        <v>20</v>
      </c>
      <c r="L54" s="4">
        <v>10</v>
      </c>
      <c r="M54" s="5">
        <f>I54*0.2</f>
        <v>36.6</v>
      </c>
      <c r="N54" s="5">
        <f>ROUND((J54+K54+L54+M54),0)</f>
        <v>427</v>
      </c>
    </row>
    <row r="55" spans="1:14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21895</v>
      </c>
      <c r="G55" s="4">
        <v>22101</v>
      </c>
      <c r="H55" s="4">
        <f>G55-F55</f>
        <v>206</v>
      </c>
      <c r="I55" s="4">
        <f>IF(H55&lt;111,111,H55)</f>
        <v>206</v>
      </c>
      <c r="J55" s="4">
        <f>ROUND(IF(I55&lt;100,I55*1.625,(IF(AND(I55&gt;100,I55&lt;201),(I55-100)*2.375+162.5,(IF(AND(I55&gt;200,I55&lt;401),(I55-200)*3.875+400,IF(I55&gt;400,(I55-400)*4.5+1237)))))),0)</f>
        <v>423</v>
      </c>
      <c r="K55" s="4">
        <v>20</v>
      </c>
      <c r="L55" s="4">
        <v>10</v>
      </c>
      <c r="M55" s="5">
        <f>I55*0.2</f>
        <v>41.2</v>
      </c>
      <c r="N55" s="5">
        <f>ROUND((J55+K55+L55+M55),0)</f>
        <v>494</v>
      </c>
    </row>
    <row r="56" spans="1:14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13644</v>
      </c>
      <c r="G56" s="4">
        <v>13927</v>
      </c>
      <c r="H56" s="4">
        <f>G56-F56</f>
        <v>283</v>
      </c>
      <c r="I56" s="4">
        <f>IF(H56&lt;111,111,H56)</f>
        <v>283</v>
      </c>
      <c r="J56" s="4">
        <f>ROUND(IF(I56&lt;100,I56*1.625,(IF(AND(I56&gt;100,I56&lt;201),(I56-100)*2.375+162.5,(IF(AND(I56&gt;200,I56&lt;401),(I56-200)*3.875+400,IF(I56&gt;400,(I56-400)*4.5+1237)))))),0)</f>
        <v>722</v>
      </c>
      <c r="K56" s="4">
        <v>20</v>
      </c>
      <c r="L56" s="4">
        <v>10</v>
      </c>
      <c r="M56" s="5">
        <f t="shared" ref="M56" si="16">I56*0.2</f>
        <v>56.6</v>
      </c>
      <c r="N56" s="5">
        <f t="shared" ref="N56" si="17">ROUND((J56+K56+L56+M56),0)</f>
        <v>809</v>
      </c>
    </row>
    <row r="57" spans="1:14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28541</v>
      </c>
      <c r="G57" s="4">
        <v>28850</v>
      </c>
      <c r="H57" s="4">
        <f t="shared" si="13"/>
        <v>309</v>
      </c>
      <c r="I57" s="4">
        <f t="shared" si="14"/>
        <v>309</v>
      </c>
      <c r="J57" s="4">
        <f t="shared" si="15"/>
        <v>822</v>
      </c>
      <c r="K57" s="4">
        <v>20</v>
      </c>
      <c r="L57" s="4">
        <v>10</v>
      </c>
      <c r="M57" s="5">
        <f t="shared" si="1"/>
        <v>61.800000000000004</v>
      </c>
      <c r="N57" s="5">
        <f t="shared" si="2"/>
        <v>914</v>
      </c>
    </row>
    <row r="58" spans="1:14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14930</v>
      </c>
      <c r="G58" s="4">
        <v>15125</v>
      </c>
      <c r="H58" s="4">
        <f>G58-F58</f>
        <v>195</v>
      </c>
      <c r="I58" s="4">
        <f>IF(H58&lt;111,111,H58)</f>
        <v>195</v>
      </c>
      <c r="J58" s="4">
        <f>ROUND(IF(I58&lt;100,I58*1.625,(IF(AND(I58&gt;100,I58&lt;201),(I58-100)*2.375+162.5,(IF(AND(I58&gt;200,I58&lt;401),(I58-200)*3.875+400,IF(I58&gt;400,(I58-400)*4.5+1237)))))),0)</f>
        <v>388</v>
      </c>
      <c r="K58" s="4">
        <v>20</v>
      </c>
      <c r="L58" s="4">
        <v>10</v>
      </c>
      <c r="M58" s="5">
        <f t="shared" si="1"/>
        <v>39</v>
      </c>
      <c r="N58" s="5">
        <f t="shared" si="2"/>
        <v>457</v>
      </c>
    </row>
    <row r="59" spans="1:14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22246</v>
      </c>
      <c r="G59" s="4">
        <v>22361</v>
      </c>
      <c r="H59" s="4">
        <f t="shared" si="13"/>
        <v>115</v>
      </c>
      <c r="I59" s="4">
        <f t="shared" si="14"/>
        <v>115</v>
      </c>
      <c r="J59" s="4">
        <f t="shared" si="15"/>
        <v>198</v>
      </c>
      <c r="K59" s="4">
        <v>20</v>
      </c>
      <c r="L59" s="4">
        <v>10</v>
      </c>
      <c r="M59" s="5">
        <f t="shared" si="1"/>
        <v>23</v>
      </c>
      <c r="N59" s="5">
        <f t="shared" si="2"/>
        <v>251</v>
      </c>
    </row>
    <row r="60" spans="1:14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12326</v>
      </c>
      <c r="G60" s="4">
        <v>12550</v>
      </c>
      <c r="H60" s="4">
        <f t="shared" si="13"/>
        <v>224</v>
      </c>
      <c r="I60" s="4">
        <f t="shared" si="14"/>
        <v>224</v>
      </c>
      <c r="J60" s="4">
        <f t="shared" si="15"/>
        <v>493</v>
      </c>
      <c r="K60" s="4">
        <v>20</v>
      </c>
      <c r="L60" s="4">
        <v>10</v>
      </c>
      <c r="M60" s="5">
        <f t="shared" si="1"/>
        <v>44.800000000000004</v>
      </c>
      <c r="N60" s="5">
        <f t="shared" si="2"/>
        <v>568</v>
      </c>
    </row>
    <row r="61" spans="1:14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22992</v>
      </c>
      <c r="G61" s="4">
        <v>23224</v>
      </c>
      <c r="H61" s="4">
        <f>G61-F61</f>
        <v>232</v>
      </c>
      <c r="I61" s="4">
        <f>IF(H61&lt;111,111,H61)</f>
        <v>232</v>
      </c>
      <c r="J61" s="4">
        <f>ROUND(IF(I61&lt;100,I61*1.625,(IF(AND(I61&gt;100,I61&lt;201),(I61-100)*2.375+162.5,(IF(AND(I61&gt;200,I61&lt;401),(I61-200)*3.875+400,IF(I61&gt;400,(I61-400)*4.5+1237)))))),0)</f>
        <v>524</v>
      </c>
      <c r="K61" s="4">
        <v>20</v>
      </c>
      <c r="L61" s="4">
        <v>10</v>
      </c>
      <c r="M61" s="5">
        <f t="shared" si="1"/>
        <v>46.400000000000006</v>
      </c>
      <c r="N61" s="5">
        <f t="shared" si="2"/>
        <v>600</v>
      </c>
    </row>
    <row r="62" spans="1:14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14590</v>
      </c>
      <c r="G62" s="4">
        <v>14750</v>
      </c>
      <c r="H62" s="4">
        <f>G62-F62</f>
        <v>160</v>
      </c>
      <c r="I62" s="4">
        <f>IF(H62&lt;111,111,H62)</f>
        <v>160</v>
      </c>
      <c r="J62" s="4">
        <f>ROUND(IF(I62&lt;100,I62*1.625,(IF(AND(I62&gt;100,I62&lt;201),(I62-100)*2.375+162.5,(IF(AND(I62&gt;200,I62&lt;401),(I62-200)*3.875+400,IF(I62&gt;400,(I62-400)*4.5+1237)))))),0)</f>
        <v>305</v>
      </c>
      <c r="K62" s="4">
        <v>20</v>
      </c>
      <c r="L62" s="4">
        <v>10</v>
      </c>
      <c r="M62" s="5">
        <f t="shared" si="1"/>
        <v>32</v>
      </c>
      <c r="N62" s="5">
        <f t="shared" si="2"/>
        <v>367</v>
      </c>
    </row>
    <row r="63" spans="1:14" x14ac:dyDescent="0.3">
      <c r="A63" s="4">
        <f t="shared" si="3"/>
        <v>59</v>
      </c>
      <c r="B63" s="4" t="s">
        <v>22</v>
      </c>
      <c r="C63" s="4">
        <v>7</v>
      </c>
      <c r="D63" s="4">
        <v>75</v>
      </c>
      <c r="E63" s="4">
        <v>150</v>
      </c>
      <c r="F63" s="4">
        <v>20492</v>
      </c>
      <c r="G63" s="4">
        <v>20594</v>
      </c>
      <c r="H63" s="4">
        <f t="shared" si="13"/>
        <v>102</v>
      </c>
      <c r="I63" s="4">
        <f t="shared" si="14"/>
        <v>103</v>
      </c>
      <c r="J63" s="4">
        <f t="shared" si="15"/>
        <v>170</v>
      </c>
      <c r="K63" s="4">
        <v>20</v>
      </c>
      <c r="L63" s="4">
        <v>10</v>
      </c>
      <c r="M63" s="5">
        <f t="shared" si="1"/>
        <v>20.6</v>
      </c>
      <c r="N63" s="5">
        <f t="shared" si="2"/>
        <v>221</v>
      </c>
    </row>
    <row r="64" spans="1:14" x14ac:dyDescent="0.3">
      <c r="A64" s="4">
        <f t="shared" si="3"/>
        <v>60</v>
      </c>
      <c r="B64" s="4" t="s">
        <v>22</v>
      </c>
      <c r="C64" s="4">
        <v>9</v>
      </c>
      <c r="D64" s="4">
        <v>75</v>
      </c>
      <c r="E64" s="4">
        <v>150</v>
      </c>
      <c r="F64" s="4">
        <v>21956</v>
      </c>
      <c r="G64" s="4">
        <v>22124</v>
      </c>
      <c r="H64" s="4">
        <f t="shared" si="13"/>
        <v>168</v>
      </c>
      <c r="I64" s="4">
        <f t="shared" si="14"/>
        <v>168</v>
      </c>
      <c r="J64" s="4">
        <f t="shared" si="15"/>
        <v>324</v>
      </c>
      <c r="K64" s="4">
        <v>20</v>
      </c>
      <c r="L64" s="4">
        <v>10</v>
      </c>
      <c r="M64" s="5">
        <f t="shared" si="1"/>
        <v>33.6</v>
      </c>
      <c r="N64" s="5">
        <f t="shared" si="2"/>
        <v>388</v>
      </c>
    </row>
    <row r="65" spans="1:14" x14ac:dyDescent="0.3">
      <c r="A65" s="4">
        <f t="shared" si="3"/>
        <v>61</v>
      </c>
      <c r="B65" s="4" t="s">
        <v>19</v>
      </c>
      <c r="C65" s="4">
        <v>405</v>
      </c>
      <c r="D65" s="4">
        <v>400</v>
      </c>
      <c r="E65" s="4">
        <v>150</v>
      </c>
      <c r="F65" s="8">
        <v>2355</v>
      </c>
      <c r="G65" s="8">
        <v>2590</v>
      </c>
      <c r="H65" s="4">
        <f t="shared" si="13"/>
        <v>235</v>
      </c>
      <c r="I65" s="4">
        <f>IF(H65&lt;155,155,H65)</f>
        <v>235</v>
      </c>
      <c r="J65" s="4">
        <f>ROUND(IF(I65&lt;100,I65*1.625,(IF(AND(I65&gt;100,I65&lt;201),(I65-100)*2.375+162,(IF(AND(I65&gt;200,I65&lt;401),(I65-200)*3.875+400,IF(I65&gt;400,(I65-400)*4.5+1237)))))),0)</f>
        <v>536</v>
      </c>
      <c r="K65" s="4">
        <v>45</v>
      </c>
      <c r="L65" s="4">
        <v>50</v>
      </c>
      <c r="M65" s="5">
        <f>I65*0.2</f>
        <v>47</v>
      </c>
      <c r="N65" s="5">
        <f t="shared" si="2"/>
        <v>678</v>
      </c>
    </row>
    <row r="66" spans="1:14" x14ac:dyDescent="0.3">
      <c r="A66" s="4">
        <f t="shared" si="3"/>
        <v>62</v>
      </c>
      <c r="B66" s="4" t="s">
        <v>18</v>
      </c>
      <c r="C66" s="8">
        <v>324</v>
      </c>
      <c r="D66" s="4">
        <v>300</v>
      </c>
      <c r="E66" s="4">
        <v>150</v>
      </c>
      <c r="F66" s="4">
        <v>13785</v>
      </c>
      <c r="G66" s="4">
        <v>14100</v>
      </c>
      <c r="H66" s="4">
        <f t="shared" si="13"/>
        <v>315</v>
      </c>
      <c r="I66" s="4">
        <f>IF(H66&lt;141,141,H66)</f>
        <v>315</v>
      </c>
      <c r="J66" s="4">
        <f>ROUND(IF(I66&lt;100,I66*1.625,(IF(AND(I66&gt;100,I66&lt;201),(I66-100)*2.375+162.5,(IF(AND(I66&gt;200,I66&lt;401),(I66-200)*3.875+400,IF(I66&gt;400,(I66-400)*4.5+1238)))))),0)</f>
        <v>846</v>
      </c>
      <c r="K66" s="4">
        <v>45</v>
      </c>
      <c r="L66" s="4">
        <v>50</v>
      </c>
      <c r="M66" s="5">
        <f t="shared" ref="M66:M129" si="18">I66*0.2</f>
        <v>63</v>
      </c>
      <c r="N66" s="5">
        <f t="shared" si="2"/>
        <v>1004</v>
      </c>
    </row>
    <row r="67" spans="1:14" x14ac:dyDescent="0.3">
      <c r="A67" s="4">
        <f t="shared" si="3"/>
        <v>63</v>
      </c>
      <c r="B67" s="4" t="s">
        <v>18</v>
      </c>
      <c r="C67" s="4">
        <v>187</v>
      </c>
      <c r="D67" s="4">
        <v>300</v>
      </c>
      <c r="E67" s="4">
        <v>150</v>
      </c>
      <c r="F67" s="4">
        <v>41201</v>
      </c>
      <c r="G67" s="4">
        <v>41517</v>
      </c>
      <c r="H67" s="4">
        <f t="shared" si="13"/>
        <v>316</v>
      </c>
      <c r="I67" s="4">
        <f>IF(H67&lt;141,141,H67)</f>
        <v>316</v>
      </c>
      <c r="J67" s="4">
        <f>ROUND(IF(I67&lt;100,I67*1.625,(IF(AND(I67&gt;100,I67&lt;201),(I67-100)*2.375+162.5,(IF(AND(I67&gt;200,I67&lt;401),(I67-200)*3.875+400,IF(I67&gt;400,(I67-400)*4.5+1238)))))),0)</f>
        <v>850</v>
      </c>
      <c r="K67" s="4">
        <v>45</v>
      </c>
      <c r="L67" s="4">
        <v>50</v>
      </c>
      <c r="M67" s="5">
        <f t="shared" si="18"/>
        <v>63.2</v>
      </c>
      <c r="N67" s="5">
        <f t="shared" si="2"/>
        <v>1008</v>
      </c>
    </row>
    <row r="68" spans="1:14" x14ac:dyDescent="0.3">
      <c r="A68" s="4">
        <f t="shared" si="3"/>
        <v>64</v>
      </c>
      <c r="B68" s="4" t="s">
        <v>20</v>
      </c>
      <c r="C68" s="4">
        <v>106</v>
      </c>
      <c r="D68" s="4">
        <v>200</v>
      </c>
      <c r="E68" s="4">
        <v>150</v>
      </c>
      <c r="F68" s="4">
        <v>32682</v>
      </c>
      <c r="G68" s="4">
        <v>33273</v>
      </c>
      <c r="H68" s="4">
        <f t="shared" si="13"/>
        <v>591</v>
      </c>
      <c r="I68" s="4">
        <f>IF(H68&lt;125,125,H68)</f>
        <v>591</v>
      </c>
      <c r="J68" s="4">
        <f>ROUND(IF(I68&lt;100,I68*1.625,(IF(AND(I68&gt;100,I68&lt;201),(I68-100)*2.375+162.5,(IF(AND(I68&gt;200,I68&lt;401),(I68-200)*3.875+400,IF(I68&gt;400,(I68-400)*4.5+1237)))))),0)</f>
        <v>2097</v>
      </c>
      <c r="K68" s="4">
        <v>45</v>
      </c>
      <c r="L68" s="4">
        <v>50</v>
      </c>
      <c r="M68" s="5">
        <f t="shared" si="18"/>
        <v>118.2</v>
      </c>
      <c r="N68" s="5">
        <f t="shared" si="2"/>
        <v>2310</v>
      </c>
    </row>
    <row r="69" spans="1:14" x14ac:dyDescent="0.3">
      <c r="A69" s="4">
        <f t="shared" si="3"/>
        <v>65</v>
      </c>
      <c r="B69" s="4" t="s">
        <v>18</v>
      </c>
      <c r="C69" s="8">
        <v>331</v>
      </c>
      <c r="D69" s="4">
        <v>300</v>
      </c>
      <c r="E69" s="4">
        <v>150</v>
      </c>
      <c r="F69" s="4">
        <v>11498</v>
      </c>
      <c r="G69" s="4">
        <v>11636</v>
      </c>
      <c r="H69" s="4">
        <f>G69-F69</f>
        <v>138</v>
      </c>
      <c r="I69" s="4">
        <f>IF(H69&lt;141,141,H69)</f>
        <v>141</v>
      </c>
      <c r="J69" s="4">
        <f>ROUND(IF(I69&lt;100,I69*1.625,(IF(AND(I69&gt;100,I69&lt;201),(I69-100)*2.375+162.5,(IF(AND(I69&gt;200,I69&lt;401),(I69-200)*3.875+400,IF(I69&gt;400,(I69-400)*4.5+1238)))))),0)</f>
        <v>260</v>
      </c>
      <c r="K69" s="4">
        <v>45</v>
      </c>
      <c r="L69" s="4">
        <v>50</v>
      </c>
      <c r="M69" s="5">
        <f>I69*0.2</f>
        <v>28.200000000000003</v>
      </c>
      <c r="N69" s="5">
        <f>ROUND((J69+K69+L69+M69),0)</f>
        <v>383</v>
      </c>
    </row>
    <row r="70" spans="1:14" x14ac:dyDescent="0.3">
      <c r="A70" s="4">
        <f t="shared" si="3"/>
        <v>66</v>
      </c>
      <c r="B70" s="4" t="s">
        <v>20</v>
      </c>
      <c r="C70" s="4">
        <v>102</v>
      </c>
      <c r="D70" s="4">
        <v>200</v>
      </c>
      <c r="E70" s="4">
        <v>150</v>
      </c>
      <c r="F70" s="4">
        <v>10424</v>
      </c>
      <c r="G70" s="4">
        <v>10717</v>
      </c>
      <c r="H70" s="4">
        <f t="shared" si="13"/>
        <v>293</v>
      </c>
      <c r="I70" s="4">
        <f>IF(H70&lt;125,125,H70)</f>
        <v>293</v>
      </c>
      <c r="J70" s="4">
        <f>ROUND(IF(I70&lt;100,I70*1.625,(IF(AND(I70&gt;100,I70&lt;201),(I70-100)*2.375+162.5,(IF(AND(I70&gt;200,I70&lt;401),(I70-200)*3.875+400,IF(I70&gt;400,(I70-400)*4.5+1237)))))),0)</f>
        <v>760</v>
      </c>
      <c r="K70" s="4">
        <v>45</v>
      </c>
      <c r="L70" s="4">
        <v>50</v>
      </c>
      <c r="M70" s="5">
        <f t="shared" si="18"/>
        <v>58.6</v>
      </c>
      <c r="N70" s="5">
        <f t="shared" ref="N70:N133" si="19">ROUND((J70+K70+L70+M70),0)</f>
        <v>914</v>
      </c>
    </row>
    <row r="71" spans="1:14" x14ac:dyDescent="0.3">
      <c r="A71" s="4">
        <f t="shared" ref="A71:A134" si="20">A70+1</f>
        <v>67</v>
      </c>
      <c r="B71" s="4" t="s">
        <v>17</v>
      </c>
      <c r="C71" s="4">
        <v>417</v>
      </c>
      <c r="D71" s="4">
        <v>500</v>
      </c>
      <c r="E71" s="4">
        <v>150</v>
      </c>
      <c r="F71" s="4">
        <v>819</v>
      </c>
      <c r="G71" s="4">
        <v>1103</v>
      </c>
      <c r="H71" s="4">
        <f t="shared" si="13"/>
        <v>284</v>
      </c>
      <c r="I71" s="4">
        <f>IF(H71&lt;171,171,H71)</f>
        <v>284</v>
      </c>
      <c r="J71" s="4">
        <f>ROUND(IF(I71&lt;100,I71*1.625,(IF(AND(I71&gt;100,I71&lt;201),(I71-100)*2.375+162.5,(IF(AND(I71&gt;200,I71&lt;401),(I71-200)*3.875+400,IF(I71&gt;400,(I71-400)*4.5+1237)))))),0)</f>
        <v>726</v>
      </c>
      <c r="K71" s="4">
        <v>45</v>
      </c>
      <c r="L71" s="4">
        <v>50</v>
      </c>
      <c r="M71" s="5">
        <f t="shared" si="18"/>
        <v>56.800000000000004</v>
      </c>
      <c r="N71" s="5">
        <f t="shared" si="19"/>
        <v>878</v>
      </c>
    </row>
    <row r="72" spans="1:14" x14ac:dyDescent="0.3">
      <c r="A72" s="4">
        <f t="shared" si="20"/>
        <v>68</v>
      </c>
      <c r="B72" s="4" t="s">
        <v>20</v>
      </c>
      <c r="C72" s="4">
        <v>112</v>
      </c>
      <c r="D72" s="4">
        <v>200</v>
      </c>
      <c r="E72" s="4">
        <v>150</v>
      </c>
      <c r="F72" s="4">
        <v>69011</v>
      </c>
      <c r="G72" s="4">
        <v>69474</v>
      </c>
      <c r="H72" s="4">
        <f t="shared" si="13"/>
        <v>463</v>
      </c>
      <c r="I72" s="4">
        <f>IF(H72&lt;125,125,H72)</f>
        <v>463</v>
      </c>
      <c r="J72" s="4">
        <f>ROUND(IF(I72&lt;100,I72*1.625,(IF(AND(I72&gt;100,I72&lt;201),(I72-100)*2.375+162.5,(IF(AND(I72&gt;200,I72&lt;401),(I72-200)*3.875+400,IF(I72&gt;400,(I72-400)*4.5+1237)))))),0)</f>
        <v>1521</v>
      </c>
      <c r="K72" s="4">
        <v>45</v>
      </c>
      <c r="L72" s="4">
        <v>50</v>
      </c>
      <c r="M72" s="5">
        <f t="shared" si="18"/>
        <v>92.600000000000009</v>
      </c>
      <c r="N72" s="5">
        <f t="shared" si="19"/>
        <v>1709</v>
      </c>
    </row>
    <row r="73" spans="1:14" x14ac:dyDescent="0.3">
      <c r="A73" s="4">
        <f t="shared" si="20"/>
        <v>69</v>
      </c>
      <c r="B73" s="4" t="s">
        <v>22</v>
      </c>
      <c r="C73" s="4">
        <v>10</v>
      </c>
      <c r="D73" s="4">
        <v>75</v>
      </c>
      <c r="E73" s="4">
        <v>150</v>
      </c>
      <c r="F73" s="4">
        <v>25894</v>
      </c>
      <c r="G73" s="4">
        <v>26086</v>
      </c>
      <c r="H73" s="4">
        <f t="shared" si="13"/>
        <v>192</v>
      </c>
      <c r="I73" s="4">
        <f>IF(H73&lt;103,103,H73)</f>
        <v>192</v>
      </c>
      <c r="J73" s="4">
        <f>ROUND(IF(I73&lt;100,I73*1.625,(IF(AND(I73&gt;100,I73&lt;201),(I73-100)*2.375+162.5,(IF(AND(I73&gt;200,I73&lt;401),(I73-200)*3.875+400,IF(I73&gt;400,(I73-400)*4.5+1237)))))),0)</f>
        <v>381</v>
      </c>
      <c r="K73" s="4">
        <v>20</v>
      </c>
      <c r="L73" s="4">
        <v>10</v>
      </c>
      <c r="M73" s="5">
        <f t="shared" si="18"/>
        <v>38.400000000000006</v>
      </c>
      <c r="N73" s="5">
        <f t="shared" si="19"/>
        <v>449</v>
      </c>
    </row>
    <row r="74" spans="1:14" x14ac:dyDescent="0.3">
      <c r="A74" s="4">
        <f t="shared" si="20"/>
        <v>70</v>
      </c>
      <c r="B74" s="4" t="s">
        <v>22</v>
      </c>
      <c r="C74" s="4">
        <v>21</v>
      </c>
      <c r="D74" s="4">
        <v>75</v>
      </c>
      <c r="E74" s="4">
        <v>150</v>
      </c>
      <c r="F74" s="4">
        <v>1440</v>
      </c>
      <c r="G74" s="4">
        <v>1572</v>
      </c>
      <c r="H74" s="4">
        <f t="shared" si="13"/>
        <v>132</v>
      </c>
      <c r="I74" s="4">
        <f>IF(H74&lt;103,103,H74)</f>
        <v>132</v>
      </c>
      <c r="J74" s="4">
        <f>ROUND(IF(I74&lt;100,I74*1.625,(IF(AND(I74&gt;100,I74&lt;201),(I74-100)*2.375+162.5,(IF(AND(I74&gt;200,I74&lt;401),(I74-200)*3.875+400,IF(I74&gt;400,(I74-400)*4.5+1237)))))),0)</f>
        <v>239</v>
      </c>
      <c r="K74" s="4">
        <v>20</v>
      </c>
      <c r="L74" s="4">
        <v>10</v>
      </c>
      <c r="M74" s="5">
        <f t="shared" si="18"/>
        <v>26.400000000000002</v>
      </c>
      <c r="N74" s="5">
        <f t="shared" si="19"/>
        <v>295</v>
      </c>
    </row>
    <row r="75" spans="1:14" x14ac:dyDescent="0.3">
      <c r="A75" s="4">
        <f t="shared" si="20"/>
        <v>71</v>
      </c>
      <c r="B75" s="4" t="s">
        <v>18</v>
      </c>
      <c r="C75" s="4">
        <v>380</v>
      </c>
      <c r="D75" s="4">
        <v>300</v>
      </c>
      <c r="E75" s="4">
        <v>150</v>
      </c>
      <c r="F75" s="4">
        <v>2550</v>
      </c>
      <c r="G75" s="4">
        <v>2786</v>
      </c>
      <c r="H75" s="4">
        <f t="shared" si="13"/>
        <v>236</v>
      </c>
      <c r="I75" s="4">
        <f>IF(H75&lt;141,141,H75)</f>
        <v>236</v>
      </c>
      <c r="J75" s="4">
        <f>ROUND(IF(I75&lt;100,I75*1.625,(IF(AND(I75&gt;100,I75&lt;201),(I75-100)*2.375+162.5,(IF(AND(I75&gt;200,I75&lt;401),(I75-200)*3.875+400,IF(I75&gt;400,(I75-400)*4.5+1238)))))),0)</f>
        <v>540</v>
      </c>
      <c r="K75" s="4">
        <v>45</v>
      </c>
      <c r="L75" s="4">
        <v>50</v>
      </c>
      <c r="M75" s="5">
        <f t="shared" si="18"/>
        <v>47.2</v>
      </c>
      <c r="N75" s="5">
        <f t="shared" si="19"/>
        <v>682</v>
      </c>
    </row>
    <row r="76" spans="1:14" x14ac:dyDescent="0.3">
      <c r="A76" s="4">
        <f t="shared" si="20"/>
        <v>72</v>
      </c>
      <c r="B76" s="4" t="s">
        <v>18</v>
      </c>
      <c r="C76" s="4">
        <v>345</v>
      </c>
      <c r="D76" s="4">
        <v>0</v>
      </c>
      <c r="E76" s="4">
        <v>150</v>
      </c>
      <c r="F76" s="4">
        <v>8784</v>
      </c>
      <c r="G76" s="4">
        <v>9004</v>
      </c>
      <c r="H76" s="4">
        <f>(G76-F76)-25</f>
        <v>195</v>
      </c>
      <c r="I76" s="4">
        <f>IF(H76&lt;141,141,H76)</f>
        <v>195</v>
      </c>
      <c r="J76" s="4">
        <f>ROUND(IF(I76&lt;100,I76*1.625,(IF(AND(I76&gt;100,I76&lt;201),(I76-100)*2.375+162.5,(IF(AND(I76&gt;200,I76&lt;401),(I76-200)*3.875+400,IF(I76&gt;400,(I76-400)*4.5+1238)))))),0)</f>
        <v>388</v>
      </c>
      <c r="K76" s="4">
        <v>45</v>
      </c>
      <c r="L76" s="4">
        <v>50</v>
      </c>
      <c r="M76" s="5">
        <f t="shared" si="18"/>
        <v>39</v>
      </c>
      <c r="N76" s="5">
        <f t="shared" si="19"/>
        <v>522</v>
      </c>
    </row>
    <row r="77" spans="1:14" x14ac:dyDescent="0.3">
      <c r="A77" s="4">
        <f t="shared" si="20"/>
        <v>73</v>
      </c>
      <c r="B77" s="4" t="s">
        <v>18</v>
      </c>
      <c r="C77" s="4">
        <v>235</v>
      </c>
      <c r="D77" s="4">
        <v>300</v>
      </c>
      <c r="E77" s="4">
        <v>150</v>
      </c>
      <c r="F77" s="4">
        <v>85890</v>
      </c>
      <c r="G77" s="4">
        <v>86149</v>
      </c>
      <c r="H77" s="4">
        <f t="shared" si="13"/>
        <v>259</v>
      </c>
      <c r="I77" s="4">
        <f>IF(H77&lt;141,141,H77)</f>
        <v>259</v>
      </c>
      <c r="J77" s="4">
        <f>ROUND(IF(I77&lt;100,I77*1.625,(IF(AND(I77&gt;100,I77&lt;201),(I77-100)*2.375+162.5,(IF(AND(I77&gt;200,I77&lt;401),(I77-200)*3.875+400,IF(I77&gt;400,(I77-400)*4.5+1238)))))),0)</f>
        <v>629</v>
      </c>
      <c r="K77" s="4">
        <v>45</v>
      </c>
      <c r="L77" s="4">
        <v>50</v>
      </c>
      <c r="M77" s="5">
        <f t="shared" si="18"/>
        <v>51.800000000000004</v>
      </c>
      <c r="N77" s="5">
        <f t="shared" si="19"/>
        <v>776</v>
      </c>
    </row>
    <row r="78" spans="1:14" x14ac:dyDescent="0.3">
      <c r="A78" s="4">
        <f t="shared" si="20"/>
        <v>74</v>
      </c>
      <c r="B78" s="4" t="s">
        <v>19</v>
      </c>
      <c r="C78" s="4">
        <v>403</v>
      </c>
      <c r="D78" s="4">
        <v>400</v>
      </c>
      <c r="E78" s="4">
        <v>150</v>
      </c>
      <c r="F78" s="8">
        <v>2383</v>
      </c>
      <c r="G78" s="8">
        <v>2604</v>
      </c>
      <c r="H78" s="4">
        <f t="shared" si="13"/>
        <v>221</v>
      </c>
      <c r="I78" s="4">
        <f>IF(H78&lt;155,155,H78)</f>
        <v>221</v>
      </c>
      <c r="J78" s="4">
        <f>ROUND(IF(I78&lt;100,I78*1.625,(IF(AND(I78&gt;100,I78&lt;201),(I78-100)*2.375+162,(IF(AND(I78&gt;200,I78&lt;401),(I78-200)*3.875+400,IF(I78&gt;400,(I78-400)*4.5+1237)))))),0)</f>
        <v>481</v>
      </c>
      <c r="K78" s="4">
        <v>45</v>
      </c>
      <c r="L78" s="4">
        <v>50</v>
      </c>
      <c r="M78" s="5">
        <f>I78*0.2</f>
        <v>44.2</v>
      </c>
      <c r="N78" s="5">
        <f t="shared" si="19"/>
        <v>620</v>
      </c>
    </row>
    <row r="79" spans="1:14" x14ac:dyDescent="0.3">
      <c r="A79" s="4">
        <f t="shared" si="20"/>
        <v>75</v>
      </c>
      <c r="B79" s="4" t="s">
        <v>21</v>
      </c>
      <c r="C79" s="4">
        <v>24</v>
      </c>
      <c r="D79" s="4">
        <v>100</v>
      </c>
      <c r="E79" s="4">
        <v>150</v>
      </c>
      <c r="F79" s="4">
        <v>18924</v>
      </c>
      <c r="G79" s="4">
        <v>19142</v>
      </c>
      <c r="H79" s="4">
        <f>G79-F79</f>
        <v>218</v>
      </c>
      <c r="I79" s="4">
        <f>IF(H79&lt;111,111,H79)</f>
        <v>218</v>
      </c>
      <c r="J79" s="4">
        <f>ROUND(IF(I79&lt;100,I79*1.625,(IF(AND(I79&gt;100,I79&lt;201),(I79-100)*2.375+162.5,(IF(AND(I79&gt;200,I79&lt;401),(I79-200)*3.875+400,IF(I79&gt;400,(I79-400)*4.5+1237)))))),0)</f>
        <v>470</v>
      </c>
      <c r="K79" s="4">
        <v>20</v>
      </c>
      <c r="L79" s="4">
        <v>10</v>
      </c>
      <c r="M79" s="5">
        <f t="shared" si="18"/>
        <v>43.6</v>
      </c>
      <c r="N79" s="5">
        <f t="shared" si="19"/>
        <v>544</v>
      </c>
    </row>
    <row r="80" spans="1:14" x14ac:dyDescent="0.3">
      <c r="A80" s="4">
        <f t="shared" si="20"/>
        <v>76</v>
      </c>
      <c r="B80" s="12" t="s">
        <v>21</v>
      </c>
      <c r="C80" s="4">
        <v>38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5">
        <v>250</v>
      </c>
    </row>
    <row r="81" spans="1:14" x14ac:dyDescent="0.3">
      <c r="A81" s="4">
        <f t="shared" si="20"/>
        <v>77</v>
      </c>
      <c r="B81" s="4" t="s">
        <v>22</v>
      </c>
      <c r="C81" s="4">
        <v>13</v>
      </c>
      <c r="D81" s="4">
        <v>75</v>
      </c>
      <c r="E81" s="4">
        <v>150</v>
      </c>
      <c r="F81" s="4">
        <v>24786</v>
      </c>
      <c r="G81" s="4">
        <v>24924</v>
      </c>
      <c r="H81" s="4">
        <f t="shared" si="13"/>
        <v>138</v>
      </c>
      <c r="I81" s="4">
        <f t="shared" ref="I81:I86" si="21">IF(H81&lt;103,103,H81)</f>
        <v>138</v>
      </c>
      <c r="J81" s="4">
        <f t="shared" ref="J81:J88" si="22">ROUND(IF(I81&lt;100,I81*1.625,(IF(AND(I81&gt;100,I81&lt;201),(I81-100)*2.375+162.5,(IF(AND(I81&gt;200,I81&lt;401),(I81-200)*3.875+400,IF(I81&gt;400,(I81-400)*4.5+1237)))))),0)</f>
        <v>253</v>
      </c>
      <c r="K81" s="4">
        <v>20</v>
      </c>
      <c r="L81" s="4">
        <v>10</v>
      </c>
      <c r="M81" s="5">
        <f t="shared" si="18"/>
        <v>27.6</v>
      </c>
      <c r="N81" s="5">
        <f t="shared" si="19"/>
        <v>311</v>
      </c>
    </row>
    <row r="82" spans="1:14" x14ac:dyDescent="0.3">
      <c r="A82" s="4">
        <f t="shared" si="20"/>
        <v>78</v>
      </c>
      <c r="B82" s="4" t="s">
        <v>22</v>
      </c>
      <c r="C82" s="4">
        <v>11</v>
      </c>
      <c r="D82" s="4">
        <v>75</v>
      </c>
      <c r="E82" s="4">
        <v>150</v>
      </c>
      <c r="F82" s="4">
        <v>20908</v>
      </c>
      <c r="G82" s="4">
        <v>21033</v>
      </c>
      <c r="H82" s="4">
        <f t="shared" si="13"/>
        <v>125</v>
      </c>
      <c r="I82" s="4">
        <f t="shared" si="21"/>
        <v>125</v>
      </c>
      <c r="J82" s="4">
        <f t="shared" si="22"/>
        <v>222</v>
      </c>
      <c r="K82" s="4">
        <v>20</v>
      </c>
      <c r="L82" s="4">
        <v>10</v>
      </c>
      <c r="M82" s="5">
        <f t="shared" si="18"/>
        <v>25</v>
      </c>
      <c r="N82" s="5">
        <f t="shared" si="19"/>
        <v>277</v>
      </c>
    </row>
    <row r="83" spans="1:14" x14ac:dyDescent="0.3">
      <c r="A83" s="4">
        <f t="shared" si="20"/>
        <v>79</v>
      </c>
      <c r="B83" s="4" t="s">
        <v>22</v>
      </c>
      <c r="C83" s="4">
        <v>12</v>
      </c>
      <c r="D83" s="4">
        <v>75</v>
      </c>
      <c r="E83" s="4">
        <v>150</v>
      </c>
      <c r="F83" s="4">
        <v>24377</v>
      </c>
      <c r="G83" s="4">
        <v>24676</v>
      </c>
      <c r="H83" s="4">
        <f t="shared" si="13"/>
        <v>299</v>
      </c>
      <c r="I83" s="4">
        <f t="shared" si="21"/>
        <v>299</v>
      </c>
      <c r="J83" s="4">
        <f t="shared" si="22"/>
        <v>784</v>
      </c>
      <c r="K83" s="4">
        <v>20</v>
      </c>
      <c r="L83" s="4">
        <v>10</v>
      </c>
      <c r="M83" s="5">
        <f t="shared" si="18"/>
        <v>59.800000000000004</v>
      </c>
      <c r="N83" s="5">
        <f t="shared" si="19"/>
        <v>874</v>
      </c>
    </row>
    <row r="84" spans="1:14" x14ac:dyDescent="0.3">
      <c r="A84" s="4">
        <f t="shared" si="20"/>
        <v>80</v>
      </c>
      <c r="B84" s="4" t="s">
        <v>22</v>
      </c>
      <c r="C84" s="4">
        <v>22</v>
      </c>
      <c r="D84" s="4">
        <v>75</v>
      </c>
      <c r="E84" s="4">
        <v>150</v>
      </c>
      <c r="F84" s="4">
        <v>9911</v>
      </c>
      <c r="G84" s="4">
        <v>9990</v>
      </c>
      <c r="H84" s="4">
        <f t="shared" si="13"/>
        <v>79</v>
      </c>
      <c r="I84" s="4">
        <f t="shared" si="21"/>
        <v>103</v>
      </c>
      <c r="J84" s="4">
        <f t="shared" si="22"/>
        <v>170</v>
      </c>
      <c r="K84" s="4">
        <v>20</v>
      </c>
      <c r="L84" s="4">
        <v>10</v>
      </c>
      <c r="M84" s="5">
        <f t="shared" si="18"/>
        <v>20.6</v>
      </c>
      <c r="N84" s="5">
        <f t="shared" si="19"/>
        <v>221</v>
      </c>
    </row>
    <row r="85" spans="1:14" x14ac:dyDescent="0.3">
      <c r="A85" s="4">
        <f t="shared" si="20"/>
        <v>81</v>
      </c>
      <c r="B85" s="4" t="s">
        <v>22</v>
      </c>
      <c r="C85" s="4">
        <v>18</v>
      </c>
      <c r="D85" s="4">
        <v>75</v>
      </c>
      <c r="E85" s="4">
        <v>150</v>
      </c>
      <c r="F85" s="4">
        <v>15519</v>
      </c>
      <c r="G85" s="4">
        <v>15763</v>
      </c>
      <c r="H85" s="4">
        <f t="shared" si="13"/>
        <v>244</v>
      </c>
      <c r="I85" s="4">
        <f t="shared" si="21"/>
        <v>244</v>
      </c>
      <c r="J85" s="4">
        <f t="shared" si="22"/>
        <v>571</v>
      </c>
      <c r="K85" s="4">
        <v>20</v>
      </c>
      <c r="L85" s="4">
        <v>10</v>
      </c>
      <c r="M85" s="5">
        <f t="shared" si="18"/>
        <v>48.800000000000004</v>
      </c>
      <c r="N85" s="5">
        <f t="shared" si="19"/>
        <v>650</v>
      </c>
    </row>
    <row r="86" spans="1:14" x14ac:dyDescent="0.3">
      <c r="A86" s="4">
        <f t="shared" si="20"/>
        <v>82</v>
      </c>
      <c r="B86" s="4" t="s">
        <v>22</v>
      </c>
      <c r="C86" s="4">
        <v>3</v>
      </c>
      <c r="D86" s="4">
        <v>75</v>
      </c>
      <c r="E86" s="4">
        <v>150</v>
      </c>
      <c r="F86" s="4">
        <v>8460</v>
      </c>
      <c r="G86" s="4">
        <v>8588</v>
      </c>
      <c r="H86" s="4">
        <f t="shared" si="13"/>
        <v>128</v>
      </c>
      <c r="I86" s="4">
        <f t="shared" si="21"/>
        <v>128</v>
      </c>
      <c r="J86" s="4">
        <f t="shared" si="22"/>
        <v>229</v>
      </c>
      <c r="K86" s="4">
        <v>20</v>
      </c>
      <c r="L86" s="4">
        <v>10</v>
      </c>
      <c r="M86" s="5">
        <f t="shared" si="18"/>
        <v>25.6</v>
      </c>
      <c r="N86" s="5">
        <f t="shared" si="19"/>
        <v>285</v>
      </c>
    </row>
    <row r="87" spans="1:14" x14ac:dyDescent="0.3">
      <c r="A87" s="4">
        <f t="shared" si="20"/>
        <v>83</v>
      </c>
      <c r="B87" s="4" t="s">
        <v>21</v>
      </c>
      <c r="C87" s="4">
        <v>32</v>
      </c>
      <c r="D87" s="4">
        <v>100</v>
      </c>
      <c r="E87" s="4">
        <v>150</v>
      </c>
      <c r="F87" s="4">
        <v>28825</v>
      </c>
      <c r="G87" s="4">
        <v>28993</v>
      </c>
      <c r="H87" s="4">
        <f>G87-F87</f>
        <v>168</v>
      </c>
      <c r="I87" s="4">
        <f>IF(H87&lt;111,111,H87)</f>
        <v>168</v>
      </c>
      <c r="J87" s="4">
        <f>ROUND(IF(I87&lt;100,I87*1.625,(IF(AND(I87&gt;100,I87&lt;201),(I87-100)*2.375+162.5,(IF(AND(I87&gt;200,I87&lt;401),(I87-200)*3.875+400,IF(I87&gt;400,(I87-400)*4.5+1237)))))),0)</f>
        <v>324</v>
      </c>
      <c r="K87" s="4">
        <v>20</v>
      </c>
      <c r="L87" s="4">
        <v>10</v>
      </c>
      <c r="M87" s="5">
        <f t="shared" si="18"/>
        <v>33.6</v>
      </c>
      <c r="N87" s="5">
        <f t="shared" si="19"/>
        <v>388</v>
      </c>
    </row>
    <row r="88" spans="1:14" x14ac:dyDescent="0.3">
      <c r="A88" s="4">
        <f t="shared" si="20"/>
        <v>84</v>
      </c>
      <c r="B88" s="4" t="s">
        <v>20</v>
      </c>
      <c r="C88" s="4">
        <v>53</v>
      </c>
      <c r="D88" s="4">
        <v>200</v>
      </c>
      <c r="E88" s="4">
        <v>150</v>
      </c>
      <c r="F88" s="4">
        <v>18732</v>
      </c>
      <c r="G88" s="4">
        <v>18732</v>
      </c>
      <c r="H88" s="4">
        <f t="shared" si="13"/>
        <v>0</v>
      </c>
      <c r="I88" s="4">
        <f>IF(H88&lt;125,125,H88)</f>
        <v>125</v>
      </c>
      <c r="J88" s="4">
        <f t="shared" si="22"/>
        <v>222</v>
      </c>
      <c r="K88" s="4">
        <v>45</v>
      </c>
      <c r="L88" s="4">
        <v>50</v>
      </c>
      <c r="M88" s="5">
        <f t="shared" si="18"/>
        <v>25</v>
      </c>
      <c r="N88" s="5">
        <f t="shared" si="19"/>
        <v>342</v>
      </c>
    </row>
    <row r="89" spans="1:14" x14ac:dyDescent="0.3">
      <c r="A89" s="4">
        <f t="shared" si="20"/>
        <v>85</v>
      </c>
      <c r="B89" s="4" t="s">
        <v>17</v>
      </c>
      <c r="C89" s="4">
        <v>418</v>
      </c>
      <c r="D89" s="4">
        <v>500</v>
      </c>
      <c r="E89" s="4">
        <v>150</v>
      </c>
      <c r="F89" s="4">
        <v>11457</v>
      </c>
      <c r="G89" s="4">
        <v>13215</v>
      </c>
      <c r="H89" s="4">
        <f t="shared" si="13"/>
        <v>1758</v>
      </c>
      <c r="I89" s="4">
        <f>IF(H89&lt;171,171,H89)</f>
        <v>1758</v>
      </c>
      <c r="J89" s="4">
        <f>ROUND(IF(I89&lt;100,I89*1.625,(IF(AND(I89&gt;100,I89&lt;201),(I89-100)*2.375+162.5,(IF(AND(I89&gt;200,I89&lt;401),(I89-200)*3.875+400,IF(I89&gt;400,(I89-400)*4.5+1237)))))),0)</f>
        <v>7348</v>
      </c>
      <c r="K89" s="4">
        <v>45</v>
      </c>
      <c r="L89" s="4">
        <v>50</v>
      </c>
      <c r="M89" s="5">
        <f t="shared" si="18"/>
        <v>351.6</v>
      </c>
      <c r="N89" s="5">
        <f t="shared" si="19"/>
        <v>7795</v>
      </c>
    </row>
    <row r="90" spans="1:14" x14ac:dyDescent="0.3">
      <c r="A90" s="4">
        <f t="shared" si="20"/>
        <v>86</v>
      </c>
      <c r="B90" s="4" t="s">
        <v>19</v>
      </c>
      <c r="C90" s="4">
        <v>129</v>
      </c>
      <c r="D90" s="4">
        <v>400</v>
      </c>
      <c r="E90" s="4">
        <v>150</v>
      </c>
      <c r="F90" s="4">
        <v>50421</v>
      </c>
      <c r="G90" s="4">
        <v>50638</v>
      </c>
      <c r="H90" s="4">
        <f>G90-F90</f>
        <v>217</v>
      </c>
      <c r="I90" s="4">
        <f>IF(H90&lt;155,155,H90)</f>
        <v>217</v>
      </c>
      <c r="J90" s="4">
        <f>ROUND(IF(I90&lt;100,I90*1.625,(IF(AND(I90&gt;100,I90&lt;201),(I90-100)*2.375+162,(IF(AND(I90&gt;200,I90&lt;401),(I90-200)*3.875+400,IF(I90&gt;400,(I90-400)*4.5+1237)))))),0)</f>
        <v>466</v>
      </c>
      <c r="K90" s="4">
        <v>45</v>
      </c>
      <c r="L90" s="4">
        <v>50</v>
      </c>
      <c r="M90" s="5">
        <f t="shared" si="18"/>
        <v>43.400000000000006</v>
      </c>
      <c r="N90" s="5">
        <f t="shared" si="19"/>
        <v>604</v>
      </c>
    </row>
    <row r="91" spans="1:14" x14ac:dyDescent="0.3">
      <c r="A91" s="4">
        <f t="shared" si="20"/>
        <v>87</v>
      </c>
      <c r="B91" s="4" t="s">
        <v>19</v>
      </c>
      <c r="C91" s="4">
        <v>406</v>
      </c>
      <c r="D91" s="4">
        <v>400</v>
      </c>
      <c r="E91" s="4">
        <v>150</v>
      </c>
      <c r="F91" s="4">
        <v>2905</v>
      </c>
      <c r="G91" s="4">
        <v>3258</v>
      </c>
      <c r="H91" s="4">
        <f>G91-F91</f>
        <v>353</v>
      </c>
      <c r="I91" s="4">
        <f>IF(H91&lt;155,155,H91)</f>
        <v>353</v>
      </c>
      <c r="J91" s="4">
        <f>ROUND(IF(I91&lt;100,I91*1.625,(IF(AND(I91&gt;100,I91&lt;201),(I91-100)*2.375+162,(IF(AND(I91&gt;200,I91&lt;401),(I91-200)*3.875+400,IF(I91&gt;400,(I91-400)*4.5+1237)))))),0)</f>
        <v>993</v>
      </c>
      <c r="K91" s="4">
        <v>45</v>
      </c>
      <c r="L91" s="4">
        <v>50</v>
      </c>
      <c r="M91" s="5">
        <f t="shared" si="18"/>
        <v>70.600000000000009</v>
      </c>
      <c r="N91" s="5">
        <f t="shared" si="19"/>
        <v>1159</v>
      </c>
    </row>
    <row r="92" spans="1:14" x14ac:dyDescent="0.3">
      <c r="A92" s="4">
        <f t="shared" si="20"/>
        <v>88</v>
      </c>
      <c r="B92" s="4" t="s">
        <v>19</v>
      </c>
      <c r="C92" s="4">
        <v>130</v>
      </c>
      <c r="D92" s="4">
        <v>400</v>
      </c>
      <c r="E92" s="4">
        <v>150</v>
      </c>
      <c r="F92" s="4">
        <v>51392</v>
      </c>
      <c r="G92" s="4">
        <v>52328</v>
      </c>
      <c r="H92" s="4">
        <f>G92-F92</f>
        <v>936</v>
      </c>
      <c r="I92" s="4">
        <f>IF(H92&lt;155,155,H92)</f>
        <v>936</v>
      </c>
      <c r="J92" s="4">
        <f>ROUND(IF(I92&lt;100,I92*1.625,(IF(AND(I92&gt;100,I92&lt;201),(I92-100)*2.375+162,(IF(AND(I92&gt;200,I92&lt;401),(I92-200)*3.875+400,IF(I92&gt;400,(I92-400)*4.5+1237)))))),0)</f>
        <v>3649</v>
      </c>
      <c r="K92" s="4">
        <v>45</v>
      </c>
      <c r="L92" s="4">
        <v>50</v>
      </c>
      <c r="M92" s="5">
        <f t="shared" si="18"/>
        <v>187.20000000000002</v>
      </c>
      <c r="N92" s="5">
        <f t="shared" si="19"/>
        <v>3931</v>
      </c>
    </row>
    <row r="93" spans="1:14" x14ac:dyDescent="0.3">
      <c r="A93" s="4">
        <f t="shared" si="20"/>
        <v>89</v>
      </c>
      <c r="B93" s="4" t="s">
        <v>18</v>
      </c>
      <c r="C93" s="4">
        <v>177</v>
      </c>
      <c r="D93" s="4">
        <v>300</v>
      </c>
      <c r="E93" s="4">
        <v>150</v>
      </c>
      <c r="F93" s="4">
        <v>43569</v>
      </c>
      <c r="G93" s="4">
        <v>43751</v>
      </c>
      <c r="H93" s="4">
        <f>(G93-F93)</f>
        <v>182</v>
      </c>
      <c r="I93" s="4">
        <f>IF(H93&lt;141,141,H93)</f>
        <v>182</v>
      </c>
      <c r="J93" s="4">
        <f>ROUND(IF(I93&lt;100,I93*1.625,(IF(AND(I93&gt;100,I93&lt;201),(I93-100)*2.375+162.5,(IF(AND(I93&gt;200,I93&lt;401),(I93-200)*3.875+400,IF(I93&gt;400,(I93-400)*4.5+1238)))))),0)</f>
        <v>357</v>
      </c>
      <c r="K93" s="4">
        <v>45</v>
      </c>
      <c r="L93" s="4">
        <v>50</v>
      </c>
      <c r="M93" s="5">
        <f t="shared" si="18"/>
        <v>36.4</v>
      </c>
      <c r="N93" s="5">
        <f t="shared" si="19"/>
        <v>488</v>
      </c>
    </row>
    <row r="94" spans="1:14" x14ac:dyDescent="0.3">
      <c r="A94" s="4">
        <f t="shared" si="20"/>
        <v>90</v>
      </c>
      <c r="B94" s="4" t="s">
        <v>18</v>
      </c>
      <c r="C94" s="4">
        <v>376</v>
      </c>
      <c r="D94" s="4">
        <v>0</v>
      </c>
      <c r="E94" s="4">
        <v>150</v>
      </c>
      <c r="F94" s="4">
        <v>3892</v>
      </c>
      <c r="G94" s="4">
        <v>4262</v>
      </c>
      <c r="H94" s="4">
        <f>(G94-F94)-25</f>
        <v>345</v>
      </c>
      <c r="I94" s="4">
        <f>IF(H94&lt;141,141,H94)</f>
        <v>345</v>
      </c>
      <c r="J94" s="4">
        <f>ROUND(IF(I94&lt;100,I94*1.625,(IF(AND(I94&gt;100,I94&lt;201),(I94-100)*2.375+162.5,(IF(AND(I94&gt;200,I94&lt;401),(I94-200)*3.875+400,IF(I94&gt;400,(I94-400)*4.5+1237)))))),0)</f>
        <v>962</v>
      </c>
      <c r="K94" s="4">
        <v>45</v>
      </c>
      <c r="L94" s="4">
        <v>50</v>
      </c>
      <c r="M94" s="5">
        <f t="shared" si="18"/>
        <v>69</v>
      </c>
      <c r="N94" s="5">
        <f t="shared" si="19"/>
        <v>1126</v>
      </c>
    </row>
    <row r="95" spans="1:14" x14ac:dyDescent="0.3">
      <c r="A95" s="4">
        <f t="shared" si="20"/>
        <v>91</v>
      </c>
      <c r="B95" s="4" t="s">
        <v>20</v>
      </c>
      <c r="C95" s="4">
        <v>48</v>
      </c>
      <c r="D95" s="4">
        <v>200</v>
      </c>
      <c r="E95" s="4">
        <v>150</v>
      </c>
      <c r="F95" s="4">
        <v>32346</v>
      </c>
      <c r="G95" s="4">
        <v>32626</v>
      </c>
      <c r="H95" s="4">
        <f>(G95-F95)</f>
        <v>280</v>
      </c>
      <c r="I95" s="4">
        <f>IF(H95&lt;125,125,H95)</f>
        <v>280</v>
      </c>
      <c r="J95" s="4">
        <f>ROUND(IF(I95&lt;100,I95*1.625,(IF(AND(I95&gt;100,I95&lt;201),(I95-100)*2.375+162.5,(IF(AND(I95&gt;200,I95&lt;401),(I95-200)*3.875+400,IF(I95&gt;400,(I95-400)*4.5+1237)))))),0)</f>
        <v>710</v>
      </c>
      <c r="K95" s="4">
        <v>45</v>
      </c>
      <c r="L95" s="4">
        <v>50</v>
      </c>
      <c r="M95" s="5">
        <f t="shared" si="18"/>
        <v>56</v>
      </c>
      <c r="N95" s="5">
        <f t="shared" si="19"/>
        <v>861</v>
      </c>
    </row>
    <row r="96" spans="1:14" x14ac:dyDescent="0.3">
      <c r="A96" s="4">
        <f t="shared" si="20"/>
        <v>92</v>
      </c>
      <c r="B96" s="4" t="s">
        <v>18</v>
      </c>
      <c r="C96" s="4">
        <v>374</v>
      </c>
      <c r="D96" s="4">
        <v>300</v>
      </c>
      <c r="E96" s="4">
        <v>150</v>
      </c>
      <c r="F96" s="4">
        <v>1537</v>
      </c>
      <c r="G96" s="4">
        <v>1754</v>
      </c>
      <c r="H96" s="4">
        <f>G96-F96</f>
        <v>217</v>
      </c>
      <c r="I96" s="4">
        <f>IF(H96&lt;141,141,H96)</f>
        <v>217</v>
      </c>
      <c r="J96" s="4">
        <f>ROUND(IF(I96&lt;100,I96*1.625,(IF(AND(I96&gt;100,I96&lt;201),(I96-100)*2.375+162.5,(IF(AND(I96&gt;200,I96&lt;401),(I96-200)*3.875+400,IF(I96&gt;400,(I96-400)*4.5+1238)))))),0)</f>
        <v>466</v>
      </c>
      <c r="K96" s="4">
        <v>45</v>
      </c>
      <c r="L96" s="4">
        <v>50</v>
      </c>
      <c r="M96" s="5">
        <f t="shared" si="18"/>
        <v>43.400000000000006</v>
      </c>
      <c r="N96" s="5">
        <f t="shared" si="19"/>
        <v>604</v>
      </c>
    </row>
    <row r="97" spans="1:14" x14ac:dyDescent="0.3">
      <c r="A97" s="4">
        <f t="shared" si="20"/>
        <v>93</v>
      </c>
      <c r="B97" s="4" t="s">
        <v>18</v>
      </c>
      <c r="C97" s="4">
        <v>302</v>
      </c>
      <c r="D97" s="4">
        <v>0</v>
      </c>
      <c r="E97" s="4">
        <v>150</v>
      </c>
      <c r="F97" s="4">
        <v>8990</v>
      </c>
      <c r="G97" s="4">
        <v>9044</v>
      </c>
      <c r="H97" s="4">
        <f>(G97-F97)-25</f>
        <v>29</v>
      </c>
      <c r="I97" s="4">
        <f>IF(H97&lt;141,141,H97)</f>
        <v>141</v>
      </c>
      <c r="J97" s="4">
        <f>ROUND(IF(I97&lt;100,I97*1.625,(IF(AND(I97&gt;100,I97&lt;201),(I97-100)*2.375+162.5,(IF(AND(I97&gt;200,I97&lt;401),(I97-200)*3.875+400,IF(I97&gt;400,(I97-400)*4.5+1237)))))),0)</f>
        <v>260</v>
      </c>
      <c r="K97" s="4">
        <v>45</v>
      </c>
      <c r="L97" s="4">
        <v>50</v>
      </c>
      <c r="M97" s="5">
        <f t="shared" si="18"/>
        <v>28.200000000000003</v>
      </c>
      <c r="N97" s="5">
        <f t="shared" si="19"/>
        <v>383</v>
      </c>
    </row>
    <row r="98" spans="1:14" x14ac:dyDescent="0.3">
      <c r="A98" s="4">
        <f t="shared" si="20"/>
        <v>94</v>
      </c>
      <c r="B98" s="4" t="s">
        <v>19</v>
      </c>
      <c r="C98" s="4">
        <v>416</v>
      </c>
      <c r="D98" s="4">
        <v>400</v>
      </c>
      <c r="E98" s="4">
        <v>150</v>
      </c>
      <c r="F98" s="4">
        <v>3125</v>
      </c>
      <c r="G98" s="4">
        <v>3514</v>
      </c>
      <c r="H98" s="4">
        <f>G98-F98</f>
        <v>389</v>
      </c>
      <c r="I98" s="4">
        <f>IF(H98&lt;155,155,H98)</f>
        <v>389</v>
      </c>
      <c r="J98" s="4">
        <f>ROUND(IF(I98&lt;100,I98*1.625,(IF(AND(I98&gt;100,I98&lt;201),(I98-100)*2.375+162,(IF(AND(I98&gt;200,I98&lt;401),(I98-200)*3.875+400,IF(I98&gt;400,(I98-400)*4.5+1237)))))),0)</f>
        <v>1132</v>
      </c>
      <c r="K98" s="4">
        <v>45</v>
      </c>
      <c r="L98" s="4">
        <v>50</v>
      </c>
      <c r="M98" s="5">
        <f t="shared" si="18"/>
        <v>77.800000000000011</v>
      </c>
      <c r="N98" s="5">
        <f t="shared" si="19"/>
        <v>1305</v>
      </c>
    </row>
    <row r="99" spans="1:14" x14ac:dyDescent="0.3">
      <c r="A99" s="4">
        <f t="shared" si="20"/>
        <v>95</v>
      </c>
      <c r="B99" s="4" t="s">
        <v>18</v>
      </c>
      <c r="C99" s="4">
        <v>361</v>
      </c>
      <c r="D99" s="4">
        <v>300</v>
      </c>
      <c r="E99" s="4">
        <v>150</v>
      </c>
      <c r="F99" s="4">
        <v>4575</v>
      </c>
      <c r="G99" s="4">
        <v>4927</v>
      </c>
      <c r="H99" s="4">
        <f>G99-F99</f>
        <v>352</v>
      </c>
      <c r="I99" s="4">
        <f>IF(H99&lt;141,141,H99)</f>
        <v>352</v>
      </c>
      <c r="J99" s="4">
        <f>ROUND(IF(I99&lt;100,I99*1.625,(IF(AND(I99&gt;100,I99&lt;201),(I99-100)*2.375+162.5,(IF(AND(I99&gt;200,I99&lt;401),(I99-200)*3.875+400,IF(I99&gt;400,(I99-400)*4.5+1238)))))),0)</f>
        <v>989</v>
      </c>
      <c r="K99" s="4">
        <v>45</v>
      </c>
      <c r="L99" s="4">
        <v>50</v>
      </c>
      <c r="M99" s="5">
        <f t="shared" si="18"/>
        <v>70.400000000000006</v>
      </c>
      <c r="N99" s="5">
        <f t="shared" si="19"/>
        <v>1154</v>
      </c>
    </row>
    <row r="100" spans="1:14" x14ac:dyDescent="0.3">
      <c r="A100" s="4">
        <f t="shared" si="20"/>
        <v>96</v>
      </c>
      <c r="B100" s="4" t="s">
        <v>21</v>
      </c>
      <c r="C100" s="4">
        <v>5</v>
      </c>
      <c r="D100" s="4">
        <v>100</v>
      </c>
      <c r="E100" s="4">
        <v>150</v>
      </c>
      <c r="F100" s="4">
        <v>23639</v>
      </c>
      <c r="G100" s="4">
        <v>23722</v>
      </c>
      <c r="H100" s="4">
        <f>G100-F100</f>
        <v>83</v>
      </c>
      <c r="I100" s="4">
        <f>IF(H100&lt;111,111,H100)</f>
        <v>111</v>
      </c>
      <c r="J100" s="4">
        <f>ROUND(IF(I100&lt;100,I100*1.625,(IF(AND(I100&gt;100,I100&lt;201),(I100-100)*2.375+162.5,(IF(AND(I100&gt;200,I100&lt;401),(I100-200)*3.875+400,IF(I100&gt;400,(I100-400)*4.5+1237)))))),0)</f>
        <v>189</v>
      </c>
      <c r="K100" s="4">
        <v>20</v>
      </c>
      <c r="L100" s="4">
        <v>10</v>
      </c>
      <c r="M100" s="5">
        <f t="shared" si="18"/>
        <v>22.200000000000003</v>
      </c>
      <c r="N100" s="5">
        <f t="shared" si="19"/>
        <v>241</v>
      </c>
    </row>
    <row r="101" spans="1:14" x14ac:dyDescent="0.3">
      <c r="A101" s="4">
        <f t="shared" si="20"/>
        <v>97</v>
      </c>
      <c r="B101" s="4" t="s">
        <v>21</v>
      </c>
      <c r="C101" s="4">
        <v>26</v>
      </c>
      <c r="D101" s="4">
        <v>100</v>
      </c>
      <c r="E101" s="4">
        <v>150</v>
      </c>
      <c r="F101" s="4">
        <v>29966</v>
      </c>
      <c r="G101" s="4">
        <v>30150</v>
      </c>
      <c r="H101" s="4">
        <f>G101-F101</f>
        <v>184</v>
      </c>
      <c r="I101" s="4">
        <f>IF(H101&lt;111,111,H101)</f>
        <v>184</v>
      </c>
      <c r="J101" s="4">
        <f>ROUND(IF(I101&lt;100,I101*1.625,(IF(AND(I101&gt;100,I101&lt;201),(I101-100)*2.375+162.5,(IF(AND(I101&gt;200,I101&lt;401),(I101-200)*3.875+400,IF(I101&gt;400,(I101-400)*4.5+1237)))))),0)</f>
        <v>362</v>
      </c>
      <c r="K101" s="4">
        <v>20</v>
      </c>
      <c r="L101" s="4">
        <v>10</v>
      </c>
      <c r="M101" s="5">
        <f t="shared" si="18"/>
        <v>36.800000000000004</v>
      </c>
      <c r="N101" s="5">
        <f t="shared" si="19"/>
        <v>429</v>
      </c>
    </row>
    <row r="102" spans="1:14" x14ac:dyDescent="0.3">
      <c r="A102" s="4">
        <f t="shared" si="20"/>
        <v>98</v>
      </c>
      <c r="B102" s="4" t="s">
        <v>22</v>
      </c>
      <c r="C102" s="4">
        <v>19</v>
      </c>
      <c r="D102" s="4">
        <v>75</v>
      </c>
      <c r="E102" s="4">
        <v>150</v>
      </c>
      <c r="F102" s="4">
        <v>19092</v>
      </c>
      <c r="G102" s="4">
        <v>19211</v>
      </c>
      <c r="H102" s="4">
        <f t="shared" ref="H102:H106" si="23">G102-F102</f>
        <v>119</v>
      </c>
      <c r="I102" s="4">
        <f t="shared" ref="I102:I106" si="24">IF(H102&lt;103,103,H102)</f>
        <v>119</v>
      </c>
      <c r="J102" s="4">
        <f t="shared" ref="J102:J106" si="25">ROUND(IF(I102&lt;100,I102*1.625,(IF(AND(I102&gt;100,I102&lt;201),(I102-100)*2.375+162.5,(IF(AND(I102&gt;200,I102&lt;401),(I102-200)*3.875+400,IF(I102&gt;400,(I102-400)*4.5+1237)))))),0)</f>
        <v>208</v>
      </c>
      <c r="K102" s="4">
        <v>20</v>
      </c>
      <c r="L102" s="4">
        <v>10</v>
      </c>
      <c r="M102" s="5">
        <f t="shared" si="18"/>
        <v>23.8</v>
      </c>
      <c r="N102" s="5">
        <f t="shared" si="19"/>
        <v>262</v>
      </c>
    </row>
    <row r="103" spans="1:14" x14ac:dyDescent="0.3">
      <c r="A103" s="4">
        <f t="shared" si="20"/>
        <v>99</v>
      </c>
      <c r="B103" s="4" t="s">
        <v>23</v>
      </c>
      <c r="C103" s="4">
        <v>0</v>
      </c>
      <c r="D103" s="4">
        <v>0</v>
      </c>
      <c r="E103" s="4">
        <v>150</v>
      </c>
      <c r="F103" s="4">
        <v>7762</v>
      </c>
      <c r="G103" s="4">
        <v>7893</v>
      </c>
      <c r="H103" s="4">
        <f t="shared" si="23"/>
        <v>131</v>
      </c>
      <c r="I103" s="4">
        <f t="shared" si="24"/>
        <v>131</v>
      </c>
      <c r="J103" s="4">
        <f t="shared" si="25"/>
        <v>236</v>
      </c>
      <c r="K103" s="4">
        <v>20</v>
      </c>
      <c r="L103" s="4">
        <v>10</v>
      </c>
      <c r="M103" s="5">
        <f t="shared" si="18"/>
        <v>26.200000000000003</v>
      </c>
      <c r="N103" s="5">
        <f t="shared" si="19"/>
        <v>292</v>
      </c>
    </row>
    <row r="104" spans="1:14" x14ac:dyDescent="0.3">
      <c r="A104" s="4">
        <f t="shared" si="20"/>
        <v>100</v>
      </c>
      <c r="B104" s="4" t="s">
        <v>22</v>
      </c>
      <c r="C104" s="4">
        <v>15</v>
      </c>
      <c r="D104" s="4">
        <v>75</v>
      </c>
      <c r="E104" s="4">
        <v>150</v>
      </c>
      <c r="F104" s="4">
        <v>15229</v>
      </c>
      <c r="G104" s="4">
        <v>15357</v>
      </c>
      <c r="H104" s="4">
        <f t="shared" si="23"/>
        <v>128</v>
      </c>
      <c r="I104" s="4">
        <f t="shared" si="24"/>
        <v>128</v>
      </c>
      <c r="J104" s="4">
        <f t="shared" si="25"/>
        <v>229</v>
      </c>
      <c r="K104" s="4">
        <v>20</v>
      </c>
      <c r="L104" s="4">
        <v>10</v>
      </c>
      <c r="M104" s="5">
        <f t="shared" si="18"/>
        <v>25.6</v>
      </c>
      <c r="N104" s="5">
        <f t="shared" si="19"/>
        <v>285</v>
      </c>
    </row>
    <row r="105" spans="1:14" x14ac:dyDescent="0.3">
      <c r="A105" s="4">
        <f t="shared" si="20"/>
        <v>101</v>
      </c>
      <c r="B105" s="4" t="s">
        <v>22</v>
      </c>
      <c r="C105" s="4">
        <v>16</v>
      </c>
      <c r="D105" s="4">
        <v>75</v>
      </c>
      <c r="E105" s="4">
        <v>150</v>
      </c>
      <c r="F105" s="4">
        <v>26008</v>
      </c>
      <c r="G105" s="4">
        <v>26358</v>
      </c>
      <c r="H105" s="4">
        <f t="shared" si="23"/>
        <v>350</v>
      </c>
      <c r="I105" s="4">
        <f t="shared" si="24"/>
        <v>350</v>
      </c>
      <c r="J105" s="4">
        <f t="shared" si="25"/>
        <v>981</v>
      </c>
      <c r="K105" s="4">
        <v>20</v>
      </c>
      <c r="L105" s="4">
        <v>10</v>
      </c>
      <c r="M105" s="5">
        <f t="shared" si="18"/>
        <v>70</v>
      </c>
      <c r="N105" s="5">
        <f t="shared" si="19"/>
        <v>1081</v>
      </c>
    </row>
    <row r="106" spans="1:14" x14ac:dyDescent="0.3">
      <c r="A106" s="4">
        <f t="shared" si="20"/>
        <v>102</v>
      </c>
      <c r="B106" s="4" t="s">
        <v>22</v>
      </c>
      <c r="C106" s="4">
        <v>20</v>
      </c>
      <c r="D106" s="4">
        <v>75</v>
      </c>
      <c r="E106" s="4">
        <v>150</v>
      </c>
      <c r="F106" s="4">
        <v>27205</v>
      </c>
      <c r="G106" s="4">
        <v>27422</v>
      </c>
      <c r="H106" s="4">
        <f t="shared" si="23"/>
        <v>217</v>
      </c>
      <c r="I106" s="4">
        <f t="shared" si="24"/>
        <v>217</v>
      </c>
      <c r="J106" s="4">
        <f t="shared" si="25"/>
        <v>466</v>
      </c>
      <c r="K106" s="4">
        <v>20</v>
      </c>
      <c r="L106" s="4">
        <v>10</v>
      </c>
      <c r="M106" s="5">
        <f t="shared" si="18"/>
        <v>43.400000000000006</v>
      </c>
      <c r="N106" s="5">
        <f t="shared" si="19"/>
        <v>539</v>
      </c>
    </row>
    <row r="107" spans="1:14" x14ac:dyDescent="0.3">
      <c r="A107" s="4">
        <f t="shared" si="20"/>
        <v>103</v>
      </c>
      <c r="B107" s="4" t="s">
        <v>18</v>
      </c>
      <c r="C107" s="4">
        <v>227</v>
      </c>
      <c r="D107" s="4">
        <v>300</v>
      </c>
      <c r="E107" s="4">
        <v>150</v>
      </c>
      <c r="F107" s="4">
        <v>33171</v>
      </c>
      <c r="G107" s="4">
        <v>33374</v>
      </c>
      <c r="H107" s="4">
        <f>(G107-F107)</f>
        <v>203</v>
      </c>
      <c r="I107" s="4">
        <f>IF(H107&lt;141,141,H107)</f>
        <v>203</v>
      </c>
      <c r="J107" s="4">
        <f>ROUND(IF(I107&lt;100,I107*1.625,(IF(AND(I107&gt;100,I107&lt;201),(I107-100)*2.375+162.5,(IF(AND(I107&gt;200,I107&lt;401),(I107-200)*3.875+400,IF(I107&gt;400,(I107-400)*4.5+1238)))))),0)</f>
        <v>412</v>
      </c>
      <c r="K107" s="4">
        <v>45</v>
      </c>
      <c r="L107" s="4">
        <v>50</v>
      </c>
      <c r="M107" s="5">
        <f t="shared" si="18"/>
        <v>40.6</v>
      </c>
      <c r="N107" s="5">
        <f>ROUND((J107+K107+L107+M107),0)</f>
        <v>548</v>
      </c>
    </row>
    <row r="108" spans="1:14" x14ac:dyDescent="0.3">
      <c r="A108" s="4">
        <f t="shared" si="20"/>
        <v>104</v>
      </c>
      <c r="B108" s="4" t="s">
        <v>18</v>
      </c>
      <c r="C108" s="8">
        <v>186</v>
      </c>
      <c r="D108" s="4">
        <v>300</v>
      </c>
      <c r="E108" s="4">
        <v>150</v>
      </c>
      <c r="F108" s="4">
        <v>41276</v>
      </c>
      <c r="G108" s="4">
        <v>41692</v>
      </c>
      <c r="H108" s="4">
        <f>(G108-F108)</f>
        <v>416</v>
      </c>
      <c r="I108" s="4">
        <f>IF(H108&lt;141,141,H108)</f>
        <v>416</v>
      </c>
      <c r="J108" s="4">
        <f>ROUND(IF(I108&lt;100,I108*1.625,(IF(AND(I108&gt;100,I108&lt;201),(I108-100)*2.375+162.5,(IF(AND(I108&gt;200,I108&lt;401),(I108-200)*3.875+400,IF(I108&gt;400,(I108-400)*4.5+1237)))))),0)</f>
        <v>1309</v>
      </c>
      <c r="K108" s="4">
        <v>45</v>
      </c>
      <c r="L108" s="4">
        <v>50</v>
      </c>
      <c r="M108" s="5">
        <f t="shared" si="18"/>
        <v>83.2</v>
      </c>
      <c r="N108" s="5">
        <f>ROUND((J108+K108+L108+M108),0)</f>
        <v>1487</v>
      </c>
    </row>
    <row r="109" spans="1:14" x14ac:dyDescent="0.3">
      <c r="A109" s="4">
        <f t="shared" si="20"/>
        <v>105</v>
      </c>
      <c r="B109" s="4" t="s">
        <v>18</v>
      </c>
      <c r="C109" s="4">
        <v>179</v>
      </c>
      <c r="D109" s="4">
        <v>300</v>
      </c>
      <c r="E109" s="4">
        <v>150</v>
      </c>
      <c r="F109" s="4">
        <v>27921</v>
      </c>
      <c r="G109" s="4">
        <v>28158</v>
      </c>
      <c r="H109" s="4">
        <f t="shared" ref="H109:H116" si="26">G109-F109</f>
        <v>237</v>
      </c>
      <c r="I109" s="4">
        <f>IF(H109&lt;141,141,H109)</f>
        <v>237</v>
      </c>
      <c r="J109" s="4">
        <f>ROUND(IF(I109&lt;100,I109*1.625,(IF(AND(I109&gt;100,I109&lt;201),(I109-100)*2.375+162.5,(IF(AND(I109&gt;200,I109&lt;401),(I109-200)*3.875+400,IF(I109&gt;400,(I109-400)*4.5+1238)))))),0)</f>
        <v>543</v>
      </c>
      <c r="K109" s="4">
        <v>45</v>
      </c>
      <c r="L109" s="4">
        <v>50</v>
      </c>
      <c r="M109" s="5">
        <f t="shared" si="18"/>
        <v>47.400000000000006</v>
      </c>
      <c r="N109" s="5">
        <f>ROUND((J109+K109+L109+M109),0)</f>
        <v>685</v>
      </c>
    </row>
    <row r="110" spans="1:14" x14ac:dyDescent="0.3">
      <c r="A110" s="4">
        <f t="shared" si="20"/>
        <v>106</v>
      </c>
      <c r="B110" s="4" t="s">
        <v>18</v>
      </c>
      <c r="C110" s="4">
        <v>317</v>
      </c>
      <c r="D110" s="4">
        <v>0</v>
      </c>
      <c r="E110" s="4">
        <v>150</v>
      </c>
      <c r="F110" s="4">
        <v>7422</v>
      </c>
      <c r="G110" s="4">
        <v>7624</v>
      </c>
      <c r="H110" s="4">
        <f>(G110-F110)-25</f>
        <v>177</v>
      </c>
      <c r="I110" s="4">
        <f>IF(H110&lt;141,141,H110)</f>
        <v>177</v>
      </c>
      <c r="J110" s="4">
        <f>ROUND(IF(I110&lt;100,I110*1.625,(IF(AND(I110&gt;100,I110&lt;201),(I110-100)*2.375+162.5,(IF(AND(I110&gt;200,I110&lt;401),(I110-200)*3.875+400,IF(I110&gt;400,(I110-400)*4.5+1238)))))),0)</f>
        <v>345</v>
      </c>
      <c r="K110" s="4">
        <v>45</v>
      </c>
      <c r="L110" s="4">
        <v>50</v>
      </c>
      <c r="M110" s="5">
        <f t="shared" si="18"/>
        <v>35.4</v>
      </c>
      <c r="N110" s="5">
        <f>ROUND((J110+K110+L110+M110),0)</f>
        <v>475</v>
      </c>
    </row>
    <row r="111" spans="1:14" x14ac:dyDescent="0.3">
      <c r="A111" s="4">
        <f t="shared" si="20"/>
        <v>107</v>
      </c>
      <c r="B111" s="15" t="s">
        <v>18</v>
      </c>
      <c r="C111" s="8">
        <v>315</v>
      </c>
      <c r="D111" s="4">
        <v>300</v>
      </c>
      <c r="E111" s="4">
        <v>150</v>
      </c>
      <c r="F111" s="4">
        <v>10280</v>
      </c>
      <c r="G111" s="4">
        <v>10528</v>
      </c>
      <c r="H111" s="4">
        <f t="shared" ref="H111" si="27">G111-F111</f>
        <v>248</v>
      </c>
      <c r="I111" s="4">
        <f>IF(H111&lt;141,141,H111)</f>
        <v>248</v>
      </c>
      <c r="J111" s="4">
        <f t="shared" ref="J111" si="28">ROUND(IF(I111&lt;100,I111*1.625,(IF(AND(I111&gt;100,I111&lt;201),(I111-100)*2.375+162.5,(IF(AND(I111&gt;200,I111&lt;401),(I111-200)*3.875+400,IF(I111&gt;400,(I111-400)*4.5+1237)))))),0)</f>
        <v>586</v>
      </c>
      <c r="K111" s="4">
        <v>45</v>
      </c>
      <c r="L111" s="4">
        <v>50</v>
      </c>
      <c r="M111" s="5">
        <f t="shared" si="18"/>
        <v>49.6</v>
      </c>
      <c r="N111" s="5">
        <f t="shared" ref="N111" si="29">ROUND((J111+K111+L111+M111),0)</f>
        <v>731</v>
      </c>
    </row>
    <row r="112" spans="1:14" x14ac:dyDescent="0.3">
      <c r="A112" s="4">
        <f t="shared" si="20"/>
        <v>108</v>
      </c>
      <c r="B112" s="4" t="s">
        <v>20</v>
      </c>
      <c r="C112" s="4">
        <v>109</v>
      </c>
      <c r="D112" s="4">
        <v>200</v>
      </c>
      <c r="E112" s="4">
        <v>150</v>
      </c>
      <c r="F112" s="4">
        <v>29137</v>
      </c>
      <c r="G112" s="4">
        <v>29389</v>
      </c>
      <c r="H112" s="4">
        <f t="shared" si="26"/>
        <v>252</v>
      </c>
      <c r="I112" s="4">
        <f>IF(H112&lt;125,125,H112)</f>
        <v>252</v>
      </c>
      <c r="J112" s="4">
        <f>ROUND(IF(I112&lt;100,I112*1.625,(IF(AND(I112&gt;100,I112&lt;201),(I112-100)*2.375+162.5,(IF(AND(I112&gt;200,I112&lt;401),(I112-200)*3.875+400,IF(I112&gt;400,(I112-400)*4.5+1237)))))),0)</f>
        <v>602</v>
      </c>
      <c r="K112" s="4">
        <v>45</v>
      </c>
      <c r="L112" s="4">
        <v>50</v>
      </c>
      <c r="M112" s="5">
        <f t="shared" si="18"/>
        <v>50.400000000000006</v>
      </c>
      <c r="N112" s="5">
        <f t="shared" si="19"/>
        <v>747</v>
      </c>
    </row>
    <row r="113" spans="1:14" x14ac:dyDescent="0.3">
      <c r="A113" s="4">
        <f t="shared" si="20"/>
        <v>109</v>
      </c>
      <c r="B113" s="4" t="s">
        <v>21</v>
      </c>
      <c r="C113" s="4">
        <v>21</v>
      </c>
      <c r="D113" s="4">
        <v>100</v>
      </c>
      <c r="E113" s="4">
        <v>150</v>
      </c>
      <c r="F113" s="4">
        <v>27227</v>
      </c>
      <c r="G113" s="4">
        <v>27728</v>
      </c>
      <c r="H113" s="4">
        <f t="shared" si="26"/>
        <v>501</v>
      </c>
      <c r="I113" s="4">
        <f>IF(H113&lt;111,111,H113)</f>
        <v>501</v>
      </c>
      <c r="J113" s="4">
        <f>ROUND(IF(I113&lt;100,I113*1.625,(IF(AND(I113&gt;100,I113&lt;201),(I113-100)*2.375+162.5,(IF(AND(I113&gt;200,I113&lt;401),(I113-200)*3.875+400,IF(I113&gt;400,(I113-400)*4.5+1237)))))),0)</f>
        <v>1692</v>
      </c>
      <c r="K113" s="4">
        <v>20</v>
      </c>
      <c r="L113" s="4">
        <v>10</v>
      </c>
      <c r="M113" s="5">
        <f t="shared" si="18"/>
        <v>100.2</v>
      </c>
      <c r="N113" s="5">
        <f t="shared" si="19"/>
        <v>1822</v>
      </c>
    </row>
    <row r="114" spans="1:14" x14ac:dyDescent="0.3">
      <c r="A114" s="4">
        <f t="shared" si="20"/>
        <v>110</v>
      </c>
      <c r="B114" s="4" t="s">
        <v>18</v>
      </c>
      <c r="C114" s="4">
        <v>185</v>
      </c>
      <c r="D114" s="4">
        <v>300</v>
      </c>
      <c r="E114" s="4">
        <v>150</v>
      </c>
      <c r="F114" s="4">
        <v>33911</v>
      </c>
      <c r="G114" s="4">
        <v>34024</v>
      </c>
      <c r="H114" s="4">
        <f t="shared" si="26"/>
        <v>113</v>
      </c>
      <c r="I114" s="4">
        <f>IF(H114&lt;141,141,H114)</f>
        <v>141</v>
      </c>
      <c r="J114" s="4">
        <f>ROUND(IF(I114&lt;100,I114*1.625,(IF(AND(I114&gt;100,I114&lt;201),(I114-100)*2.375+162.5,(IF(AND(I114&gt;200,I114&lt;401),(I114-200)*3.875+400,IF(I114&gt;400,(I114-400)*4.5+1238)))))),0)</f>
        <v>260</v>
      </c>
      <c r="K114" s="4">
        <v>45</v>
      </c>
      <c r="L114" s="4">
        <v>50</v>
      </c>
      <c r="M114" s="5">
        <f t="shared" si="18"/>
        <v>28.200000000000003</v>
      </c>
      <c r="N114" s="5">
        <f>ROUND((J114+K114+L114+M114),0)</f>
        <v>383</v>
      </c>
    </row>
    <row r="115" spans="1:14" x14ac:dyDescent="0.3">
      <c r="A115" s="4">
        <f t="shared" si="20"/>
        <v>111</v>
      </c>
      <c r="B115" s="4" t="s">
        <v>21</v>
      </c>
      <c r="C115" s="4">
        <v>31</v>
      </c>
      <c r="D115" s="4">
        <v>100</v>
      </c>
      <c r="E115" s="4">
        <v>150</v>
      </c>
      <c r="F115" s="4">
        <v>20772</v>
      </c>
      <c r="G115" s="4">
        <v>20935</v>
      </c>
      <c r="H115" s="4">
        <f t="shared" si="26"/>
        <v>163</v>
      </c>
      <c r="I115" s="4">
        <f>IF(H115&lt;111,111,H115)</f>
        <v>163</v>
      </c>
      <c r="J115" s="4">
        <f>ROUND(IF(I115&lt;100,I115*1.625,(IF(AND(I115&gt;100,I115&lt;201),(I115-100)*2.375+162.5,(IF(AND(I115&gt;200,I115&lt;401),(I115-200)*3.875+400,IF(I115&gt;400,(I115-400)*4.5+1237)))))),0)</f>
        <v>312</v>
      </c>
      <c r="K115" s="4">
        <v>20</v>
      </c>
      <c r="L115" s="4">
        <v>10</v>
      </c>
      <c r="M115" s="5">
        <f t="shared" si="18"/>
        <v>32.6</v>
      </c>
      <c r="N115" s="5">
        <f t="shared" si="19"/>
        <v>375</v>
      </c>
    </row>
    <row r="116" spans="1:14" x14ac:dyDescent="0.3">
      <c r="A116" s="4">
        <f t="shared" si="20"/>
        <v>112</v>
      </c>
      <c r="B116" s="4" t="s">
        <v>20</v>
      </c>
      <c r="C116" s="4">
        <v>94</v>
      </c>
      <c r="D116" s="4">
        <v>200</v>
      </c>
      <c r="E116" s="4">
        <v>150</v>
      </c>
      <c r="F116" s="4">
        <v>25195</v>
      </c>
      <c r="G116" s="4">
        <v>25374</v>
      </c>
      <c r="H116" s="4">
        <f t="shared" si="26"/>
        <v>179</v>
      </c>
      <c r="I116" s="4">
        <f>IF(H116&lt;125,125,H116)</f>
        <v>179</v>
      </c>
      <c r="J116" s="4">
        <f>ROUND(IF(I116&lt;100,I116*1.625,(IF(AND(I116&gt;100,I116&lt;201),(I116-100)*2.375+162.5,(IF(AND(I116&gt;200,I116&lt;401),(I116-200)*3.875+400,IF(I116&gt;400,(I116-400)*4.5+1237)))))),0)</f>
        <v>350</v>
      </c>
      <c r="K116" s="4">
        <v>45</v>
      </c>
      <c r="L116" s="4">
        <v>50</v>
      </c>
      <c r="M116" s="5">
        <f t="shared" si="18"/>
        <v>35.800000000000004</v>
      </c>
      <c r="N116" s="5">
        <f t="shared" si="19"/>
        <v>481</v>
      </c>
    </row>
    <row r="117" spans="1:14" x14ac:dyDescent="0.3">
      <c r="A117" s="4">
        <f t="shared" si="20"/>
        <v>113</v>
      </c>
      <c r="B117" s="4" t="s">
        <v>18</v>
      </c>
      <c r="C117" s="4">
        <v>178</v>
      </c>
      <c r="D117" s="4">
        <v>300</v>
      </c>
      <c r="E117" s="4">
        <v>150</v>
      </c>
      <c r="F117" s="4">
        <v>48284</v>
      </c>
      <c r="G117" s="4">
        <v>48498</v>
      </c>
      <c r="H117" s="4">
        <f>G117-F117</f>
        <v>214</v>
      </c>
      <c r="I117" s="4">
        <f>IF(H117&lt;141,141,H117)</f>
        <v>214</v>
      </c>
      <c r="J117" s="4">
        <f>ROUND(IF(I117&lt;100,I117*1.625,(IF(AND(I117&gt;100,I117&lt;201),(I117-100)*2.375+162.5,(IF(AND(I117&gt;200,I117&lt;401),(I117-200)*3.875+400,IF(I117&gt;400,(I117-400)*4.5+1238)))))),0)</f>
        <v>454</v>
      </c>
      <c r="K117" s="4">
        <v>45</v>
      </c>
      <c r="L117" s="4">
        <v>50</v>
      </c>
      <c r="M117" s="5">
        <f>I117*0.2</f>
        <v>42.800000000000004</v>
      </c>
      <c r="N117" s="5">
        <f>ROUND((J117+K117+L117+M117),0)</f>
        <v>592</v>
      </c>
    </row>
    <row r="118" spans="1:14" x14ac:dyDescent="0.3">
      <c r="A118" s="4">
        <f t="shared" si="20"/>
        <v>114</v>
      </c>
      <c r="B118" s="4" t="s">
        <v>19</v>
      </c>
      <c r="C118" s="4">
        <v>413</v>
      </c>
      <c r="D118" s="4">
        <v>400</v>
      </c>
      <c r="E118" s="4">
        <v>150</v>
      </c>
      <c r="F118" s="4">
        <v>3525</v>
      </c>
      <c r="G118" s="4">
        <v>3985</v>
      </c>
      <c r="H118" s="4">
        <f>G118-F118</f>
        <v>460</v>
      </c>
      <c r="I118" s="4">
        <f>IF(H118&lt;155,155,H118)</f>
        <v>460</v>
      </c>
      <c r="J118" s="4">
        <f>ROUND(IF(I118&lt;100,I118*1.625,(IF(AND(I118&gt;100,I118&lt;201),(I118-100)*2.375+162,(IF(AND(I118&gt;200,I118&lt;401),(I118-200)*3.875+400,IF(I118&gt;400,(I118-400)*4.5+1237)))))),0)</f>
        <v>1507</v>
      </c>
      <c r="K118" s="4">
        <v>45</v>
      </c>
      <c r="L118" s="4">
        <v>50</v>
      </c>
      <c r="M118" s="5">
        <f t="shared" ref="M118" si="30">I118*0.2</f>
        <v>92</v>
      </c>
      <c r="N118" s="5">
        <f t="shared" ref="N118" si="31">ROUND((J118+K118+L118+M118),0)</f>
        <v>1694</v>
      </c>
    </row>
    <row r="119" spans="1:14" x14ac:dyDescent="0.3">
      <c r="A119" s="4">
        <f t="shared" si="20"/>
        <v>115</v>
      </c>
      <c r="B119" s="4" t="s">
        <v>18</v>
      </c>
      <c r="C119" s="4">
        <v>318</v>
      </c>
      <c r="D119" s="4">
        <v>300</v>
      </c>
      <c r="E119" s="4">
        <v>150</v>
      </c>
      <c r="F119" s="4">
        <v>8780</v>
      </c>
      <c r="G119" s="4">
        <v>9012</v>
      </c>
      <c r="H119" s="4">
        <f>(G119-F119)</f>
        <v>232</v>
      </c>
      <c r="I119" s="4">
        <f>IF(H119&lt;141,141,H119)</f>
        <v>232</v>
      </c>
      <c r="J119" s="4">
        <f>ROUND(IF(I119&lt;100,I119*1.625,(IF(AND(I119&gt;100,I119&lt;201),(I119-100)*2.375+162.5,(IF(AND(I119&gt;200,I119&lt;401),(I119-200)*3.875+400,IF(I119&gt;400,(I119-400)*4.5+1238)))))),0)</f>
        <v>524</v>
      </c>
      <c r="K119" s="4">
        <v>45</v>
      </c>
      <c r="L119" s="4">
        <v>50</v>
      </c>
      <c r="M119" s="5">
        <f t="shared" si="18"/>
        <v>46.400000000000006</v>
      </c>
      <c r="N119" s="5">
        <f t="shared" si="19"/>
        <v>665</v>
      </c>
    </row>
    <row r="120" spans="1:14" x14ac:dyDescent="0.3">
      <c r="A120" s="4">
        <f t="shared" si="20"/>
        <v>116</v>
      </c>
      <c r="B120" s="4" t="s">
        <v>18</v>
      </c>
      <c r="C120" s="4">
        <v>307</v>
      </c>
      <c r="D120" s="4">
        <v>300</v>
      </c>
      <c r="E120" s="4">
        <v>150</v>
      </c>
      <c r="F120" s="4">
        <v>10801</v>
      </c>
      <c r="G120" s="4">
        <v>11011</v>
      </c>
      <c r="H120" s="4">
        <f>(G120-F120)</f>
        <v>210</v>
      </c>
      <c r="I120" s="4">
        <f>IF(H120&lt;141,141,H120)</f>
        <v>210</v>
      </c>
      <c r="J120" s="4">
        <f>ROUND(IF(I120&lt;100,I120*1.625,(IF(AND(I120&gt;100,I120&lt;201),(I120-100)*2.375+162.5,(IF(AND(I120&gt;200,I120&lt;401),(I120-200)*3.875+400,IF(I120&gt;400,(I120-400)*4.5+1237)))))),0)</f>
        <v>439</v>
      </c>
      <c r="K120" s="4">
        <v>45</v>
      </c>
      <c r="L120" s="4">
        <v>50</v>
      </c>
      <c r="M120" s="5">
        <f t="shared" si="18"/>
        <v>42</v>
      </c>
      <c r="N120" s="5">
        <f t="shared" si="19"/>
        <v>576</v>
      </c>
    </row>
    <row r="121" spans="1:14" x14ac:dyDescent="0.3">
      <c r="A121" s="4">
        <f t="shared" si="20"/>
        <v>117</v>
      </c>
      <c r="B121" s="4" t="s">
        <v>20</v>
      </c>
      <c r="C121" s="4">
        <v>127</v>
      </c>
      <c r="D121" s="4">
        <v>200</v>
      </c>
      <c r="E121" s="4">
        <v>150</v>
      </c>
      <c r="F121" s="4">
        <v>17111</v>
      </c>
      <c r="G121" s="4">
        <v>17216</v>
      </c>
      <c r="H121" s="4">
        <f t="shared" ref="H121:H127" si="32">G121-F121</f>
        <v>105</v>
      </c>
      <c r="I121" s="4">
        <f>IF(H121&lt;125,125,H121)</f>
        <v>125</v>
      </c>
      <c r="J121" s="4">
        <f t="shared" ref="J121:J154" si="33">ROUND(IF(I121&lt;100,I121*1.625,(IF(AND(I121&gt;100,I121&lt;201),(I121-100)*2.375+162.5,(IF(AND(I121&gt;200,I121&lt;401),(I121-200)*3.875+400,IF(I121&gt;400,(I121-400)*4.5+1237)))))),0)</f>
        <v>222</v>
      </c>
      <c r="K121" s="4">
        <v>45</v>
      </c>
      <c r="L121" s="4">
        <v>50</v>
      </c>
      <c r="M121" s="5">
        <f t="shared" si="18"/>
        <v>25</v>
      </c>
      <c r="N121" s="5">
        <f t="shared" si="19"/>
        <v>342</v>
      </c>
    </row>
    <row r="122" spans="1:14" x14ac:dyDescent="0.3">
      <c r="A122" s="4">
        <f t="shared" si="20"/>
        <v>118</v>
      </c>
      <c r="B122" s="4" t="s">
        <v>21</v>
      </c>
      <c r="C122" s="4">
        <v>238</v>
      </c>
      <c r="D122" s="4">
        <v>100</v>
      </c>
      <c r="E122" s="4">
        <v>150</v>
      </c>
      <c r="F122" s="4">
        <v>4553</v>
      </c>
      <c r="G122" s="4">
        <v>4631</v>
      </c>
      <c r="H122" s="4">
        <f>G122-F122</f>
        <v>78</v>
      </c>
      <c r="I122" s="4">
        <f>IF(H122&lt;111,111,H122)</f>
        <v>111</v>
      </c>
      <c r="J122" s="4">
        <f>ROUND(IF(I122&lt;100,I122*1.625,(IF(AND(I122&gt;100,I122&lt;201),(I122-100)*2.375+162.5,(IF(AND(I122&gt;200,I122&lt;401),(I122-200)*3.875+400,IF(I122&gt;400,(I122-400)*4.5+1237)))))),0)</f>
        <v>189</v>
      </c>
      <c r="K122" s="4">
        <v>20</v>
      </c>
      <c r="L122" s="4">
        <v>10</v>
      </c>
      <c r="M122" s="5">
        <f>I122*0.2</f>
        <v>22.200000000000003</v>
      </c>
      <c r="N122" s="5">
        <f>ROUND((J122+K122+L122+M122),0)</f>
        <v>241</v>
      </c>
    </row>
    <row r="123" spans="1:14" x14ac:dyDescent="0.3">
      <c r="A123" s="4">
        <f t="shared" si="20"/>
        <v>119</v>
      </c>
      <c r="B123" s="4" t="s">
        <v>20</v>
      </c>
      <c r="C123" s="8">
        <v>52</v>
      </c>
      <c r="D123" s="4">
        <v>200</v>
      </c>
      <c r="E123" s="4">
        <v>150</v>
      </c>
      <c r="F123" s="8">
        <v>35836</v>
      </c>
      <c r="G123" s="8">
        <v>36007</v>
      </c>
      <c r="H123" s="4">
        <f t="shared" si="32"/>
        <v>171</v>
      </c>
      <c r="I123" s="4">
        <f>IF(H123&lt;125,125,H123)</f>
        <v>171</v>
      </c>
      <c r="J123" s="4">
        <f t="shared" si="33"/>
        <v>331</v>
      </c>
      <c r="K123" s="4">
        <v>45</v>
      </c>
      <c r="L123" s="4">
        <v>50</v>
      </c>
      <c r="M123" s="5">
        <f t="shared" si="18"/>
        <v>34.200000000000003</v>
      </c>
      <c r="N123" s="5">
        <f t="shared" ref="N123" si="34">ROUND((J123+K123+L123+M123),0)</f>
        <v>460</v>
      </c>
    </row>
    <row r="124" spans="1:14" x14ac:dyDescent="0.3">
      <c r="A124" s="4">
        <f t="shared" si="20"/>
        <v>120</v>
      </c>
      <c r="B124" s="4" t="s">
        <v>21</v>
      </c>
      <c r="C124" s="4">
        <v>28</v>
      </c>
      <c r="D124" s="4">
        <v>100</v>
      </c>
      <c r="E124" s="4">
        <v>150</v>
      </c>
      <c r="F124" s="4">
        <v>25984</v>
      </c>
      <c r="G124" s="4">
        <v>26192</v>
      </c>
      <c r="H124" s="4">
        <f t="shared" si="32"/>
        <v>208</v>
      </c>
      <c r="I124" s="4">
        <f>IF(H124&lt;111,111,H124)</f>
        <v>208</v>
      </c>
      <c r="J124" s="4">
        <f t="shared" si="33"/>
        <v>431</v>
      </c>
      <c r="K124" s="4">
        <v>20</v>
      </c>
      <c r="L124" s="4">
        <v>10</v>
      </c>
      <c r="M124" s="5">
        <f t="shared" si="18"/>
        <v>41.6</v>
      </c>
      <c r="N124" s="5">
        <f t="shared" si="19"/>
        <v>503</v>
      </c>
    </row>
    <row r="125" spans="1:14" x14ac:dyDescent="0.3">
      <c r="A125" s="4">
        <f t="shared" si="20"/>
        <v>121</v>
      </c>
      <c r="B125" s="4" t="s">
        <v>21</v>
      </c>
      <c r="C125" s="4">
        <v>6</v>
      </c>
      <c r="D125" s="4">
        <v>100</v>
      </c>
      <c r="E125" s="4">
        <v>150</v>
      </c>
      <c r="F125" s="4">
        <v>16080</v>
      </c>
      <c r="G125" s="4">
        <v>16191</v>
      </c>
      <c r="H125" s="4">
        <f t="shared" si="32"/>
        <v>111</v>
      </c>
      <c r="I125" s="4">
        <f>IF(H125&lt;111,111,H125)</f>
        <v>111</v>
      </c>
      <c r="J125" s="4">
        <f t="shared" si="33"/>
        <v>189</v>
      </c>
      <c r="K125" s="4">
        <v>20</v>
      </c>
      <c r="L125" s="4">
        <v>10</v>
      </c>
      <c r="M125" s="5">
        <f t="shared" si="18"/>
        <v>22.200000000000003</v>
      </c>
      <c r="N125" s="5">
        <f t="shared" si="19"/>
        <v>241</v>
      </c>
    </row>
    <row r="126" spans="1:14" x14ac:dyDescent="0.3">
      <c r="A126" s="4">
        <f t="shared" si="20"/>
        <v>122</v>
      </c>
      <c r="B126" s="15" t="s">
        <v>18</v>
      </c>
      <c r="C126" s="8">
        <v>326</v>
      </c>
      <c r="D126" s="4">
        <v>300</v>
      </c>
      <c r="E126" s="4">
        <v>150</v>
      </c>
      <c r="F126" s="4">
        <v>13012</v>
      </c>
      <c r="G126" s="4">
        <v>13281</v>
      </c>
      <c r="H126" s="4">
        <f t="shared" si="32"/>
        <v>269</v>
      </c>
      <c r="I126" s="4">
        <f>IF(H126&lt;141,141,H126)</f>
        <v>269</v>
      </c>
      <c r="J126" s="4">
        <f t="shared" si="33"/>
        <v>667</v>
      </c>
      <c r="K126" s="4">
        <v>45</v>
      </c>
      <c r="L126" s="4">
        <v>50</v>
      </c>
      <c r="M126" s="5">
        <f t="shared" si="18"/>
        <v>53.800000000000004</v>
      </c>
      <c r="N126" s="5">
        <f t="shared" si="19"/>
        <v>816</v>
      </c>
    </row>
    <row r="127" spans="1:14" x14ac:dyDescent="0.3">
      <c r="A127" s="4">
        <f t="shared" si="20"/>
        <v>123</v>
      </c>
      <c r="B127" s="15" t="s">
        <v>18</v>
      </c>
      <c r="C127" s="8">
        <v>364</v>
      </c>
      <c r="D127" s="4">
        <v>300</v>
      </c>
      <c r="E127" s="4">
        <v>150</v>
      </c>
      <c r="F127" s="4">
        <v>4012</v>
      </c>
      <c r="G127" s="4">
        <v>4353</v>
      </c>
      <c r="H127" s="4">
        <f t="shared" si="32"/>
        <v>341</v>
      </c>
      <c r="I127" s="4">
        <f>IF(H127&lt;141,141,H127)</f>
        <v>341</v>
      </c>
      <c r="J127" s="4">
        <f t="shared" si="33"/>
        <v>946</v>
      </c>
      <c r="K127" s="4">
        <v>45</v>
      </c>
      <c r="L127" s="4">
        <v>50</v>
      </c>
      <c r="M127" s="5">
        <f t="shared" si="18"/>
        <v>68.2</v>
      </c>
      <c r="N127" s="5">
        <f t="shared" si="19"/>
        <v>1109</v>
      </c>
    </row>
    <row r="128" spans="1:14" x14ac:dyDescent="0.3">
      <c r="A128" s="4">
        <f t="shared" si="20"/>
        <v>124</v>
      </c>
      <c r="B128" s="4" t="s">
        <v>18</v>
      </c>
      <c r="C128" s="8">
        <v>334</v>
      </c>
      <c r="D128" s="4">
        <v>300</v>
      </c>
      <c r="E128" s="4">
        <v>150</v>
      </c>
      <c r="F128" s="4">
        <v>5219</v>
      </c>
      <c r="G128" s="4">
        <v>5326</v>
      </c>
      <c r="H128" s="4">
        <f>(G128-F128)</f>
        <v>107</v>
      </c>
      <c r="I128" s="4">
        <f>IF(H128&lt;141,141,H128)</f>
        <v>141</v>
      </c>
      <c r="J128" s="4">
        <f t="shared" si="33"/>
        <v>260</v>
      </c>
      <c r="K128" s="4">
        <v>45</v>
      </c>
      <c r="L128" s="4">
        <v>50</v>
      </c>
      <c r="M128" s="5">
        <f t="shared" si="18"/>
        <v>28.200000000000003</v>
      </c>
      <c r="N128" s="5">
        <f t="shared" si="19"/>
        <v>383</v>
      </c>
    </row>
    <row r="129" spans="1:14" x14ac:dyDescent="0.3">
      <c r="A129" s="4">
        <f t="shared" si="20"/>
        <v>125</v>
      </c>
      <c r="B129" s="12" t="s">
        <v>21</v>
      </c>
      <c r="C129" s="4">
        <v>25</v>
      </c>
      <c r="D129" s="4">
        <v>100</v>
      </c>
      <c r="E129" s="4">
        <v>150</v>
      </c>
      <c r="F129" s="4">
        <v>32076</v>
      </c>
      <c r="G129" s="4">
        <v>32276</v>
      </c>
      <c r="H129" s="4">
        <f>G129-F129</f>
        <v>200</v>
      </c>
      <c r="I129" s="4">
        <f>IF(H129&lt;111,111,H129)</f>
        <v>200</v>
      </c>
      <c r="J129" s="4">
        <f t="shared" si="33"/>
        <v>400</v>
      </c>
      <c r="K129" s="4">
        <v>20</v>
      </c>
      <c r="L129" s="4">
        <v>10</v>
      </c>
      <c r="M129" s="5">
        <f t="shared" si="18"/>
        <v>40</v>
      </c>
      <c r="N129" s="5">
        <f t="shared" si="19"/>
        <v>470</v>
      </c>
    </row>
    <row r="130" spans="1:14" x14ac:dyDescent="0.3">
      <c r="A130" s="4">
        <f t="shared" si="20"/>
        <v>126</v>
      </c>
      <c r="B130" s="4" t="s">
        <v>18</v>
      </c>
      <c r="C130" s="8">
        <v>356</v>
      </c>
      <c r="D130" s="4">
        <v>0</v>
      </c>
      <c r="E130" s="4">
        <v>150</v>
      </c>
      <c r="F130" s="4">
        <v>2334</v>
      </c>
      <c r="G130" s="4">
        <v>2520</v>
      </c>
      <c r="H130" s="4">
        <f>(G130-F130)-25</f>
        <v>161</v>
      </c>
      <c r="I130" s="4">
        <f>IF(H130&lt;141,141,H130)</f>
        <v>161</v>
      </c>
      <c r="J130" s="4">
        <f t="shared" si="33"/>
        <v>307</v>
      </c>
      <c r="K130" s="4">
        <v>45</v>
      </c>
      <c r="L130" s="4">
        <v>50</v>
      </c>
      <c r="M130" s="5">
        <f t="shared" ref="M130:M133" si="35">I130*0.2</f>
        <v>32.200000000000003</v>
      </c>
      <c r="N130" s="5">
        <f t="shared" si="19"/>
        <v>434</v>
      </c>
    </row>
    <row r="131" spans="1:14" x14ac:dyDescent="0.3">
      <c r="A131" s="4">
        <f t="shared" si="20"/>
        <v>127</v>
      </c>
      <c r="B131" s="4" t="s">
        <v>20</v>
      </c>
      <c r="C131" s="4">
        <v>108</v>
      </c>
      <c r="D131" s="4">
        <v>200</v>
      </c>
      <c r="E131" s="4">
        <v>150</v>
      </c>
      <c r="F131" s="4">
        <v>76300</v>
      </c>
      <c r="G131" s="4">
        <v>76341</v>
      </c>
      <c r="H131" s="4">
        <f>G131-F131</f>
        <v>41</v>
      </c>
      <c r="I131" s="4">
        <f>IF(H131&lt;125,125,H131)</f>
        <v>125</v>
      </c>
      <c r="J131" s="4">
        <f t="shared" si="33"/>
        <v>222</v>
      </c>
      <c r="K131" s="4">
        <v>45</v>
      </c>
      <c r="L131" s="4">
        <v>50</v>
      </c>
      <c r="M131" s="5">
        <f t="shared" si="35"/>
        <v>25</v>
      </c>
      <c r="N131" s="5">
        <f t="shared" si="19"/>
        <v>342</v>
      </c>
    </row>
    <row r="132" spans="1:14" x14ac:dyDescent="0.3">
      <c r="A132" s="4">
        <f t="shared" si="20"/>
        <v>128</v>
      </c>
      <c r="B132" s="4" t="s">
        <v>20</v>
      </c>
      <c r="C132" s="4">
        <v>92</v>
      </c>
      <c r="D132" s="4">
        <v>200</v>
      </c>
      <c r="E132" s="4">
        <v>150</v>
      </c>
      <c r="F132" s="4">
        <v>57129</v>
      </c>
      <c r="G132" s="4">
        <v>57348</v>
      </c>
      <c r="H132" s="4">
        <f>G132-F132</f>
        <v>219</v>
      </c>
      <c r="I132" s="4">
        <f>IF(H132&lt;125,125,H132)</f>
        <v>219</v>
      </c>
      <c r="J132" s="4">
        <f t="shared" si="33"/>
        <v>474</v>
      </c>
      <c r="K132" s="4">
        <v>45</v>
      </c>
      <c r="L132" s="4">
        <v>50</v>
      </c>
      <c r="M132" s="5">
        <f t="shared" si="35"/>
        <v>43.800000000000004</v>
      </c>
      <c r="N132" s="5">
        <f t="shared" si="19"/>
        <v>613</v>
      </c>
    </row>
    <row r="133" spans="1:14" x14ac:dyDescent="0.3">
      <c r="A133" s="4">
        <f t="shared" si="20"/>
        <v>129</v>
      </c>
      <c r="B133" s="4" t="s">
        <v>18</v>
      </c>
      <c r="C133" s="8">
        <v>329</v>
      </c>
      <c r="D133" s="4">
        <v>300</v>
      </c>
      <c r="E133" s="4">
        <v>150</v>
      </c>
      <c r="F133" s="4">
        <v>4803</v>
      </c>
      <c r="G133" s="4">
        <v>4939</v>
      </c>
      <c r="H133" s="4">
        <f>(G133-F133)</f>
        <v>136</v>
      </c>
      <c r="I133" s="4">
        <f>IF(H133&lt;141,141,H133)</f>
        <v>141</v>
      </c>
      <c r="J133" s="4">
        <f t="shared" si="33"/>
        <v>260</v>
      </c>
      <c r="K133" s="4">
        <v>45</v>
      </c>
      <c r="L133" s="4">
        <v>50</v>
      </c>
      <c r="M133" s="5">
        <f t="shared" si="35"/>
        <v>28.200000000000003</v>
      </c>
      <c r="N133" s="5">
        <f t="shared" si="19"/>
        <v>383</v>
      </c>
    </row>
    <row r="134" spans="1:14" x14ac:dyDescent="0.3">
      <c r="A134" s="4">
        <f t="shared" si="20"/>
        <v>130</v>
      </c>
      <c r="B134" s="4" t="s">
        <v>22</v>
      </c>
      <c r="C134" s="4">
        <v>17</v>
      </c>
      <c r="D134" s="4">
        <v>75</v>
      </c>
      <c r="E134" s="4">
        <v>150</v>
      </c>
      <c r="F134" s="4">
        <v>9315</v>
      </c>
      <c r="G134" s="4">
        <v>9526</v>
      </c>
      <c r="H134" s="4">
        <f t="shared" ref="H134:H146" si="36">G134-F134</f>
        <v>211</v>
      </c>
      <c r="I134" s="4">
        <f>IF(H134&lt;103,103,H134)</f>
        <v>211</v>
      </c>
      <c r="J134" s="4">
        <f t="shared" si="33"/>
        <v>443</v>
      </c>
      <c r="K134" s="4">
        <v>20</v>
      </c>
      <c r="L134" s="4">
        <v>10</v>
      </c>
      <c r="M134" s="5">
        <f>I134*0.2</f>
        <v>42.2</v>
      </c>
      <c r="N134" s="5">
        <f>ROUND((J134+K134+L134+M134),0)</f>
        <v>515</v>
      </c>
    </row>
    <row r="135" spans="1:14" x14ac:dyDescent="0.3">
      <c r="A135" s="4">
        <f t="shared" ref="A135:A198" si="37">A134+1</f>
        <v>131</v>
      </c>
      <c r="B135" s="4" t="s">
        <v>22</v>
      </c>
      <c r="C135" s="4">
        <v>24</v>
      </c>
      <c r="D135" s="4">
        <v>75</v>
      </c>
      <c r="E135" s="4">
        <v>150</v>
      </c>
      <c r="F135" s="4">
        <v>11272</v>
      </c>
      <c r="G135" s="4">
        <v>11425</v>
      </c>
      <c r="H135" s="4">
        <f t="shared" si="36"/>
        <v>153</v>
      </c>
      <c r="I135" s="4">
        <f>IF(H135&lt;103,103,H135)</f>
        <v>153</v>
      </c>
      <c r="J135" s="4">
        <f t="shared" si="33"/>
        <v>288</v>
      </c>
      <c r="K135" s="4">
        <v>20</v>
      </c>
      <c r="L135" s="4">
        <v>10</v>
      </c>
      <c r="M135" s="5">
        <f>I135*0.2</f>
        <v>30.6</v>
      </c>
      <c r="N135" s="5">
        <f>ROUND((J135+K135+L135+M135),0)</f>
        <v>349</v>
      </c>
    </row>
    <row r="136" spans="1:14" x14ac:dyDescent="0.3">
      <c r="A136" s="4">
        <f t="shared" si="37"/>
        <v>132</v>
      </c>
      <c r="B136" s="4" t="s">
        <v>22</v>
      </c>
      <c r="C136" s="4">
        <v>8</v>
      </c>
      <c r="D136" s="4">
        <v>75</v>
      </c>
      <c r="E136" s="4">
        <v>150</v>
      </c>
      <c r="F136" s="4">
        <v>24937</v>
      </c>
      <c r="G136" s="4">
        <v>25094</v>
      </c>
      <c r="H136" s="4">
        <f t="shared" si="36"/>
        <v>157</v>
      </c>
      <c r="I136" s="4">
        <f>IF(H136&lt;103,103,H136)</f>
        <v>157</v>
      </c>
      <c r="J136" s="4">
        <f t="shared" si="33"/>
        <v>298</v>
      </c>
      <c r="K136" s="4">
        <v>20</v>
      </c>
      <c r="L136" s="4">
        <v>10</v>
      </c>
      <c r="M136" s="5">
        <f>I136*0.2</f>
        <v>31.400000000000002</v>
      </c>
      <c r="N136" s="5">
        <f>ROUND((J136+K136+L136+M136),0)</f>
        <v>359</v>
      </c>
    </row>
    <row r="137" spans="1:14" x14ac:dyDescent="0.3">
      <c r="A137" s="4">
        <f t="shared" si="37"/>
        <v>133</v>
      </c>
      <c r="B137" s="4" t="s">
        <v>18</v>
      </c>
      <c r="C137" s="8">
        <v>325</v>
      </c>
      <c r="D137" s="4">
        <v>0</v>
      </c>
      <c r="E137" s="4">
        <v>150</v>
      </c>
      <c r="F137" s="4">
        <v>6505</v>
      </c>
      <c r="G137" s="4">
        <v>6604</v>
      </c>
      <c r="H137" s="4">
        <f>(G137-F137)-25</f>
        <v>74</v>
      </c>
      <c r="I137" s="4">
        <f>IF(H137&lt;141,141,H137)</f>
        <v>141</v>
      </c>
      <c r="J137" s="4">
        <f t="shared" si="33"/>
        <v>260</v>
      </c>
      <c r="K137" s="4">
        <v>45</v>
      </c>
      <c r="L137" s="4">
        <v>50</v>
      </c>
      <c r="M137" s="5">
        <f t="shared" ref="M137:M147" si="38">I137*0.2</f>
        <v>28.200000000000003</v>
      </c>
      <c r="N137" s="5">
        <f t="shared" ref="N137:N147" si="39">ROUND((J137+K137+L137+M137),0)</f>
        <v>383</v>
      </c>
    </row>
    <row r="138" spans="1:14" x14ac:dyDescent="0.3">
      <c r="A138" s="4">
        <f t="shared" si="37"/>
        <v>134</v>
      </c>
      <c r="B138" s="4" t="s">
        <v>21</v>
      </c>
      <c r="C138" s="4">
        <v>38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5">
        <v>250</v>
      </c>
    </row>
    <row r="139" spans="1:14" x14ac:dyDescent="0.3">
      <c r="A139" s="4">
        <f t="shared" si="37"/>
        <v>135</v>
      </c>
      <c r="B139" s="4" t="s">
        <v>20</v>
      </c>
      <c r="C139" s="4">
        <v>43</v>
      </c>
      <c r="D139" s="4">
        <v>200</v>
      </c>
      <c r="E139" s="4">
        <v>150</v>
      </c>
      <c r="F139" s="4">
        <v>23363</v>
      </c>
      <c r="G139" s="4">
        <v>23539</v>
      </c>
      <c r="H139" s="4">
        <f t="shared" si="36"/>
        <v>176</v>
      </c>
      <c r="I139" s="4">
        <f>IF(H139&lt;125,125,H139)</f>
        <v>176</v>
      </c>
      <c r="J139" s="4">
        <f t="shared" si="33"/>
        <v>343</v>
      </c>
      <c r="K139" s="4">
        <v>45</v>
      </c>
      <c r="L139" s="4">
        <v>50</v>
      </c>
      <c r="M139" s="5">
        <f t="shared" si="38"/>
        <v>35.200000000000003</v>
      </c>
      <c r="N139" s="5">
        <f t="shared" si="39"/>
        <v>473</v>
      </c>
    </row>
    <row r="140" spans="1:14" x14ac:dyDescent="0.3">
      <c r="A140" s="4">
        <f t="shared" si="37"/>
        <v>136</v>
      </c>
      <c r="B140" s="4" t="s">
        <v>21</v>
      </c>
      <c r="C140" s="4">
        <v>39</v>
      </c>
      <c r="D140" s="4">
        <v>100</v>
      </c>
      <c r="E140" s="4">
        <v>150</v>
      </c>
      <c r="F140" s="4">
        <v>24805</v>
      </c>
      <c r="G140" s="4">
        <v>24935</v>
      </c>
      <c r="H140" s="4">
        <f t="shared" si="36"/>
        <v>130</v>
      </c>
      <c r="I140" s="4">
        <f>IF(H140&lt;111,111,H140)</f>
        <v>130</v>
      </c>
      <c r="J140" s="4">
        <f t="shared" si="33"/>
        <v>234</v>
      </c>
      <c r="K140" s="4">
        <v>20</v>
      </c>
      <c r="L140" s="4">
        <v>10</v>
      </c>
      <c r="M140" s="5">
        <f t="shared" si="38"/>
        <v>26</v>
      </c>
      <c r="N140" s="5">
        <f t="shared" si="39"/>
        <v>290</v>
      </c>
    </row>
    <row r="141" spans="1:14" x14ac:dyDescent="0.3">
      <c r="A141" s="4">
        <f t="shared" si="37"/>
        <v>137</v>
      </c>
      <c r="B141" s="4" t="s">
        <v>18</v>
      </c>
      <c r="C141" s="4">
        <v>205</v>
      </c>
      <c r="D141" s="4">
        <v>300</v>
      </c>
      <c r="E141" s="4">
        <v>150</v>
      </c>
      <c r="F141" s="4">
        <v>31781</v>
      </c>
      <c r="G141" s="4">
        <v>32131</v>
      </c>
      <c r="H141" s="4">
        <f t="shared" si="36"/>
        <v>350</v>
      </c>
      <c r="I141" s="4">
        <f>IF(H141&lt;141,141,H141)</f>
        <v>350</v>
      </c>
      <c r="J141" s="4">
        <f>ROUND(IF(I141&lt;100,I141*1.625,(IF(AND(I141&gt;100,I141&lt;201),(I141-100)*2.375+162.5,(IF(AND(I141&gt;200,I141&lt;401),(I141-200)*3.875+400,IF(I141&gt;400,(I141-400)*4.5+1237)))))),0)</f>
        <v>981</v>
      </c>
      <c r="K141" s="4">
        <v>45</v>
      </c>
      <c r="L141" s="4">
        <v>50</v>
      </c>
      <c r="M141" s="5">
        <f t="shared" si="38"/>
        <v>70</v>
      </c>
      <c r="N141" s="5">
        <f t="shared" si="39"/>
        <v>1146</v>
      </c>
    </row>
    <row r="142" spans="1:14" x14ac:dyDescent="0.3">
      <c r="A142" s="4">
        <f t="shared" si="37"/>
        <v>138</v>
      </c>
      <c r="B142" s="4" t="s">
        <v>21</v>
      </c>
      <c r="C142" s="4">
        <v>2</v>
      </c>
      <c r="D142" s="4">
        <v>100</v>
      </c>
      <c r="E142" s="4">
        <v>150</v>
      </c>
      <c r="F142" s="4">
        <v>36041</v>
      </c>
      <c r="G142" s="4">
        <v>36458</v>
      </c>
      <c r="H142" s="4">
        <f>G142-F142</f>
        <v>417</v>
      </c>
      <c r="I142" s="4">
        <f>IF(H142&lt;111,111,H142)</f>
        <v>417</v>
      </c>
      <c r="J142" s="4">
        <f>ROUND(IF(I142&lt;100,I142*1.625,(IF(AND(I142&gt;100,I142&lt;201),(I142-100)*2.375+162.5,(IF(AND(I142&gt;200,I142&lt;401),(I142-200)*3.875+400,IF(I142&gt;400,(I142-400)*4.5+1237)))))),0)</f>
        <v>1314</v>
      </c>
      <c r="K142" s="4">
        <v>20</v>
      </c>
      <c r="L142" s="4">
        <v>10</v>
      </c>
      <c r="M142" s="5">
        <f>I142*0.2</f>
        <v>83.4</v>
      </c>
      <c r="N142" s="5">
        <f>ROUND((J142+K142+L142+M142),0)</f>
        <v>1427</v>
      </c>
    </row>
    <row r="143" spans="1:14" x14ac:dyDescent="0.3">
      <c r="A143" s="4">
        <f t="shared" si="37"/>
        <v>139</v>
      </c>
      <c r="B143" s="4" t="s">
        <v>18</v>
      </c>
      <c r="C143" s="4">
        <v>360</v>
      </c>
      <c r="D143" s="4">
        <v>300</v>
      </c>
      <c r="E143" s="4">
        <v>150</v>
      </c>
      <c r="F143" s="4">
        <v>2193</v>
      </c>
      <c r="G143" s="4">
        <v>2369</v>
      </c>
      <c r="H143" s="4">
        <f t="shared" ref="H143" si="40">G143-F143</f>
        <v>176</v>
      </c>
      <c r="I143" s="4">
        <f>IF(H143&lt;141,141,H143)</f>
        <v>176</v>
      </c>
      <c r="J143" s="4">
        <f>ROUND(IF(I143&lt;100,I143*1.625,(IF(AND(I143&gt;100,I143&lt;201),(I143-100)*2.375+162.5,(IF(AND(I143&gt;200,I143&lt;401),(I143-200)*3.875+400,IF(I143&gt;400,(I143-400)*4.5+1237)))))),0)</f>
        <v>343</v>
      </c>
      <c r="K143" s="4">
        <v>45</v>
      </c>
      <c r="L143" s="4">
        <v>50</v>
      </c>
      <c r="M143" s="5">
        <f t="shared" ref="M143" si="41">I143*0.2</f>
        <v>35.200000000000003</v>
      </c>
      <c r="N143" s="5">
        <f t="shared" ref="N143" si="42">ROUND((J143+K143+L143+M143),0)</f>
        <v>473</v>
      </c>
    </row>
    <row r="144" spans="1:14" x14ac:dyDescent="0.3">
      <c r="A144" s="4">
        <f t="shared" si="37"/>
        <v>140</v>
      </c>
      <c r="B144" s="4" t="s">
        <v>20</v>
      </c>
      <c r="C144" s="4">
        <v>75</v>
      </c>
      <c r="D144" s="4">
        <v>200</v>
      </c>
      <c r="E144" s="4">
        <v>150</v>
      </c>
      <c r="F144" s="4">
        <v>29994</v>
      </c>
      <c r="G144" s="4">
        <v>30147</v>
      </c>
      <c r="H144" s="4">
        <f t="shared" si="36"/>
        <v>153</v>
      </c>
      <c r="I144" s="4">
        <f>IF(H144&lt;125,125,H144)</f>
        <v>153</v>
      </c>
      <c r="J144" s="4">
        <f t="shared" si="33"/>
        <v>288</v>
      </c>
      <c r="K144" s="4">
        <v>45</v>
      </c>
      <c r="L144" s="4">
        <v>50</v>
      </c>
      <c r="M144" s="5">
        <f t="shared" si="38"/>
        <v>30.6</v>
      </c>
      <c r="N144" s="5">
        <f t="shared" si="39"/>
        <v>414</v>
      </c>
    </row>
    <row r="145" spans="1:14" x14ac:dyDescent="0.3">
      <c r="A145" s="4">
        <f t="shared" si="37"/>
        <v>141</v>
      </c>
      <c r="B145" s="4" t="s">
        <v>18</v>
      </c>
      <c r="C145" s="4">
        <v>303</v>
      </c>
      <c r="D145" s="4">
        <v>300</v>
      </c>
      <c r="E145" s="4">
        <v>150</v>
      </c>
      <c r="F145" s="4">
        <v>8327</v>
      </c>
      <c r="G145" s="4">
        <v>8541</v>
      </c>
      <c r="H145" s="4">
        <f t="shared" si="36"/>
        <v>214</v>
      </c>
      <c r="I145" s="4">
        <f>IF(H145&lt;141,141,H145)</f>
        <v>214</v>
      </c>
      <c r="J145" s="4">
        <f>ROUND(IF(I145&lt;100,I145*1.625,(IF(AND(I145&gt;100,I145&lt;201),(I145-100)*2.375+162.5,(IF(AND(I145&gt;200,I145&lt;401),(I145-200)*3.875+400,IF(I145&gt;400,(I145-400)*4.5+1237)))))),0)</f>
        <v>454</v>
      </c>
      <c r="K145" s="4">
        <v>45</v>
      </c>
      <c r="L145" s="4">
        <v>50</v>
      </c>
      <c r="M145" s="5">
        <f t="shared" si="38"/>
        <v>42.800000000000004</v>
      </c>
      <c r="N145" s="5">
        <f t="shared" si="39"/>
        <v>592</v>
      </c>
    </row>
    <row r="146" spans="1:14" x14ac:dyDescent="0.3">
      <c r="A146" s="4">
        <f t="shared" si="37"/>
        <v>142</v>
      </c>
      <c r="B146" s="4" t="s">
        <v>21</v>
      </c>
      <c r="C146" s="4">
        <v>4</v>
      </c>
      <c r="D146" s="4">
        <v>100</v>
      </c>
      <c r="E146" s="4">
        <v>150</v>
      </c>
      <c r="F146" s="4">
        <v>7700</v>
      </c>
      <c r="G146" s="4">
        <v>7833</v>
      </c>
      <c r="H146" s="4">
        <f t="shared" si="36"/>
        <v>133</v>
      </c>
      <c r="I146" s="4">
        <f>IF(H146&lt;111,111,H146)</f>
        <v>133</v>
      </c>
      <c r="J146" s="4">
        <f t="shared" si="33"/>
        <v>241</v>
      </c>
      <c r="K146" s="4">
        <v>20</v>
      </c>
      <c r="L146" s="4">
        <v>10</v>
      </c>
      <c r="M146" s="5">
        <f t="shared" si="38"/>
        <v>26.6</v>
      </c>
      <c r="N146" s="5">
        <f t="shared" si="39"/>
        <v>298</v>
      </c>
    </row>
    <row r="147" spans="1:14" x14ac:dyDescent="0.3">
      <c r="A147" s="4">
        <f t="shared" si="37"/>
        <v>143</v>
      </c>
      <c r="B147" s="4" t="s">
        <v>18</v>
      </c>
      <c r="C147" s="4">
        <v>323</v>
      </c>
      <c r="D147" s="4">
        <v>300</v>
      </c>
      <c r="E147" s="4">
        <v>150</v>
      </c>
      <c r="F147" s="4">
        <v>14701</v>
      </c>
      <c r="G147" s="4">
        <v>14996</v>
      </c>
      <c r="H147" s="4">
        <f>(G147-F147)</f>
        <v>295</v>
      </c>
      <c r="I147" s="4">
        <f>IF(H147&lt;141,141,H147)</f>
        <v>295</v>
      </c>
      <c r="J147" s="4">
        <f>ROUND(IF(I147&lt;100,I147*1.625,(IF(AND(I147&gt;100,I147&lt;201),(I147-100)*2.375+162.5,(IF(AND(I147&gt;200,I147&lt;401),(I147-200)*3.875+400,IF(I147&gt;400,(I147-400)*4.5+1237)))))),0)</f>
        <v>768</v>
      </c>
      <c r="K147" s="4">
        <v>45</v>
      </c>
      <c r="L147" s="4">
        <v>50</v>
      </c>
      <c r="M147" s="5">
        <f t="shared" si="38"/>
        <v>59</v>
      </c>
      <c r="N147" s="5">
        <f t="shared" si="39"/>
        <v>922</v>
      </c>
    </row>
    <row r="148" spans="1:14" x14ac:dyDescent="0.3">
      <c r="A148" s="4">
        <f t="shared" si="37"/>
        <v>144</v>
      </c>
      <c r="B148" s="12" t="s">
        <v>21</v>
      </c>
      <c r="C148" s="4">
        <v>38</v>
      </c>
      <c r="D148" s="4">
        <v>0</v>
      </c>
      <c r="E148" s="4">
        <v>0</v>
      </c>
      <c r="F148" s="4"/>
      <c r="G148" s="4"/>
      <c r="H148" s="4">
        <f>G148-F148</f>
        <v>0</v>
      </c>
      <c r="I148" s="4">
        <v>0</v>
      </c>
      <c r="J148" s="4">
        <f t="shared" si="33"/>
        <v>0</v>
      </c>
      <c r="K148" s="4">
        <v>0</v>
      </c>
      <c r="L148" s="4">
        <v>0</v>
      </c>
      <c r="M148" s="5">
        <v>0</v>
      </c>
      <c r="N148" s="5">
        <v>250</v>
      </c>
    </row>
    <row r="149" spans="1:14" x14ac:dyDescent="0.3">
      <c r="A149" s="4">
        <f t="shared" si="37"/>
        <v>145</v>
      </c>
      <c r="B149" s="4" t="s">
        <v>20</v>
      </c>
      <c r="C149" s="4">
        <v>126</v>
      </c>
      <c r="D149" s="4">
        <v>200</v>
      </c>
      <c r="E149" s="4">
        <v>150</v>
      </c>
      <c r="F149" s="4">
        <v>47803</v>
      </c>
      <c r="G149" s="4">
        <v>48001</v>
      </c>
      <c r="H149" s="4">
        <f>(G149-F149)</f>
        <v>198</v>
      </c>
      <c r="I149" s="4">
        <f t="shared" ref="I149:I154" si="43">IF(H149&lt;125,125,H149)</f>
        <v>198</v>
      </c>
      <c r="J149" s="4">
        <f t="shared" si="33"/>
        <v>395</v>
      </c>
      <c r="K149" s="4">
        <v>45</v>
      </c>
      <c r="L149" s="4">
        <v>50</v>
      </c>
      <c r="M149" s="5">
        <f t="shared" ref="M149:M160" si="44">I149*0.2</f>
        <v>39.6</v>
      </c>
      <c r="N149" s="5">
        <f t="shared" ref="N149:N160" si="45">ROUND((J149+K149+L149+M149),0)</f>
        <v>530</v>
      </c>
    </row>
    <row r="150" spans="1:14" x14ac:dyDescent="0.3">
      <c r="A150" s="4">
        <f t="shared" si="37"/>
        <v>146</v>
      </c>
      <c r="B150" s="4" t="s">
        <v>18</v>
      </c>
      <c r="C150" s="4">
        <v>341</v>
      </c>
      <c r="D150" s="4">
        <v>0</v>
      </c>
      <c r="E150" s="4">
        <v>150</v>
      </c>
      <c r="F150" s="4">
        <v>6686</v>
      </c>
      <c r="G150" s="4">
        <v>6806</v>
      </c>
      <c r="H150" s="4">
        <f>(G150-F150)-25</f>
        <v>95</v>
      </c>
      <c r="I150" s="4">
        <f>IF(H150&lt;141,141,H150)</f>
        <v>141</v>
      </c>
      <c r="J150" s="4">
        <f>ROUND(IF(I150&lt;100,I150*1.625,(IF(AND(I150&gt;100,I150&lt;201),(I150-100)*2.375+162.5,(IF(AND(I150&gt;200,I150&lt;401),(I150-200)*3.875+400,IF(I150&gt;400,(I150-400)*4.5+1238)))))),0)</f>
        <v>260</v>
      </c>
      <c r="K150" s="4">
        <v>45</v>
      </c>
      <c r="L150" s="4">
        <v>50</v>
      </c>
      <c r="M150" s="5">
        <f t="shared" si="44"/>
        <v>28.200000000000003</v>
      </c>
      <c r="N150" s="5">
        <f t="shared" si="45"/>
        <v>383</v>
      </c>
    </row>
    <row r="151" spans="1:14" x14ac:dyDescent="0.3">
      <c r="A151" s="4">
        <f t="shared" si="37"/>
        <v>147</v>
      </c>
      <c r="B151" s="4" t="s">
        <v>18</v>
      </c>
      <c r="C151" s="4">
        <v>183</v>
      </c>
      <c r="D151" s="4">
        <v>300</v>
      </c>
      <c r="E151" s="4">
        <v>150</v>
      </c>
      <c r="F151" s="4">
        <v>29358</v>
      </c>
      <c r="G151" s="4">
        <v>29496</v>
      </c>
      <c r="H151" s="4">
        <f t="shared" ref="H151" si="46">G151-F151</f>
        <v>138</v>
      </c>
      <c r="I151" s="4">
        <f>IF(H151&lt;141,141,H151)</f>
        <v>141</v>
      </c>
      <c r="J151" s="4">
        <f>ROUND(IF(I151&lt;100,I151*1.625,(IF(AND(I151&gt;100,I151&lt;201),(I151-100)*2.375+162.5,(IF(AND(I151&gt;200,I151&lt;401),(I151-200)*3.875+400,IF(I151&gt;400,(I151-400)*4.5+1238)))))),0)</f>
        <v>260</v>
      </c>
      <c r="K151" s="4">
        <v>45</v>
      </c>
      <c r="L151" s="4">
        <v>50</v>
      </c>
      <c r="M151" s="5">
        <f t="shared" si="44"/>
        <v>28.200000000000003</v>
      </c>
      <c r="N151" s="5">
        <f t="shared" si="45"/>
        <v>383</v>
      </c>
    </row>
    <row r="152" spans="1:14" x14ac:dyDescent="0.3">
      <c r="A152" s="4">
        <f t="shared" si="37"/>
        <v>148</v>
      </c>
      <c r="B152" s="4" t="s">
        <v>20</v>
      </c>
      <c r="C152" s="4">
        <v>13</v>
      </c>
      <c r="D152" s="8">
        <v>0</v>
      </c>
      <c r="E152" s="4">
        <v>150</v>
      </c>
      <c r="F152" s="4">
        <v>46574</v>
      </c>
      <c r="G152" s="4">
        <v>47072</v>
      </c>
      <c r="H152" s="4">
        <f>(G152-F152)-25</f>
        <v>473</v>
      </c>
      <c r="I152" s="4">
        <f>IF(H152&lt;125,125,H152)</f>
        <v>473</v>
      </c>
      <c r="J152" s="4">
        <f>ROUND(IF(I152&lt;100,I152*1.625,(IF(AND(I152&gt;100,I152&lt;201),(I152-100)*2.375+162.5,(IF(AND(I152&gt;200,I152&lt;401),(I152-200)*3.875+400,IF(I152&gt;400,(I152-400)*4.5+1237)))))),0)</f>
        <v>1566</v>
      </c>
      <c r="K152" s="4">
        <v>45</v>
      </c>
      <c r="L152" s="4">
        <v>50</v>
      </c>
      <c r="M152" s="5">
        <f>I152*0.2</f>
        <v>94.600000000000009</v>
      </c>
      <c r="N152" s="5">
        <f>ROUND((J152+K152+L152+M152),0)</f>
        <v>1756</v>
      </c>
    </row>
    <row r="153" spans="1:14" x14ac:dyDescent="0.3">
      <c r="A153" s="4">
        <f t="shared" si="37"/>
        <v>149</v>
      </c>
      <c r="B153" s="4" t="s">
        <v>18</v>
      </c>
      <c r="C153" s="4">
        <v>368</v>
      </c>
      <c r="D153" s="4">
        <v>300</v>
      </c>
      <c r="E153" s="4">
        <v>150</v>
      </c>
      <c r="F153" s="4">
        <v>723</v>
      </c>
      <c r="G153" s="4">
        <v>820</v>
      </c>
      <c r="H153" s="4">
        <f t="shared" ref="H153" si="47">G153-F153</f>
        <v>97</v>
      </c>
      <c r="I153" s="4">
        <f>IF(H153&lt;141,141,H153)</f>
        <v>141</v>
      </c>
      <c r="J153" s="4">
        <f>ROUND(IF(I153&lt;100,I153*1.625,(IF(AND(I153&gt;100,I153&lt;201),(I153-100)*2.375+162.5,(IF(AND(I153&gt;200,I153&lt;401),(I153-200)*3.875+400,IF(I153&gt;400,(I153-400)*4.5+1238)))))),0)</f>
        <v>260</v>
      </c>
      <c r="K153" s="4">
        <v>45</v>
      </c>
      <c r="L153" s="4">
        <v>50</v>
      </c>
      <c r="M153" s="5">
        <f t="shared" ref="M153" si="48">I153*0.2</f>
        <v>28.200000000000003</v>
      </c>
      <c r="N153" s="5">
        <f t="shared" ref="N153" si="49">ROUND((J153+K153+L153+M153),0)</f>
        <v>383</v>
      </c>
    </row>
    <row r="154" spans="1:14" x14ac:dyDescent="0.3">
      <c r="A154" s="4">
        <f t="shared" si="37"/>
        <v>150</v>
      </c>
      <c r="B154" s="4" t="s">
        <v>20</v>
      </c>
      <c r="C154" s="4">
        <v>124</v>
      </c>
      <c r="D154" s="4">
        <v>200</v>
      </c>
      <c r="E154" s="4">
        <v>150</v>
      </c>
      <c r="F154" s="4">
        <v>24106</v>
      </c>
      <c r="G154" s="4">
        <v>24255</v>
      </c>
      <c r="H154" s="4">
        <f>(G154-F154)</f>
        <v>149</v>
      </c>
      <c r="I154" s="4">
        <f t="shared" si="43"/>
        <v>149</v>
      </c>
      <c r="J154" s="4">
        <f t="shared" si="33"/>
        <v>279</v>
      </c>
      <c r="K154" s="4">
        <v>45</v>
      </c>
      <c r="L154" s="4">
        <v>50</v>
      </c>
      <c r="M154" s="5">
        <f t="shared" si="44"/>
        <v>29.8</v>
      </c>
      <c r="N154" s="5">
        <f t="shared" si="45"/>
        <v>404</v>
      </c>
    </row>
    <row r="155" spans="1:14" x14ac:dyDescent="0.3">
      <c r="A155" s="4">
        <f t="shared" si="37"/>
        <v>151</v>
      </c>
      <c r="B155" s="4" t="s">
        <v>18</v>
      </c>
      <c r="C155" s="4">
        <v>365</v>
      </c>
      <c r="D155" s="4">
        <v>300</v>
      </c>
      <c r="E155" s="4">
        <v>150</v>
      </c>
      <c r="F155" s="4">
        <v>772</v>
      </c>
      <c r="G155" s="4">
        <v>845</v>
      </c>
      <c r="H155" s="4">
        <f t="shared" ref="H155:H157" si="50">G155-F155</f>
        <v>73</v>
      </c>
      <c r="I155" s="4">
        <f>IF(H155&lt;141,141,H155)</f>
        <v>141</v>
      </c>
      <c r="J155" s="4">
        <f>ROUND(IF(I155&lt;100,I155*1.625,(IF(AND(I155&gt;100,I155&lt;201),(I155-100)*2.375+162.5,(IF(AND(I155&gt;200,I155&lt;401),(I155-200)*3.875+400,IF(I155&gt;400,(I155-400)*4.5+1238)))))),0)</f>
        <v>260</v>
      </c>
      <c r="K155" s="4">
        <v>45</v>
      </c>
      <c r="L155" s="4">
        <v>50</v>
      </c>
      <c r="M155" s="5">
        <f t="shared" si="44"/>
        <v>28.200000000000003</v>
      </c>
      <c r="N155" s="5">
        <f t="shared" si="45"/>
        <v>383</v>
      </c>
    </row>
    <row r="156" spans="1:14" x14ac:dyDescent="0.3">
      <c r="A156" s="4">
        <f t="shared" si="37"/>
        <v>152</v>
      </c>
      <c r="B156" s="4" t="s">
        <v>21</v>
      </c>
      <c r="C156" s="4">
        <v>35</v>
      </c>
      <c r="D156" s="4">
        <v>100</v>
      </c>
      <c r="E156" s="4">
        <v>150</v>
      </c>
      <c r="F156" s="4">
        <v>18571</v>
      </c>
      <c r="G156" s="4">
        <v>18729</v>
      </c>
      <c r="H156" s="18">
        <f t="shared" si="50"/>
        <v>158</v>
      </c>
      <c r="I156" s="4">
        <f>IF(H156&lt;111,111,H156)</f>
        <v>158</v>
      </c>
      <c r="J156" s="4">
        <f>ROUND(IF(I156&lt;100,I156*1.625,(IF(AND(I156&gt;100,I156&lt;201),(I156-100)*2.375+162.5,(IF(AND(I156&gt;200,I156&lt;401),(I156-200)*3.875+400,IF(I156&gt;400,(I156-400)*4.5+1237)))))),0)</f>
        <v>300</v>
      </c>
      <c r="K156" s="4">
        <v>20</v>
      </c>
      <c r="L156" s="4">
        <v>10</v>
      </c>
      <c r="M156" s="5">
        <f t="shared" si="44"/>
        <v>31.6</v>
      </c>
      <c r="N156" s="5">
        <f t="shared" si="45"/>
        <v>362</v>
      </c>
    </row>
    <row r="157" spans="1:14" x14ac:dyDescent="0.3">
      <c r="A157" s="4">
        <f t="shared" si="37"/>
        <v>153</v>
      </c>
      <c r="B157" s="4" t="s">
        <v>19</v>
      </c>
      <c r="C157" s="4">
        <v>131</v>
      </c>
      <c r="D157" s="4">
        <v>400</v>
      </c>
      <c r="E157" s="4">
        <v>150</v>
      </c>
      <c r="F157" s="4">
        <v>51494</v>
      </c>
      <c r="G157" s="4">
        <v>51939</v>
      </c>
      <c r="H157" s="4">
        <f t="shared" si="50"/>
        <v>445</v>
      </c>
      <c r="I157" s="4">
        <f>IF(H157&lt;155,155,H157)</f>
        <v>445</v>
      </c>
      <c r="J157" s="4">
        <f>ROUND(IF(I157&lt;100,I157*1.625,(IF(AND(I157&gt;100,I157&lt;201),(I157-100)*2.375+162,(IF(AND(I157&gt;200,I157&lt;401),(I157-200)*3.875+400,IF(I157&gt;400,(I157-400)*4.5+1237)))))),0)</f>
        <v>1440</v>
      </c>
      <c r="K157" s="4">
        <v>45</v>
      </c>
      <c r="L157" s="4">
        <v>50</v>
      </c>
      <c r="M157" s="5">
        <f t="shared" si="44"/>
        <v>89</v>
      </c>
      <c r="N157" s="5">
        <f t="shared" si="45"/>
        <v>1624</v>
      </c>
    </row>
    <row r="158" spans="1:14" x14ac:dyDescent="0.3">
      <c r="A158" s="4">
        <f t="shared" si="37"/>
        <v>154</v>
      </c>
      <c r="B158" s="4" t="s">
        <v>18</v>
      </c>
      <c r="C158" s="4">
        <v>346</v>
      </c>
      <c r="D158" s="4">
        <v>300</v>
      </c>
      <c r="E158" s="4">
        <v>150</v>
      </c>
      <c r="F158" s="4">
        <v>3028</v>
      </c>
      <c r="G158" s="4">
        <v>3160</v>
      </c>
      <c r="H158" s="4">
        <f>(G158-F158)</f>
        <v>132</v>
      </c>
      <c r="I158" s="4">
        <f>IF(H158&lt;141,141,H158)</f>
        <v>141</v>
      </c>
      <c r="J158" s="4">
        <f>ROUND(IF(I158&lt;100,I158*1.625,(IF(AND(I158&gt;100,I158&lt;201),(I158-100)*2.375+162.5,(IF(AND(I158&gt;200,I158&lt;401),(I158-200)*3.875+400,IF(I158&gt;400,(I158-400)*4.5+1238)))))),0)</f>
        <v>260</v>
      </c>
      <c r="K158" s="4">
        <v>45</v>
      </c>
      <c r="L158" s="4">
        <v>50</v>
      </c>
      <c r="M158" s="5">
        <f t="shared" si="44"/>
        <v>28.200000000000003</v>
      </c>
      <c r="N158" s="5">
        <f t="shared" si="45"/>
        <v>383</v>
      </c>
    </row>
    <row r="159" spans="1:14" x14ac:dyDescent="0.3">
      <c r="A159" s="4">
        <f t="shared" si="37"/>
        <v>155</v>
      </c>
      <c r="B159" s="4" t="s">
        <v>17</v>
      </c>
      <c r="C159" s="4">
        <v>420</v>
      </c>
      <c r="D159" s="4">
        <v>500</v>
      </c>
      <c r="E159" s="4">
        <v>150</v>
      </c>
      <c r="F159" s="4">
        <v>2189</v>
      </c>
      <c r="G159" s="4">
        <v>2375</v>
      </c>
      <c r="H159" s="4">
        <f t="shared" ref="H159:H160" si="51">G159-F159</f>
        <v>186</v>
      </c>
      <c r="I159" s="4">
        <f>IF(H159&lt;171,171,H159)</f>
        <v>186</v>
      </c>
      <c r="J159" s="4">
        <f>ROUND(IF(I159&lt;100,I159*1.625,(IF(AND(I159&gt;100,I159&lt;201),(I159-100)*2.375+162.5,(IF(AND(I159&gt;200,I159&lt;401),(I159-200)*3.875+400,IF(I159&gt;400,(I159-400)*4.5+1237)))))),0)</f>
        <v>367</v>
      </c>
      <c r="K159" s="4">
        <v>45</v>
      </c>
      <c r="L159" s="4">
        <v>50</v>
      </c>
      <c r="M159" s="5">
        <f t="shared" si="44"/>
        <v>37.200000000000003</v>
      </c>
      <c r="N159" s="5">
        <f t="shared" si="45"/>
        <v>499</v>
      </c>
    </row>
    <row r="160" spans="1:14" x14ac:dyDescent="0.3">
      <c r="A160" s="4">
        <f t="shared" si="37"/>
        <v>156</v>
      </c>
      <c r="B160" s="4" t="s">
        <v>19</v>
      </c>
      <c r="C160" s="4">
        <v>404</v>
      </c>
      <c r="D160" s="4">
        <v>400</v>
      </c>
      <c r="E160" s="4">
        <v>150</v>
      </c>
      <c r="F160" s="4">
        <v>1141</v>
      </c>
      <c r="G160" s="4">
        <v>1304</v>
      </c>
      <c r="H160" s="4">
        <f t="shared" si="51"/>
        <v>163</v>
      </c>
      <c r="I160" s="4">
        <f>IF(H160&lt;155,155,H160)</f>
        <v>163</v>
      </c>
      <c r="J160" s="4">
        <f>ROUND(IF(I160&lt;100,I160*1.625,(IF(AND(I160&gt;100,I160&lt;201),(I160-100)*2.375+162,(IF(AND(I160&gt;200,I160&lt;401),(I160-200)*3.875+400,IF(I160&gt;400,(I160-400)*4.5+1237)))))),0)</f>
        <v>312</v>
      </c>
      <c r="K160" s="4">
        <v>45</v>
      </c>
      <c r="L160" s="4">
        <v>50</v>
      </c>
      <c r="M160" s="5">
        <f t="shared" si="44"/>
        <v>32.6</v>
      </c>
      <c r="N160" s="5">
        <f t="shared" si="45"/>
        <v>440</v>
      </c>
    </row>
    <row r="161" spans="1:14" x14ac:dyDescent="0.3">
      <c r="A161" s="4">
        <f t="shared" si="37"/>
        <v>157</v>
      </c>
      <c r="B161" s="4" t="s">
        <v>21</v>
      </c>
      <c r="C161" s="4">
        <v>242</v>
      </c>
      <c r="D161" s="4">
        <v>100</v>
      </c>
      <c r="E161" s="4">
        <v>150</v>
      </c>
      <c r="F161" s="4">
        <v>5443</v>
      </c>
      <c r="G161" s="4">
        <v>5700</v>
      </c>
      <c r="H161" s="18">
        <f>G161-F161</f>
        <v>257</v>
      </c>
      <c r="I161" s="4">
        <f>IF(H161&lt;111,111,H161)</f>
        <v>257</v>
      </c>
      <c r="J161" s="4">
        <f>ROUND(IF(I161&lt;100,I161*1.625,(IF(AND(I161&gt;100,I161&lt;201),(I161-100)*2.375+162.5,(IF(AND(I161&gt;200,I161&lt;401),(I161-200)*3.875+400,IF(I161&gt;400,(I161-400)*4.5+1237)))))),0)</f>
        <v>621</v>
      </c>
      <c r="K161" s="4">
        <v>20</v>
      </c>
      <c r="L161" s="4">
        <v>10</v>
      </c>
      <c r="M161" s="5">
        <f>I161*0.2</f>
        <v>51.400000000000006</v>
      </c>
      <c r="N161" s="5">
        <f>ROUND((J161+K161+L161+M161),0)</f>
        <v>702</v>
      </c>
    </row>
    <row r="162" spans="1:14" x14ac:dyDescent="0.3">
      <c r="A162" s="4">
        <f t="shared" si="37"/>
        <v>158</v>
      </c>
      <c r="B162" s="4" t="s">
        <v>18</v>
      </c>
      <c r="C162" s="4">
        <v>320</v>
      </c>
      <c r="D162" s="4">
        <v>0</v>
      </c>
      <c r="E162" s="4">
        <v>150</v>
      </c>
      <c r="F162" s="4">
        <v>7445</v>
      </c>
      <c r="G162" s="4">
        <v>7631</v>
      </c>
      <c r="H162" s="18">
        <f>(G162-F162)-25</f>
        <v>161</v>
      </c>
      <c r="I162" s="18">
        <f>IF(H162&lt;141,141,H162)</f>
        <v>161</v>
      </c>
      <c r="J162" s="4">
        <f>ROUND(IF(I162&lt;100,I162*1.625,(IF(AND(I162&gt;100,I162&lt;201),(I162-100)*2.375+162.5,(IF(AND(I162&gt;200,I162&lt;401),(I162-200)*3.875+400,IF(I162&gt;400,(I162-400)*4.5+1238)))))),0)</f>
        <v>307</v>
      </c>
      <c r="K162" s="4">
        <v>45</v>
      </c>
      <c r="L162" s="4">
        <v>50</v>
      </c>
      <c r="M162" s="5">
        <f>I162*0.2</f>
        <v>32.200000000000003</v>
      </c>
      <c r="N162" s="5">
        <f>ROUND((J162+K162+L162+M162),0)</f>
        <v>434</v>
      </c>
    </row>
    <row r="163" spans="1:14" x14ac:dyDescent="0.3">
      <c r="A163" s="4">
        <f t="shared" si="37"/>
        <v>159</v>
      </c>
      <c r="B163" s="4" t="s">
        <v>21</v>
      </c>
      <c r="C163" s="4">
        <v>34</v>
      </c>
      <c r="D163" s="4">
        <v>100</v>
      </c>
      <c r="E163" s="4">
        <v>150</v>
      </c>
      <c r="F163" s="4">
        <v>19682</v>
      </c>
      <c r="G163" s="4">
        <v>19831</v>
      </c>
      <c r="H163" s="18">
        <f t="shared" ref="H163:H166" si="52">G163-F163</f>
        <v>149</v>
      </c>
      <c r="I163" s="18">
        <f>IF(H163&lt;111,111,H163)</f>
        <v>149</v>
      </c>
      <c r="J163" s="4">
        <f t="shared" ref="J163:J166" si="53">ROUND(IF(I163&lt;100,I163*1.625,(IF(AND(I163&gt;100,I163&lt;201),(I163-100)*2.375+162.5,(IF(AND(I163&gt;200,I163&lt;401),(I163-200)*3.875+400,IF(I163&gt;400,(I163-400)*4.5+1237)))))),0)</f>
        <v>279</v>
      </c>
      <c r="K163" s="4">
        <v>20</v>
      </c>
      <c r="L163" s="4">
        <v>10</v>
      </c>
      <c r="M163" s="5">
        <f t="shared" ref="M163:M167" si="54">I163*0.2</f>
        <v>29.8</v>
      </c>
      <c r="N163" s="5">
        <f t="shared" ref="N163:N169" si="55">ROUND((J163+K163+L163+M163),0)</f>
        <v>339</v>
      </c>
    </row>
    <row r="164" spans="1:14" x14ac:dyDescent="0.3">
      <c r="A164" s="4">
        <f t="shared" si="37"/>
        <v>160</v>
      </c>
      <c r="B164" s="4" t="s">
        <v>21</v>
      </c>
      <c r="C164" s="4">
        <v>18</v>
      </c>
      <c r="D164" s="4">
        <v>100</v>
      </c>
      <c r="E164" s="4">
        <v>150</v>
      </c>
      <c r="F164" s="4">
        <v>18674</v>
      </c>
      <c r="G164" s="4">
        <v>18877</v>
      </c>
      <c r="H164" s="18">
        <f t="shared" si="52"/>
        <v>203</v>
      </c>
      <c r="I164" s="4">
        <f>IF(H164&lt;111,111,H164)</f>
        <v>203</v>
      </c>
      <c r="J164" s="4">
        <f t="shared" si="53"/>
        <v>412</v>
      </c>
      <c r="K164" s="4">
        <v>20</v>
      </c>
      <c r="L164" s="4">
        <v>10</v>
      </c>
      <c r="M164" s="5">
        <f t="shared" si="54"/>
        <v>40.6</v>
      </c>
      <c r="N164" s="5">
        <f t="shared" si="55"/>
        <v>483</v>
      </c>
    </row>
    <row r="165" spans="1:14" x14ac:dyDescent="0.3">
      <c r="A165" s="4">
        <f t="shared" si="37"/>
        <v>161</v>
      </c>
      <c r="B165" s="18" t="s">
        <v>20</v>
      </c>
      <c r="C165" s="18">
        <v>122</v>
      </c>
      <c r="D165" s="18">
        <v>200</v>
      </c>
      <c r="E165" s="18">
        <v>150</v>
      </c>
      <c r="F165" s="18">
        <v>1271</v>
      </c>
      <c r="G165" s="18">
        <v>1360</v>
      </c>
      <c r="H165" s="18">
        <f t="shared" si="52"/>
        <v>89</v>
      </c>
      <c r="I165" s="18">
        <f>IF(H165&lt;125,125,H165)</f>
        <v>125</v>
      </c>
      <c r="J165" s="18">
        <f t="shared" si="53"/>
        <v>222</v>
      </c>
      <c r="K165" s="18">
        <v>45</v>
      </c>
      <c r="L165" s="18">
        <v>50</v>
      </c>
      <c r="M165" s="19">
        <f>I165*0.2</f>
        <v>25</v>
      </c>
      <c r="N165" s="19">
        <f t="shared" si="55"/>
        <v>342</v>
      </c>
    </row>
    <row r="166" spans="1:14" x14ac:dyDescent="0.3">
      <c r="A166" s="4">
        <f t="shared" si="37"/>
        <v>162</v>
      </c>
      <c r="B166" s="4" t="s">
        <v>21</v>
      </c>
      <c r="C166" s="4">
        <v>19</v>
      </c>
      <c r="D166" s="4">
        <v>100</v>
      </c>
      <c r="E166" s="4">
        <v>150</v>
      </c>
      <c r="F166" s="4">
        <v>31090</v>
      </c>
      <c r="G166" s="4">
        <v>31298</v>
      </c>
      <c r="H166" s="4">
        <f t="shared" si="52"/>
        <v>208</v>
      </c>
      <c r="I166" s="4">
        <f>IF(H166&lt;111,111,H166)</f>
        <v>208</v>
      </c>
      <c r="J166" s="4">
        <f t="shared" si="53"/>
        <v>431</v>
      </c>
      <c r="K166" s="4">
        <v>20</v>
      </c>
      <c r="L166" s="4">
        <v>10</v>
      </c>
      <c r="M166" s="5">
        <f t="shared" si="54"/>
        <v>41.6</v>
      </c>
      <c r="N166" s="5">
        <f t="shared" si="55"/>
        <v>503</v>
      </c>
    </row>
    <row r="167" spans="1:14" x14ac:dyDescent="0.3">
      <c r="A167" s="4">
        <f t="shared" si="37"/>
        <v>163</v>
      </c>
      <c r="B167" s="4" t="s">
        <v>18</v>
      </c>
      <c r="C167" s="4">
        <v>378</v>
      </c>
      <c r="D167" s="4">
        <v>300</v>
      </c>
      <c r="E167" s="4">
        <v>150</v>
      </c>
      <c r="F167" s="4">
        <v>279</v>
      </c>
      <c r="G167" s="4">
        <v>407</v>
      </c>
      <c r="H167" s="18">
        <f>(G167-F167)</f>
        <v>128</v>
      </c>
      <c r="I167" s="18">
        <f t="shared" ref="I167" si="56">IF(H167&lt;141,141,H167)</f>
        <v>141</v>
      </c>
      <c r="J167" s="4">
        <f t="shared" ref="J167" si="57">ROUND(IF(I167&lt;100,I167*1.625,(IF(AND(I167&gt;100,I167&lt;201),(I167-100)*2.375+162.5,(IF(AND(I167&gt;200,I167&lt;401),(I167-200)*3.875+400,IF(I167&gt;400,(I167-400)*4.5+1238)))))),0)</f>
        <v>260</v>
      </c>
      <c r="K167" s="4">
        <v>45</v>
      </c>
      <c r="L167" s="4">
        <v>50</v>
      </c>
      <c r="M167" s="5">
        <f t="shared" si="54"/>
        <v>28.200000000000003</v>
      </c>
      <c r="N167" s="5">
        <f t="shared" si="55"/>
        <v>383</v>
      </c>
    </row>
    <row r="168" spans="1:14" x14ac:dyDescent="0.3">
      <c r="A168" s="4">
        <f t="shared" si="37"/>
        <v>164</v>
      </c>
      <c r="B168" s="4" t="s">
        <v>21</v>
      </c>
      <c r="C168" s="4">
        <v>241</v>
      </c>
      <c r="D168" s="18">
        <v>100</v>
      </c>
      <c r="E168" s="18">
        <v>150</v>
      </c>
      <c r="F168" s="18">
        <v>4521</v>
      </c>
      <c r="G168" s="18">
        <v>4798</v>
      </c>
      <c r="H168" s="18">
        <f t="shared" ref="H168" si="58">G168-F168</f>
        <v>277</v>
      </c>
      <c r="I168" s="18">
        <f>IF(H168&lt;111,111,H168)</f>
        <v>277</v>
      </c>
      <c r="J168" s="18">
        <f t="shared" ref="J168" si="59">ROUND(IF(I168&lt;100,I168*1.625,(IF(AND(I168&gt;100,I168&lt;201),(I168-100)*2.375+162.5,(IF(AND(I168&gt;200,I168&lt;401),(I168-200)*3.875+400,IF(I168&gt;400,(I168-400)*4.5+1237)))))),0)</f>
        <v>698</v>
      </c>
      <c r="K168" s="18">
        <v>20</v>
      </c>
      <c r="L168" s="18">
        <v>10</v>
      </c>
      <c r="M168" s="19">
        <f>I168*0.2</f>
        <v>55.400000000000006</v>
      </c>
      <c r="N168" s="19">
        <f t="shared" si="55"/>
        <v>783</v>
      </c>
    </row>
    <row r="169" spans="1:14" x14ac:dyDescent="0.3">
      <c r="A169" s="4">
        <f t="shared" si="37"/>
        <v>165</v>
      </c>
      <c r="B169" s="4" t="s">
        <v>18</v>
      </c>
      <c r="C169" s="4">
        <v>375</v>
      </c>
      <c r="D169" s="4">
        <v>300</v>
      </c>
      <c r="E169" s="4">
        <v>150</v>
      </c>
      <c r="F169" s="4">
        <v>3756</v>
      </c>
      <c r="G169" s="4">
        <v>4272</v>
      </c>
      <c r="H169" s="18">
        <f>(G169-F169)</f>
        <v>516</v>
      </c>
      <c r="I169" s="18">
        <f t="shared" ref="I169" si="60">IF(H169&lt;141,141,H169)</f>
        <v>516</v>
      </c>
      <c r="J169" s="4">
        <f t="shared" ref="J169" si="61">ROUND(IF(I169&lt;100,I169*1.625,(IF(AND(I169&gt;100,I169&lt;201),(I169-100)*2.375+162.5,(IF(AND(I169&gt;200,I169&lt;401),(I169-200)*3.875+400,IF(I169&gt;400,(I169-400)*4.5+1238)))))),0)</f>
        <v>1760</v>
      </c>
      <c r="K169" s="4">
        <v>45</v>
      </c>
      <c r="L169" s="4">
        <v>50</v>
      </c>
      <c r="M169" s="5">
        <f t="shared" ref="M169" si="62">I169*0.2</f>
        <v>103.2</v>
      </c>
      <c r="N169" s="5">
        <f t="shared" si="55"/>
        <v>1958</v>
      </c>
    </row>
    <row r="170" spans="1:14" x14ac:dyDescent="0.3">
      <c r="A170" s="4">
        <f t="shared" si="37"/>
        <v>166</v>
      </c>
      <c r="B170" s="20" t="s">
        <v>20</v>
      </c>
      <c r="C170" s="4">
        <v>64</v>
      </c>
      <c r="D170" s="4">
        <v>200</v>
      </c>
      <c r="E170" s="4">
        <v>150</v>
      </c>
      <c r="F170" s="4">
        <v>56311</v>
      </c>
      <c r="G170" s="4">
        <v>57102</v>
      </c>
      <c r="H170" s="4">
        <f>G170-F170</f>
        <v>791</v>
      </c>
      <c r="I170" s="4">
        <f>IF(H170&lt;125,125,H170)</f>
        <v>791</v>
      </c>
      <c r="J170" s="4">
        <f>ROUND(IF(I170&lt;100,I170*1.625,(IF(AND(I170&gt;100,I170&lt;201),(I170-100)*2.375+162.5,(IF(AND(I170&gt;200,I170&lt;401),(I170-200)*3.875+400,IF(I170&gt;400,(I170-400)*4.5+1237)))))),0)</f>
        <v>2997</v>
      </c>
      <c r="K170" s="4">
        <v>45</v>
      </c>
      <c r="L170" s="4">
        <v>50</v>
      </c>
      <c r="M170" s="5">
        <v>25</v>
      </c>
      <c r="N170" s="5">
        <f>ROUND((J170+K170+L170+M170),0)</f>
        <v>3117</v>
      </c>
    </row>
    <row r="171" spans="1:14" x14ac:dyDescent="0.3">
      <c r="A171" s="4">
        <f t="shared" si="37"/>
        <v>167</v>
      </c>
      <c r="B171" s="20" t="s">
        <v>20</v>
      </c>
      <c r="C171" s="4">
        <v>16</v>
      </c>
      <c r="D171" s="4">
        <v>200</v>
      </c>
      <c r="E171" s="4">
        <v>150</v>
      </c>
      <c r="F171" s="4">
        <v>22310</v>
      </c>
      <c r="G171" s="4">
        <v>22511</v>
      </c>
      <c r="H171" s="4">
        <f>G171-F171</f>
        <v>201</v>
      </c>
      <c r="I171" s="4">
        <f>IF(H171&lt;125,125,H171)</f>
        <v>201</v>
      </c>
      <c r="J171" s="4">
        <f>ROUND(IF(I171&lt;100,I171*1.625,(IF(AND(I171&gt;100,I171&lt;201),(I171-100)*2.375+162.5,(IF(AND(I171&gt;200,I171&lt;401),(I171-200)*3.875+400,IF(I171&gt;400,(I171-400)*4.5+1237)))))),0)</f>
        <v>404</v>
      </c>
      <c r="K171" s="4">
        <v>45</v>
      </c>
      <c r="L171" s="4">
        <v>50</v>
      </c>
      <c r="M171" s="5">
        <v>25</v>
      </c>
      <c r="N171" s="5">
        <f>ROUND((J171+K171+L171+M171),0)</f>
        <v>524</v>
      </c>
    </row>
    <row r="172" spans="1:14" x14ac:dyDescent="0.3">
      <c r="A172" s="4">
        <f t="shared" si="37"/>
        <v>168</v>
      </c>
      <c r="B172" s="4" t="s">
        <v>20</v>
      </c>
      <c r="C172" s="4">
        <v>41</v>
      </c>
      <c r="D172" s="4">
        <v>200</v>
      </c>
      <c r="E172" s="18">
        <v>150</v>
      </c>
      <c r="F172" s="18">
        <v>20126</v>
      </c>
      <c r="G172" s="18">
        <v>20356</v>
      </c>
      <c r="H172" s="4">
        <f>(G172-F172)</f>
        <v>230</v>
      </c>
      <c r="I172" s="18">
        <f>IF(H172&lt;125,125,H172)</f>
        <v>230</v>
      </c>
      <c r="J172" s="18">
        <f t="shared" ref="J172:J174" si="63">ROUND(IF(I172&lt;100,I172*1.625,(IF(AND(I172&gt;100,I172&lt;201),(I172-100)*2.375+162.5,(IF(AND(I172&gt;200,I172&lt;401),(I172-200)*3.875+400,IF(I172&gt;400,(I172-400)*4.5+1237)))))),0)</f>
        <v>516</v>
      </c>
      <c r="K172" s="18">
        <v>45</v>
      </c>
      <c r="L172" s="18">
        <v>50</v>
      </c>
      <c r="M172" s="19">
        <v>25</v>
      </c>
      <c r="N172" s="19">
        <f t="shared" ref="N172:N176" si="64">ROUND((J172+K172+L172+M172),0)</f>
        <v>636</v>
      </c>
    </row>
    <row r="173" spans="1:14" x14ac:dyDescent="0.3">
      <c r="A173" s="4">
        <f t="shared" si="37"/>
        <v>169</v>
      </c>
      <c r="B173" s="4" t="s">
        <v>20</v>
      </c>
      <c r="C173" s="4">
        <v>118</v>
      </c>
      <c r="D173" s="4">
        <v>0</v>
      </c>
      <c r="E173" s="4">
        <v>150</v>
      </c>
      <c r="F173" s="4">
        <v>22135</v>
      </c>
      <c r="G173" s="4">
        <v>22340</v>
      </c>
      <c r="H173" s="4">
        <f>(G173-F173)-25</f>
        <v>180</v>
      </c>
      <c r="I173" s="4">
        <f>IF(H173&lt;125,125,H173)</f>
        <v>180</v>
      </c>
      <c r="J173" s="4">
        <f t="shared" si="63"/>
        <v>353</v>
      </c>
      <c r="K173" s="4">
        <v>45</v>
      </c>
      <c r="L173" s="4">
        <v>50</v>
      </c>
      <c r="M173" s="5">
        <f t="shared" ref="M173:M176" si="65">I173*0.2</f>
        <v>36</v>
      </c>
      <c r="N173" s="5">
        <f t="shared" si="64"/>
        <v>484</v>
      </c>
    </row>
    <row r="174" spans="1:14" x14ac:dyDescent="0.3">
      <c r="A174" s="4">
        <f t="shared" si="37"/>
        <v>170</v>
      </c>
      <c r="B174" s="4" t="s">
        <v>18</v>
      </c>
      <c r="C174" s="8">
        <v>319</v>
      </c>
      <c r="D174" s="4">
        <v>300</v>
      </c>
      <c r="E174" s="4">
        <v>150</v>
      </c>
      <c r="F174" s="4">
        <v>4676</v>
      </c>
      <c r="G174" s="4">
        <v>4789</v>
      </c>
      <c r="H174" s="18">
        <f t="shared" ref="H174:H177" si="66">G174-F174</f>
        <v>113</v>
      </c>
      <c r="I174" s="4">
        <f>IF(H174&lt;141,141,H174)</f>
        <v>141</v>
      </c>
      <c r="J174" s="4">
        <f t="shared" si="63"/>
        <v>260</v>
      </c>
      <c r="K174" s="4">
        <v>45</v>
      </c>
      <c r="L174" s="4">
        <v>50</v>
      </c>
      <c r="M174" s="5">
        <f t="shared" si="65"/>
        <v>28.200000000000003</v>
      </c>
      <c r="N174" s="5">
        <f t="shared" si="64"/>
        <v>383</v>
      </c>
    </row>
    <row r="175" spans="1:14" x14ac:dyDescent="0.3">
      <c r="A175" s="4">
        <f t="shared" si="37"/>
        <v>171</v>
      </c>
      <c r="B175" s="4" t="s">
        <v>18</v>
      </c>
      <c r="C175" s="4">
        <v>301</v>
      </c>
      <c r="D175" s="4">
        <v>300</v>
      </c>
      <c r="E175" s="4">
        <v>150</v>
      </c>
      <c r="F175" s="4">
        <v>6653</v>
      </c>
      <c r="G175" s="4">
        <v>6924</v>
      </c>
      <c r="H175" s="4">
        <f t="shared" si="66"/>
        <v>271</v>
      </c>
      <c r="I175" s="4">
        <f>IF(H175&lt;141,141,H175)</f>
        <v>271</v>
      </c>
      <c r="J175" s="4">
        <f>ROUND(IF(I175&lt;100,I175*1.625,(IF(AND(I175&gt;100,I175&lt;201),(I175-100)*2.375+162.5,(IF(AND(I175&gt;200,I175&lt;401),(I175-200)*3.875+400,IF(I175&gt;400,(I175-400)*4.5+1238)))))),0)</f>
        <v>675</v>
      </c>
      <c r="K175" s="4">
        <v>45</v>
      </c>
      <c r="L175" s="4">
        <v>50</v>
      </c>
      <c r="M175" s="5">
        <f t="shared" si="65"/>
        <v>54.2</v>
      </c>
      <c r="N175" s="5">
        <f t="shared" si="64"/>
        <v>824</v>
      </c>
    </row>
    <row r="176" spans="1:14" x14ac:dyDescent="0.3">
      <c r="A176" s="4">
        <f t="shared" si="37"/>
        <v>172</v>
      </c>
      <c r="B176" s="4" t="s">
        <v>18</v>
      </c>
      <c r="C176" s="4">
        <v>181</v>
      </c>
      <c r="D176" s="4">
        <v>300</v>
      </c>
      <c r="E176" s="4">
        <v>150</v>
      </c>
      <c r="F176" s="4">
        <v>13228</v>
      </c>
      <c r="G176" s="4">
        <v>13273</v>
      </c>
      <c r="H176" s="18">
        <f t="shared" si="66"/>
        <v>45</v>
      </c>
      <c r="I176" s="18">
        <f>IF(H176&lt;141,141,H176)</f>
        <v>141</v>
      </c>
      <c r="J176" s="4">
        <f>ROUND(IF(I176&lt;100,I176*1.625,(IF(AND(I176&gt;100,I176&lt;201),(I176-100)*2.375+162.5,(IF(AND(I176&gt;200,I176&lt;401),(I176-200)*3.875+400,IF(I176&gt;400,(I176-400)*4.5+1237)))))),0)</f>
        <v>260</v>
      </c>
      <c r="K176" s="4">
        <v>45</v>
      </c>
      <c r="L176" s="4">
        <v>50</v>
      </c>
      <c r="M176" s="5">
        <f t="shared" si="65"/>
        <v>28.200000000000003</v>
      </c>
      <c r="N176" s="5">
        <f t="shared" si="64"/>
        <v>383</v>
      </c>
    </row>
    <row r="177" spans="1:14" x14ac:dyDescent="0.3">
      <c r="A177" s="4">
        <f t="shared" si="37"/>
        <v>173</v>
      </c>
      <c r="B177" s="4" t="s">
        <v>21</v>
      </c>
      <c r="C177" s="4">
        <v>88</v>
      </c>
      <c r="D177" s="4">
        <v>100</v>
      </c>
      <c r="E177" s="4">
        <v>150</v>
      </c>
      <c r="F177" s="4">
        <v>14375</v>
      </c>
      <c r="G177" s="4">
        <v>14488</v>
      </c>
      <c r="H177" s="18">
        <f t="shared" si="66"/>
        <v>113</v>
      </c>
      <c r="I177" s="4">
        <f>IF(H177&lt;111,111,H177)</f>
        <v>113</v>
      </c>
      <c r="J177" s="4">
        <f>ROUND(IF(I177&lt;100,I177*1.625,(IF(AND(I177&gt;100,I177&lt;201),(I177-100)*2.375+162.5,(IF(AND(I177&gt;200,I177&lt;401),(I177-200)*3.875+400,IF(I177&gt;400,(I177-400)*4.5+1237)))))),0)</f>
        <v>193</v>
      </c>
      <c r="K177" s="4">
        <v>20</v>
      </c>
      <c r="L177" s="4">
        <v>10</v>
      </c>
      <c r="M177" s="5">
        <f>I177*0.2</f>
        <v>22.6</v>
      </c>
      <c r="N177" s="5">
        <f>ROUND((J177+K177+L177+M177),0)</f>
        <v>246</v>
      </c>
    </row>
    <row r="178" spans="1:14" x14ac:dyDescent="0.3">
      <c r="A178" s="4">
        <f t="shared" si="37"/>
        <v>174</v>
      </c>
      <c r="B178" s="4" t="s">
        <v>21</v>
      </c>
      <c r="C178" s="4">
        <v>38</v>
      </c>
      <c r="D178" s="4">
        <v>0</v>
      </c>
      <c r="E178" s="4">
        <v>0</v>
      </c>
      <c r="F178" s="4">
        <v>0</v>
      </c>
      <c r="G178" s="4">
        <v>0</v>
      </c>
      <c r="H178" s="18">
        <v>0</v>
      </c>
      <c r="I178" s="18">
        <v>0</v>
      </c>
      <c r="J178" s="4">
        <v>0</v>
      </c>
      <c r="K178" s="4">
        <v>0</v>
      </c>
      <c r="L178" s="4">
        <v>0</v>
      </c>
      <c r="M178" s="5">
        <v>0</v>
      </c>
      <c r="N178" s="5">
        <v>250</v>
      </c>
    </row>
    <row r="179" spans="1:14" x14ac:dyDescent="0.3">
      <c r="A179" s="4">
        <f t="shared" si="37"/>
        <v>175</v>
      </c>
      <c r="B179" s="4" t="s">
        <v>18</v>
      </c>
      <c r="C179" s="4">
        <v>218</v>
      </c>
      <c r="D179" s="4">
        <v>0</v>
      </c>
      <c r="E179" s="4">
        <v>150</v>
      </c>
      <c r="F179" s="4">
        <v>38681</v>
      </c>
      <c r="G179" s="4">
        <v>38854</v>
      </c>
      <c r="H179" s="18">
        <f>(G179-F179)-25</f>
        <v>148</v>
      </c>
      <c r="I179" s="18">
        <f t="shared" ref="I179:I185" si="67">IF(H179&lt;141,141,H179)</f>
        <v>148</v>
      </c>
      <c r="J179" s="4">
        <f t="shared" ref="J179:J185" si="68">ROUND(IF(I179&lt;100,I179*1.625,(IF(AND(I179&gt;100,I179&lt;201),(I179-100)*2.375+162.5,(IF(AND(I179&gt;200,I179&lt;401),(I179-200)*3.875+400,IF(I179&gt;400,(I179-400)*4.5+1238)))))),0)</f>
        <v>277</v>
      </c>
      <c r="K179" s="4">
        <v>45</v>
      </c>
      <c r="L179" s="4">
        <v>50</v>
      </c>
      <c r="M179" s="5">
        <f t="shared" ref="M179" si="69">I179*0.2</f>
        <v>29.6</v>
      </c>
      <c r="N179" s="5">
        <f t="shared" ref="N179:N192" si="70">ROUND((J179+K179+L179+M179),0)</f>
        <v>402</v>
      </c>
    </row>
    <row r="180" spans="1:14" x14ac:dyDescent="0.3">
      <c r="A180" s="4">
        <f t="shared" si="37"/>
        <v>176</v>
      </c>
      <c r="B180" s="4" t="s">
        <v>18</v>
      </c>
      <c r="C180" s="4">
        <v>314</v>
      </c>
      <c r="D180" s="18">
        <v>0</v>
      </c>
      <c r="E180" s="18">
        <v>150</v>
      </c>
      <c r="F180" s="18">
        <v>24400</v>
      </c>
      <c r="G180" s="18">
        <v>25065</v>
      </c>
      <c r="H180" s="18">
        <f>(G180-F180)-25</f>
        <v>640</v>
      </c>
      <c r="I180" s="18">
        <f t="shared" si="67"/>
        <v>640</v>
      </c>
      <c r="J180" s="18">
        <f t="shared" si="68"/>
        <v>2318</v>
      </c>
      <c r="K180" s="4">
        <v>45</v>
      </c>
      <c r="L180" s="18">
        <v>50</v>
      </c>
      <c r="M180" s="19">
        <f>I180*0.2</f>
        <v>128</v>
      </c>
      <c r="N180" s="19">
        <f t="shared" si="70"/>
        <v>2541</v>
      </c>
    </row>
    <row r="181" spans="1:14" x14ac:dyDescent="0.3">
      <c r="A181" s="4">
        <f t="shared" si="37"/>
        <v>177</v>
      </c>
      <c r="B181" s="4" t="s">
        <v>18</v>
      </c>
      <c r="C181" s="4">
        <v>310</v>
      </c>
      <c r="D181" s="18">
        <v>0</v>
      </c>
      <c r="E181" s="18">
        <v>150</v>
      </c>
      <c r="F181" s="18">
        <v>11979</v>
      </c>
      <c r="G181" s="18">
        <v>12134</v>
      </c>
      <c r="H181" s="18">
        <f>(G181-F181)-25</f>
        <v>130</v>
      </c>
      <c r="I181" s="18">
        <f t="shared" si="67"/>
        <v>141</v>
      </c>
      <c r="J181" s="18">
        <f t="shared" si="68"/>
        <v>260</v>
      </c>
      <c r="K181" s="4">
        <v>45</v>
      </c>
      <c r="L181" s="18">
        <v>50</v>
      </c>
      <c r="M181" s="19">
        <f>I181*0.2</f>
        <v>28.200000000000003</v>
      </c>
      <c r="N181" s="19">
        <f t="shared" si="70"/>
        <v>383</v>
      </c>
    </row>
    <row r="182" spans="1:14" x14ac:dyDescent="0.3">
      <c r="A182" s="4">
        <f t="shared" si="37"/>
        <v>178</v>
      </c>
      <c r="B182" s="4" t="s">
        <v>18</v>
      </c>
      <c r="C182" s="4">
        <v>322</v>
      </c>
      <c r="D182" s="18">
        <v>0</v>
      </c>
      <c r="E182" s="18">
        <v>150</v>
      </c>
      <c r="F182" s="18">
        <v>9305</v>
      </c>
      <c r="G182" s="18">
        <v>9549</v>
      </c>
      <c r="H182" s="18">
        <f>(G182-F182)-25</f>
        <v>219</v>
      </c>
      <c r="I182" s="18">
        <f t="shared" si="67"/>
        <v>219</v>
      </c>
      <c r="J182" s="18">
        <f t="shared" si="68"/>
        <v>474</v>
      </c>
      <c r="K182" s="4">
        <v>45</v>
      </c>
      <c r="L182" s="18">
        <v>50</v>
      </c>
      <c r="M182" s="19">
        <f>I182*0.2</f>
        <v>43.800000000000004</v>
      </c>
      <c r="N182" s="19">
        <f t="shared" si="70"/>
        <v>613</v>
      </c>
    </row>
    <row r="183" spans="1:14" x14ac:dyDescent="0.3">
      <c r="A183" s="4">
        <f t="shared" si="37"/>
        <v>179</v>
      </c>
      <c r="B183" s="4" t="s">
        <v>18</v>
      </c>
      <c r="C183" s="4">
        <v>353</v>
      </c>
      <c r="D183" s="4">
        <v>300</v>
      </c>
      <c r="E183" s="4">
        <v>150</v>
      </c>
      <c r="F183" s="4">
        <v>3175</v>
      </c>
      <c r="G183" s="4">
        <v>3346</v>
      </c>
      <c r="H183" s="18">
        <f>G183-F183</f>
        <v>171</v>
      </c>
      <c r="I183" s="18">
        <f t="shared" si="67"/>
        <v>171</v>
      </c>
      <c r="J183" s="4">
        <f t="shared" si="68"/>
        <v>331</v>
      </c>
      <c r="K183" s="4">
        <v>45</v>
      </c>
      <c r="L183" s="4">
        <v>50</v>
      </c>
      <c r="M183" s="5">
        <f>I183*0.2</f>
        <v>34.200000000000003</v>
      </c>
      <c r="N183" s="5">
        <f t="shared" si="70"/>
        <v>460</v>
      </c>
    </row>
    <row r="184" spans="1:14" x14ac:dyDescent="0.3">
      <c r="A184" s="4">
        <f t="shared" si="37"/>
        <v>180</v>
      </c>
      <c r="B184" s="21" t="s">
        <v>18</v>
      </c>
      <c r="C184" s="21">
        <v>366</v>
      </c>
      <c r="D184" s="18">
        <v>300</v>
      </c>
      <c r="E184" s="18">
        <v>150</v>
      </c>
      <c r="F184" s="18">
        <v>1035</v>
      </c>
      <c r="G184" s="18">
        <v>1131</v>
      </c>
      <c r="H184" s="18">
        <f t="shared" ref="H184" si="71">G184-F184</f>
        <v>96</v>
      </c>
      <c r="I184" s="18">
        <f t="shared" si="67"/>
        <v>141</v>
      </c>
      <c r="J184" s="18">
        <f t="shared" si="68"/>
        <v>260</v>
      </c>
      <c r="K184" s="18">
        <v>45</v>
      </c>
      <c r="L184" s="18">
        <v>50</v>
      </c>
      <c r="M184" s="19">
        <f t="shared" ref="M184" si="72">I184*0.2</f>
        <v>28.200000000000003</v>
      </c>
      <c r="N184" s="19">
        <f t="shared" si="70"/>
        <v>383</v>
      </c>
    </row>
    <row r="185" spans="1:14" x14ac:dyDescent="0.3">
      <c r="A185" s="4">
        <f t="shared" si="37"/>
        <v>181</v>
      </c>
      <c r="B185" s="4" t="s">
        <v>18</v>
      </c>
      <c r="C185" s="4">
        <v>304</v>
      </c>
      <c r="D185" s="4">
        <v>300</v>
      </c>
      <c r="E185" s="4">
        <v>150</v>
      </c>
      <c r="F185" s="4">
        <v>7105</v>
      </c>
      <c r="G185" s="4">
        <v>7252</v>
      </c>
      <c r="H185" s="18">
        <f>G185-F185</f>
        <v>147</v>
      </c>
      <c r="I185" s="18">
        <f t="shared" si="67"/>
        <v>147</v>
      </c>
      <c r="J185" s="4">
        <f t="shared" si="68"/>
        <v>274</v>
      </c>
      <c r="K185" s="4">
        <v>45</v>
      </c>
      <c r="L185" s="4">
        <v>50</v>
      </c>
      <c r="M185" s="5">
        <f>I185*0.2</f>
        <v>29.400000000000002</v>
      </c>
      <c r="N185" s="5">
        <f t="shared" si="70"/>
        <v>398</v>
      </c>
    </row>
    <row r="186" spans="1:14" x14ac:dyDescent="0.3">
      <c r="A186" s="4">
        <f t="shared" si="37"/>
        <v>182</v>
      </c>
      <c r="B186" s="4" t="s">
        <v>19</v>
      </c>
      <c r="C186" s="4">
        <v>411</v>
      </c>
      <c r="D186" s="4">
        <v>400</v>
      </c>
      <c r="E186" s="4">
        <v>150</v>
      </c>
      <c r="F186" s="4">
        <v>735</v>
      </c>
      <c r="G186" s="4">
        <v>824</v>
      </c>
      <c r="H186" s="4">
        <f t="shared" ref="H186" si="73">G186-F186</f>
        <v>89</v>
      </c>
      <c r="I186" s="4">
        <f>IF(H186&lt;155,155,H186)</f>
        <v>155</v>
      </c>
      <c r="J186" s="4">
        <f>ROUND(IF(I186&lt;100,I186*1.625,(IF(AND(I186&gt;100,I186&lt;201),(I186-100)*2.375+162,(IF(AND(I186&gt;200,I186&lt;401),(I186-200)*3.875+400,IF(I186&gt;400,(I186-400)*4.5+1237)))))),0)</f>
        <v>293</v>
      </c>
      <c r="K186" s="4">
        <v>45</v>
      </c>
      <c r="L186" s="4">
        <v>50</v>
      </c>
      <c r="M186" s="5">
        <f t="shared" ref="M186" si="74">I186*0.2</f>
        <v>31</v>
      </c>
      <c r="N186" s="5">
        <f t="shared" si="70"/>
        <v>419</v>
      </c>
    </row>
    <row r="187" spans="1:14" x14ac:dyDescent="0.3">
      <c r="A187" s="4">
        <f t="shared" si="37"/>
        <v>183</v>
      </c>
      <c r="B187" s="4" t="s">
        <v>21</v>
      </c>
      <c r="C187" s="4">
        <v>243</v>
      </c>
      <c r="D187" s="4">
        <v>100</v>
      </c>
      <c r="E187" s="4">
        <v>150</v>
      </c>
      <c r="F187" s="4">
        <v>3403</v>
      </c>
      <c r="G187" s="4">
        <v>3504</v>
      </c>
      <c r="H187" s="4">
        <f>G187-F187</f>
        <v>101</v>
      </c>
      <c r="I187" s="4">
        <f>IF(H187&lt;111,111,H187)</f>
        <v>111</v>
      </c>
      <c r="J187" s="4">
        <f>ROUND(IF(I187&lt;100,I187*1.625,(IF(AND(I187&gt;100,I187&lt;201),(I187-100)*2.375+162.5,(IF(AND(I187&gt;200,I187&lt;401),(I187-200)*3.875+400,IF(I187&gt;400,(I187-400)*4.5+1237)))))),0)</f>
        <v>189</v>
      </c>
      <c r="K187" s="4">
        <v>20</v>
      </c>
      <c r="L187" s="4">
        <v>10</v>
      </c>
      <c r="M187" s="5">
        <f>I187*0.2</f>
        <v>22.200000000000003</v>
      </c>
      <c r="N187" s="5">
        <f t="shared" si="70"/>
        <v>241</v>
      </c>
    </row>
    <row r="188" spans="1:14" x14ac:dyDescent="0.3">
      <c r="A188" s="4">
        <f t="shared" si="37"/>
        <v>184</v>
      </c>
      <c r="B188" s="4" t="s">
        <v>20</v>
      </c>
      <c r="C188" s="4">
        <v>76</v>
      </c>
      <c r="D188" s="4">
        <v>200</v>
      </c>
      <c r="E188" s="4">
        <v>150</v>
      </c>
      <c r="F188" s="4">
        <v>16548</v>
      </c>
      <c r="G188" s="4">
        <v>16630</v>
      </c>
      <c r="H188" s="4">
        <f>G188-F188</f>
        <v>82</v>
      </c>
      <c r="I188" s="4">
        <f>IF(H188&lt;125,125,H188)</f>
        <v>125</v>
      </c>
      <c r="J188" s="4">
        <f t="shared" ref="J188:J190" si="75">ROUND(IF(I188&lt;100,I188*1.625,(IF(AND(I188&gt;100,I188&lt;201),(I188-100)*2.375+162.5,(IF(AND(I188&gt;200,I188&lt;401),(I188-200)*3.875+400,IF(I188&gt;400,(I188-400)*4.5+1237)))))),0)</f>
        <v>222</v>
      </c>
      <c r="K188" s="4">
        <v>45</v>
      </c>
      <c r="L188" s="4">
        <v>50</v>
      </c>
      <c r="M188" s="5">
        <f>I188*0.2</f>
        <v>25</v>
      </c>
      <c r="N188" s="5">
        <f t="shared" si="70"/>
        <v>342</v>
      </c>
    </row>
    <row r="189" spans="1:14" x14ac:dyDescent="0.3">
      <c r="A189" s="4">
        <f t="shared" si="37"/>
        <v>185</v>
      </c>
      <c r="B189" s="4" t="s">
        <v>20</v>
      </c>
      <c r="C189" s="4">
        <v>91</v>
      </c>
      <c r="D189" s="4">
        <v>200</v>
      </c>
      <c r="E189" s="4">
        <v>150</v>
      </c>
      <c r="F189" s="4">
        <v>19472</v>
      </c>
      <c r="G189" s="4">
        <v>19791</v>
      </c>
      <c r="H189" s="4">
        <f t="shared" ref="H189:H208" si="76">G189-F189</f>
        <v>319</v>
      </c>
      <c r="I189" s="4">
        <f>IF(H189&lt;125,125,H189)</f>
        <v>319</v>
      </c>
      <c r="J189" s="4">
        <f t="shared" si="75"/>
        <v>861</v>
      </c>
      <c r="K189" s="4">
        <v>45</v>
      </c>
      <c r="L189" s="4">
        <v>50</v>
      </c>
      <c r="M189" s="5">
        <f t="shared" ref="M189:M213" si="77">I189*0.2</f>
        <v>63.800000000000004</v>
      </c>
      <c r="N189" s="5">
        <f t="shared" si="70"/>
        <v>1020</v>
      </c>
    </row>
    <row r="190" spans="1:14" x14ac:dyDescent="0.3">
      <c r="A190" s="4">
        <f t="shared" si="37"/>
        <v>186</v>
      </c>
      <c r="B190" s="4" t="s">
        <v>20</v>
      </c>
      <c r="C190" s="4">
        <v>70</v>
      </c>
      <c r="D190" s="4">
        <v>200</v>
      </c>
      <c r="E190" s="4">
        <v>150</v>
      </c>
      <c r="F190" s="4">
        <v>1905</v>
      </c>
      <c r="G190" s="4">
        <v>2138</v>
      </c>
      <c r="H190" s="4">
        <f>(G190-F190)</f>
        <v>233</v>
      </c>
      <c r="I190" s="4">
        <f>IF(H190&lt;125,125,H190)</f>
        <v>233</v>
      </c>
      <c r="J190" s="4">
        <f t="shared" si="75"/>
        <v>528</v>
      </c>
      <c r="K190" s="4">
        <v>45</v>
      </c>
      <c r="L190" s="4">
        <v>50</v>
      </c>
      <c r="M190" s="5">
        <f t="shared" si="77"/>
        <v>46.6</v>
      </c>
      <c r="N190" s="5">
        <f t="shared" si="70"/>
        <v>670</v>
      </c>
    </row>
    <row r="191" spans="1:14" x14ac:dyDescent="0.3">
      <c r="A191" s="4">
        <f t="shared" si="37"/>
        <v>187</v>
      </c>
      <c r="B191" s="4" t="s">
        <v>17</v>
      </c>
      <c r="C191" s="4">
        <v>430</v>
      </c>
      <c r="D191" s="4">
        <v>500</v>
      </c>
      <c r="E191" s="4">
        <v>150</v>
      </c>
      <c r="F191" s="4">
        <v>1461</v>
      </c>
      <c r="G191" s="4">
        <v>1735</v>
      </c>
      <c r="H191" s="4">
        <f t="shared" ref="H191" si="78">G191-F191</f>
        <v>274</v>
      </c>
      <c r="I191" s="4">
        <f>IF(H191&lt;171,171,H191)</f>
        <v>274</v>
      </c>
      <c r="J191" s="4">
        <f>ROUND(IF(I191&lt;100,I191*1.625,(IF(AND(I191&gt;100,I191&lt;201),(I191-100)*2.375+162.5,(IF(AND(I191&gt;200,I191&lt;401),(I191-200)*3.875+400,IF(I191&gt;400,(I191-400)*4.5+1237)))))),0)</f>
        <v>687</v>
      </c>
      <c r="K191" s="4">
        <v>45</v>
      </c>
      <c r="L191" s="4">
        <v>50</v>
      </c>
      <c r="M191" s="5">
        <f t="shared" si="77"/>
        <v>54.800000000000004</v>
      </c>
      <c r="N191" s="5">
        <f t="shared" si="70"/>
        <v>837</v>
      </c>
    </row>
    <row r="192" spans="1:14" x14ac:dyDescent="0.3">
      <c r="A192" s="4">
        <f t="shared" si="37"/>
        <v>188</v>
      </c>
      <c r="B192" s="12" t="s">
        <v>18</v>
      </c>
      <c r="C192" s="12">
        <v>335</v>
      </c>
      <c r="D192" s="18">
        <v>300</v>
      </c>
      <c r="E192" s="18">
        <v>150</v>
      </c>
      <c r="F192" s="18">
        <v>11737</v>
      </c>
      <c r="G192" s="18">
        <v>12065</v>
      </c>
      <c r="H192" s="18">
        <f t="shared" si="76"/>
        <v>328</v>
      </c>
      <c r="I192" s="18">
        <f>IF(H192&lt;141,141,H192)</f>
        <v>328</v>
      </c>
      <c r="J192" s="18">
        <f>ROUND(IF(I192&lt;100,I192*1.625,(IF(AND(I192&gt;100,I192&lt;201),(I192-100)*2.375+162.5,(IF(AND(I192&gt;200,I192&lt;401),(I192-200)*3.875+400,IF(I192&gt;400,(I192-400)*4.5+1238)))))),0)</f>
        <v>896</v>
      </c>
      <c r="K192" s="18">
        <v>45</v>
      </c>
      <c r="L192" s="18">
        <v>50</v>
      </c>
      <c r="M192" s="19">
        <f t="shared" si="77"/>
        <v>65.600000000000009</v>
      </c>
      <c r="N192" s="19">
        <f t="shared" si="70"/>
        <v>1057</v>
      </c>
    </row>
    <row r="193" spans="1:14" x14ac:dyDescent="0.3">
      <c r="A193" s="4">
        <f t="shared" si="37"/>
        <v>189</v>
      </c>
      <c r="B193" s="21" t="s">
        <v>18</v>
      </c>
      <c r="C193" s="21">
        <v>369</v>
      </c>
      <c r="D193" s="18">
        <v>300</v>
      </c>
      <c r="E193" s="18">
        <v>150</v>
      </c>
      <c r="F193" s="18">
        <v>897</v>
      </c>
      <c r="G193" s="18">
        <v>1173</v>
      </c>
      <c r="H193" s="18">
        <f t="shared" si="76"/>
        <v>276</v>
      </c>
      <c r="I193" s="18">
        <f>IF(H193&lt;141,141,H193)</f>
        <v>276</v>
      </c>
      <c r="J193" s="18">
        <f>ROUND(IF(I193&lt;100,I193*1.625,(IF(AND(I193&gt;100,I193&lt;201),(I193-100)*2.375+162.5,(IF(AND(I193&gt;200,I193&lt;401),(I193-200)*3.875+400,IF(I193&gt;400,(I193-400)*4.5+1238)))))),0)</f>
        <v>695</v>
      </c>
      <c r="K193" s="18">
        <v>45</v>
      </c>
      <c r="L193" s="18">
        <v>50</v>
      </c>
      <c r="M193" s="19">
        <f t="shared" si="77"/>
        <v>55.2</v>
      </c>
      <c r="N193" s="19">
        <f>ROUND((J193+K193+L193+M193),0)</f>
        <v>845</v>
      </c>
    </row>
    <row r="194" spans="1:14" x14ac:dyDescent="0.3">
      <c r="A194" s="4">
        <f t="shared" si="37"/>
        <v>190</v>
      </c>
      <c r="B194" s="21" t="s">
        <v>18</v>
      </c>
      <c r="C194" s="21">
        <v>312</v>
      </c>
      <c r="D194" s="18">
        <v>300</v>
      </c>
      <c r="E194" s="18">
        <v>150</v>
      </c>
      <c r="F194" s="18">
        <v>12486</v>
      </c>
      <c r="G194" s="18">
        <v>12703</v>
      </c>
      <c r="H194" s="18">
        <f t="shared" si="76"/>
        <v>217</v>
      </c>
      <c r="I194" s="18">
        <f>IF(H194&lt;141,141,H194)</f>
        <v>217</v>
      </c>
      <c r="J194" s="18">
        <f>ROUND(IF(I194&lt;100,I194*1.625,(IF(AND(I194&gt;100,I194&lt;201),(I194-100)*2.375+162.5,(IF(AND(I194&gt;200,I194&lt;401),(I194-200)*3.875+400,IF(I194&gt;400,(I194-400)*4.5+1238)))))),0)</f>
        <v>466</v>
      </c>
      <c r="K194" s="18">
        <v>45</v>
      </c>
      <c r="L194" s="18">
        <v>50</v>
      </c>
      <c r="M194" s="19">
        <f t="shared" si="77"/>
        <v>43.400000000000006</v>
      </c>
      <c r="N194" s="19">
        <f>ROUND((J194+K194+L194+M194),0)</f>
        <v>604</v>
      </c>
    </row>
    <row r="195" spans="1:14" x14ac:dyDescent="0.3">
      <c r="A195" s="4">
        <f t="shared" si="37"/>
        <v>191</v>
      </c>
      <c r="B195" s="12" t="s">
        <v>18</v>
      </c>
      <c r="C195" s="12">
        <v>339</v>
      </c>
      <c r="D195" s="18">
        <v>300</v>
      </c>
      <c r="E195" s="18">
        <v>150</v>
      </c>
      <c r="F195" s="18">
        <v>11785</v>
      </c>
      <c r="G195" s="18">
        <v>12065</v>
      </c>
      <c r="H195" s="18">
        <f t="shared" si="76"/>
        <v>280</v>
      </c>
      <c r="I195" s="18">
        <f>IF(H195&lt;141,141,H195)</f>
        <v>280</v>
      </c>
      <c r="J195" s="18">
        <f>ROUND(IF(I195&lt;100,I195*1.625,(IF(AND(I195&gt;100,I195&lt;201),(I195-100)*2.375+162.5,(IF(AND(I195&gt;200,I195&lt;401),(I195-200)*3.875+400,IF(I195&gt;400,(I195-400)*4.5+1238)))))),0)</f>
        <v>710</v>
      </c>
      <c r="K195" s="18">
        <v>45</v>
      </c>
      <c r="L195" s="18">
        <v>50</v>
      </c>
      <c r="M195" s="19">
        <f t="shared" si="77"/>
        <v>56</v>
      </c>
      <c r="N195" s="19">
        <f t="shared" ref="N195:N213" si="79">ROUND((J195+K195+L195+M195),0)</f>
        <v>861</v>
      </c>
    </row>
    <row r="196" spans="1:14" x14ac:dyDescent="0.3">
      <c r="A196" s="4">
        <f t="shared" si="37"/>
        <v>192</v>
      </c>
      <c r="B196" s="12" t="s">
        <v>20</v>
      </c>
      <c r="C196" s="12">
        <v>63</v>
      </c>
      <c r="D196" s="4">
        <v>200</v>
      </c>
      <c r="E196" s="4">
        <v>150</v>
      </c>
      <c r="F196" s="4">
        <v>16289</v>
      </c>
      <c r="G196" s="4">
        <v>16468</v>
      </c>
      <c r="H196" s="4">
        <f t="shared" si="76"/>
        <v>179</v>
      </c>
      <c r="I196" s="4">
        <f t="shared" ref="I196" si="80">IF(H196&lt;125,125,H196)</f>
        <v>179</v>
      </c>
      <c r="J196" s="4">
        <f t="shared" ref="J196" si="81">ROUND(IF(I196&lt;100,I196*1.625,(IF(AND(I196&gt;100,I196&lt;201),(I196-100)*2.375+162.5,(IF(AND(I196&gt;200,I196&lt;401),(I196-200)*3.875+400,IF(I196&gt;400,(I196-400)*4.5+1237)))))),0)</f>
        <v>350</v>
      </c>
      <c r="K196" s="4">
        <v>45</v>
      </c>
      <c r="L196" s="4">
        <v>50</v>
      </c>
      <c r="M196" s="5">
        <f t="shared" si="77"/>
        <v>35.800000000000004</v>
      </c>
      <c r="N196" s="5">
        <f t="shared" si="79"/>
        <v>481</v>
      </c>
    </row>
    <row r="197" spans="1:14" x14ac:dyDescent="0.3">
      <c r="A197" s="4">
        <f t="shared" si="37"/>
        <v>193</v>
      </c>
      <c r="B197" s="12" t="s">
        <v>18</v>
      </c>
      <c r="C197" s="12">
        <v>357</v>
      </c>
      <c r="D197" s="18">
        <v>300</v>
      </c>
      <c r="E197" s="18">
        <v>150</v>
      </c>
      <c r="F197" s="18">
        <v>1287</v>
      </c>
      <c r="G197" s="18">
        <v>1396</v>
      </c>
      <c r="H197" s="18">
        <f t="shared" si="76"/>
        <v>109</v>
      </c>
      <c r="I197" s="18">
        <f>IF(H197&lt;141,141,H197)</f>
        <v>141</v>
      </c>
      <c r="J197" s="18">
        <f>ROUND(IF(I197&lt;100,I197*1.625,(IF(AND(I197&gt;100,I197&lt;201),(I197-100)*2.375+162.5,(IF(AND(I197&gt;200,I197&lt;401),(I197-200)*3.875+400,IF(I197&gt;400,(I197-400)*4.5+1238)))))),0)</f>
        <v>260</v>
      </c>
      <c r="K197" s="18">
        <v>45</v>
      </c>
      <c r="L197" s="18">
        <v>50</v>
      </c>
      <c r="M197" s="19">
        <f t="shared" si="77"/>
        <v>28.200000000000003</v>
      </c>
      <c r="N197" s="19">
        <f t="shared" si="79"/>
        <v>383</v>
      </c>
    </row>
    <row r="198" spans="1:14" x14ac:dyDescent="0.3">
      <c r="A198" s="4">
        <f t="shared" si="37"/>
        <v>194</v>
      </c>
      <c r="B198" s="12" t="s">
        <v>18</v>
      </c>
      <c r="C198" s="12">
        <v>342</v>
      </c>
      <c r="D198" s="18">
        <v>300</v>
      </c>
      <c r="E198" s="18">
        <v>150</v>
      </c>
      <c r="F198" s="18">
        <v>3346</v>
      </c>
      <c r="G198" s="18">
        <v>3479</v>
      </c>
      <c r="H198" s="18">
        <f t="shared" si="76"/>
        <v>133</v>
      </c>
      <c r="I198" s="18">
        <f>IF(H198&lt;141,141,H198)</f>
        <v>141</v>
      </c>
      <c r="J198" s="18">
        <f>ROUND(IF(I198&lt;100,I198*1.625,(IF(AND(I198&gt;100,I198&lt;201),(I198-100)*2.375+162.5,(IF(AND(I198&gt;200,I198&lt;401),(I198-200)*3.875+400,IF(I198&gt;400,(I198-400)*4.5+1238)))))),0)</f>
        <v>260</v>
      </c>
      <c r="K198" s="18">
        <v>45</v>
      </c>
      <c r="L198" s="18">
        <v>50</v>
      </c>
      <c r="M198" s="19">
        <f t="shared" si="77"/>
        <v>28.200000000000003</v>
      </c>
      <c r="N198" s="19">
        <f t="shared" si="79"/>
        <v>383</v>
      </c>
    </row>
    <row r="199" spans="1:14" x14ac:dyDescent="0.3">
      <c r="A199" s="4">
        <f t="shared" ref="A199:A262" si="82">A198+1</f>
        <v>195</v>
      </c>
      <c r="B199" s="12" t="s">
        <v>20</v>
      </c>
      <c r="C199" s="12">
        <v>98</v>
      </c>
      <c r="D199" s="4">
        <v>200</v>
      </c>
      <c r="E199" s="4">
        <v>150</v>
      </c>
      <c r="F199" s="4">
        <v>16437</v>
      </c>
      <c r="G199" s="4">
        <v>16727</v>
      </c>
      <c r="H199" s="4">
        <f t="shared" si="76"/>
        <v>290</v>
      </c>
      <c r="I199" s="4">
        <f t="shared" ref="I199" si="83">IF(H199&lt;125,125,H199)</f>
        <v>290</v>
      </c>
      <c r="J199" s="4">
        <f t="shared" ref="J199" si="84">ROUND(IF(I199&lt;100,I199*1.625,(IF(AND(I199&gt;100,I199&lt;201),(I199-100)*2.375+162.5,(IF(AND(I199&gt;200,I199&lt;401),(I199-200)*3.875+400,IF(I199&gt;400,(I199-400)*4.5+1237)))))),0)</f>
        <v>749</v>
      </c>
      <c r="K199" s="4">
        <v>45</v>
      </c>
      <c r="L199" s="4">
        <v>50</v>
      </c>
      <c r="M199" s="5">
        <f t="shared" si="77"/>
        <v>58</v>
      </c>
      <c r="N199" s="5">
        <f t="shared" si="79"/>
        <v>902</v>
      </c>
    </row>
    <row r="200" spans="1:14" x14ac:dyDescent="0.3">
      <c r="A200" s="4">
        <f t="shared" si="82"/>
        <v>196</v>
      </c>
      <c r="B200" s="12" t="s">
        <v>18</v>
      </c>
      <c r="C200" s="12">
        <v>313</v>
      </c>
      <c r="D200" s="18">
        <v>300</v>
      </c>
      <c r="E200" s="18">
        <v>150</v>
      </c>
      <c r="F200" s="18">
        <v>3976</v>
      </c>
      <c r="G200" s="18">
        <v>4102</v>
      </c>
      <c r="H200" s="18">
        <f t="shared" si="76"/>
        <v>126</v>
      </c>
      <c r="I200" s="18">
        <f>IF(H200&lt;141,141,H200)</f>
        <v>141</v>
      </c>
      <c r="J200" s="18">
        <f>ROUND(IF(I200&lt;100,I200*1.625,(IF(AND(I200&gt;100,I200&lt;201),(I200-100)*2.375+162.5,(IF(AND(I200&gt;200,I200&lt;401),(I200-200)*3.875+400,IF(I200&gt;400,(I200-400)*4.5+1238)))))),0)</f>
        <v>260</v>
      </c>
      <c r="K200" s="18">
        <v>45</v>
      </c>
      <c r="L200" s="18">
        <v>50</v>
      </c>
      <c r="M200" s="19">
        <f t="shared" si="77"/>
        <v>28.200000000000003</v>
      </c>
      <c r="N200" s="19">
        <f t="shared" si="79"/>
        <v>383</v>
      </c>
    </row>
    <row r="201" spans="1:14" x14ac:dyDescent="0.3">
      <c r="A201" s="4">
        <f t="shared" si="82"/>
        <v>197</v>
      </c>
      <c r="B201" s="12" t="s">
        <v>18</v>
      </c>
      <c r="C201" s="21">
        <v>344</v>
      </c>
      <c r="D201" s="18">
        <v>0</v>
      </c>
      <c r="E201" s="18">
        <v>150</v>
      </c>
      <c r="F201" s="18">
        <v>4810</v>
      </c>
      <c r="G201" s="18">
        <v>5025</v>
      </c>
      <c r="H201" s="18">
        <f>(G201-F201)-25</f>
        <v>190</v>
      </c>
      <c r="I201" s="18">
        <f>IF(H201&lt;141,141,H201)</f>
        <v>190</v>
      </c>
      <c r="J201" s="18">
        <f>ROUND(IF(I201&lt;100,I201*1.625,(IF(AND(I201&gt;100,I201&lt;201),(I201-100)*2.375+162.5,(IF(AND(I201&gt;200,I201&lt;401),(I201-200)*3.875+400,IF(I201&gt;400,(I201-400)*4.5+1238)))))),0)</f>
        <v>376</v>
      </c>
      <c r="K201" s="18">
        <v>45</v>
      </c>
      <c r="L201" s="18">
        <v>50</v>
      </c>
      <c r="M201" s="19">
        <f>I201*0.2</f>
        <v>38</v>
      </c>
      <c r="N201" s="5">
        <f>ROUND((J201+K201+L201+M201),0)</f>
        <v>509</v>
      </c>
    </row>
    <row r="202" spans="1:14" x14ac:dyDescent="0.3">
      <c r="A202" s="4">
        <f t="shared" si="82"/>
        <v>198</v>
      </c>
      <c r="B202" s="12" t="s">
        <v>21</v>
      </c>
      <c r="C202" s="12">
        <v>37</v>
      </c>
      <c r="D202" s="4">
        <v>100</v>
      </c>
      <c r="E202" s="4">
        <v>150</v>
      </c>
      <c r="F202" s="4">
        <v>24520</v>
      </c>
      <c r="G202" s="4">
        <v>24654</v>
      </c>
      <c r="H202" s="4">
        <f>G202-F202</f>
        <v>134</v>
      </c>
      <c r="I202" s="4">
        <f>IF(H202&lt;111,111,H202)</f>
        <v>134</v>
      </c>
      <c r="J202" s="4">
        <f>ROUND(IF(I202&lt;100,I202*1.625,(IF(AND(I202&gt;100,I202&lt;201),(I202-100)*2.375+162.5,(IF(AND(I202&gt;200,I202&lt;401),(I202-200)*3.875+400,IF(I202&gt;400,(I202-400)*4.5+1237)))))),0)</f>
        <v>243</v>
      </c>
      <c r="K202" s="4">
        <v>20</v>
      </c>
      <c r="L202" s="4">
        <v>10</v>
      </c>
      <c r="M202" s="5">
        <f>I202*0.2</f>
        <v>26.8</v>
      </c>
      <c r="N202" s="5">
        <f>ROUND((J202+K202+L202+M202),0)</f>
        <v>300</v>
      </c>
    </row>
    <row r="203" spans="1:14" x14ac:dyDescent="0.3">
      <c r="A203" s="4">
        <f t="shared" si="82"/>
        <v>199</v>
      </c>
      <c r="B203" s="12" t="s">
        <v>20</v>
      </c>
      <c r="C203" s="12">
        <v>113</v>
      </c>
      <c r="D203" s="4">
        <v>0</v>
      </c>
      <c r="E203" s="4">
        <v>150</v>
      </c>
      <c r="F203" s="4">
        <v>8493</v>
      </c>
      <c r="G203" s="4">
        <v>8558</v>
      </c>
      <c r="H203" s="18">
        <f>(G203-F203)-25</f>
        <v>40</v>
      </c>
      <c r="I203" s="4">
        <f t="shared" ref="I203:I207" si="85">IF(H203&lt;125,125,H203)</f>
        <v>125</v>
      </c>
      <c r="J203" s="4">
        <f>ROUND(IF(I203&lt;100,I203*1.625,(IF(AND(I203&gt;100,I203&lt;201),(I203-100)*2.375+162.5,(IF(AND(I203&gt;200,I203&lt;401),(I203-200)*3.875+400,IF(I203&gt;400,(I203-400)*4.5+1237)))))),0)</f>
        <v>222</v>
      </c>
      <c r="K203" s="4">
        <v>45</v>
      </c>
      <c r="L203" s="4">
        <v>50</v>
      </c>
      <c r="M203" s="5">
        <f>I203*0.2</f>
        <v>25</v>
      </c>
      <c r="N203" s="5">
        <f>ROUND((J203+K203+L203+M203),0)</f>
        <v>342</v>
      </c>
    </row>
    <row r="204" spans="1:14" x14ac:dyDescent="0.3">
      <c r="A204" s="4">
        <f t="shared" si="82"/>
        <v>200</v>
      </c>
      <c r="B204" s="12" t="s">
        <v>20</v>
      </c>
      <c r="C204" s="12">
        <v>72</v>
      </c>
      <c r="D204" s="4">
        <v>200</v>
      </c>
      <c r="E204" s="4">
        <v>150</v>
      </c>
      <c r="F204" s="4">
        <v>41148</v>
      </c>
      <c r="G204" s="4">
        <v>41574</v>
      </c>
      <c r="H204" s="4">
        <f t="shared" si="76"/>
        <v>426</v>
      </c>
      <c r="I204" s="4">
        <f t="shared" si="85"/>
        <v>426</v>
      </c>
      <c r="J204" s="4">
        <f t="shared" ref="J204:J207" si="86">ROUND(IF(I204&lt;100,I204*1.625,(IF(AND(I204&gt;100,I204&lt;201),(I204-100)*2.375+162.5,(IF(AND(I204&gt;200,I204&lt;401),(I204-200)*3.875+400,IF(I204&gt;400,(I204-400)*4.5+1237)))))),0)</f>
        <v>1354</v>
      </c>
      <c r="K204" s="4">
        <v>45</v>
      </c>
      <c r="L204" s="4">
        <v>50</v>
      </c>
      <c r="M204" s="5">
        <f t="shared" si="77"/>
        <v>85.2</v>
      </c>
      <c r="N204" s="5">
        <f t="shared" si="79"/>
        <v>1534</v>
      </c>
    </row>
    <row r="205" spans="1:14" x14ac:dyDescent="0.3">
      <c r="A205" s="4">
        <f t="shared" si="82"/>
        <v>201</v>
      </c>
      <c r="B205" s="12" t="s">
        <v>20</v>
      </c>
      <c r="C205" s="12">
        <v>47</v>
      </c>
      <c r="D205" s="4">
        <v>200</v>
      </c>
      <c r="E205" s="4">
        <v>150</v>
      </c>
      <c r="F205" s="4">
        <v>15849</v>
      </c>
      <c r="G205" s="4">
        <v>16061</v>
      </c>
      <c r="H205" s="4">
        <f t="shared" si="76"/>
        <v>212</v>
      </c>
      <c r="I205" s="4">
        <f t="shared" si="85"/>
        <v>212</v>
      </c>
      <c r="J205" s="4">
        <f t="shared" si="86"/>
        <v>447</v>
      </c>
      <c r="K205" s="4">
        <v>45</v>
      </c>
      <c r="L205" s="4">
        <v>50</v>
      </c>
      <c r="M205" s="5">
        <f t="shared" si="77"/>
        <v>42.400000000000006</v>
      </c>
      <c r="N205" s="5">
        <f t="shared" si="79"/>
        <v>584</v>
      </c>
    </row>
    <row r="206" spans="1:14" x14ac:dyDescent="0.3">
      <c r="A206" s="4">
        <f t="shared" si="82"/>
        <v>202</v>
      </c>
      <c r="B206" s="12" t="s">
        <v>20</v>
      </c>
      <c r="C206" s="12">
        <v>128</v>
      </c>
      <c r="D206" s="4">
        <v>0</v>
      </c>
      <c r="E206" s="4">
        <v>150</v>
      </c>
      <c r="F206" s="4">
        <v>55933</v>
      </c>
      <c r="G206" s="4">
        <v>56227</v>
      </c>
      <c r="H206" s="18">
        <f>(G206-F206)-25</f>
        <v>269</v>
      </c>
      <c r="I206" s="4">
        <f t="shared" si="85"/>
        <v>269</v>
      </c>
      <c r="J206" s="4">
        <f t="shared" si="86"/>
        <v>667</v>
      </c>
      <c r="K206" s="4">
        <v>45</v>
      </c>
      <c r="L206" s="4">
        <v>50</v>
      </c>
      <c r="M206" s="5">
        <f t="shared" si="77"/>
        <v>53.800000000000004</v>
      </c>
      <c r="N206" s="5">
        <f t="shared" si="79"/>
        <v>816</v>
      </c>
    </row>
    <row r="207" spans="1:14" x14ac:dyDescent="0.3">
      <c r="A207" s="4">
        <f t="shared" si="82"/>
        <v>203</v>
      </c>
      <c r="B207" s="12" t="s">
        <v>20</v>
      </c>
      <c r="C207" s="12">
        <v>9</v>
      </c>
      <c r="D207" s="4">
        <v>200</v>
      </c>
      <c r="E207" s="4">
        <v>150</v>
      </c>
      <c r="F207" s="4">
        <v>24542</v>
      </c>
      <c r="G207" s="4">
        <v>24663</v>
      </c>
      <c r="H207" s="4">
        <f t="shared" si="76"/>
        <v>121</v>
      </c>
      <c r="I207" s="4">
        <f t="shared" si="85"/>
        <v>125</v>
      </c>
      <c r="J207" s="4">
        <f t="shared" si="86"/>
        <v>222</v>
      </c>
      <c r="K207" s="4">
        <v>45</v>
      </c>
      <c r="L207" s="4">
        <v>50</v>
      </c>
      <c r="M207" s="5">
        <f t="shared" si="77"/>
        <v>25</v>
      </c>
      <c r="N207" s="5">
        <f t="shared" si="79"/>
        <v>342</v>
      </c>
    </row>
    <row r="208" spans="1:14" x14ac:dyDescent="0.3">
      <c r="A208" s="4">
        <f t="shared" si="82"/>
        <v>204</v>
      </c>
      <c r="B208" s="12" t="s">
        <v>18</v>
      </c>
      <c r="C208" s="21">
        <v>372</v>
      </c>
      <c r="D208" s="18">
        <v>300</v>
      </c>
      <c r="E208" s="18">
        <v>150</v>
      </c>
      <c r="F208" s="18">
        <v>509</v>
      </c>
      <c r="G208" s="18">
        <v>671</v>
      </c>
      <c r="H208" s="18">
        <f t="shared" si="76"/>
        <v>162</v>
      </c>
      <c r="I208" s="18">
        <f>IF(H208&lt;141,141,H208)</f>
        <v>162</v>
      </c>
      <c r="J208" s="18">
        <f>ROUND(IF(I208&lt;100,I208*1.625,(IF(AND(I208&gt;100,I208&lt;201),(I208-100)*2.375+162.5,(IF(AND(I208&gt;200,I208&lt;401),(I208-200)*3.875+400,IF(I208&gt;400,(I208-400)*4.5+1238)))))),0)</f>
        <v>310</v>
      </c>
      <c r="K208" s="18">
        <v>45</v>
      </c>
      <c r="L208" s="18">
        <v>50</v>
      </c>
      <c r="M208" s="19">
        <f t="shared" si="77"/>
        <v>32.4</v>
      </c>
      <c r="N208" s="19">
        <f t="shared" si="79"/>
        <v>437</v>
      </c>
    </row>
    <row r="209" spans="1:14" x14ac:dyDescent="0.3">
      <c r="A209" s="4">
        <f t="shared" si="82"/>
        <v>205</v>
      </c>
      <c r="B209" s="12" t="s">
        <v>18</v>
      </c>
      <c r="C209" s="21">
        <v>348</v>
      </c>
      <c r="D209" s="18">
        <v>0</v>
      </c>
      <c r="E209" s="18">
        <v>150</v>
      </c>
      <c r="F209" s="18">
        <v>4307</v>
      </c>
      <c r="G209" s="18">
        <v>4503</v>
      </c>
      <c r="H209" s="18">
        <f>(G209-F209)-25</f>
        <v>171</v>
      </c>
      <c r="I209" s="18">
        <f>IF(H209&lt;141,141,H209)</f>
        <v>171</v>
      </c>
      <c r="J209" s="18">
        <f>ROUND(IF(I209&lt;100,I209*1.625,(IF(AND(I209&gt;100,I209&lt;201),(I209-100)*2.375+162.5,(IF(AND(I209&gt;200,I209&lt;401),(I209-200)*3.875+400,IF(I209&gt;400,(I209-400)*4.5+1238)))))),0)</f>
        <v>331</v>
      </c>
      <c r="K209" s="18">
        <v>45</v>
      </c>
      <c r="L209" s="18">
        <v>50</v>
      </c>
      <c r="M209" s="19">
        <f t="shared" si="77"/>
        <v>34.200000000000003</v>
      </c>
      <c r="N209" s="19">
        <f t="shared" si="79"/>
        <v>460</v>
      </c>
    </row>
    <row r="210" spans="1:14" x14ac:dyDescent="0.3">
      <c r="A210" s="4">
        <f t="shared" si="82"/>
        <v>206</v>
      </c>
      <c r="B210" s="12" t="s">
        <v>20</v>
      </c>
      <c r="C210" s="12">
        <v>69</v>
      </c>
      <c r="D210" s="4">
        <v>200</v>
      </c>
      <c r="E210" s="4">
        <v>150</v>
      </c>
      <c r="F210" s="4">
        <v>2945</v>
      </c>
      <c r="G210" s="4">
        <v>3010</v>
      </c>
      <c r="H210" s="4">
        <f t="shared" ref="H210:H213" si="87">G210-F210</f>
        <v>65</v>
      </c>
      <c r="I210" s="4">
        <f t="shared" ref="I210:I213" si="88">IF(H210&lt;125,125,H210)</f>
        <v>125</v>
      </c>
      <c r="J210" s="4">
        <f t="shared" ref="J210:J213" si="89">ROUND(IF(I210&lt;100,I210*1.625,(IF(AND(I210&gt;100,I210&lt;201),(I210-100)*2.375+162.5,(IF(AND(I210&gt;200,I210&lt;401),(I210-200)*3.875+400,IF(I210&gt;400,(I210-400)*4.5+1237)))))),0)</f>
        <v>222</v>
      </c>
      <c r="K210" s="4">
        <v>45</v>
      </c>
      <c r="L210" s="4">
        <v>50</v>
      </c>
      <c r="M210" s="5">
        <f t="shared" si="77"/>
        <v>25</v>
      </c>
      <c r="N210" s="5">
        <f t="shared" si="79"/>
        <v>342</v>
      </c>
    </row>
    <row r="211" spans="1:14" x14ac:dyDescent="0.3">
      <c r="A211" s="4">
        <f t="shared" si="82"/>
        <v>207</v>
      </c>
      <c r="B211" s="12" t="s">
        <v>18</v>
      </c>
      <c r="C211" s="21">
        <v>337</v>
      </c>
      <c r="D211" s="18">
        <v>300</v>
      </c>
      <c r="E211" s="18">
        <v>150</v>
      </c>
      <c r="F211" s="18">
        <v>7491</v>
      </c>
      <c r="G211" s="18">
        <v>7844</v>
      </c>
      <c r="H211" s="18">
        <f t="shared" si="87"/>
        <v>353</v>
      </c>
      <c r="I211" s="18">
        <f>IF(H211&lt;141,141,H211)</f>
        <v>353</v>
      </c>
      <c r="J211" s="18">
        <f>ROUND(IF(I211&lt;100,I211*1.625,(IF(AND(I211&gt;100,I211&lt;201),(I211-100)*2.375+162.5,(IF(AND(I211&gt;200,I211&lt;401),(I211-200)*3.875+400,IF(I211&gt;400,(I211-400)*4.5+1238)))))),0)</f>
        <v>993</v>
      </c>
      <c r="K211" s="18">
        <v>45</v>
      </c>
      <c r="L211" s="18">
        <v>50</v>
      </c>
      <c r="M211" s="19">
        <f t="shared" si="77"/>
        <v>70.600000000000009</v>
      </c>
      <c r="N211" s="19">
        <f t="shared" si="79"/>
        <v>1159</v>
      </c>
    </row>
    <row r="212" spans="1:14" x14ac:dyDescent="0.3">
      <c r="A212" s="4">
        <f t="shared" si="82"/>
        <v>208</v>
      </c>
      <c r="B212" s="12" t="s">
        <v>18</v>
      </c>
      <c r="C212" s="21">
        <v>370</v>
      </c>
      <c r="D212" s="18">
        <v>300</v>
      </c>
      <c r="E212" s="18">
        <v>150</v>
      </c>
      <c r="F212" s="18">
        <v>3494</v>
      </c>
      <c r="G212" s="18">
        <v>3870</v>
      </c>
      <c r="H212" s="18">
        <f t="shared" si="87"/>
        <v>376</v>
      </c>
      <c r="I212" s="18">
        <f>IF(H212&lt;141,141,H212)</f>
        <v>376</v>
      </c>
      <c r="J212" s="18">
        <f>ROUND(IF(I212&lt;100,I212*1.625,(IF(AND(I212&gt;100,I212&lt;201),(I212-100)*2.375+162.5,(IF(AND(I212&gt;200,I212&lt;401),(I212-200)*3.875+400,IF(I212&gt;400,(I212-400)*4.5+1238)))))),0)</f>
        <v>1082</v>
      </c>
      <c r="K212" s="18">
        <v>45</v>
      </c>
      <c r="L212" s="18">
        <v>50</v>
      </c>
      <c r="M212" s="19">
        <f t="shared" si="77"/>
        <v>75.2</v>
      </c>
      <c r="N212" s="19">
        <f t="shared" si="79"/>
        <v>1252</v>
      </c>
    </row>
    <row r="213" spans="1:14" x14ac:dyDescent="0.3">
      <c r="A213" s="4">
        <f t="shared" si="82"/>
        <v>209</v>
      </c>
      <c r="B213" s="12" t="s">
        <v>20</v>
      </c>
      <c r="C213" s="12">
        <v>119</v>
      </c>
      <c r="D213" s="4">
        <v>200</v>
      </c>
      <c r="E213" s="4">
        <v>150</v>
      </c>
      <c r="F213" s="4">
        <v>13250</v>
      </c>
      <c r="G213" s="4">
        <v>13493</v>
      </c>
      <c r="H213" s="4">
        <f t="shared" si="87"/>
        <v>243</v>
      </c>
      <c r="I213" s="4">
        <f t="shared" si="88"/>
        <v>243</v>
      </c>
      <c r="J213" s="4">
        <f t="shared" si="89"/>
        <v>567</v>
      </c>
      <c r="K213" s="4">
        <v>45</v>
      </c>
      <c r="L213" s="4">
        <v>50</v>
      </c>
      <c r="M213" s="5">
        <f t="shared" si="77"/>
        <v>48.6</v>
      </c>
      <c r="N213" s="5">
        <f t="shared" si="79"/>
        <v>711</v>
      </c>
    </row>
    <row r="214" spans="1:14" x14ac:dyDescent="0.3">
      <c r="A214" s="4">
        <f t="shared" si="82"/>
        <v>210</v>
      </c>
      <c r="B214" s="12" t="s">
        <v>21</v>
      </c>
      <c r="C214" s="12">
        <v>38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/>
      <c r="L214" s="4"/>
      <c r="M214" s="5">
        <v>0</v>
      </c>
      <c r="N214" s="5">
        <v>250</v>
      </c>
    </row>
    <row r="215" spans="1:14" x14ac:dyDescent="0.3">
      <c r="A215" s="4">
        <f t="shared" si="82"/>
        <v>211</v>
      </c>
      <c r="B215" s="12" t="s">
        <v>21</v>
      </c>
      <c r="C215" s="12">
        <v>240</v>
      </c>
      <c r="D215" s="4">
        <v>100</v>
      </c>
      <c r="E215" s="4">
        <v>150</v>
      </c>
      <c r="F215" s="4">
        <v>5171</v>
      </c>
      <c r="G215" s="4">
        <v>5227</v>
      </c>
      <c r="H215" s="4">
        <f t="shared" ref="H215:H219" si="90">G215-F215</f>
        <v>56</v>
      </c>
      <c r="I215" s="4">
        <f>IF(H215&lt;111,111,H215)</f>
        <v>111</v>
      </c>
      <c r="J215" s="4">
        <f>ROUND(IF(I215&lt;100,I215*1.625,(IF(AND(I215&gt;100,I215&lt;201),(I215-100)*2.375+162.5,(IF(AND(I215&gt;200,I215&lt;401),(I215-200)*3.875+400,IF(I215&gt;400,(I215-400)*4.5+1237)))))),0)</f>
        <v>189</v>
      </c>
      <c r="K215" s="4">
        <v>20</v>
      </c>
      <c r="L215" s="4">
        <v>10</v>
      </c>
      <c r="M215" s="5">
        <f t="shared" ref="M215:M219" si="91">I215*0.2</f>
        <v>22.200000000000003</v>
      </c>
      <c r="N215" s="5">
        <f t="shared" ref="N215:N219" si="92">ROUND((J215+K215+L215+M215),0)</f>
        <v>241</v>
      </c>
    </row>
    <row r="216" spans="1:14" x14ac:dyDescent="0.3">
      <c r="A216" s="4">
        <f t="shared" si="82"/>
        <v>212</v>
      </c>
      <c r="B216" s="12" t="s">
        <v>18</v>
      </c>
      <c r="C216" s="21">
        <v>347</v>
      </c>
      <c r="D216" s="18">
        <v>300</v>
      </c>
      <c r="E216" s="18">
        <v>150</v>
      </c>
      <c r="F216" s="18">
        <v>5053</v>
      </c>
      <c r="G216" s="18">
        <v>5230</v>
      </c>
      <c r="H216" s="18">
        <f t="shared" si="90"/>
        <v>177</v>
      </c>
      <c r="I216" s="18">
        <f>IF(H216&lt;141,141,H216)</f>
        <v>177</v>
      </c>
      <c r="J216" s="18">
        <f>ROUND(IF(I216&lt;100,I216*1.625,(IF(AND(I216&gt;100,I216&lt;201),(I216-100)*2.375+162.5,(IF(AND(I216&gt;200,I216&lt;401),(I216-200)*3.875+400,IF(I216&gt;400,(I216-400)*4.5+1238)))))),0)</f>
        <v>345</v>
      </c>
      <c r="K216" s="18">
        <v>45</v>
      </c>
      <c r="L216" s="18">
        <v>50</v>
      </c>
      <c r="M216" s="19">
        <f t="shared" si="91"/>
        <v>35.4</v>
      </c>
      <c r="N216" s="19">
        <f t="shared" si="92"/>
        <v>475</v>
      </c>
    </row>
    <row r="217" spans="1:14" x14ac:dyDescent="0.3">
      <c r="A217" s="4">
        <f t="shared" si="82"/>
        <v>213</v>
      </c>
      <c r="B217" s="12" t="s">
        <v>21</v>
      </c>
      <c r="C217" s="12">
        <v>86</v>
      </c>
      <c r="D217" s="4">
        <v>100</v>
      </c>
      <c r="E217" s="4">
        <v>150</v>
      </c>
      <c r="F217" s="4">
        <v>21493</v>
      </c>
      <c r="G217" s="4">
        <v>21700</v>
      </c>
      <c r="H217" s="4">
        <f t="shared" si="90"/>
        <v>207</v>
      </c>
      <c r="I217" s="4">
        <f>IF(H217&lt;111,111,H217)</f>
        <v>207</v>
      </c>
      <c r="J217" s="4">
        <f>ROUND(IF(I217&lt;100,I217*1.625,(IF(AND(I217&gt;100,I217&lt;201),(I217-100)*2.375+162.5,(IF(AND(I217&gt;200,I217&lt;401),(I217-200)*3.875+400,IF(I217&gt;400,(I217-400)*4.5+1237)))))),0)</f>
        <v>427</v>
      </c>
      <c r="K217" s="4">
        <v>20</v>
      </c>
      <c r="L217" s="4">
        <v>10</v>
      </c>
      <c r="M217" s="5">
        <f t="shared" si="91"/>
        <v>41.400000000000006</v>
      </c>
      <c r="N217" s="5">
        <f t="shared" si="92"/>
        <v>498</v>
      </c>
    </row>
    <row r="218" spans="1:14" x14ac:dyDescent="0.3">
      <c r="A218" s="4">
        <f t="shared" si="82"/>
        <v>214</v>
      </c>
      <c r="B218" s="12" t="s">
        <v>18</v>
      </c>
      <c r="C218" s="21">
        <v>327</v>
      </c>
      <c r="D218" s="18">
        <v>300</v>
      </c>
      <c r="E218" s="18">
        <v>150</v>
      </c>
      <c r="F218" s="18">
        <v>5601</v>
      </c>
      <c r="G218" s="18">
        <v>5730</v>
      </c>
      <c r="H218" s="18">
        <f t="shared" si="90"/>
        <v>129</v>
      </c>
      <c r="I218" s="18">
        <f>IF(H218&lt;141,141,H218)</f>
        <v>141</v>
      </c>
      <c r="J218" s="18">
        <f>ROUND(IF(I218&lt;100,I218*1.625,(IF(AND(I218&gt;100,I218&lt;201),(I218-100)*2.375+162.5,(IF(AND(I218&gt;200,I218&lt;401),(I218-200)*3.875+400,IF(I218&gt;400,(I218-400)*4.5+1238)))))),0)</f>
        <v>260</v>
      </c>
      <c r="K218" s="18">
        <v>45</v>
      </c>
      <c r="L218" s="18">
        <v>50</v>
      </c>
      <c r="M218" s="19">
        <f t="shared" si="91"/>
        <v>28.200000000000003</v>
      </c>
      <c r="N218" s="19">
        <f t="shared" si="92"/>
        <v>383</v>
      </c>
    </row>
    <row r="219" spans="1:14" x14ac:dyDescent="0.3">
      <c r="A219" s="4">
        <f t="shared" si="82"/>
        <v>215</v>
      </c>
      <c r="B219" s="12" t="s">
        <v>18</v>
      </c>
      <c r="C219" s="21">
        <v>352</v>
      </c>
      <c r="D219" s="18">
        <v>300</v>
      </c>
      <c r="E219" s="18">
        <v>150</v>
      </c>
      <c r="F219" s="18">
        <v>231</v>
      </c>
      <c r="G219" s="18">
        <v>395</v>
      </c>
      <c r="H219" s="18">
        <f t="shared" si="90"/>
        <v>164</v>
      </c>
      <c r="I219" s="18">
        <f t="shared" ref="I219" si="93">IF(H219&lt;141,141,H219)</f>
        <v>164</v>
      </c>
      <c r="J219" s="18">
        <f t="shared" ref="J219" si="94">ROUND(IF(I219&lt;100,I219*1.625,(IF(AND(I219&gt;100,I219&lt;201),(I219-100)*2.375+162.5,(IF(AND(I219&gt;200,I219&lt;401),(I219-200)*3.875+400,IF(I219&gt;400,(I219-400)*4.5+1238)))))),0)</f>
        <v>315</v>
      </c>
      <c r="K219" s="18">
        <v>45</v>
      </c>
      <c r="L219" s="18">
        <v>50</v>
      </c>
      <c r="M219" s="19">
        <f t="shared" si="91"/>
        <v>32.800000000000004</v>
      </c>
      <c r="N219" s="5">
        <f t="shared" si="92"/>
        <v>443</v>
      </c>
    </row>
    <row r="220" spans="1:14" x14ac:dyDescent="0.3">
      <c r="A220" s="4">
        <f t="shared" si="82"/>
        <v>216</v>
      </c>
      <c r="B220" s="12" t="s">
        <v>21</v>
      </c>
      <c r="C220" s="12">
        <v>239</v>
      </c>
      <c r="D220" s="4">
        <v>100</v>
      </c>
      <c r="E220" s="4">
        <v>150</v>
      </c>
      <c r="F220" s="4">
        <v>6998</v>
      </c>
      <c r="G220" s="4">
        <v>6998</v>
      </c>
      <c r="H220" s="4">
        <f>G220-F220</f>
        <v>0</v>
      </c>
      <c r="I220" s="4">
        <f>IF(H220&lt;111,111,H220)</f>
        <v>111</v>
      </c>
      <c r="J220" s="4">
        <f>ROUND(IF(I220&lt;100,I220*1.625,(IF(AND(I220&gt;100,I220&lt;201),(I220-100)*2.375+162.5,(IF(AND(I220&gt;200,I220&lt;401),(I220-200)*3.875+400,IF(I220&gt;400,(I220-400)*4.5+1237)))))),0)</f>
        <v>189</v>
      </c>
      <c r="K220" s="4">
        <v>20</v>
      </c>
      <c r="L220" s="4">
        <v>10</v>
      </c>
      <c r="M220" s="5">
        <f>I220*0.2</f>
        <v>22.200000000000003</v>
      </c>
      <c r="N220" s="5">
        <f>ROUND((J220+K220+L220+M220),0)</f>
        <v>241</v>
      </c>
    </row>
    <row r="221" spans="1:14" x14ac:dyDescent="0.3">
      <c r="A221" s="4">
        <f t="shared" si="82"/>
        <v>217</v>
      </c>
      <c r="B221" s="12" t="s">
        <v>20</v>
      </c>
      <c r="C221" s="12">
        <v>50</v>
      </c>
      <c r="D221" s="4">
        <v>200</v>
      </c>
      <c r="E221" s="4">
        <v>150</v>
      </c>
      <c r="F221" s="4">
        <v>14618</v>
      </c>
      <c r="G221" s="4">
        <v>14712</v>
      </c>
      <c r="H221" s="4">
        <f t="shared" ref="H221:H247" si="95">G221-F221</f>
        <v>94</v>
      </c>
      <c r="I221" s="4">
        <f t="shared" ref="I221" si="96">IF(H221&lt;125,125,H221)</f>
        <v>125</v>
      </c>
      <c r="J221" s="4">
        <f t="shared" ref="J221:J223" si="97">ROUND(IF(I221&lt;100,I221*1.625,(IF(AND(I221&gt;100,I221&lt;201),(I221-100)*2.375+162.5,(IF(AND(I221&gt;200,I221&lt;401),(I221-200)*3.875+400,IF(I221&gt;400,(I221-400)*4.5+1237)))))),0)</f>
        <v>222</v>
      </c>
      <c r="K221" s="4">
        <v>45</v>
      </c>
      <c r="L221" s="4">
        <v>50</v>
      </c>
      <c r="M221" s="5">
        <f t="shared" ref="M221:M233" si="98">I221*0.2</f>
        <v>25</v>
      </c>
      <c r="N221" s="5">
        <f t="shared" ref="N221:N235" si="99">ROUND((J221+K221+L221+M221),0)</f>
        <v>342</v>
      </c>
    </row>
    <row r="222" spans="1:14" x14ac:dyDescent="0.3">
      <c r="A222" s="4">
        <f t="shared" si="82"/>
        <v>218</v>
      </c>
      <c r="B222" s="12" t="s">
        <v>21</v>
      </c>
      <c r="C222" s="12">
        <v>17</v>
      </c>
      <c r="D222" s="4">
        <v>100</v>
      </c>
      <c r="E222" s="4">
        <v>150</v>
      </c>
      <c r="F222" s="4">
        <v>22216</v>
      </c>
      <c r="G222" s="4">
        <v>22358</v>
      </c>
      <c r="H222" s="4">
        <f t="shared" si="95"/>
        <v>142</v>
      </c>
      <c r="I222" s="4">
        <f>IF(H222&lt;111,111,H222)</f>
        <v>142</v>
      </c>
      <c r="J222" s="4">
        <f t="shared" si="97"/>
        <v>262</v>
      </c>
      <c r="K222" s="4">
        <v>45</v>
      </c>
      <c r="L222" s="4">
        <v>50</v>
      </c>
      <c r="M222" s="5">
        <f t="shared" si="98"/>
        <v>28.400000000000002</v>
      </c>
      <c r="N222" s="5">
        <f t="shared" si="99"/>
        <v>385</v>
      </c>
    </row>
    <row r="223" spans="1:14" x14ac:dyDescent="0.3">
      <c r="A223" s="4">
        <f t="shared" si="82"/>
        <v>219</v>
      </c>
      <c r="B223" s="12" t="s">
        <v>20</v>
      </c>
      <c r="C223" s="12">
        <v>12</v>
      </c>
      <c r="D223" s="4">
        <v>200</v>
      </c>
      <c r="E223" s="4">
        <v>150</v>
      </c>
      <c r="F223" s="4">
        <v>19560</v>
      </c>
      <c r="G223" s="4">
        <v>19673</v>
      </c>
      <c r="H223" s="4">
        <f t="shared" si="95"/>
        <v>113</v>
      </c>
      <c r="I223" s="4">
        <f t="shared" ref="I223" si="100">IF(H223&lt;125,125,H223)</f>
        <v>125</v>
      </c>
      <c r="J223" s="4">
        <f t="shared" si="97"/>
        <v>222</v>
      </c>
      <c r="K223" s="4">
        <v>45</v>
      </c>
      <c r="L223" s="4">
        <v>50</v>
      </c>
      <c r="M223" s="5">
        <f t="shared" si="98"/>
        <v>25</v>
      </c>
      <c r="N223" s="5">
        <f t="shared" si="99"/>
        <v>342</v>
      </c>
    </row>
    <row r="224" spans="1:14" x14ac:dyDescent="0.3">
      <c r="A224" s="4">
        <f t="shared" si="82"/>
        <v>220</v>
      </c>
      <c r="B224" s="12" t="s">
        <v>18</v>
      </c>
      <c r="C224" s="21">
        <v>343</v>
      </c>
      <c r="D224" s="18">
        <v>300</v>
      </c>
      <c r="E224" s="18">
        <v>150</v>
      </c>
      <c r="F224" s="18">
        <v>10853</v>
      </c>
      <c r="G224" s="18">
        <v>11140</v>
      </c>
      <c r="H224" s="18">
        <f t="shared" si="95"/>
        <v>287</v>
      </c>
      <c r="I224" s="18">
        <f t="shared" ref="I224:I225" si="101">IF(H224&lt;141,141,H224)</f>
        <v>287</v>
      </c>
      <c r="J224" s="18">
        <f t="shared" ref="J224:J225" si="102">ROUND(IF(I224&lt;100,I224*1.625,(IF(AND(I224&gt;100,I224&lt;201),(I224-100)*2.375+162.5,(IF(AND(I224&gt;200,I224&lt;401),(I224-200)*3.875+400,IF(I224&gt;400,(I224-400)*4.5+1238)))))),0)</f>
        <v>737</v>
      </c>
      <c r="K224" s="18">
        <v>45</v>
      </c>
      <c r="L224" s="18">
        <v>50</v>
      </c>
      <c r="M224" s="19">
        <f t="shared" si="98"/>
        <v>57.400000000000006</v>
      </c>
      <c r="N224" s="5">
        <f t="shared" si="99"/>
        <v>889</v>
      </c>
    </row>
    <row r="225" spans="1:15" x14ac:dyDescent="0.3">
      <c r="A225" s="4">
        <f t="shared" si="82"/>
        <v>221</v>
      </c>
      <c r="B225" s="12" t="s">
        <v>18</v>
      </c>
      <c r="C225" s="21">
        <v>338</v>
      </c>
      <c r="D225" s="18">
        <v>300</v>
      </c>
      <c r="E225" s="18">
        <v>150</v>
      </c>
      <c r="F225" s="18">
        <v>4658</v>
      </c>
      <c r="G225" s="18">
        <v>4780</v>
      </c>
      <c r="H225" s="18">
        <f t="shared" si="95"/>
        <v>122</v>
      </c>
      <c r="I225" s="18">
        <f t="shared" si="101"/>
        <v>141</v>
      </c>
      <c r="J225" s="18">
        <f t="shared" si="102"/>
        <v>260</v>
      </c>
      <c r="K225" s="18">
        <v>45</v>
      </c>
      <c r="L225" s="18">
        <v>50</v>
      </c>
      <c r="M225" s="19">
        <f t="shared" si="98"/>
        <v>28.200000000000003</v>
      </c>
      <c r="N225" s="5">
        <f t="shared" si="99"/>
        <v>383</v>
      </c>
    </row>
    <row r="226" spans="1:15" x14ac:dyDescent="0.3">
      <c r="A226" s="4">
        <f t="shared" si="82"/>
        <v>222</v>
      </c>
      <c r="B226" s="12" t="s">
        <v>20</v>
      </c>
      <c r="C226" s="12">
        <v>78</v>
      </c>
      <c r="D226" s="4">
        <v>200</v>
      </c>
      <c r="E226" s="4">
        <v>150</v>
      </c>
      <c r="F226" s="4">
        <v>13435</v>
      </c>
      <c r="G226" s="4">
        <v>13435</v>
      </c>
      <c r="H226" s="4">
        <f t="shared" si="95"/>
        <v>0</v>
      </c>
      <c r="I226" s="4">
        <f t="shared" ref="I226" si="103">IF(H226&lt;125,125,H226)</f>
        <v>125</v>
      </c>
      <c r="J226" s="4">
        <f t="shared" ref="J226" si="104">ROUND(IF(I226&lt;100,I226*1.625,(IF(AND(I226&gt;100,I226&lt;201),(I226-100)*2.375+162.5,(IF(AND(I226&gt;200,I226&lt;401),(I226-200)*3.875+400,IF(I226&gt;400,(I226-400)*4.5+1237)))))),0)</f>
        <v>222</v>
      </c>
      <c r="K226" s="4">
        <v>45</v>
      </c>
      <c r="L226" s="4">
        <v>50</v>
      </c>
      <c r="M226" s="5">
        <f t="shared" si="98"/>
        <v>25</v>
      </c>
      <c r="N226" s="5">
        <f t="shared" si="99"/>
        <v>342</v>
      </c>
    </row>
    <row r="227" spans="1:15" x14ac:dyDescent="0.3">
      <c r="A227" s="4">
        <f t="shared" si="82"/>
        <v>223</v>
      </c>
      <c r="B227" s="12" t="s">
        <v>18</v>
      </c>
      <c r="C227" s="12">
        <v>224</v>
      </c>
      <c r="D227" s="18">
        <v>300</v>
      </c>
      <c r="E227" s="18">
        <v>150</v>
      </c>
      <c r="F227" s="18">
        <v>12749</v>
      </c>
      <c r="G227" s="18">
        <v>12870</v>
      </c>
      <c r="H227" s="18">
        <f t="shared" si="95"/>
        <v>121</v>
      </c>
      <c r="I227" s="18">
        <f t="shared" ref="I227" si="105">IF(H227&lt;141,141,H227)</f>
        <v>141</v>
      </c>
      <c r="J227" s="18">
        <f t="shared" ref="J227" si="106">ROUND(IF(I227&lt;100,I227*1.625,(IF(AND(I227&gt;100,I227&lt;201),(I227-100)*2.375+162.5,(IF(AND(I227&gt;200,I227&lt;401),(I227-200)*3.875+400,IF(I227&gt;400,(I227-400)*4.5+1238)))))),0)</f>
        <v>260</v>
      </c>
      <c r="K227" s="18">
        <v>45</v>
      </c>
      <c r="L227" s="18">
        <v>50</v>
      </c>
      <c r="M227" s="19">
        <f t="shared" si="98"/>
        <v>28.200000000000003</v>
      </c>
      <c r="N227" s="5">
        <f t="shared" si="99"/>
        <v>383</v>
      </c>
    </row>
    <row r="228" spans="1:15" x14ac:dyDescent="0.3">
      <c r="A228" s="4">
        <f t="shared" si="82"/>
        <v>224</v>
      </c>
      <c r="B228" s="12" t="s">
        <v>20</v>
      </c>
      <c r="C228" s="12">
        <v>77</v>
      </c>
      <c r="D228" s="4">
        <v>200</v>
      </c>
      <c r="E228" s="4">
        <v>150</v>
      </c>
      <c r="F228" s="4">
        <v>20239</v>
      </c>
      <c r="G228" s="4">
        <v>20347</v>
      </c>
      <c r="H228" s="4">
        <f t="shared" si="95"/>
        <v>108</v>
      </c>
      <c r="I228" s="4">
        <f t="shared" ref="I228:I229" si="107">IF(H228&lt;125,125,H228)</f>
        <v>125</v>
      </c>
      <c r="J228" s="4">
        <f t="shared" ref="J228:J229" si="108">ROUND(IF(I228&lt;100,I228*1.625,(IF(AND(I228&gt;100,I228&lt;201),(I228-100)*2.375+162.5,(IF(AND(I228&gt;200,I228&lt;401),(I228-200)*3.875+400,IF(I228&gt;400,(I228-400)*4.5+1237)))))),0)</f>
        <v>222</v>
      </c>
      <c r="K228" s="4">
        <v>45</v>
      </c>
      <c r="L228" s="4">
        <v>50</v>
      </c>
      <c r="M228" s="5">
        <f t="shared" si="98"/>
        <v>25</v>
      </c>
      <c r="N228" s="5">
        <f t="shared" si="99"/>
        <v>342</v>
      </c>
    </row>
    <row r="229" spans="1:15" x14ac:dyDescent="0.3">
      <c r="A229" s="4">
        <f t="shared" si="82"/>
        <v>225</v>
      </c>
      <c r="B229" s="12" t="s">
        <v>20</v>
      </c>
      <c r="C229" s="12">
        <v>123</v>
      </c>
      <c r="D229" s="4">
        <v>200</v>
      </c>
      <c r="E229" s="4">
        <v>150</v>
      </c>
      <c r="F229" s="4">
        <v>27734</v>
      </c>
      <c r="G229" s="4">
        <v>27814</v>
      </c>
      <c r="H229" s="4">
        <f t="shared" si="95"/>
        <v>80</v>
      </c>
      <c r="I229" s="4">
        <f t="shared" si="107"/>
        <v>125</v>
      </c>
      <c r="J229" s="4">
        <f t="shared" si="108"/>
        <v>222</v>
      </c>
      <c r="K229" s="4">
        <v>45</v>
      </c>
      <c r="L229" s="4">
        <v>50</v>
      </c>
      <c r="M229" s="5">
        <f t="shared" si="98"/>
        <v>25</v>
      </c>
      <c r="N229" s="5">
        <f t="shared" si="99"/>
        <v>342</v>
      </c>
    </row>
    <row r="230" spans="1:15" x14ac:dyDescent="0.3">
      <c r="A230" s="4">
        <f t="shared" si="82"/>
        <v>226</v>
      </c>
      <c r="B230" s="4" t="s">
        <v>18</v>
      </c>
      <c r="C230" s="4">
        <v>220</v>
      </c>
      <c r="D230" s="18">
        <v>300</v>
      </c>
      <c r="E230" s="18">
        <v>150</v>
      </c>
      <c r="F230" s="18">
        <v>45108</v>
      </c>
      <c r="G230" s="18">
        <v>45393</v>
      </c>
      <c r="H230" s="18">
        <f t="shared" si="95"/>
        <v>285</v>
      </c>
      <c r="I230" s="18">
        <f t="shared" ref="I230:I233" si="109">IF(H230&lt;141,141,H230)</f>
        <v>285</v>
      </c>
      <c r="J230" s="18">
        <f t="shared" ref="J230:J233" si="110">ROUND(IF(I230&lt;100,I230*1.625,(IF(AND(I230&gt;100,I230&lt;201),(I230-100)*2.375+162.5,(IF(AND(I230&gt;200,I230&lt;401),(I230-200)*3.875+400,IF(I230&gt;400,(I230-400)*4.5+1238)))))),0)</f>
        <v>729</v>
      </c>
      <c r="K230" s="18">
        <v>45</v>
      </c>
      <c r="L230" s="18">
        <v>50</v>
      </c>
      <c r="M230" s="19">
        <f t="shared" si="98"/>
        <v>57</v>
      </c>
      <c r="N230" s="5">
        <f t="shared" si="99"/>
        <v>881</v>
      </c>
    </row>
    <row r="231" spans="1:15" x14ac:dyDescent="0.3">
      <c r="A231" s="4">
        <f t="shared" si="82"/>
        <v>227</v>
      </c>
      <c r="B231" s="4" t="s">
        <v>18</v>
      </c>
      <c r="C231" s="4">
        <v>189</v>
      </c>
      <c r="D231" s="18">
        <v>300</v>
      </c>
      <c r="E231" s="18">
        <v>150</v>
      </c>
      <c r="F231" s="18">
        <v>30878</v>
      </c>
      <c r="G231" s="18">
        <v>31171</v>
      </c>
      <c r="H231" s="18">
        <f t="shared" si="95"/>
        <v>293</v>
      </c>
      <c r="I231" s="18">
        <f t="shared" si="109"/>
        <v>293</v>
      </c>
      <c r="J231" s="18">
        <f t="shared" si="110"/>
        <v>760</v>
      </c>
      <c r="K231" s="18">
        <v>45</v>
      </c>
      <c r="L231" s="18">
        <v>50</v>
      </c>
      <c r="M231" s="19">
        <f t="shared" si="98"/>
        <v>58.6</v>
      </c>
      <c r="N231" s="5">
        <f t="shared" si="99"/>
        <v>914</v>
      </c>
    </row>
    <row r="232" spans="1:15" x14ac:dyDescent="0.3">
      <c r="A232" s="4">
        <f t="shared" si="82"/>
        <v>228</v>
      </c>
      <c r="B232" s="4" t="s">
        <v>18</v>
      </c>
      <c r="C232" s="4">
        <v>367</v>
      </c>
      <c r="D232" s="18">
        <v>300</v>
      </c>
      <c r="E232" s="18">
        <v>150</v>
      </c>
      <c r="F232" s="18">
        <v>805</v>
      </c>
      <c r="G232" s="18">
        <v>938</v>
      </c>
      <c r="H232" s="18">
        <f t="shared" si="95"/>
        <v>133</v>
      </c>
      <c r="I232" s="18">
        <f t="shared" si="109"/>
        <v>141</v>
      </c>
      <c r="J232" s="18">
        <f t="shared" si="110"/>
        <v>260</v>
      </c>
      <c r="K232" s="18">
        <v>45</v>
      </c>
      <c r="L232" s="18">
        <v>50</v>
      </c>
      <c r="M232" s="19">
        <f t="shared" si="98"/>
        <v>28.200000000000003</v>
      </c>
      <c r="N232" s="5">
        <f t="shared" si="99"/>
        <v>383</v>
      </c>
    </row>
    <row r="233" spans="1:15" x14ac:dyDescent="0.3">
      <c r="A233" s="4">
        <f t="shared" si="82"/>
        <v>229</v>
      </c>
      <c r="B233" s="4" t="s">
        <v>18</v>
      </c>
      <c r="C233" s="4">
        <v>226</v>
      </c>
      <c r="D233" s="18">
        <v>300</v>
      </c>
      <c r="E233" s="18">
        <v>150</v>
      </c>
      <c r="F233" s="18">
        <v>36462</v>
      </c>
      <c r="G233" s="18">
        <v>36768</v>
      </c>
      <c r="H233" s="18">
        <f t="shared" si="95"/>
        <v>306</v>
      </c>
      <c r="I233" s="18">
        <f t="shared" si="109"/>
        <v>306</v>
      </c>
      <c r="J233" s="18">
        <f t="shared" si="110"/>
        <v>811</v>
      </c>
      <c r="K233" s="18">
        <v>45</v>
      </c>
      <c r="L233" s="18">
        <v>50</v>
      </c>
      <c r="M233" s="19">
        <f t="shared" si="98"/>
        <v>61.2</v>
      </c>
      <c r="N233" s="5">
        <f t="shared" si="99"/>
        <v>967</v>
      </c>
    </row>
    <row r="234" spans="1:15" x14ac:dyDescent="0.3">
      <c r="A234" s="4">
        <f t="shared" si="82"/>
        <v>230</v>
      </c>
      <c r="B234" s="4" t="s">
        <v>25</v>
      </c>
      <c r="C234" s="4">
        <v>40</v>
      </c>
      <c r="D234" s="4">
        <v>100</v>
      </c>
      <c r="E234" s="4">
        <v>150</v>
      </c>
      <c r="F234" s="4">
        <v>8953</v>
      </c>
      <c r="G234" s="4">
        <v>9128</v>
      </c>
      <c r="H234" s="4">
        <f t="shared" si="95"/>
        <v>175</v>
      </c>
      <c r="I234" s="4">
        <f>IF(H234&lt;111,111,H234)</f>
        <v>175</v>
      </c>
      <c r="J234" s="4">
        <f>ROUND(IF(I234&lt;100,I234*1.625,(IF(AND(I234&gt;100,I234&lt;201),(I234-100)*2.375+162.5,(IF(AND(I234&gt;200,I234&lt;401),(I234-200)*3.875+400,IF(I234&gt;400,(I234-400)*4.5+1237)))))),0)</f>
        <v>341</v>
      </c>
      <c r="K234" s="4">
        <v>20</v>
      </c>
      <c r="L234" s="4">
        <v>10</v>
      </c>
      <c r="M234" s="5">
        <f>I234*0.2</f>
        <v>35</v>
      </c>
      <c r="N234" s="5">
        <f t="shared" si="99"/>
        <v>406</v>
      </c>
    </row>
    <row r="235" spans="1:15" x14ac:dyDescent="0.3">
      <c r="A235" s="4">
        <f t="shared" si="82"/>
        <v>231</v>
      </c>
      <c r="B235" s="4" t="s">
        <v>18</v>
      </c>
      <c r="C235" s="4">
        <v>330</v>
      </c>
      <c r="D235" s="18">
        <v>300</v>
      </c>
      <c r="E235" s="18">
        <v>150</v>
      </c>
      <c r="F235" s="18">
        <v>18678</v>
      </c>
      <c r="G235" s="18">
        <v>18771</v>
      </c>
      <c r="H235" s="18">
        <f t="shared" si="95"/>
        <v>93</v>
      </c>
      <c r="I235" s="18">
        <f t="shared" ref="I235" si="111">IF(H235&lt;141,141,H235)</f>
        <v>141</v>
      </c>
      <c r="J235" s="18">
        <f t="shared" ref="J235" si="112">ROUND(IF(I235&lt;100,I235*1.625,(IF(AND(I235&gt;100,I235&lt;201),(I235-100)*2.375+162.5,(IF(AND(I235&gt;200,I235&lt;401),(I235-200)*3.875+400,IF(I235&gt;400,(I235-400)*4.5+1238)))))),0)</f>
        <v>260</v>
      </c>
      <c r="K235" s="18">
        <v>45</v>
      </c>
      <c r="L235" s="18">
        <v>50</v>
      </c>
      <c r="M235" s="19">
        <f t="shared" ref="M235:M241" si="113">I235*0.2</f>
        <v>28.200000000000003</v>
      </c>
      <c r="N235" s="5">
        <f t="shared" si="99"/>
        <v>383</v>
      </c>
    </row>
    <row r="236" spans="1:15" x14ac:dyDescent="0.3">
      <c r="A236" s="4">
        <f t="shared" si="82"/>
        <v>232</v>
      </c>
      <c r="B236" s="4" t="s">
        <v>20</v>
      </c>
      <c r="C236" s="4">
        <v>89</v>
      </c>
      <c r="D236" s="4">
        <v>200</v>
      </c>
      <c r="E236" s="4">
        <v>150</v>
      </c>
      <c r="F236" s="4">
        <v>21877</v>
      </c>
      <c r="G236" s="4">
        <v>21877</v>
      </c>
      <c r="H236" s="4">
        <f t="shared" si="95"/>
        <v>0</v>
      </c>
      <c r="I236" s="4">
        <f t="shared" ref="I236" si="114">IF(H236&lt;125,125,H236)</f>
        <v>125</v>
      </c>
      <c r="J236" s="4">
        <f t="shared" ref="J236:J241" si="115">ROUND(IF(I236&lt;100,I236*1.625,(IF(AND(I236&gt;100,I236&lt;201),(I236-100)*2.375+162.5,(IF(AND(I236&gt;200,I236&lt;401),(I236-200)*3.875+400,IF(I236&gt;400,(I236-400)*4.5+1237)))))),0)</f>
        <v>222</v>
      </c>
      <c r="K236" s="4">
        <v>45</v>
      </c>
      <c r="L236" s="4">
        <v>50</v>
      </c>
      <c r="M236" s="5">
        <f t="shared" si="113"/>
        <v>25</v>
      </c>
      <c r="N236" s="5">
        <v>62</v>
      </c>
    </row>
    <row r="237" spans="1:15" x14ac:dyDescent="0.3">
      <c r="A237" s="4">
        <f t="shared" si="82"/>
        <v>233</v>
      </c>
      <c r="B237" s="4" t="s">
        <v>21</v>
      </c>
      <c r="C237" s="4">
        <v>38</v>
      </c>
      <c r="D237" s="18"/>
      <c r="E237" s="18"/>
      <c r="F237" s="18"/>
      <c r="G237" s="18"/>
      <c r="H237" s="18"/>
      <c r="I237" s="18"/>
      <c r="J237" s="18"/>
      <c r="K237" s="18"/>
      <c r="L237" s="18"/>
      <c r="M237" s="19"/>
      <c r="N237" s="5">
        <v>250</v>
      </c>
      <c r="O237" s="1"/>
    </row>
    <row r="238" spans="1:15" x14ac:dyDescent="0.3">
      <c r="A238" s="4">
        <f t="shared" si="82"/>
        <v>234</v>
      </c>
      <c r="B238" s="4" t="s">
        <v>18</v>
      </c>
      <c r="C238" s="4">
        <v>354</v>
      </c>
      <c r="D238" s="18">
        <v>300</v>
      </c>
      <c r="E238" s="18">
        <v>150</v>
      </c>
      <c r="F238" s="18">
        <v>1230</v>
      </c>
      <c r="G238" s="18">
        <v>1384</v>
      </c>
      <c r="H238" s="18">
        <f t="shared" ref="H238" si="116">G238-F238</f>
        <v>154</v>
      </c>
      <c r="I238" s="18">
        <f t="shared" ref="I238:I239" si="117">IF(H238&lt;141,141,H238)</f>
        <v>154</v>
      </c>
      <c r="J238" s="18">
        <f t="shared" ref="J238:J239" si="118">ROUND(IF(I238&lt;100,I238*1.625,(IF(AND(I238&gt;100,I238&lt;201),(I238-100)*2.375+162.5,(IF(AND(I238&gt;200,I238&lt;401),(I238-200)*3.875+400,IF(I238&gt;400,(I238-400)*4.5+1238)))))),0)</f>
        <v>291</v>
      </c>
      <c r="K238" s="18">
        <v>45</v>
      </c>
      <c r="L238" s="18">
        <v>50</v>
      </c>
      <c r="M238" s="19">
        <f t="shared" ref="M238" si="119">I238*0.2</f>
        <v>30.8</v>
      </c>
      <c r="N238" s="5">
        <f>ROUND((J238+K238+L238+M238),0)</f>
        <v>417</v>
      </c>
      <c r="O238" s="1"/>
    </row>
    <row r="239" spans="1:15" x14ac:dyDescent="0.3">
      <c r="A239" s="4">
        <f t="shared" si="82"/>
        <v>235</v>
      </c>
      <c r="B239" s="4" t="s">
        <v>18</v>
      </c>
      <c r="C239" s="4">
        <v>358</v>
      </c>
      <c r="D239" s="18">
        <v>300</v>
      </c>
      <c r="E239" s="18">
        <v>150</v>
      </c>
      <c r="F239" s="18">
        <v>1798</v>
      </c>
      <c r="G239" s="18">
        <v>2032</v>
      </c>
      <c r="H239" s="18">
        <f t="shared" si="95"/>
        <v>234</v>
      </c>
      <c r="I239" s="18">
        <f t="shared" si="117"/>
        <v>234</v>
      </c>
      <c r="J239" s="18">
        <f t="shared" si="118"/>
        <v>532</v>
      </c>
      <c r="K239" s="18">
        <v>45</v>
      </c>
      <c r="L239" s="18">
        <v>50</v>
      </c>
      <c r="M239" s="19">
        <f t="shared" si="113"/>
        <v>46.800000000000004</v>
      </c>
      <c r="N239" s="5">
        <f>ROUND((J239+K239+L239+M239),0)</f>
        <v>674</v>
      </c>
      <c r="O239" s="1"/>
    </row>
    <row r="240" spans="1:15" x14ac:dyDescent="0.3">
      <c r="A240" s="4">
        <f t="shared" si="82"/>
        <v>236</v>
      </c>
      <c r="B240" s="4" t="s">
        <v>21</v>
      </c>
      <c r="C240" s="4">
        <v>38</v>
      </c>
      <c r="D240" s="4">
        <v>0</v>
      </c>
      <c r="E240" s="4">
        <v>0</v>
      </c>
      <c r="F240" s="4">
        <v>0</v>
      </c>
      <c r="G240" s="4">
        <v>0</v>
      </c>
      <c r="H240" s="4">
        <f t="shared" si="95"/>
        <v>0</v>
      </c>
      <c r="I240" s="4">
        <v>0</v>
      </c>
      <c r="J240" s="4">
        <f t="shared" si="115"/>
        <v>0</v>
      </c>
      <c r="K240" s="4"/>
      <c r="L240" s="4"/>
      <c r="M240" s="5">
        <f t="shared" si="113"/>
        <v>0</v>
      </c>
      <c r="N240" s="5">
        <v>250</v>
      </c>
      <c r="O240" s="1"/>
    </row>
    <row r="241" spans="1:15" x14ac:dyDescent="0.3">
      <c r="A241" s="4">
        <f t="shared" si="82"/>
        <v>237</v>
      </c>
      <c r="B241" s="4" t="s">
        <v>20</v>
      </c>
      <c r="C241" s="4">
        <v>42</v>
      </c>
      <c r="D241" s="4">
        <v>200</v>
      </c>
      <c r="E241" s="4">
        <v>150</v>
      </c>
      <c r="F241" s="4">
        <v>23877</v>
      </c>
      <c r="G241" s="4">
        <v>24233</v>
      </c>
      <c r="H241" s="4">
        <f t="shared" si="95"/>
        <v>356</v>
      </c>
      <c r="I241" s="4">
        <f t="shared" ref="I241" si="120">IF(H241&lt;125,125,H241)</f>
        <v>356</v>
      </c>
      <c r="J241" s="4">
        <f t="shared" si="115"/>
        <v>1005</v>
      </c>
      <c r="K241" s="4">
        <v>45</v>
      </c>
      <c r="L241" s="4">
        <v>50</v>
      </c>
      <c r="M241" s="5">
        <f t="shared" si="113"/>
        <v>71.2</v>
      </c>
      <c r="N241" s="5">
        <f t="shared" ref="N241" si="121">ROUND((J241+K241+L241+M241),0)</f>
        <v>1171</v>
      </c>
      <c r="O241" s="1"/>
    </row>
    <row r="242" spans="1:15" x14ac:dyDescent="0.3">
      <c r="A242" s="4">
        <f t="shared" si="82"/>
        <v>238</v>
      </c>
      <c r="B242" s="4" t="s">
        <v>21</v>
      </c>
      <c r="C242" s="4">
        <v>81</v>
      </c>
      <c r="D242" s="4">
        <v>100</v>
      </c>
      <c r="E242" s="4">
        <v>150</v>
      </c>
      <c r="F242" s="4">
        <v>11090</v>
      </c>
      <c r="G242" s="4">
        <v>11353</v>
      </c>
      <c r="H242" s="4">
        <f t="shared" si="95"/>
        <v>263</v>
      </c>
      <c r="I242" s="4">
        <f>IF(H242&lt;111,111,H242)</f>
        <v>263</v>
      </c>
      <c r="J242" s="4">
        <f>ROUND(IF(I242&lt;100,I242*1.625,(IF(AND(I242&gt;100,I242&lt;201),(I242-100)*2.375+162.5,(IF(AND(I242&gt;200,I242&lt;401),(I242-200)*3.875+400,IF(I242&gt;400,(I242-400)*4.5+1237)))))),0)</f>
        <v>644</v>
      </c>
      <c r="K242" s="4">
        <v>20</v>
      </c>
      <c r="L242" s="4">
        <v>10</v>
      </c>
      <c r="M242" s="5">
        <f>I242*0.2</f>
        <v>52.6</v>
      </c>
      <c r="N242" s="5">
        <f>ROUND((J242+K242+L242+M242),0)</f>
        <v>727</v>
      </c>
      <c r="O242" s="1"/>
    </row>
    <row r="243" spans="1:15" x14ac:dyDescent="0.3">
      <c r="A243" s="4">
        <f t="shared" si="82"/>
        <v>239</v>
      </c>
      <c r="B243" s="4" t="s">
        <v>20</v>
      </c>
      <c r="C243" s="4">
        <v>54</v>
      </c>
      <c r="D243" s="4">
        <v>200</v>
      </c>
      <c r="E243" s="4">
        <v>150</v>
      </c>
      <c r="F243" s="4">
        <v>42139</v>
      </c>
      <c r="G243" s="4">
        <v>42159</v>
      </c>
      <c r="H243" s="4">
        <f t="shared" si="95"/>
        <v>20</v>
      </c>
      <c r="I243" s="4">
        <f t="shared" ref="I243:I245" si="122">IF(H243&lt;125,125,H243)</f>
        <v>125</v>
      </c>
      <c r="J243" s="4">
        <f t="shared" ref="J243:J245" si="123">ROUND(IF(I243&lt;100,I243*1.625,(IF(AND(I243&gt;100,I243&lt;201),(I243-100)*2.375+162.5,(IF(AND(I243&gt;200,I243&lt;401),(I243-200)*3.875+400,IF(I243&gt;400,(I243-400)*4.5+1237)))))),0)</f>
        <v>222</v>
      </c>
      <c r="K243" s="4">
        <v>45</v>
      </c>
      <c r="L243" s="4">
        <v>50</v>
      </c>
      <c r="M243" s="5">
        <f t="shared" ref="M243:M247" si="124">I243*0.2</f>
        <v>25</v>
      </c>
      <c r="N243" s="5">
        <f t="shared" ref="N243:N245" si="125">ROUND((J243+K243+L243+M243),0)</f>
        <v>342</v>
      </c>
      <c r="O243" s="1"/>
    </row>
    <row r="244" spans="1:15" x14ac:dyDescent="0.3">
      <c r="A244" s="4">
        <f t="shared" si="82"/>
        <v>240</v>
      </c>
      <c r="B244" s="4" t="s">
        <v>20</v>
      </c>
      <c r="C244" s="4">
        <v>74</v>
      </c>
      <c r="D244" s="4">
        <v>200</v>
      </c>
      <c r="E244" s="4">
        <v>150</v>
      </c>
      <c r="F244" s="4">
        <v>5259</v>
      </c>
      <c r="G244" s="4">
        <v>5348</v>
      </c>
      <c r="H244" s="4">
        <f t="shared" si="95"/>
        <v>89</v>
      </c>
      <c r="I244" s="4">
        <f t="shared" si="122"/>
        <v>125</v>
      </c>
      <c r="J244" s="4">
        <f t="shared" si="123"/>
        <v>222</v>
      </c>
      <c r="K244" s="4">
        <v>45</v>
      </c>
      <c r="L244" s="4">
        <v>50</v>
      </c>
      <c r="M244" s="5">
        <f t="shared" si="124"/>
        <v>25</v>
      </c>
      <c r="N244" s="5">
        <f t="shared" si="125"/>
        <v>342</v>
      </c>
      <c r="O244" s="1"/>
    </row>
    <row r="245" spans="1:15" x14ac:dyDescent="0.3">
      <c r="A245" s="4">
        <f t="shared" si="82"/>
        <v>241</v>
      </c>
      <c r="B245" s="4" t="s">
        <v>20</v>
      </c>
      <c r="C245" s="4">
        <v>121</v>
      </c>
      <c r="D245" s="4">
        <v>200</v>
      </c>
      <c r="E245" s="4">
        <v>150</v>
      </c>
      <c r="F245" s="4">
        <v>5659</v>
      </c>
      <c r="G245" s="4">
        <v>5893</v>
      </c>
      <c r="H245" s="4">
        <f t="shared" si="95"/>
        <v>234</v>
      </c>
      <c r="I245" s="4">
        <f t="shared" si="122"/>
        <v>234</v>
      </c>
      <c r="J245" s="4">
        <f t="shared" si="123"/>
        <v>532</v>
      </c>
      <c r="K245" s="4">
        <v>45</v>
      </c>
      <c r="L245" s="4">
        <v>50</v>
      </c>
      <c r="M245" s="5">
        <f t="shared" si="124"/>
        <v>46.800000000000004</v>
      </c>
      <c r="N245" s="5">
        <f t="shared" si="125"/>
        <v>674</v>
      </c>
      <c r="O245" s="1"/>
    </row>
    <row r="246" spans="1:15" x14ac:dyDescent="0.3">
      <c r="A246" s="4">
        <f t="shared" si="82"/>
        <v>242</v>
      </c>
      <c r="B246" s="4" t="s">
        <v>18</v>
      </c>
      <c r="C246" s="4">
        <v>336</v>
      </c>
      <c r="D246" s="18">
        <v>300</v>
      </c>
      <c r="E246" s="18">
        <v>150</v>
      </c>
      <c r="F246" s="18">
        <v>5198</v>
      </c>
      <c r="G246" s="18">
        <v>5424</v>
      </c>
      <c r="H246" s="18">
        <f t="shared" si="95"/>
        <v>226</v>
      </c>
      <c r="I246" s="18">
        <f t="shared" ref="I246" si="126">IF(H246&lt;141,141,H246)</f>
        <v>226</v>
      </c>
      <c r="J246" s="18">
        <f t="shared" ref="J246" si="127">ROUND(IF(I246&lt;100,I246*1.625,(IF(AND(I246&gt;100,I246&lt;201),(I246-100)*2.375+162.5,(IF(AND(I246&gt;200,I246&lt;401),(I246-200)*3.875+400,IF(I246&gt;400,(I246-400)*4.5+1238)))))),0)</f>
        <v>501</v>
      </c>
      <c r="K246" s="18">
        <v>45</v>
      </c>
      <c r="L246" s="18">
        <v>50</v>
      </c>
      <c r="M246" s="19">
        <f t="shared" si="124"/>
        <v>45.2</v>
      </c>
      <c r="N246" s="5">
        <f>ROUND((J246+K246+L246+M246),0)</f>
        <v>641</v>
      </c>
      <c r="O246" s="1"/>
    </row>
    <row r="247" spans="1:15" x14ac:dyDescent="0.3">
      <c r="A247" s="4">
        <f t="shared" si="82"/>
        <v>243</v>
      </c>
      <c r="B247" s="4" t="s">
        <v>20</v>
      </c>
      <c r="C247" s="4">
        <v>103</v>
      </c>
      <c r="D247" s="4">
        <v>200</v>
      </c>
      <c r="E247" s="4">
        <v>150</v>
      </c>
      <c r="F247" s="4">
        <v>5001</v>
      </c>
      <c r="G247" s="4">
        <v>5099</v>
      </c>
      <c r="H247" s="4">
        <f t="shared" si="95"/>
        <v>98</v>
      </c>
      <c r="I247" s="4">
        <f t="shared" ref="I247" si="128">IF(H247&lt;125,125,H247)</f>
        <v>125</v>
      </c>
      <c r="J247" s="4">
        <f t="shared" ref="J247" si="129">ROUND(IF(I247&lt;100,I247*1.625,(IF(AND(I247&gt;100,I247&lt;201),(I247-100)*2.375+162.5,(IF(AND(I247&gt;200,I247&lt;401),(I247-200)*3.875+400,IF(I247&gt;400,(I247-400)*4.5+1237)))))),0)</f>
        <v>222</v>
      </c>
      <c r="K247" s="4">
        <v>45</v>
      </c>
      <c r="L247" s="4">
        <v>50</v>
      </c>
      <c r="M247" s="5">
        <f t="shared" si="124"/>
        <v>25</v>
      </c>
      <c r="N247" s="5">
        <f t="shared" ref="N247" si="130">ROUND((J247+K247+L247+M247),0)</f>
        <v>342</v>
      </c>
      <c r="O247" s="1"/>
    </row>
    <row r="248" spans="1:15" x14ac:dyDescent="0.3">
      <c r="A248" s="4">
        <f t="shared" si="82"/>
        <v>244</v>
      </c>
      <c r="B248" s="4" t="s">
        <v>21</v>
      </c>
      <c r="C248" s="4">
        <v>85</v>
      </c>
      <c r="D248" s="4">
        <v>100</v>
      </c>
      <c r="E248" s="4">
        <v>150</v>
      </c>
      <c r="F248" s="4">
        <v>20101</v>
      </c>
      <c r="G248" s="4">
        <v>20119</v>
      </c>
      <c r="H248" s="4">
        <f>G248-F248</f>
        <v>18</v>
      </c>
      <c r="I248" s="4">
        <f>IF(H248&lt;111,111,H248)</f>
        <v>111</v>
      </c>
      <c r="J248" s="4">
        <f>ROUND(IF(I248&lt;100,I248*1.625,(IF(AND(I248&gt;100,I248&lt;201),(I248-100)*2.375+162.5,(IF(AND(I248&gt;200,I248&lt;401),(I248-200)*3.875+400,IF(I248&gt;400,(I248-400)*4.5+1237)))))),0)</f>
        <v>189</v>
      </c>
      <c r="K248" s="4">
        <v>20</v>
      </c>
      <c r="L248" s="4">
        <v>10</v>
      </c>
      <c r="M248" s="5">
        <f>I248*0.2</f>
        <v>22.200000000000003</v>
      </c>
      <c r="N248" s="5">
        <f>ROUND((J248+K248+L248+M248),0)</f>
        <v>241</v>
      </c>
      <c r="O248" s="1"/>
    </row>
    <row r="249" spans="1:15" x14ac:dyDescent="0.3">
      <c r="A249" s="4">
        <f t="shared" si="82"/>
        <v>245</v>
      </c>
      <c r="B249" s="4" t="s">
        <v>20</v>
      </c>
      <c r="C249" s="4">
        <v>79</v>
      </c>
      <c r="D249" s="4">
        <v>200</v>
      </c>
      <c r="E249" s="4">
        <v>150</v>
      </c>
      <c r="F249" s="4">
        <v>19189</v>
      </c>
      <c r="G249" s="4">
        <v>19352</v>
      </c>
      <c r="H249" s="4">
        <f t="shared" ref="H249:H252" si="131">G249-F249</f>
        <v>163</v>
      </c>
      <c r="I249" s="4">
        <f t="shared" ref="I249:I251" si="132">IF(H249&lt;125,125,H249)</f>
        <v>163</v>
      </c>
      <c r="J249" s="4">
        <f t="shared" ref="J249:J251" si="133">ROUND(IF(I249&lt;100,I249*1.625,(IF(AND(I249&gt;100,I249&lt;201),(I249-100)*2.375+162.5,(IF(AND(I249&gt;200,I249&lt;401),(I249-200)*3.875+400,IF(I249&gt;400,(I249-400)*4.5+1237)))))),0)</f>
        <v>312</v>
      </c>
      <c r="K249" s="4">
        <v>45</v>
      </c>
      <c r="L249" s="4">
        <v>50</v>
      </c>
      <c r="M249" s="5">
        <f t="shared" ref="M249:M252" si="134">I249*0.2</f>
        <v>32.6</v>
      </c>
      <c r="N249" s="5">
        <f t="shared" ref="N249:N251" si="135">ROUND((J249+K249+L249+M249),0)</f>
        <v>440</v>
      </c>
      <c r="O249" s="1"/>
    </row>
    <row r="250" spans="1:15" x14ac:dyDescent="0.3">
      <c r="A250" s="4">
        <f t="shared" si="82"/>
        <v>246</v>
      </c>
      <c r="B250" s="4" t="s">
        <v>20</v>
      </c>
      <c r="C250" s="4">
        <v>57</v>
      </c>
      <c r="D250" s="4">
        <v>200</v>
      </c>
      <c r="E250" s="4">
        <v>150</v>
      </c>
      <c r="F250" s="4">
        <v>24069</v>
      </c>
      <c r="G250" s="4">
        <v>24166</v>
      </c>
      <c r="H250" s="4">
        <f t="shared" si="131"/>
        <v>97</v>
      </c>
      <c r="I250" s="4">
        <f t="shared" si="132"/>
        <v>125</v>
      </c>
      <c r="J250" s="4">
        <f t="shared" si="133"/>
        <v>222</v>
      </c>
      <c r="K250" s="4">
        <v>45</v>
      </c>
      <c r="L250" s="4">
        <v>50</v>
      </c>
      <c r="M250" s="5">
        <f t="shared" si="134"/>
        <v>25</v>
      </c>
      <c r="N250" s="5">
        <f t="shared" si="135"/>
        <v>342</v>
      </c>
      <c r="O250" s="1"/>
    </row>
    <row r="251" spans="1:15" x14ac:dyDescent="0.3">
      <c r="A251" s="4">
        <f t="shared" si="82"/>
        <v>247</v>
      </c>
      <c r="B251" s="4" t="s">
        <v>20</v>
      </c>
      <c r="C251" s="4">
        <v>45</v>
      </c>
      <c r="D251" s="4">
        <v>200</v>
      </c>
      <c r="E251" s="4">
        <v>150</v>
      </c>
      <c r="F251" s="4">
        <v>7158</v>
      </c>
      <c r="G251" s="4">
        <v>7297</v>
      </c>
      <c r="H251" s="4">
        <f t="shared" si="131"/>
        <v>139</v>
      </c>
      <c r="I251" s="4">
        <f t="shared" si="132"/>
        <v>139</v>
      </c>
      <c r="J251" s="4">
        <f t="shared" si="133"/>
        <v>255</v>
      </c>
      <c r="K251" s="4">
        <v>45</v>
      </c>
      <c r="L251" s="4">
        <v>50</v>
      </c>
      <c r="M251" s="5">
        <f t="shared" si="134"/>
        <v>27.8</v>
      </c>
      <c r="N251" s="5">
        <f t="shared" si="135"/>
        <v>378</v>
      </c>
      <c r="O251" s="1"/>
    </row>
    <row r="252" spans="1:15" x14ac:dyDescent="0.3">
      <c r="A252" s="4">
        <f t="shared" si="82"/>
        <v>248</v>
      </c>
      <c r="B252" s="4" t="s">
        <v>18</v>
      </c>
      <c r="C252" s="4">
        <v>349</v>
      </c>
      <c r="D252" s="18">
        <v>300</v>
      </c>
      <c r="E252" s="18">
        <v>150</v>
      </c>
      <c r="F252" s="18">
        <v>1590</v>
      </c>
      <c r="G252" s="18">
        <v>1677</v>
      </c>
      <c r="H252" s="18">
        <f t="shared" si="131"/>
        <v>87</v>
      </c>
      <c r="I252" s="18">
        <f t="shared" ref="I252" si="136">IF(H252&lt;141,141,H252)</f>
        <v>141</v>
      </c>
      <c r="J252" s="18">
        <f t="shared" ref="J252" si="137">ROUND(IF(I252&lt;100,I252*1.625,(IF(AND(I252&gt;100,I252&lt;201),(I252-100)*2.375+162.5,(IF(AND(I252&gt;200,I252&lt;401),(I252-200)*3.875+400,IF(I252&gt;400,(I252-400)*4.5+1238)))))),0)</f>
        <v>260</v>
      </c>
      <c r="K252" s="18">
        <v>45</v>
      </c>
      <c r="L252" s="18">
        <v>50</v>
      </c>
      <c r="M252" s="19">
        <f t="shared" si="134"/>
        <v>28.200000000000003</v>
      </c>
      <c r="N252" s="5">
        <f>ROUND((J252+K252+L252+M252),0)</f>
        <v>383</v>
      </c>
      <c r="O252" s="1"/>
    </row>
    <row r="253" spans="1:15" x14ac:dyDescent="0.3">
      <c r="A253" s="4">
        <f t="shared" si="82"/>
        <v>249</v>
      </c>
      <c r="B253" s="4" t="s">
        <v>21</v>
      </c>
      <c r="C253" s="4">
        <v>82</v>
      </c>
      <c r="D253" s="4">
        <v>100</v>
      </c>
      <c r="E253" s="4">
        <v>150</v>
      </c>
      <c r="F253" s="4">
        <v>16419</v>
      </c>
      <c r="G253" s="4">
        <v>16497</v>
      </c>
      <c r="H253" s="4">
        <f>G253-F253</f>
        <v>78</v>
      </c>
      <c r="I253" s="4">
        <f>IF(H253&lt;111,111,H253)</f>
        <v>111</v>
      </c>
      <c r="J253" s="4">
        <f>ROUND(IF(I253&lt;100,I253*1.625,(IF(AND(I253&gt;100,I253&lt;201),(I253-100)*2.375+162.5,(IF(AND(I253&gt;200,I253&lt;401),(I253-200)*3.875+400,IF(I253&gt;400,(I253-400)*4.5+1237)))))),0)</f>
        <v>189</v>
      </c>
      <c r="K253" s="4">
        <v>20</v>
      </c>
      <c r="L253" s="4">
        <v>10</v>
      </c>
      <c r="M253" s="5">
        <f>I253*0.2</f>
        <v>22.200000000000003</v>
      </c>
      <c r="N253" s="5">
        <f>ROUND((J253+K253+L253+M253),0)</f>
        <v>241</v>
      </c>
      <c r="O253" s="1"/>
    </row>
    <row r="254" spans="1:15" x14ac:dyDescent="0.3">
      <c r="A254" s="4">
        <f t="shared" si="82"/>
        <v>250</v>
      </c>
      <c r="B254" s="4" t="s">
        <v>18</v>
      </c>
      <c r="C254" s="4">
        <v>350</v>
      </c>
      <c r="D254" s="18">
        <v>300</v>
      </c>
      <c r="E254" s="18">
        <v>150</v>
      </c>
      <c r="F254" s="18">
        <v>921</v>
      </c>
      <c r="G254" s="18">
        <v>1002</v>
      </c>
      <c r="H254" s="18">
        <f t="shared" ref="H254:H274" si="138">G254-F254</f>
        <v>81</v>
      </c>
      <c r="I254" s="18">
        <f t="shared" ref="I254" si="139">IF(H254&lt;141,141,H254)</f>
        <v>141</v>
      </c>
      <c r="J254" s="18">
        <f t="shared" ref="J254" si="140">ROUND(IF(I254&lt;100,I254*1.625,(IF(AND(I254&gt;100,I254&lt;201),(I254-100)*2.375+162.5,(IF(AND(I254&gt;200,I254&lt;401),(I254-200)*3.875+400,IF(I254&gt;400,(I254-400)*4.5+1238)))))),0)</f>
        <v>260</v>
      </c>
      <c r="K254" s="18">
        <v>45</v>
      </c>
      <c r="L254" s="18">
        <v>50</v>
      </c>
      <c r="M254" s="19">
        <f t="shared" ref="M254:M274" si="141">I254*0.2</f>
        <v>28.200000000000003</v>
      </c>
      <c r="N254" s="5">
        <f>ROUND((J254+K254+L254+M254),0)</f>
        <v>383</v>
      </c>
      <c r="O254" s="1"/>
    </row>
    <row r="255" spans="1:15" x14ac:dyDescent="0.3">
      <c r="A255" s="4">
        <f t="shared" si="82"/>
        <v>251</v>
      </c>
      <c r="B255" s="4" t="s">
        <v>20</v>
      </c>
      <c r="C255" s="4">
        <v>66</v>
      </c>
      <c r="D255" s="4">
        <v>200</v>
      </c>
      <c r="E255" s="4">
        <v>150</v>
      </c>
      <c r="F255" s="4">
        <v>29137</v>
      </c>
      <c r="G255" s="4">
        <v>29266</v>
      </c>
      <c r="H255" s="4">
        <f t="shared" si="138"/>
        <v>129</v>
      </c>
      <c r="I255" s="4">
        <f t="shared" ref="I255" si="142">IF(H255&lt;125,125,H255)</f>
        <v>129</v>
      </c>
      <c r="J255" s="4">
        <f t="shared" ref="J255" si="143">ROUND(IF(I255&lt;100,I255*1.625,(IF(AND(I255&gt;100,I255&lt;201),(I255-100)*2.375+162.5,(IF(AND(I255&gt;200,I255&lt;401),(I255-200)*3.875+400,IF(I255&gt;400,(I255-400)*4.5+1237)))))),0)</f>
        <v>231</v>
      </c>
      <c r="K255" s="4">
        <v>45</v>
      </c>
      <c r="L255" s="4">
        <v>50</v>
      </c>
      <c r="M255" s="5">
        <f t="shared" si="141"/>
        <v>25.8</v>
      </c>
      <c r="N255" s="5">
        <f t="shared" ref="N255" si="144">ROUND((J255+K255+L255+M255),0)</f>
        <v>352</v>
      </c>
      <c r="O255" s="1"/>
    </row>
    <row r="256" spans="1:15" x14ac:dyDescent="0.3">
      <c r="A256" s="4">
        <f t="shared" si="82"/>
        <v>252</v>
      </c>
      <c r="B256" s="4" t="s">
        <v>18</v>
      </c>
      <c r="C256" s="4">
        <v>351</v>
      </c>
      <c r="D256" s="18">
        <v>300</v>
      </c>
      <c r="E256" s="18">
        <v>150</v>
      </c>
      <c r="F256" s="18">
        <v>1898</v>
      </c>
      <c r="G256" s="18">
        <v>2026</v>
      </c>
      <c r="H256" s="18">
        <f t="shared" si="138"/>
        <v>128</v>
      </c>
      <c r="I256" s="18">
        <f t="shared" ref="I256:I257" si="145">IF(H256&lt;141,141,H256)</f>
        <v>141</v>
      </c>
      <c r="J256" s="18">
        <f t="shared" ref="J256:J257" si="146">ROUND(IF(I256&lt;100,I256*1.625,(IF(AND(I256&gt;100,I256&lt;201),(I256-100)*2.375+162.5,(IF(AND(I256&gt;200,I256&lt;401),(I256-200)*3.875+400,IF(I256&gt;400,(I256-400)*4.5+1238)))))),0)</f>
        <v>260</v>
      </c>
      <c r="K256" s="18">
        <v>45</v>
      </c>
      <c r="L256" s="18">
        <v>50</v>
      </c>
      <c r="M256" s="19">
        <f t="shared" si="141"/>
        <v>28.200000000000003</v>
      </c>
      <c r="N256" s="5">
        <f>ROUND((J256+K256+L256+M256),0)</f>
        <v>383</v>
      </c>
      <c r="O256" s="1"/>
    </row>
    <row r="257" spans="1:15" x14ac:dyDescent="0.3">
      <c r="A257" s="4">
        <f t="shared" si="82"/>
        <v>253</v>
      </c>
      <c r="B257" s="4" t="s">
        <v>18</v>
      </c>
      <c r="C257" s="4">
        <v>359</v>
      </c>
      <c r="D257" s="18">
        <v>300</v>
      </c>
      <c r="E257" s="18">
        <v>150</v>
      </c>
      <c r="F257" s="18">
        <v>742</v>
      </c>
      <c r="G257" s="18">
        <v>890</v>
      </c>
      <c r="H257" s="18">
        <f t="shared" si="138"/>
        <v>148</v>
      </c>
      <c r="I257" s="18">
        <f t="shared" si="145"/>
        <v>148</v>
      </c>
      <c r="J257" s="18">
        <f t="shared" si="146"/>
        <v>277</v>
      </c>
      <c r="K257" s="18">
        <v>45</v>
      </c>
      <c r="L257" s="18">
        <v>50</v>
      </c>
      <c r="M257" s="19">
        <f t="shared" si="141"/>
        <v>29.6</v>
      </c>
      <c r="N257" s="5">
        <f>ROUND((J257+K257+L257+M257),0)</f>
        <v>402</v>
      </c>
      <c r="O257" s="1"/>
    </row>
    <row r="258" spans="1:15" x14ac:dyDescent="0.3">
      <c r="A258" s="4">
        <f t="shared" si="82"/>
        <v>254</v>
      </c>
      <c r="B258" s="4" t="s">
        <v>20</v>
      </c>
      <c r="C258" s="4">
        <v>71</v>
      </c>
      <c r="D258" s="4">
        <v>200</v>
      </c>
      <c r="E258" s="4">
        <v>150</v>
      </c>
      <c r="F258" s="4">
        <v>25387</v>
      </c>
      <c r="G258" s="4">
        <v>25750</v>
      </c>
      <c r="H258" s="4">
        <f t="shared" si="138"/>
        <v>363</v>
      </c>
      <c r="I258" s="4">
        <f t="shared" ref="I258:I261" si="147">IF(H258&lt;125,125,H258)</f>
        <v>363</v>
      </c>
      <c r="J258" s="4">
        <f t="shared" ref="J258:J261" si="148">ROUND(IF(I258&lt;100,I258*1.625,(IF(AND(I258&gt;100,I258&lt;201),(I258-100)*2.375+162.5,(IF(AND(I258&gt;200,I258&lt;401),(I258-200)*3.875+400,IF(I258&gt;400,(I258-400)*4.5+1237)))))),0)</f>
        <v>1032</v>
      </c>
      <c r="K258" s="4">
        <v>45</v>
      </c>
      <c r="L258" s="4">
        <v>50</v>
      </c>
      <c r="M258" s="5">
        <f t="shared" si="141"/>
        <v>72.600000000000009</v>
      </c>
      <c r="N258" s="5">
        <f t="shared" ref="N258:N261" si="149">ROUND((J258+K258+L258+M258),0)</f>
        <v>1200</v>
      </c>
      <c r="O258" s="1"/>
    </row>
    <row r="259" spans="1:15" x14ac:dyDescent="0.3">
      <c r="A259" s="4">
        <f t="shared" si="82"/>
        <v>255</v>
      </c>
      <c r="B259" s="4" t="s">
        <v>21</v>
      </c>
      <c r="C259" s="4">
        <v>237</v>
      </c>
      <c r="D259" s="4">
        <v>100</v>
      </c>
      <c r="E259" s="4">
        <v>150</v>
      </c>
      <c r="F259" s="4">
        <v>7340</v>
      </c>
      <c r="G259" s="4">
        <v>7686</v>
      </c>
      <c r="H259" s="4">
        <f>G259-F259</f>
        <v>346</v>
      </c>
      <c r="I259" s="4">
        <f>IF(H259&lt;111,111,H259)</f>
        <v>346</v>
      </c>
      <c r="J259" s="4">
        <f>ROUND(IF(I259&lt;100,I259*1.625,(IF(AND(I259&gt;100,I259&lt;201),(I259-100)*2.375+162.5,(IF(AND(I259&gt;200,I259&lt;401),(I259-200)*3.875+400,IF(I259&gt;400,(I259-400)*4.5+1237)))))),0)</f>
        <v>966</v>
      </c>
      <c r="K259" s="4">
        <v>20</v>
      </c>
      <c r="L259" s="4">
        <v>10</v>
      </c>
      <c r="M259" s="5">
        <f>I259*0.2</f>
        <v>69.2</v>
      </c>
      <c r="N259" s="5">
        <f>ROUND((J259+K259+L259+M259),0)</f>
        <v>1065</v>
      </c>
      <c r="O259" s="1"/>
    </row>
    <row r="260" spans="1:15" x14ac:dyDescent="0.3">
      <c r="A260" s="4">
        <f t="shared" si="82"/>
        <v>256</v>
      </c>
      <c r="B260" s="4" t="s">
        <v>20</v>
      </c>
      <c r="C260" s="4">
        <v>93</v>
      </c>
      <c r="D260" s="4">
        <v>200</v>
      </c>
      <c r="E260" s="4">
        <v>150</v>
      </c>
      <c r="F260" s="4">
        <v>15018</v>
      </c>
      <c r="G260" s="4">
        <v>15132</v>
      </c>
      <c r="H260" s="4">
        <f t="shared" si="138"/>
        <v>114</v>
      </c>
      <c r="I260" s="4">
        <f t="shared" si="147"/>
        <v>125</v>
      </c>
      <c r="J260" s="4">
        <f t="shared" si="148"/>
        <v>222</v>
      </c>
      <c r="K260" s="4">
        <v>45</v>
      </c>
      <c r="L260" s="4">
        <v>50</v>
      </c>
      <c r="M260" s="5">
        <f t="shared" si="141"/>
        <v>25</v>
      </c>
      <c r="N260" s="5">
        <f t="shared" si="149"/>
        <v>342</v>
      </c>
      <c r="O260" s="1"/>
    </row>
    <row r="261" spans="1:15" x14ac:dyDescent="0.3">
      <c r="A261" s="4">
        <f t="shared" si="82"/>
        <v>257</v>
      </c>
      <c r="B261" s="4" t="s">
        <v>20</v>
      </c>
      <c r="C261" s="4">
        <v>58</v>
      </c>
      <c r="D261" s="4">
        <v>200</v>
      </c>
      <c r="E261" s="4">
        <v>150</v>
      </c>
      <c r="F261" s="4">
        <v>42147</v>
      </c>
      <c r="G261" s="4">
        <v>42228</v>
      </c>
      <c r="H261" s="4">
        <f t="shared" si="138"/>
        <v>81</v>
      </c>
      <c r="I261" s="4">
        <f t="shared" si="147"/>
        <v>125</v>
      </c>
      <c r="J261" s="4">
        <f t="shared" si="148"/>
        <v>222</v>
      </c>
      <c r="K261" s="4">
        <v>45</v>
      </c>
      <c r="L261" s="4">
        <v>50</v>
      </c>
      <c r="M261" s="5">
        <f t="shared" si="141"/>
        <v>25</v>
      </c>
      <c r="N261" s="5">
        <f t="shared" si="149"/>
        <v>342</v>
      </c>
      <c r="O261" s="1"/>
    </row>
    <row r="262" spans="1:15" x14ac:dyDescent="0.3">
      <c r="A262" s="4">
        <f t="shared" si="82"/>
        <v>258</v>
      </c>
      <c r="B262" s="4" t="s">
        <v>21</v>
      </c>
      <c r="C262" s="4">
        <v>20</v>
      </c>
      <c r="D262" s="4">
        <v>100</v>
      </c>
      <c r="E262" s="4">
        <v>150</v>
      </c>
      <c r="F262" s="4">
        <v>26848</v>
      </c>
      <c r="G262" s="4">
        <v>26978</v>
      </c>
      <c r="H262" s="4">
        <f>G262-F262</f>
        <v>130</v>
      </c>
      <c r="I262" s="4">
        <f>IF(H262&lt;111,111,H262)</f>
        <v>130</v>
      </c>
      <c r="J262" s="4">
        <f>ROUND(IF(I262&lt;100,I262*1.625,(IF(AND(I262&gt;100,I262&lt;201),(I262-100)*2.375+162.5,(IF(AND(I262&gt;200,I262&lt;401),(I262-200)*3.875+400,IF(I262&gt;400,(I262-400)*4.5+1237)))))),0)</f>
        <v>234</v>
      </c>
      <c r="K262" s="4">
        <v>20</v>
      </c>
      <c r="L262" s="4">
        <v>10</v>
      </c>
      <c r="M262" s="5">
        <f>I262*0.2</f>
        <v>26</v>
      </c>
      <c r="N262" s="5">
        <f>ROUND((J262+K262+L262+M262),0)</f>
        <v>290</v>
      </c>
      <c r="O262" s="1"/>
    </row>
    <row r="263" spans="1:15" x14ac:dyDescent="0.3">
      <c r="A263" s="4">
        <f t="shared" ref="A263:A279" si="150">A262+1</f>
        <v>259</v>
      </c>
      <c r="B263" s="4" t="s">
        <v>20</v>
      </c>
      <c r="C263" s="4">
        <v>10</v>
      </c>
      <c r="D263" s="4">
        <v>200</v>
      </c>
      <c r="E263" s="4">
        <v>150</v>
      </c>
      <c r="F263" s="4">
        <v>16402</v>
      </c>
      <c r="G263" s="4">
        <v>16427</v>
      </c>
      <c r="H263" s="4">
        <f>G263-F263</f>
        <v>25</v>
      </c>
      <c r="I263" s="4">
        <f>IF(H263&lt;125,125,H263)</f>
        <v>125</v>
      </c>
      <c r="J263" s="4">
        <f>ROUND(IF(I263&lt;100,I263*1.625,(IF(AND(I263&gt;100,I263&lt;201),(I263-100)*2.375+162.5,(IF(AND(I263&gt;200,I263&lt;401),(I263-200)*3.875+400,IF(I263&gt;400,(I263-400)*4.5+1237)))))),0)</f>
        <v>222</v>
      </c>
      <c r="K263" s="4">
        <v>45</v>
      </c>
      <c r="L263" s="4">
        <v>50</v>
      </c>
      <c r="M263" s="5">
        <f>I263*0.2</f>
        <v>25</v>
      </c>
      <c r="N263" s="5">
        <f>ROUND((J263+K263+L263+M263),0)</f>
        <v>342</v>
      </c>
      <c r="O263" s="1"/>
    </row>
    <row r="264" spans="1:15" x14ac:dyDescent="0.3">
      <c r="A264" s="4">
        <f t="shared" si="150"/>
        <v>260</v>
      </c>
      <c r="B264" s="4" t="s">
        <v>20</v>
      </c>
      <c r="C264" s="4">
        <v>15</v>
      </c>
      <c r="D264" s="4">
        <v>200</v>
      </c>
      <c r="E264" s="4">
        <v>150</v>
      </c>
      <c r="F264" s="4">
        <v>44065</v>
      </c>
      <c r="G264" s="4">
        <v>44127</v>
      </c>
      <c r="H264" s="4">
        <f t="shared" ref="H264" si="151">G264-F264</f>
        <v>62</v>
      </c>
      <c r="I264" s="4">
        <f t="shared" ref="I264" si="152">IF(H264&lt;125,125,H264)</f>
        <v>125</v>
      </c>
      <c r="J264" s="4">
        <f t="shared" ref="J264" si="153">ROUND(IF(I264&lt;100,I264*1.625,(IF(AND(I264&gt;100,I264&lt;201),(I264-100)*2.375+162.5,(IF(AND(I264&gt;200,I264&lt;401),(I264-200)*3.875+400,IF(I264&gt;400,(I264-400)*4.5+1237)))))),0)</f>
        <v>222</v>
      </c>
      <c r="K264" s="4">
        <v>45</v>
      </c>
      <c r="L264" s="4">
        <v>50</v>
      </c>
      <c r="M264" s="5">
        <f t="shared" ref="M264" si="154">I264*0.2</f>
        <v>25</v>
      </c>
      <c r="N264" s="5">
        <f t="shared" ref="N264:N274" si="155">ROUND((J264+K264+L264+M264),0)</f>
        <v>342</v>
      </c>
      <c r="O264" s="1"/>
    </row>
    <row r="265" spans="1:15" x14ac:dyDescent="0.3">
      <c r="A265" s="4">
        <f t="shared" si="150"/>
        <v>261</v>
      </c>
      <c r="B265" s="4" t="s">
        <v>18</v>
      </c>
      <c r="C265" s="4">
        <v>362</v>
      </c>
      <c r="D265" s="18">
        <v>300</v>
      </c>
      <c r="E265" s="18">
        <v>150</v>
      </c>
      <c r="F265" s="18">
        <v>710</v>
      </c>
      <c r="G265" s="18">
        <v>896</v>
      </c>
      <c r="H265" s="18">
        <f t="shared" si="138"/>
        <v>186</v>
      </c>
      <c r="I265" s="18">
        <f t="shared" ref="I265" si="156">IF(H265&lt;141,141,H265)</f>
        <v>186</v>
      </c>
      <c r="J265" s="18">
        <f t="shared" ref="J265" si="157">ROUND(IF(I265&lt;100,I265*1.625,(IF(AND(I265&gt;100,I265&lt;201),(I265-100)*2.375+162.5,(IF(AND(I265&gt;200,I265&lt;401),(I265-200)*3.875+400,IF(I265&gt;400,(I265-400)*4.5+1238)))))),0)</f>
        <v>367</v>
      </c>
      <c r="K265" s="18">
        <v>45</v>
      </c>
      <c r="L265" s="18">
        <v>50</v>
      </c>
      <c r="M265" s="19">
        <f t="shared" si="141"/>
        <v>37.200000000000003</v>
      </c>
      <c r="N265" s="5">
        <f t="shared" si="155"/>
        <v>499</v>
      </c>
      <c r="O265" s="1"/>
    </row>
    <row r="266" spans="1:15" x14ac:dyDescent="0.3">
      <c r="A266" s="4">
        <f t="shared" si="150"/>
        <v>262</v>
      </c>
      <c r="B266" s="4" t="s">
        <v>20</v>
      </c>
      <c r="C266" s="4">
        <v>62</v>
      </c>
      <c r="D266" s="4">
        <v>200</v>
      </c>
      <c r="E266" s="4">
        <v>150</v>
      </c>
      <c r="F266" s="4">
        <v>10763</v>
      </c>
      <c r="G266" s="4">
        <v>10763</v>
      </c>
      <c r="H266" s="4">
        <f t="shared" si="138"/>
        <v>0</v>
      </c>
      <c r="I266" s="4">
        <f>IF(H266&lt;125,125,H266)</f>
        <v>125</v>
      </c>
      <c r="J266" s="4">
        <f t="shared" ref="J266:J274" si="158">ROUND(IF(I266&lt;100,I266*1.625,(IF(AND(I266&gt;100,I266&lt;201),(I266-100)*2.375+162.5,(IF(AND(I266&gt;200,I266&lt;401),(I266-200)*3.875+400,IF(I266&gt;400,(I266-400)*4.5+1237)))))),0)</f>
        <v>222</v>
      </c>
      <c r="K266" s="4">
        <v>45</v>
      </c>
      <c r="L266" s="4">
        <v>50</v>
      </c>
      <c r="M266" s="5">
        <f t="shared" si="141"/>
        <v>25</v>
      </c>
      <c r="N266" s="5">
        <f t="shared" si="155"/>
        <v>342</v>
      </c>
      <c r="O266" s="1"/>
    </row>
    <row r="267" spans="1:15" x14ac:dyDescent="0.3">
      <c r="A267" s="4">
        <f t="shared" si="150"/>
        <v>263</v>
      </c>
      <c r="B267" s="4" t="s">
        <v>21</v>
      </c>
      <c r="C267" s="4">
        <v>84</v>
      </c>
      <c r="D267" s="4">
        <v>100</v>
      </c>
      <c r="E267" s="4">
        <v>150</v>
      </c>
      <c r="F267" s="4">
        <v>6021</v>
      </c>
      <c r="G267" s="4">
        <v>6592</v>
      </c>
      <c r="H267" s="4">
        <f t="shared" si="138"/>
        <v>571</v>
      </c>
      <c r="I267" s="4">
        <f>IF(H267&lt;111,111,H267)</f>
        <v>571</v>
      </c>
      <c r="J267" s="4">
        <f t="shared" si="158"/>
        <v>2007</v>
      </c>
      <c r="K267" s="4">
        <v>20</v>
      </c>
      <c r="L267" s="4">
        <v>10</v>
      </c>
      <c r="M267" s="5">
        <f t="shared" si="141"/>
        <v>114.2</v>
      </c>
      <c r="N267" s="5">
        <f t="shared" si="155"/>
        <v>2151</v>
      </c>
      <c r="O267" s="1"/>
    </row>
    <row r="268" spans="1:15" x14ac:dyDescent="0.3">
      <c r="A268" s="4">
        <f t="shared" si="150"/>
        <v>264</v>
      </c>
      <c r="B268" s="4" t="s">
        <v>20</v>
      </c>
      <c r="C268" s="4">
        <v>101</v>
      </c>
      <c r="D268" s="4">
        <v>200</v>
      </c>
      <c r="E268" s="4">
        <v>150</v>
      </c>
      <c r="F268" s="4">
        <v>27368</v>
      </c>
      <c r="G268" s="4">
        <v>27368</v>
      </c>
      <c r="H268" s="4">
        <f t="shared" si="138"/>
        <v>0</v>
      </c>
      <c r="I268" s="4">
        <f>IF(H268&lt;125,125,H268)</f>
        <v>125</v>
      </c>
      <c r="J268" s="4">
        <f t="shared" si="158"/>
        <v>222</v>
      </c>
      <c r="K268" s="4">
        <v>45</v>
      </c>
      <c r="L268" s="4">
        <v>50</v>
      </c>
      <c r="M268" s="5">
        <f t="shared" si="141"/>
        <v>25</v>
      </c>
      <c r="N268" s="5">
        <f t="shared" si="155"/>
        <v>342</v>
      </c>
      <c r="O268" s="1"/>
    </row>
    <row r="269" spans="1:15" x14ac:dyDescent="0.3">
      <c r="A269" s="4">
        <f t="shared" si="150"/>
        <v>265</v>
      </c>
      <c r="B269" s="4" t="s">
        <v>21</v>
      </c>
      <c r="C269" s="4">
        <v>27</v>
      </c>
      <c r="D269" s="4">
        <v>100</v>
      </c>
      <c r="E269" s="4">
        <v>150</v>
      </c>
      <c r="F269" s="4">
        <v>6000</v>
      </c>
      <c r="G269" s="4">
        <v>6230</v>
      </c>
      <c r="H269" s="4">
        <f t="shared" si="138"/>
        <v>230</v>
      </c>
      <c r="I269" s="4">
        <f>IF(H269&lt;111,111,H269)</f>
        <v>230</v>
      </c>
      <c r="J269" s="4">
        <f t="shared" si="158"/>
        <v>516</v>
      </c>
      <c r="K269" s="4">
        <v>20</v>
      </c>
      <c r="L269" s="4">
        <v>10</v>
      </c>
      <c r="M269" s="5">
        <f t="shared" si="141"/>
        <v>46</v>
      </c>
      <c r="N269" s="5">
        <f t="shared" si="155"/>
        <v>592</v>
      </c>
      <c r="O269" s="1"/>
    </row>
    <row r="270" spans="1:15" x14ac:dyDescent="0.3">
      <c r="A270" s="4">
        <f t="shared" si="150"/>
        <v>266</v>
      </c>
      <c r="B270" s="4" t="s">
        <v>20</v>
      </c>
      <c r="C270" s="4">
        <v>95</v>
      </c>
      <c r="D270" s="4">
        <v>200</v>
      </c>
      <c r="E270" s="4">
        <v>150</v>
      </c>
      <c r="F270" s="4">
        <v>33374</v>
      </c>
      <c r="G270" s="4">
        <v>33547</v>
      </c>
      <c r="H270" s="4">
        <f t="shared" si="138"/>
        <v>173</v>
      </c>
      <c r="I270" s="4">
        <f>IF(H270&lt;125,125,H270)</f>
        <v>173</v>
      </c>
      <c r="J270" s="4">
        <f t="shared" si="158"/>
        <v>336</v>
      </c>
      <c r="K270" s="4">
        <v>45</v>
      </c>
      <c r="L270" s="4">
        <v>50</v>
      </c>
      <c r="M270" s="5">
        <f t="shared" si="141"/>
        <v>34.6</v>
      </c>
      <c r="N270" s="5">
        <f t="shared" si="155"/>
        <v>466</v>
      </c>
      <c r="O270" s="1"/>
    </row>
    <row r="271" spans="1:15" x14ac:dyDescent="0.3">
      <c r="A271" s="4">
        <f t="shared" si="150"/>
        <v>267</v>
      </c>
      <c r="B271" s="4" t="s">
        <v>20</v>
      </c>
      <c r="C271" s="4">
        <v>110</v>
      </c>
      <c r="D271" s="4">
        <v>200</v>
      </c>
      <c r="E271" s="4">
        <v>150</v>
      </c>
      <c r="F271" s="4">
        <v>47746</v>
      </c>
      <c r="G271" s="4">
        <v>47905</v>
      </c>
      <c r="H271" s="4">
        <f t="shared" si="138"/>
        <v>159</v>
      </c>
      <c r="I271" s="4">
        <f>IF(H271&lt;125,125,H271)</f>
        <v>159</v>
      </c>
      <c r="J271" s="4">
        <f t="shared" si="158"/>
        <v>303</v>
      </c>
      <c r="K271" s="4">
        <v>45</v>
      </c>
      <c r="L271" s="4">
        <v>50</v>
      </c>
      <c r="M271" s="5">
        <f t="shared" si="141"/>
        <v>31.8</v>
      </c>
      <c r="N271" s="5">
        <f t="shared" si="155"/>
        <v>430</v>
      </c>
      <c r="O271" s="1"/>
    </row>
    <row r="272" spans="1:15" x14ac:dyDescent="0.3">
      <c r="A272" s="4">
        <f t="shared" si="150"/>
        <v>268</v>
      </c>
      <c r="B272" s="4" t="s">
        <v>17</v>
      </c>
      <c r="C272" s="4">
        <v>432</v>
      </c>
      <c r="D272" s="4">
        <v>500</v>
      </c>
      <c r="E272" s="4">
        <v>150</v>
      </c>
      <c r="F272" s="4">
        <v>742</v>
      </c>
      <c r="G272" s="4">
        <v>861</v>
      </c>
      <c r="H272" s="4">
        <f>(G272-F272)-300</f>
        <v>-181</v>
      </c>
      <c r="I272" s="4">
        <f>IF(H272&lt;171,171,H272)</f>
        <v>171</v>
      </c>
      <c r="J272" s="4">
        <f>ROUND(IF(I272&lt;100,I272*1.625,(IF(AND(I272&gt;100,I272&lt;201),(I272-100)*2.375+162.5,(IF(AND(I272&gt;200,I272&lt;401),(I272-200)*3.875+400,IF(I272&gt;400,(I272-400)*4.5+1237)))))),0)</f>
        <v>331</v>
      </c>
      <c r="K272" s="4">
        <v>45</v>
      </c>
      <c r="L272" s="4">
        <v>50</v>
      </c>
      <c r="M272" s="5">
        <f t="shared" si="141"/>
        <v>34.200000000000003</v>
      </c>
      <c r="N272" s="5">
        <f t="shared" si="155"/>
        <v>460</v>
      </c>
      <c r="O272" s="1"/>
    </row>
    <row r="273" spans="1:15" x14ac:dyDescent="0.3">
      <c r="A273" s="4">
        <f t="shared" si="150"/>
        <v>269</v>
      </c>
      <c r="B273" s="4" t="s">
        <v>20</v>
      </c>
      <c r="C273" s="4">
        <v>116</v>
      </c>
      <c r="D273" s="4">
        <v>200</v>
      </c>
      <c r="E273" s="4">
        <v>150</v>
      </c>
      <c r="F273" s="4">
        <v>25927</v>
      </c>
      <c r="G273" s="4">
        <v>26031</v>
      </c>
      <c r="H273" s="4">
        <f t="shared" si="138"/>
        <v>104</v>
      </c>
      <c r="I273" s="4">
        <f>IF(H273&lt;125,125,H273)</f>
        <v>125</v>
      </c>
      <c r="J273" s="4">
        <f t="shared" si="158"/>
        <v>222</v>
      </c>
      <c r="K273" s="4">
        <v>45</v>
      </c>
      <c r="L273" s="4">
        <v>50</v>
      </c>
      <c r="M273" s="5">
        <f t="shared" si="141"/>
        <v>25</v>
      </c>
      <c r="N273" s="5">
        <f t="shared" si="155"/>
        <v>342</v>
      </c>
      <c r="O273" s="1"/>
    </row>
    <row r="274" spans="1:15" x14ac:dyDescent="0.3">
      <c r="A274" s="4">
        <f t="shared" si="150"/>
        <v>270</v>
      </c>
      <c r="B274" s="4" t="s">
        <v>20</v>
      </c>
      <c r="C274" s="4">
        <v>114</v>
      </c>
      <c r="D274" s="4">
        <v>200</v>
      </c>
      <c r="E274" s="4">
        <v>150</v>
      </c>
      <c r="F274" s="4">
        <v>44570</v>
      </c>
      <c r="G274" s="4">
        <v>44793</v>
      </c>
      <c r="H274" s="4">
        <f t="shared" si="138"/>
        <v>223</v>
      </c>
      <c r="I274" s="4">
        <f>IF(H274&lt;125,125,H274)</f>
        <v>223</v>
      </c>
      <c r="J274" s="4">
        <f t="shared" si="158"/>
        <v>489</v>
      </c>
      <c r="K274" s="4">
        <v>45</v>
      </c>
      <c r="L274" s="4">
        <v>50</v>
      </c>
      <c r="M274" s="5">
        <f t="shared" si="141"/>
        <v>44.6</v>
      </c>
      <c r="N274" s="5">
        <f t="shared" si="155"/>
        <v>629</v>
      </c>
      <c r="O274" s="1"/>
    </row>
    <row r="275" spans="1:15" x14ac:dyDescent="0.3">
      <c r="A275" s="4">
        <f t="shared" si="150"/>
        <v>271</v>
      </c>
      <c r="B275" s="4" t="s">
        <v>20</v>
      </c>
      <c r="C275" s="4">
        <v>90</v>
      </c>
      <c r="D275" s="4">
        <v>200</v>
      </c>
      <c r="E275" s="4">
        <v>150</v>
      </c>
      <c r="F275" s="4">
        <v>30812</v>
      </c>
      <c r="G275" s="4">
        <v>31153</v>
      </c>
      <c r="H275" s="4">
        <f>G275-F275</f>
        <v>341</v>
      </c>
      <c r="I275" s="4">
        <f t="shared" ref="I275" si="159">IF(H275&lt;125,125,H275)</f>
        <v>341</v>
      </c>
      <c r="J275" s="4">
        <f>ROUND(IF(I275&lt;100,I275*1.625,(IF(AND(I275&gt;100,I275&lt;201),(I275-100)*2.375+162.5,(IF(AND(I275&gt;200,I275&lt;401),(I275-200)*3.875+400,IF(I275&gt;400,(I275-400)*4.5+1237)))))),0)</f>
        <v>946</v>
      </c>
      <c r="K275" s="4">
        <v>45</v>
      </c>
      <c r="L275" s="4">
        <v>50</v>
      </c>
      <c r="M275" s="5">
        <f>I275*0.2</f>
        <v>68.2</v>
      </c>
      <c r="N275" s="5">
        <f>ROUND((J275+K275+L275+M275),0)</f>
        <v>1109</v>
      </c>
      <c r="O275" s="1"/>
    </row>
    <row r="276" spans="1:15" x14ac:dyDescent="0.3">
      <c r="A276" s="4">
        <f t="shared" si="150"/>
        <v>272</v>
      </c>
      <c r="B276" s="4" t="s">
        <v>18</v>
      </c>
      <c r="C276" s="4">
        <v>316</v>
      </c>
      <c r="D276" s="18">
        <v>300</v>
      </c>
      <c r="E276" s="18">
        <v>150</v>
      </c>
      <c r="F276" s="18">
        <v>12809</v>
      </c>
      <c r="G276" s="18">
        <v>12932</v>
      </c>
      <c r="H276" s="18">
        <f t="shared" ref="H276" si="160">G276-F276</f>
        <v>123</v>
      </c>
      <c r="I276" s="18">
        <f t="shared" ref="I276" si="161">IF(H276&lt;141,141,H276)</f>
        <v>141</v>
      </c>
      <c r="J276" s="18">
        <f t="shared" ref="J276" si="162">ROUND(IF(I276&lt;100,I276*1.625,(IF(AND(I276&gt;100,I276&lt;201),(I276-100)*2.375+162.5,(IF(AND(I276&gt;200,I276&lt;401),(I276-200)*3.875+400,IF(I276&gt;400,(I276-400)*4.5+1238)))))),0)</f>
        <v>260</v>
      </c>
      <c r="K276" s="18">
        <v>45</v>
      </c>
      <c r="L276" s="18">
        <v>50</v>
      </c>
      <c r="M276" s="19">
        <f t="shared" ref="M276" si="163">I276*0.2</f>
        <v>28.200000000000003</v>
      </c>
      <c r="N276" s="5">
        <f>ROUND((J276+K276+L276+M276),0)</f>
        <v>383</v>
      </c>
      <c r="O276" s="1"/>
    </row>
    <row r="277" spans="1:15" x14ac:dyDescent="0.3">
      <c r="A277" s="4">
        <f t="shared" si="150"/>
        <v>273</v>
      </c>
      <c r="B277" s="4" t="s">
        <v>20</v>
      </c>
      <c r="C277" s="4">
        <v>117</v>
      </c>
      <c r="D277" s="4">
        <v>200</v>
      </c>
      <c r="E277" s="4">
        <v>150</v>
      </c>
      <c r="F277" s="4">
        <v>18082</v>
      </c>
      <c r="G277" s="4">
        <v>18127</v>
      </c>
      <c r="H277" s="4">
        <f>G277-F277</f>
        <v>45</v>
      </c>
      <c r="I277" s="4">
        <f t="shared" ref="I277" si="164">IF(H277&lt;125,125,H277)</f>
        <v>125</v>
      </c>
      <c r="J277" s="4">
        <f>ROUND(IF(I277&lt;100,I277*1.625,(IF(AND(I277&gt;100,I277&lt;201),(I277-100)*2.375+162.5,(IF(AND(I277&gt;200,I277&lt;401),(I277-200)*3.875+400,IF(I277&gt;400,(I277-400)*4.5+1237)))))),0)</f>
        <v>222</v>
      </c>
      <c r="K277" s="4">
        <v>45</v>
      </c>
      <c r="L277" s="4">
        <v>50</v>
      </c>
      <c r="M277" s="5">
        <f>I277*0.2</f>
        <v>25</v>
      </c>
      <c r="N277" s="5">
        <f>ROUND((J277+K277+L277+M277),0)</f>
        <v>342</v>
      </c>
      <c r="O277" s="1"/>
    </row>
    <row r="278" spans="1:15" x14ac:dyDescent="0.3">
      <c r="A278" s="4">
        <f t="shared" si="150"/>
        <v>274</v>
      </c>
      <c r="B278" s="4" t="s">
        <v>18</v>
      </c>
      <c r="C278" s="4">
        <v>305</v>
      </c>
      <c r="D278" s="18">
        <v>300</v>
      </c>
      <c r="E278" s="18">
        <v>150</v>
      </c>
      <c r="F278" s="18">
        <v>9475</v>
      </c>
      <c r="G278" s="18">
        <v>9622</v>
      </c>
      <c r="H278" s="18">
        <f t="shared" ref="H278" si="165">G278-F278</f>
        <v>147</v>
      </c>
      <c r="I278" s="18">
        <f t="shared" ref="I278" si="166">IF(H278&lt;141,141,H278)</f>
        <v>147</v>
      </c>
      <c r="J278" s="18">
        <f t="shared" ref="J278" si="167">ROUND(IF(I278&lt;100,I278*1.625,(IF(AND(I278&gt;100,I278&lt;201),(I278-100)*2.375+162.5,(IF(AND(I278&gt;200,I278&lt;401),(I278-200)*3.875+400,IF(I278&gt;400,(I278-400)*4.5+1238)))))),0)</f>
        <v>274</v>
      </c>
      <c r="K278" s="18">
        <v>45</v>
      </c>
      <c r="L278" s="18">
        <v>50</v>
      </c>
      <c r="M278" s="19">
        <f t="shared" ref="M278" si="168">I278*0.2</f>
        <v>29.400000000000002</v>
      </c>
      <c r="N278" s="5">
        <f>ROUND((J278+K278+L278+M278),0)</f>
        <v>398</v>
      </c>
      <c r="O278" s="1"/>
    </row>
    <row r="279" spans="1:15" x14ac:dyDescent="0.3">
      <c r="A279" s="4">
        <f t="shared" si="150"/>
        <v>275</v>
      </c>
      <c r="B279" s="4" t="s">
        <v>20</v>
      </c>
      <c r="C279" s="4">
        <v>105</v>
      </c>
      <c r="D279" s="4">
        <v>200</v>
      </c>
      <c r="E279" s="4">
        <v>150</v>
      </c>
      <c r="F279" s="4">
        <v>19932</v>
      </c>
      <c r="G279" s="4">
        <v>19937</v>
      </c>
      <c r="H279" s="4">
        <f>G279-F279</f>
        <v>5</v>
      </c>
      <c r="I279" s="4">
        <f t="shared" ref="I279" si="169">IF(H279&lt;125,125,H279)</f>
        <v>125</v>
      </c>
      <c r="J279" s="4">
        <f>ROUND(IF(I279&lt;100,I279*1.625,(IF(AND(I279&gt;100,I279&lt;201),(I279-100)*2.375+162.5,(IF(AND(I279&gt;200,I279&lt;401),(I279-200)*3.875+400,IF(I279&gt;400,(I279-400)*4.5+1237)))))),0)</f>
        <v>222</v>
      </c>
      <c r="K279" s="4">
        <v>45</v>
      </c>
      <c r="L279" s="4">
        <v>50</v>
      </c>
      <c r="M279" s="5">
        <f>I279*0.2</f>
        <v>25</v>
      </c>
      <c r="N279" s="5">
        <f>ROUND((J279+K279+L279+M279),0)</f>
        <v>342</v>
      </c>
      <c r="O279" s="1"/>
    </row>
    <row r="280" spans="1:15" x14ac:dyDescent="0.3">
      <c r="A280" s="4"/>
      <c r="B280" s="17"/>
      <c r="C280" s="22"/>
      <c r="D280" s="22">
        <f>SUM(D5:D279)</f>
        <v>59425</v>
      </c>
      <c r="E280" s="22">
        <f>SUM(E5:E279)</f>
        <v>40200</v>
      </c>
      <c r="F280" s="17"/>
      <c r="G280" s="17"/>
      <c r="H280" s="4"/>
      <c r="I280" s="17"/>
      <c r="J280" s="17"/>
      <c r="K280" s="17"/>
      <c r="L280" s="17"/>
      <c r="M280" s="17"/>
      <c r="N280" s="22">
        <f>SUM(N5:N279)</f>
        <v>188724</v>
      </c>
      <c r="O280" s="1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"/>
  <sheetViews>
    <sheetView workbookViewId="0">
      <selection activeCell="M5" sqref="M5"/>
    </sheetView>
  </sheetViews>
  <sheetFormatPr defaultRowHeight="14.4" x14ac:dyDescent="0.3"/>
  <sheetData>
    <row r="1" spans="1:14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7" t="s">
        <v>35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40.799999999999997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14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93217</v>
      </c>
      <c r="G5" s="4">
        <v>93463</v>
      </c>
      <c r="H5" s="4">
        <f t="shared" ref="H5:H10" si="0">G5-F5</f>
        <v>246</v>
      </c>
      <c r="I5" s="4">
        <f>IF(H5&lt;171,171,H5)</f>
        <v>246</v>
      </c>
      <c r="J5" s="4">
        <f>ROUND(IF(I5&lt;100,I5*1.625,(IF(AND(I5&gt;100,I5&lt;201),(I5-100)*2.375+162.5,(IF(AND(I5&gt;200,I5&lt;401),(I5-200)*3.875+400,IF(I5&gt;400,(I5-400)*4.5+1237)))))),0)</f>
        <v>578</v>
      </c>
      <c r="K5" s="4">
        <v>45</v>
      </c>
      <c r="L5" s="4">
        <v>50</v>
      </c>
      <c r="M5" s="5">
        <f t="shared" ref="M5:M64" si="1">I5*0.2</f>
        <v>49.2</v>
      </c>
      <c r="N5" s="5">
        <f>ROUND((J5+K5+L5+M5),0)</f>
        <v>722</v>
      </c>
    </row>
    <row r="6" spans="1:14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42407</v>
      </c>
      <c r="G6" s="4">
        <v>42673</v>
      </c>
      <c r="H6" s="4">
        <f t="shared" si="0"/>
        <v>266</v>
      </c>
      <c r="I6" s="4">
        <f>IF(H6&lt;141,141,H6)</f>
        <v>266</v>
      </c>
      <c r="J6" s="4">
        <f>ROUND(IF(I6&lt;100,I6*1.625,(IF(AND(I6&gt;100,I6&lt;201),(I6-100)*2.375+162.5,(IF(AND(I6&gt;200,I6&lt;401),(I6-200)*3.875+400,IF(I6&gt;400,(I6-400)*4.5+1238)))))),0)</f>
        <v>656</v>
      </c>
      <c r="K6" s="4">
        <v>45</v>
      </c>
      <c r="L6" s="4">
        <v>50</v>
      </c>
      <c r="M6" s="5">
        <f t="shared" si="1"/>
        <v>53.2</v>
      </c>
      <c r="N6" s="5">
        <f t="shared" ref="N6:N68" si="2">ROUND((J6+K6+L6+M6),0)</f>
        <v>804</v>
      </c>
    </row>
    <row r="7" spans="1:14" x14ac:dyDescent="0.3">
      <c r="A7" s="4">
        <f t="shared" ref="A7:A70" si="3">A6+1</f>
        <v>3</v>
      </c>
      <c r="B7" s="4" t="s">
        <v>17</v>
      </c>
      <c r="C7" s="4">
        <v>423</v>
      </c>
      <c r="D7" s="4">
        <v>500</v>
      </c>
      <c r="E7" s="4">
        <v>150</v>
      </c>
      <c r="F7" s="4">
        <v>4328</v>
      </c>
      <c r="G7" s="4">
        <v>4837</v>
      </c>
      <c r="H7" s="4">
        <f t="shared" si="0"/>
        <v>509</v>
      </c>
      <c r="I7" s="4">
        <f>IF(H7&lt;171,171,H7)</f>
        <v>509</v>
      </c>
      <c r="J7" s="4">
        <f>ROUND(IF(I7&lt;100,I7*1.625,(IF(AND(I7&gt;100,I7&lt;201),(I7-100)*2.375+162.5,(IF(AND(I7&gt;200,I7&lt;401),(I7-200)*3.875+400,IF(I7&gt;400,(I7-400)*4.5+1237)))))),0)</f>
        <v>1728</v>
      </c>
      <c r="K7" s="4">
        <v>45</v>
      </c>
      <c r="L7" s="4">
        <v>50</v>
      </c>
      <c r="M7" s="5">
        <f t="shared" si="1"/>
        <v>101.80000000000001</v>
      </c>
      <c r="N7" s="5">
        <f t="shared" si="2"/>
        <v>1925</v>
      </c>
    </row>
    <row r="8" spans="1:14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74110</v>
      </c>
      <c r="G8" s="4">
        <v>74703</v>
      </c>
      <c r="H8" s="4">
        <f t="shared" si="0"/>
        <v>593</v>
      </c>
      <c r="I8" s="4">
        <f>IF(H8&lt;171,171,H8)</f>
        <v>593</v>
      </c>
      <c r="J8" s="4">
        <f>ROUND(IF(I8&lt;100,I8*1.625,(IF(AND(I8&gt;100,I8&lt;201),(I8-100)*2.375+162.5,(IF(AND(I8&gt;200,I8&lt;401),(I8-200)*3.875+400,IF(I8&gt;400,(I8-400)*4.5+1237)))))),0)</f>
        <v>2106</v>
      </c>
      <c r="K8" s="4">
        <v>45</v>
      </c>
      <c r="L8" s="4">
        <v>50</v>
      </c>
      <c r="M8" s="5">
        <f t="shared" si="1"/>
        <v>118.60000000000001</v>
      </c>
      <c r="N8" s="5">
        <f t="shared" si="2"/>
        <v>2320</v>
      </c>
    </row>
    <row r="9" spans="1:14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16088</v>
      </c>
      <c r="G9" s="4">
        <v>16174</v>
      </c>
      <c r="H9" s="4">
        <f t="shared" si="0"/>
        <v>86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</row>
    <row r="10" spans="1:14" x14ac:dyDescent="0.3">
      <c r="A10" s="4">
        <f t="shared" si="3"/>
        <v>6</v>
      </c>
      <c r="B10" s="4" t="s">
        <v>17</v>
      </c>
      <c r="C10" s="4">
        <v>422</v>
      </c>
      <c r="D10" s="4">
        <v>500</v>
      </c>
      <c r="E10" s="4">
        <v>150</v>
      </c>
      <c r="F10" s="4">
        <v>1906</v>
      </c>
      <c r="G10" s="4">
        <v>2096</v>
      </c>
      <c r="H10" s="4">
        <f t="shared" si="0"/>
        <v>190</v>
      </c>
      <c r="I10" s="4">
        <f>IF(H10&lt;171,171,H10)</f>
        <v>190</v>
      </c>
      <c r="J10" s="4">
        <f>ROUND(IF(I10&lt;100,I10*1.625,(IF(AND(I10&gt;100,I10&lt;201),(I10-100)*2.375+162.5,(IF(AND(I10&gt;200,I10&lt;401),(I10-200)*3.875+400,IF(I10&gt;400,(I10-400)*4.5+1237)))))),0)</f>
        <v>376</v>
      </c>
      <c r="K10" s="4">
        <v>45</v>
      </c>
      <c r="L10" s="4">
        <v>50</v>
      </c>
      <c r="M10" s="5">
        <f t="shared" si="1"/>
        <v>38</v>
      </c>
      <c r="N10" s="5">
        <f>ROUND((J10+K10+L10+M10),0)</f>
        <v>509</v>
      </c>
    </row>
    <row r="11" spans="1:14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56984</v>
      </c>
      <c r="G11" s="4">
        <v>57416</v>
      </c>
      <c r="H11" s="4">
        <f>(G11-F11)</f>
        <v>432</v>
      </c>
      <c r="I11" s="4">
        <f>IF(H11&lt;141,141,H11)</f>
        <v>432</v>
      </c>
      <c r="J11" s="4">
        <f>ROUND(IF(I11&lt;100,I11*1.625,(IF(AND(I11&gt;100,I11&lt;201),(I11-100)*2.375+162.5,(IF(AND(I11&gt;200,I11&lt;401),(I11-200)*3.875+400,IF(I11&gt;400,(I11-400)*4.5+1238)))))),0)</f>
        <v>1382</v>
      </c>
      <c r="K11" s="4">
        <v>45</v>
      </c>
      <c r="L11" s="4">
        <v>50</v>
      </c>
      <c r="M11" s="5">
        <f t="shared" si="1"/>
        <v>86.4</v>
      </c>
      <c r="N11" s="5">
        <f t="shared" si="2"/>
        <v>1563</v>
      </c>
    </row>
    <row r="12" spans="1:14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37781</v>
      </c>
      <c r="G12" s="4">
        <v>37782</v>
      </c>
      <c r="H12" s="4">
        <f>G12-F12</f>
        <v>1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</row>
    <row r="13" spans="1:14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1957</v>
      </c>
      <c r="G13" s="4">
        <v>2188</v>
      </c>
      <c r="H13" s="4">
        <f>G13-F13</f>
        <v>231</v>
      </c>
      <c r="I13" s="4">
        <f>IF(H13&lt;141,141,H13)</f>
        <v>231</v>
      </c>
      <c r="J13" s="4">
        <f>ROUND(IF(I13&lt;100,I13*1.625,(IF(AND(I13&gt;100,I13&lt;201),(I13-100)*2.375+162.5,(IF(AND(I13&gt;200,I13&lt;401),(I13-200)*3.875+400,IF(I13&gt;400,(I13-400)*4.5+1238)))))),0)</f>
        <v>520</v>
      </c>
      <c r="K13" s="4">
        <v>45</v>
      </c>
      <c r="L13" s="4">
        <v>50</v>
      </c>
      <c r="M13" s="5">
        <f>I13*0.2</f>
        <v>46.2</v>
      </c>
      <c r="N13" s="5">
        <f>ROUND((J13+K13+L13+M13),0)</f>
        <v>661</v>
      </c>
    </row>
    <row r="14" spans="1:14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49245</v>
      </c>
      <c r="G14" s="4">
        <v>49599</v>
      </c>
      <c r="H14" s="4">
        <f t="shared" ref="H14:H21" si="4">G14-F14</f>
        <v>354</v>
      </c>
      <c r="I14" s="4">
        <f>IF(H14&lt;141,141,H14)</f>
        <v>354</v>
      </c>
      <c r="J14" s="4">
        <f>ROUND(IF(I14&lt;100,I14*1.625,(IF(AND(I14&gt;100,I14&lt;201),(I14-100)*2.375+162.5,(IF(AND(I14&gt;200,I14&lt;401),(I14-200)*3.875+400,IF(I14&gt;400,(I14-400)*4.5+1238)))))),0)</f>
        <v>997</v>
      </c>
      <c r="K14" s="4">
        <v>45</v>
      </c>
      <c r="L14" s="4">
        <v>50</v>
      </c>
      <c r="M14" s="5">
        <f t="shared" si="1"/>
        <v>70.8</v>
      </c>
      <c r="N14" s="5">
        <f t="shared" si="2"/>
        <v>1163</v>
      </c>
    </row>
    <row r="15" spans="1:14" x14ac:dyDescent="0.3">
      <c r="A15" s="4">
        <f t="shared" si="3"/>
        <v>11</v>
      </c>
      <c r="B15" s="4" t="s">
        <v>19</v>
      </c>
      <c r="C15" s="4">
        <v>414</v>
      </c>
      <c r="D15" s="4">
        <v>400</v>
      </c>
      <c r="E15" s="4">
        <v>150</v>
      </c>
      <c r="F15" s="8">
        <v>3710</v>
      </c>
      <c r="G15" s="8">
        <v>4122</v>
      </c>
      <c r="H15" s="4">
        <f t="shared" si="4"/>
        <v>412</v>
      </c>
      <c r="I15" s="4">
        <f>IF(H15&lt;155,155,H15)</f>
        <v>412</v>
      </c>
      <c r="J15" s="4">
        <f>ROUND(IF(I15&lt;100,I15*1.625,(IF(AND(I15&gt;100,I15&lt;201),(I15-100)*2.375+162,(IF(AND(I15&gt;200,I15&lt;401),(I15-200)*3.875+400,IF(I15&gt;400,(I15-400)*4.5+1237)))))),0)</f>
        <v>1291</v>
      </c>
      <c r="K15" s="4">
        <v>45</v>
      </c>
      <c r="L15" s="4">
        <v>50</v>
      </c>
      <c r="M15" s="5">
        <f>I15*0.2</f>
        <v>82.4</v>
      </c>
      <c r="N15" s="5">
        <f t="shared" si="2"/>
        <v>1468</v>
      </c>
    </row>
    <row r="16" spans="1:14" x14ac:dyDescent="0.3">
      <c r="A16" s="4">
        <f t="shared" si="3"/>
        <v>12</v>
      </c>
      <c r="B16" s="4" t="s">
        <v>17</v>
      </c>
      <c r="C16" s="4">
        <v>425</v>
      </c>
      <c r="D16" s="4">
        <v>500</v>
      </c>
      <c r="E16" s="4">
        <v>150</v>
      </c>
      <c r="F16" s="4">
        <v>1102</v>
      </c>
      <c r="G16" s="4">
        <v>1399</v>
      </c>
      <c r="H16" s="4">
        <f t="shared" si="4"/>
        <v>297</v>
      </c>
      <c r="I16" s="4">
        <f>IF(H16&lt;171,171,H16)</f>
        <v>297</v>
      </c>
      <c r="J16" s="4">
        <f>ROUND(IF(I16&lt;100,I16*1.625,(IF(AND(I16&gt;100,I16&lt;201),(I16-100)*2.375+162.5,(IF(AND(I16&gt;200,I16&lt;401),(I16-200)*3.875+400,IF(I16&gt;400,(I16-400)*4.5+1237)))))),0)</f>
        <v>776</v>
      </c>
      <c r="K16" s="4">
        <v>45</v>
      </c>
      <c r="L16" s="4">
        <v>50</v>
      </c>
      <c r="M16" s="5">
        <f t="shared" ref="M16:M17" si="5">I16*0.2</f>
        <v>59.400000000000006</v>
      </c>
      <c r="N16" s="5">
        <f t="shared" si="2"/>
        <v>930</v>
      </c>
    </row>
    <row r="17" spans="1:14" x14ac:dyDescent="0.3">
      <c r="A17" s="4">
        <f t="shared" si="3"/>
        <v>13</v>
      </c>
      <c r="B17" s="4" t="s">
        <v>17</v>
      </c>
      <c r="C17" s="4">
        <v>429</v>
      </c>
      <c r="D17" s="4">
        <v>500</v>
      </c>
      <c r="E17" s="4">
        <v>150</v>
      </c>
      <c r="F17" s="4">
        <v>2036</v>
      </c>
      <c r="G17" s="4">
        <v>2354</v>
      </c>
      <c r="H17" s="4">
        <f t="shared" si="4"/>
        <v>318</v>
      </c>
      <c r="I17" s="4">
        <f>IF(H17&lt;171,171,H17)</f>
        <v>318</v>
      </c>
      <c r="J17" s="4">
        <f>ROUND(IF(I17&lt;100,I17*1.625,(IF(AND(I17&gt;100,I17&lt;201),(I17-100)*2.375+162.5,(IF(AND(I17&gt;200,I17&lt;401),(I17-200)*3.875+400,IF(I17&gt;400,(I17-400)*4.5+1237)))))),0)</f>
        <v>857</v>
      </c>
      <c r="K17" s="4">
        <v>45</v>
      </c>
      <c r="L17" s="4">
        <v>50</v>
      </c>
      <c r="M17" s="5">
        <f t="shared" si="5"/>
        <v>63.6</v>
      </c>
      <c r="N17" s="5">
        <f t="shared" si="2"/>
        <v>1016</v>
      </c>
    </row>
    <row r="18" spans="1:14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59547</v>
      </c>
      <c r="G18" s="4">
        <v>59709</v>
      </c>
      <c r="H18" s="4">
        <f t="shared" si="4"/>
        <v>162</v>
      </c>
      <c r="I18" s="4">
        <f>IF(H18&lt;141,141,H18)</f>
        <v>162</v>
      </c>
      <c r="J18" s="4">
        <f>ROUND(IF(I18&lt;100,I18*1.625,(IF(AND(I18&gt;100,I18&lt;201),(I18-100)*2.375+162.5,(IF(AND(I18&gt;200,I18&lt;401),(I18-200)*3.875+400,IF(I18&gt;400,(I18-400)*4.5+1238)))))),0)</f>
        <v>310</v>
      </c>
      <c r="K18" s="4">
        <v>45</v>
      </c>
      <c r="L18" s="4">
        <v>50</v>
      </c>
      <c r="M18" s="5">
        <f t="shared" si="1"/>
        <v>32.4</v>
      </c>
      <c r="N18" s="5">
        <f t="shared" si="2"/>
        <v>437</v>
      </c>
    </row>
    <row r="19" spans="1:14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20757</v>
      </c>
      <c r="G19" s="4">
        <v>20812</v>
      </c>
      <c r="H19" s="4">
        <f t="shared" si="4"/>
        <v>55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</row>
    <row r="20" spans="1:14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22714</v>
      </c>
      <c r="G20" s="4">
        <v>22951</v>
      </c>
      <c r="H20" s="4">
        <f t="shared" si="4"/>
        <v>237</v>
      </c>
      <c r="I20" s="4">
        <f>IF(H20&lt;125,125,H20)</f>
        <v>237</v>
      </c>
      <c r="J20" s="4">
        <f>ROUND(IF(I20&lt;100,I20*1.625,(IF(AND(I20&gt;100,I20&lt;201),(I20-100)*2.375+162.5,(IF(AND(I20&gt;200,I20&lt;401),(I20-200)*3.875+400,IF(I20&gt;400,(I20-400)*4.5+1237)))))),0)</f>
        <v>543</v>
      </c>
      <c r="K20" s="4">
        <v>45</v>
      </c>
      <c r="L20" s="4">
        <v>50</v>
      </c>
      <c r="M20" s="5">
        <f t="shared" si="1"/>
        <v>47.400000000000006</v>
      </c>
      <c r="N20" s="5">
        <f t="shared" si="2"/>
        <v>685</v>
      </c>
    </row>
    <row r="21" spans="1:14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25335</v>
      </c>
      <c r="G21" s="4">
        <v>25440</v>
      </c>
      <c r="H21" s="4">
        <f t="shared" si="4"/>
        <v>105</v>
      </c>
      <c r="I21" s="4">
        <f t="shared" ref="I21:I25" si="6">IF(H21&lt;141,141,H21)</f>
        <v>141</v>
      </c>
      <c r="J21" s="4">
        <f t="shared" ref="J21:J25" si="7">ROUND(IF(I21&lt;100,I21*1.625,(IF(AND(I21&gt;100,I21&lt;201),(I21-100)*2.375+162.5,(IF(AND(I21&gt;200,I21&lt;401),(I21-200)*3.875+400,IF(I21&gt;400,(I21-400)*4.5+1238)))))),0)</f>
        <v>260</v>
      </c>
      <c r="K21" s="4">
        <v>45</v>
      </c>
      <c r="L21" s="4">
        <v>50</v>
      </c>
      <c r="M21" s="5">
        <f t="shared" si="1"/>
        <v>28.200000000000003</v>
      </c>
      <c r="N21" s="5">
        <f t="shared" si="2"/>
        <v>383</v>
      </c>
    </row>
    <row r="22" spans="1:14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1898</v>
      </c>
      <c r="G22" s="4">
        <v>2086</v>
      </c>
      <c r="H22" s="4">
        <f>(G22-F22)-25</f>
        <v>163</v>
      </c>
      <c r="I22" s="4">
        <f t="shared" si="6"/>
        <v>163</v>
      </c>
      <c r="J22" s="4">
        <f t="shared" si="7"/>
        <v>312</v>
      </c>
      <c r="K22" s="4">
        <v>45</v>
      </c>
      <c r="L22" s="4">
        <v>50</v>
      </c>
      <c r="M22" s="5">
        <f>I22*0.2</f>
        <v>32.6</v>
      </c>
      <c r="N22" s="5">
        <f>ROUND((J22+K22+L22+M22),0)</f>
        <v>440</v>
      </c>
    </row>
    <row r="23" spans="1:14" x14ac:dyDescent="0.3">
      <c r="A23" s="4">
        <f t="shared" si="3"/>
        <v>19</v>
      </c>
      <c r="B23" s="4" t="s">
        <v>17</v>
      </c>
      <c r="C23" s="4">
        <v>427</v>
      </c>
      <c r="D23" s="4">
        <v>500</v>
      </c>
      <c r="E23" s="4">
        <v>150</v>
      </c>
      <c r="F23" s="4">
        <v>2641</v>
      </c>
      <c r="G23" s="4">
        <v>2919</v>
      </c>
      <c r="H23" s="4">
        <f t="shared" ref="H23:H27" si="8">G23-F23</f>
        <v>278</v>
      </c>
      <c r="I23" s="4">
        <f>IF(H23&lt;171,171,H23)</f>
        <v>278</v>
      </c>
      <c r="J23" s="4">
        <f>ROUND(IF(I23&lt;100,I23*1.625,(IF(AND(I23&gt;100,I23&lt;201),(I23-100)*2.375+162.5,(IF(AND(I23&gt;200,I23&lt;401),(I23-200)*3.875+400,IF(I23&gt;400,(I23-400)*4.5+1237)))))),0)</f>
        <v>702</v>
      </c>
      <c r="K23" s="4">
        <v>45</v>
      </c>
      <c r="L23" s="4">
        <v>50</v>
      </c>
      <c r="M23" s="5">
        <f t="shared" ref="M23:M27" si="9">I23*0.2</f>
        <v>55.6</v>
      </c>
      <c r="N23" s="5">
        <f t="shared" ref="N23:N27" si="10">ROUND((J23+K23+L23+M23),0)</f>
        <v>853</v>
      </c>
    </row>
    <row r="24" spans="1:14" x14ac:dyDescent="0.3">
      <c r="A24" s="4">
        <f t="shared" si="3"/>
        <v>20</v>
      </c>
      <c r="B24" s="4" t="s">
        <v>19</v>
      </c>
      <c r="C24" s="4">
        <v>134</v>
      </c>
      <c r="D24" s="4">
        <v>400</v>
      </c>
      <c r="E24" s="4">
        <v>150</v>
      </c>
      <c r="F24" s="4">
        <v>68491</v>
      </c>
      <c r="G24" s="4">
        <v>68721</v>
      </c>
      <c r="H24" s="4">
        <f t="shared" si="8"/>
        <v>230</v>
      </c>
      <c r="I24" s="4">
        <f>IF(H24&lt;155,155,H24)</f>
        <v>230</v>
      </c>
      <c r="J24" s="4">
        <f>ROUND(IF(I24&lt;100,I24*1.625,(IF(AND(I24&gt;100,I24&lt;201),(I24-100)*2.375+162,(IF(AND(I24&gt;200,I24&lt;401),(I24-200)*3.875+400,IF(I24&gt;400,(I24-400)*4.5+1237)))))),0)</f>
        <v>516</v>
      </c>
      <c r="K24" s="4">
        <v>45</v>
      </c>
      <c r="L24" s="4">
        <v>50</v>
      </c>
      <c r="M24" s="5">
        <f t="shared" si="9"/>
        <v>46</v>
      </c>
      <c r="N24" s="5">
        <f t="shared" si="10"/>
        <v>657</v>
      </c>
    </row>
    <row r="25" spans="1:14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7787</v>
      </c>
      <c r="G25" s="4">
        <v>7890</v>
      </c>
      <c r="H25" s="4">
        <f t="shared" si="8"/>
        <v>103</v>
      </c>
      <c r="I25" s="4">
        <f t="shared" si="6"/>
        <v>141</v>
      </c>
      <c r="J25" s="4">
        <f t="shared" si="7"/>
        <v>260</v>
      </c>
      <c r="K25" s="4">
        <v>45</v>
      </c>
      <c r="L25" s="4">
        <v>50</v>
      </c>
      <c r="M25" s="5">
        <f t="shared" si="9"/>
        <v>28.200000000000003</v>
      </c>
      <c r="N25" s="5">
        <f t="shared" si="10"/>
        <v>383</v>
      </c>
    </row>
    <row r="26" spans="1:14" x14ac:dyDescent="0.3">
      <c r="A26" s="4">
        <f t="shared" si="3"/>
        <v>22</v>
      </c>
      <c r="B26" s="4" t="s">
        <v>17</v>
      </c>
      <c r="C26" s="4">
        <v>421</v>
      </c>
      <c r="D26" s="4">
        <v>500</v>
      </c>
      <c r="E26" s="4">
        <v>150</v>
      </c>
      <c r="F26" s="4">
        <v>6034</v>
      </c>
      <c r="G26" s="4">
        <v>6871</v>
      </c>
      <c r="H26" s="4">
        <f t="shared" si="8"/>
        <v>837</v>
      </c>
      <c r="I26" s="4">
        <f>IF(H26&lt;171,171,H26)</f>
        <v>837</v>
      </c>
      <c r="J26" s="4">
        <f>ROUND(IF(I26&lt;100,I26*1.625,(IF(AND(I26&gt;100,I26&lt;201),(I26-100)*2.375+162.5,(IF(AND(I26&gt;200,I26&lt;401),(I26-200)*3.875+400,IF(I26&gt;400,(I26-400)*4.5+1237)))))),0)</f>
        <v>3204</v>
      </c>
      <c r="K26" s="4">
        <v>45</v>
      </c>
      <c r="L26" s="4">
        <v>50</v>
      </c>
      <c r="M26" s="5">
        <f t="shared" si="9"/>
        <v>167.4</v>
      </c>
      <c r="N26" s="5">
        <f t="shared" si="10"/>
        <v>3466</v>
      </c>
    </row>
    <row r="27" spans="1:14" x14ac:dyDescent="0.3">
      <c r="A27" s="4">
        <f t="shared" si="3"/>
        <v>23</v>
      </c>
      <c r="B27" s="4" t="s">
        <v>19</v>
      </c>
      <c r="C27" s="4">
        <v>415</v>
      </c>
      <c r="D27" s="4">
        <v>400</v>
      </c>
      <c r="E27" s="4">
        <v>150</v>
      </c>
      <c r="F27" s="4">
        <v>7555</v>
      </c>
      <c r="G27" s="4">
        <v>8410</v>
      </c>
      <c r="H27" s="4">
        <f t="shared" si="8"/>
        <v>855</v>
      </c>
      <c r="I27" s="4">
        <f>IF(H27&lt;155,155,H27)</f>
        <v>855</v>
      </c>
      <c r="J27" s="4">
        <f>ROUND(IF(I27&lt;100,I27*1.625,(IF(AND(I27&gt;100,I27&lt;201),(I27-100)*2.375+162,(IF(AND(I27&gt;200,I27&lt;401),(I27-200)*3.875+400,IF(I27&gt;400,(I27-400)*4.5+1237)))))),0)</f>
        <v>3285</v>
      </c>
      <c r="K27" s="4">
        <v>45</v>
      </c>
      <c r="L27" s="4">
        <v>50</v>
      </c>
      <c r="M27" s="5">
        <f t="shared" si="9"/>
        <v>171</v>
      </c>
      <c r="N27" s="5">
        <f t="shared" si="10"/>
        <v>3551</v>
      </c>
    </row>
    <row r="28" spans="1:14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16998</v>
      </c>
      <c r="G28" s="4">
        <v>17060</v>
      </c>
      <c r="H28" s="4">
        <f>G28-F28</f>
        <v>62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</row>
    <row r="29" spans="1:14" x14ac:dyDescent="0.3">
      <c r="A29" s="4">
        <f t="shared" si="3"/>
        <v>25</v>
      </c>
      <c r="B29" s="4" t="s">
        <v>18</v>
      </c>
      <c r="C29" s="4">
        <v>309</v>
      </c>
      <c r="D29" s="4">
        <v>200</v>
      </c>
      <c r="E29" s="4">
        <v>150</v>
      </c>
      <c r="F29" s="4">
        <v>18047</v>
      </c>
      <c r="G29" s="4">
        <v>18282</v>
      </c>
      <c r="H29" s="4">
        <f>(G29-F29)</f>
        <v>235</v>
      </c>
      <c r="I29" s="4">
        <f>IF(H29&lt;125,125,H29)</f>
        <v>235</v>
      </c>
      <c r="J29" s="4">
        <f>ROUND(IF(I29&lt;100,I29*1.625,(IF(AND(I29&gt;100,I29&lt;201),(I29-100)*2.375+162.5,(IF(AND(I29&gt;200,I29&lt;401),(I29-200)*3.875+400,IF(I29&gt;400,(I29-400)*4.5+1237)))))),0)</f>
        <v>536</v>
      </c>
      <c r="K29" s="4">
        <v>45</v>
      </c>
      <c r="L29" s="4">
        <v>50</v>
      </c>
      <c r="M29" s="5">
        <f>I29*0.2</f>
        <v>47</v>
      </c>
      <c r="N29" s="5">
        <f>ROUND((J29+K29+L29+M29),0)</f>
        <v>678</v>
      </c>
    </row>
    <row r="30" spans="1:14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43095</v>
      </c>
      <c r="G30" s="4">
        <v>43395</v>
      </c>
      <c r="H30" s="4">
        <f t="shared" ref="H30:H41" si="11">G30-F30</f>
        <v>300</v>
      </c>
      <c r="I30" s="4">
        <f>IF(H30&lt;141,141,H30)</f>
        <v>300</v>
      </c>
      <c r="J30" s="4">
        <f>ROUND(IF(I30&lt;100,I30*1.625,(IF(AND(I30&gt;100,I30&lt;201),(I30-100)*2.375+162.5,(IF(AND(I30&gt;200,I30&lt;401),(I30-200)*3.875+400,IF(I30&gt;400,(I30-400)*4.5+1238)))))),0)</f>
        <v>788</v>
      </c>
      <c r="K30" s="4">
        <v>45</v>
      </c>
      <c r="L30" s="4">
        <v>50</v>
      </c>
      <c r="M30" s="5">
        <f t="shared" si="1"/>
        <v>60</v>
      </c>
      <c r="N30" s="5">
        <f t="shared" si="2"/>
        <v>943</v>
      </c>
    </row>
    <row r="31" spans="1:14" x14ac:dyDescent="0.3">
      <c r="A31" s="4">
        <f t="shared" si="3"/>
        <v>27</v>
      </c>
      <c r="B31" s="4" t="s">
        <v>19</v>
      </c>
      <c r="C31" s="4">
        <v>402</v>
      </c>
      <c r="D31" s="4">
        <v>400</v>
      </c>
      <c r="E31" s="4">
        <v>150</v>
      </c>
      <c r="F31" s="4">
        <v>3134</v>
      </c>
      <c r="G31" s="4">
        <v>3436</v>
      </c>
      <c r="H31" s="4">
        <f t="shared" si="11"/>
        <v>302</v>
      </c>
      <c r="I31" s="4">
        <f>IF(H31&lt;155,155,H31)</f>
        <v>302</v>
      </c>
      <c r="J31" s="4">
        <f>ROUND(IF(I31&lt;100,I31*1.625,(IF(AND(I31&gt;100,I31&lt;201),(I31-100)*2.375+162,(IF(AND(I31&gt;200,I31&lt;401),(I31-200)*3.875+400,IF(I31&gt;400,(I31-400)*4.5+1237)))))),0)</f>
        <v>795</v>
      </c>
      <c r="K31" s="4">
        <v>45</v>
      </c>
      <c r="L31" s="4">
        <v>50</v>
      </c>
      <c r="M31" s="5">
        <f t="shared" si="1"/>
        <v>60.400000000000006</v>
      </c>
      <c r="N31" s="5">
        <f t="shared" si="2"/>
        <v>950</v>
      </c>
    </row>
    <row r="32" spans="1:14" x14ac:dyDescent="0.3">
      <c r="A32" s="4">
        <f t="shared" si="3"/>
        <v>28</v>
      </c>
      <c r="B32" s="4" t="s">
        <v>17</v>
      </c>
      <c r="C32" s="4">
        <v>419</v>
      </c>
      <c r="D32" s="4">
        <v>500</v>
      </c>
      <c r="E32" s="4">
        <v>150</v>
      </c>
      <c r="F32" s="4">
        <v>3581</v>
      </c>
      <c r="G32" s="4">
        <v>4033</v>
      </c>
      <c r="H32" s="4">
        <f t="shared" si="11"/>
        <v>452</v>
      </c>
      <c r="I32" s="4">
        <f>IF(H32&lt;171,171,H32)</f>
        <v>452</v>
      </c>
      <c r="J32" s="4">
        <f>ROUND(IF(I32&lt;100,I32*1.625,(IF(AND(I32&gt;100,I32&lt;201),(I32-100)*2.375+162.5,(IF(AND(I32&gt;200,I32&lt;401),(I32-200)*3.875+400,IF(I32&gt;400,(I32-400)*4.5+1237)))))),0)</f>
        <v>1471</v>
      </c>
      <c r="K32" s="4">
        <v>45</v>
      </c>
      <c r="L32" s="4">
        <v>50</v>
      </c>
      <c r="M32" s="5">
        <f t="shared" si="1"/>
        <v>90.4</v>
      </c>
      <c r="N32" s="5">
        <f t="shared" si="2"/>
        <v>1656</v>
      </c>
    </row>
    <row r="33" spans="1:14" x14ac:dyDescent="0.3">
      <c r="A33" s="4">
        <f t="shared" si="3"/>
        <v>29</v>
      </c>
      <c r="B33" s="4" t="s">
        <v>17</v>
      </c>
      <c r="C33" s="4">
        <v>426</v>
      </c>
      <c r="D33" s="4">
        <v>500</v>
      </c>
      <c r="E33" s="4">
        <v>150</v>
      </c>
      <c r="F33" s="4">
        <v>182</v>
      </c>
      <c r="G33" s="4">
        <v>227</v>
      </c>
      <c r="H33" s="4">
        <f t="shared" si="11"/>
        <v>45</v>
      </c>
      <c r="I33" s="4">
        <f>IF(H33&lt;171,171,H33)</f>
        <v>171</v>
      </c>
      <c r="J33" s="4">
        <f>ROUND(IF(I33&lt;100,I33*1.625,(IF(AND(I33&gt;100,I33&lt;201),(I33-100)*2.375+162.5,(IF(AND(I33&gt;200,I33&lt;401),(I33-200)*3.875+400,IF(I33&gt;400,(I33-400)*4.5+1237)))))),0)</f>
        <v>331</v>
      </c>
      <c r="K33" s="4">
        <v>45</v>
      </c>
      <c r="L33" s="4">
        <v>50</v>
      </c>
      <c r="M33" s="5">
        <f t="shared" si="1"/>
        <v>34.200000000000003</v>
      </c>
      <c r="N33" s="5">
        <f t="shared" si="2"/>
        <v>460</v>
      </c>
    </row>
    <row r="34" spans="1:14" x14ac:dyDescent="0.3">
      <c r="A34" s="4">
        <f t="shared" si="3"/>
        <v>30</v>
      </c>
      <c r="B34" s="4" t="s">
        <v>19</v>
      </c>
      <c r="C34" s="4">
        <v>409</v>
      </c>
      <c r="D34" s="4">
        <v>400</v>
      </c>
      <c r="E34" s="4">
        <v>150</v>
      </c>
      <c r="F34" s="4">
        <v>4579</v>
      </c>
      <c r="G34" s="4">
        <v>5137</v>
      </c>
      <c r="H34" s="4">
        <f t="shared" si="11"/>
        <v>558</v>
      </c>
      <c r="I34" s="4">
        <f>IF(H34&lt;155,155,H34)</f>
        <v>558</v>
      </c>
      <c r="J34" s="4">
        <f>ROUND(IF(I34&lt;100,I34*1.625,(IF(AND(I34&gt;100,I34&lt;201),(I34-100)*2.375+162,(IF(AND(I34&gt;200,I34&lt;401),(I34-200)*3.875+400,IF(I34&gt;400,(I34-400)*4.5+1237)))))),0)</f>
        <v>1948</v>
      </c>
      <c r="K34" s="4">
        <v>45</v>
      </c>
      <c r="L34" s="4">
        <v>50</v>
      </c>
      <c r="M34" s="5">
        <f t="shared" si="1"/>
        <v>111.60000000000001</v>
      </c>
      <c r="N34" s="5">
        <f t="shared" si="2"/>
        <v>2155</v>
      </c>
    </row>
    <row r="35" spans="1:14" x14ac:dyDescent="0.3">
      <c r="A35" s="4">
        <f t="shared" si="3"/>
        <v>31</v>
      </c>
      <c r="B35" s="4" t="s">
        <v>19</v>
      </c>
      <c r="C35" s="4">
        <v>407</v>
      </c>
      <c r="D35" s="4">
        <v>400</v>
      </c>
      <c r="E35" s="4">
        <v>150</v>
      </c>
      <c r="F35" s="4">
        <v>2067</v>
      </c>
      <c r="G35" s="4">
        <v>2281</v>
      </c>
      <c r="H35" s="4">
        <f t="shared" si="11"/>
        <v>214</v>
      </c>
      <c r="I35" s="4">
        <f>IF(H35&lt;155,155,H35)</f>
        <v>214</v>
      </c>
      <c r="J35" s="4">
        <f>ROUND(IF(I35&lt;100,I35*1.625,(IF(AND(I35&gt;100,I35&lt;201),(I35-100)*2.375+162,(IF(AND(I35&gt;200,I35&lt;401),(I35-200)*3.875+400,IF(I35&gt;400,(I35-400)*4.5+1237)))))),0)</f>
        <v>454</v>
      </c>
      <c r="K35" s="4">
        <v>45</v>
      </c>
      <c r="L35" s="4">
        <v>50</v>
      </c>
      <c r="M35" s="5">
        <f t="shared" si="1"/>
        <v>42.800000000000004</v>
      </c>
      <c r="N35" s="5">
        <f t="shared" si="2"/>
        <v>592</v>
      </c>
    </row>
    <row r="36" spans="1:14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52084</v>
      </c>
      <c r="G36" s="4">
        <v>52470</v>
      </c>
      <c r="H36" s="4">
        <f t="shared" si="11"/>
        <v>386</v>
      </c>
      <c r="I36" s="4">
        <f>IF(H36&lt;155,155,H36)</f>
        <v>386</v>
      </c>
      <c r="J36" s="4">
        <f>ROUND(IF(I36&lt;100,I36*1.625,(IF(AND(I36&gt;100,I36&lt;201),(I36-100)*2.375+162,(IF(AND(I36&gt;200,I36&lt;401),(I36-200)*3.875+400,IF(I36&gt;400,(I36-400)*4.5+1237)))))),0)</f>
        <v>1121</v>
      </c>
      <c r="K36" s="4">
        <v>45</v>
      </c>
      <c r="L36" s="4">
        <v>50</v>
      </c>
      <c r="M36" s="5">
        <f t="shared" si="1"/>
        <v>77.2</v>
      </c>
      <c r="N36" s="5">
        <f t="shared" si="2"/>
        <v>1293</v>
      </c>
    </row>
    <row r="37" spans="1:14" x14ac:dyDescent="0.3">
      <c r="A37" s="4">
        <f t="shared" si="3"/>
        <v>33</v>
      </c>
      <c r="B37" s="4" t="s">
        <v>19</v>
      </c>
      <c r="C37" s="4">
        <v>412</v>
      </c>
      <c r="D37" s="4">
        <v>400</v>
      </c>
      <c r="E37" s="4">
        <v>150</v>
      </c>
      <c r="F37" s="4">
        <v>1378</v>
      </c>
      <c r="G37" s="4">
        <v>1550</v>
      </c>
      <c r="H37" s="4">
        <f t="shared" si="11"/>
        <v>172</v>
      </c>
      <c r="I37" s="4">
        <f>IF(H37&lt;155,155,H37)</f>
        <v>172</v>
      </c>
      <c r="J37" s="4">
        <f>ROUND(IF(I37&lt;100,I37*1.625,(IF(AND(I37&gt;100,I37&lt;201),(I37-100)*2.375+162,(IF(AND(I37&gt;200,I37&lt;401),(I37-200)*3.875+400,IF(I37&gt;400,(I37-400)*4.5+1237)))))),0)</f>
        <v>333</v>
      </c>
      <c r="K37" s="4">
        <v>45</v>
      </c>
      <c r="L37" s="4">
        <v>50</v>
      </c>
      <c r="M37" s="5">
        <f t="shared" si="1"/>
        <v>34.4</v>
      </c>
      <c r="N37" s="5">
        <f t="shared" si="2"/>
        <v>462</v>
      </c>
    </row>
    <row r="38" spans="1:14" x14ac:dyDescent="0.3">
      <c r="A38" s="4">
        <f t="shared" si="3"/>
        <v>34</v>
      </c>
      <c r="B38" s="4" t="s">
        <v>17</v>
      </c>
      <c r="C38" s="4">
        <v>424</v>
      </c>
      <c r="D38" s="4">
        <v>500</v>
      </c>
      <c r="E38" s="4">
        <v>150</v>
      </c>
      <c r="F38" s="4">
        <v>2675</v>
      </c>
      <c r="G38" s="4">
        <v>3019</v>
      </c>
      <c r="H38" s="4">
        <f t="shared" si="11"/>
        <v>344</v>
      </c>
      <c r="I38" s="4">
        <f>IF(H38&lt;171,171,H38)</f>
        <v>344</v>
      </c>
      <c r="J38" s="4">
        <f>ROUND(IF(I38&lt;100,I38*1.625,(IF(AND(I38&gt;100,I38&lt;201),(I38-100)*2.375+162.5,(IF(AND(I38&gt;200,I38&lt;401),(I38-200)*3.875+400,IF(I38&gt;400,(I38-400)*4.5+1237)))))),0)</f>
        <v>958</v>
      </c>
      <c r="K38" s="4">
        <v>45</v>
      </c>
      <c r="L38" s="4">
        <v>50</v>
      </c>
      <c r="M38" s="5">
        <f t="shared" si="1"/>
        <v>68.8</v>
      </c>
      <c r="N38" s="5">
        <f t="shared" si="2"/>
        <v>1122</v>
      </c>
    </row>
    <row r="39" spans="1:14" x14ac:dyDescent="0.3">
      <c r="A39" s="4">
        <f t="shared" si="3"/>
        <v>35</v>
      </c>
      <c r="B39" s="4" t="s">
        <v>17</v>
      </c>
      <c r="C39" s="4">
        <v>428</v>
      </c>
      <c r="D39" s="4">
        <v>300</v>
      </c>
      <c r="E39" s="4">
        <v>150</v>
      </c>
      <c r="F39" s="4">
        <v>1869</v>
      </c>
      <c r="G39" s="4">
        <v>2402</v>
      </c>
      <c r="H39" s="4">
        <f t="shared" si="11"/>
        <v>533</v>
      </c>
      <c r="I39" s="4">
        <f>IF(H39&lt;141,141,H39)</f>
        <v>533</v>
      </c>
      <c r="J39" s="4">
        <f>ROUND(IF(I39&lt;100,I39*1.625,(IF(AND(I39&gt;100,I39&lt;201),(I39-100)*2.375+162.5,(IF(AND(I39&gt;200,I39&lt;401),(I39-200)*3.875+400,IF(I39&gt;400,(I39-400)*4.5+1238)))))),0)</f>
        <v>1837</v>
      </c>
      <c r="K39" s="4">
        <v>45</v>
      </c>
      <c r="L39" s="4">
        <v>50</v>
      </c>
      <c r="M39" s="5">
        <f t="shared" si="1"/>
        <v>106.60000000000001</v>
      </c>
      <c r="N39" s="5">
        <f t="shared" si="2"/>
        <v>2039</v>
      </c>
    </row>
    <row r="40" spans="1:14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29064</v>
      </c>
      <c r="G40" s="4">
        <v>29278</v>
      </c>
      <c r="H40" s="4">
        <f t="shared" si="11"/>
        <v>214</v>
      </c>
      <c r="I40" s="4">
        <f>IF(H40&lt;111,111,H40)</f>
        <v>214</v>
      </c>
      <c r="J40" s="4">
        <f>ROUND(IF(I40&lt;100,I40*1.625,(IF(AND(I40&gt;100,I40&lt;201),(I40-100)*2.375+162.5,(IF(AND(I40&gt;200,I40&lt;401),(I40-200)*3.875+400,IF(I40&gt;400,(I40-400)*4.5+1237)))))),0)</f>
        <v>454</v>
      </c>
      <c r="K40" s="4">
        <v>20</v>
      </c>
      <c r="L40" s="4">
        <v>10</v>
      </c>
      <c r="M40" s="5">
        <f t="shared" si="1"/>
        <v>42.800000000000004</v>
      </c>
      <c r="N40" s="5">
        <f t="shared" si="2"/>
        <v>527</v>
      </c>
    </row>
    <row r="41" spans="1:14" x14ac:dyDescent="0.3">
      <c r="A41" s="4">
        <f t="shared" si="3"/>
        <v>37</v>
      </c>
      <c r="B41" s="4" t="s">
        <v>19</v>
      </c>
      <c r="C41" s="4">
        <v>132</v>
      </c>
      <c r="D41" s="4">
        <v>400</v>
      </c>
      <c r="E41" s="4">
        <v>150</v>
      </c>
      <c r="F41" s="4">
        <v>58705</v>
      </c>
      <c r="G41" s="4">
        <v>58818</v>
      </c>
      <c r="H41" s="4">
        <f t="shared" si="11"/>
        <v>113</v>
      </c>
      <c r="I41" s="4">
        <f>IF(H41&lt;155,155,H41)</f>
        <v>155</v>
      </c>
      <c r="J41" s="4">
        <f>ROUND(IF(I41&lt;100,I41*1.625,(IF(AND(I41&gt;100,I41&lt;201),(I41-100)*2.375+162,(IF(AND(I41&gt;200,I41&lt;401),(I41-200)*3.875+400,IF(I41&gt;400,(I41-400)*4.5+1237)))))),0)</f>
        <v>293</v>
      </c>
      <c r="K41" s="4">
        <v>45</v>
      </c>
      <c r="L41" s="4">
        <v>50</v>
      </c>
      <c r="M41" s="5">
        <f t="shared" si="1"/>
        <v>31</v>
      </c>
      <c r="N41" s="5">
        <f t="shared" si="2"/>
        <v>419</v>
      </c>
    </row>
    <row r="42" spans="1:14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51170</v>
      </c>
      <c r="G42" s="11">
        <v>51288</v>
      </c>
      <c r="H42" s="4">
        <f>(G42-F42)</f>
        <v>118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2"/>
        <v>383</v>
      </c>
    </row>
    <row r="43" spans="1:14" x14ac:dyDescent="0.3">
      <c r="A43" s="4">
        <f t="shared" si="3"/>
        <v>39</v>
      </c>
      <c r="B43" s="9" t="s">
        <v>17</v>
      </c>
      <c r="C43" s="4">
        <v>167</v>
      </c>
      <c r="D43" s="4">
        <v>300</v>
      </c>
      <c r="E43" s="4">
        <v>150</v>
      </c>
      <c r="F43" s="4">
        <v>72770</v>
      </c>
      <c r="G43" s="4">
        <v>73263</v>
      </c>
      <c r="H43" s="4">
        <f>(G43-F43)</f>
        <v>493</v>
      </c>
      <c r="I43" s="4">
        <f>IF(H43&lt;141,141,H43)</f>
        <v>493</v>
      </c>
      <c r="J43" s="4">
        <f>ROUND(IF(I43&lt;100,I43*1.625,(IF(AND(I43&gt;100,I43&lt;201),(I43-100)*2.375+162.5,(IF(AND(I43&gt;200,I43&lt;401),(I43-200)*3.875+400,IF(I43&gt;400,(I43-400)*4.5+1238)))))),0)</f>
        <v>1657</v>
      </c>
      <c r="K43" s="4">
        <v>45</v>
      </c>
      <c r="L43" s="4">
        <v>50</v>
      </c>
      <c r="M43" s="5">
        <f t="shared" si="1"/>
        <v>98.600000000000009</v>
      </c>
      <c r="N43" s="5">
        <f t="shared" si="2"/>
        <v>1851</v>
      </c>
    </row>
    <row r="44" spans="1:14" x14ac:dyDescent="0.3">
      <c r="A44" s="4">
        <f t="shared" si="3"/>
        <v>40</v>
      </c>
      <c r="B44" s="4" t="s">
        <v>19</v>
      </c>
      <c r="C44" s="4">
        <v>133</v>
      </c>
      <c r="D44" s="4">
        <v>400</v>
      </c>
      <c r="E44" s="4">
        <v>150</v>
      </c>
      <c r="F44" s="4">
        <v>38588</v>
      </c>
      <c r="G44" s="4">
        <v>39286</v>
      </c>
      <c r="H44" s="4">
        <f t="shared" ref="H44" si="12">G44-F44</f>
        <v>698</v>
      </c>
      <c r="I44" s="4">
        <f>IF(H44&lt;155,155,H44)</f>
        <v>698</v>
      </c>
      <c r="J44" s="4">
        <f>ROUND(IF(I44&lt;100,I44*1.625,(IF(AND(I44&gt;100,I44&lt;201),(I44-100)*2.375+162,(IF(AND(I44&gt;200,I44&lt;401),(I44-200)*3.875+400,IF(I44&gt;400,(I44-400)*4.5+1237)))))),0)</f>
        <v>2578</v>
      </c>
      <c r="K44" s="4">
        <v>45</v>
      </c>
      <c r="L44" s="4">
        <v>50</v>
      </c>
      <c r="M44" s="5">
        <f t="shared" si="1"/>
        <v>139.6</v>
      </c>
      <c r="N44" s="5">
        <f t="shared" si="2"/>
        <v>2813</v>
      </c>
    </row>
    <row r="45" spans="1:14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49410</v>
      </c>
      <c r="G45" s="4">
        <v>49710</v>
      </c>
      <c r="H45" s="4">
        <f>(G45-F45)-25</f>
        <v>275</v>
      </c>
      <c r="I45" s="4">
        <f>IF(H45&lt;155,155,H45)</f>
        <v>275</v>
      </c>
      <c r="J45" s="4">
        <f>ROUND(IF(I45&lt;100,I45*1.625,(IF(AND(I45&gt;100,I45&lt;201),(I45-100)*2.375+162.5,(IF(AND(I45&gt;200,I45&lt;401),(I45-200)*3.875+400,IF(I45&gt;400,(I45-400)*4.5+1237)))))),0)</f>
        <v>691</v>
      </c>
      <c r="K45" s="4">
        <v>45</v>
      </c>
      <c r="L45" s="4">
        <v>50</v>
      </c>
      <c r="M45" s="5">
        <f t="shared" si="1"/>
        <v>55</v>
      </c>
      <c r="N45" s="5">
        <f>ROUND((J45+K45+L45+M45),0)</f>
        <v>841</v>
      </c>
    </row>
    <row r="46" spans="1:14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9615</v>
      </c>
      <c r="G46" s="4">
        <v>9798</v>
      </c>
      <c r="H46" s="4">
        <f>(G46-F46)-25</f>
        <v>158</v>
      </c>
      <c r="I46" s="4">
        <f>IF(H46&lt;141,141,H46)</f>
        <v>158</v>
      </c>
      <c r="J46" s="4">
        <f>ROUND(IF(I46&lt;100,I46*1.625,(IF(AND(I46&gt;100,I46&lt;201),(I46-100)*2.375+162.5,(IF(AND(I46&gt;200,I46&lt;401),(I46-200)*3.875+400,IF(I46&gt;400,(I46-400)*4.5+1237)))))),0)</f>
        <v>300</v>
      </c>
      <c r="K46" s="4">
        <v>45</v>
      </c>
      <c r="L46" s="4">
        <v>50</v>
      </c>
      <c r="M46" s="5">
        <f t="shared" si="1"/>
        <v>31.6</v>
      </c>
      <c r="N46" s="5">
        <f t="shared" si="2"/>
        <v>427</v>
      </c>
    </row>
    <row r="47" spans="1:14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34341</v>
      </c>
      <c r="G47" s="4">
        <v>34541</v>
      </c>
      <c r="H47" s="4">
        <f>G47-F47</f>
        <v>200</v>
      </c>
      <c r="I47" s="4">
        <f>IF(H47&lt;141,141,H47)</f>
        <v>200</v>
      </c>
      <c r="J47" s="4">
        <f>ROUND(IF(I47&lt;100,I47*1.625,(IF(AND(I47&gt;100,I47&lt;201),(I47-100)*2.375+162.5,(IF(AND(I47&gt;200,I47&lt;401),(I47-200)*3.875+400,IF(I47&gt;400,(I47-400)*4.5+1238)))))),0)</f>
        <v>400</v>
      </c>
      <c r="K47" s="4">
        <v>45</v>
      </c>
      <c r="L47" s="4">
        <v>50</v>
      </c>
      <c r="M47" s="5">
        <f t="shared" si="1"/>
        <v>40</v>
      </c>
      <c r="N47" s="5">
        <f t="shared" si="2"/>
        <v>535</v>
      </c>
    </row>
    <row r="48" spans="1:14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6284</v>
      </c>
      <c r="G48" s="4">
        <v>6383</v>
      </c>
      <c r="H48" s="4">
        <f>G48-F48</f>
        <v>99</v>
      </c>
      <c r="I48" s="4">
        <f>IF(H48&lt;141,141,H48)</f>
        <v>141</v>
      </c>
      <c r="J48" s="4">
        <f>ROUND(IF(I48&lt;100,I48*1.625,(IF(AND(I48&gt;100,I48&lt;201),(I48-100)*2.375+162.5,(IF(AND(I48&gt;200,I48&lt;401),(I48-200)*3.875+400,IF(I48&gt;400,(I48-400)*4.5+1238)))))),0)</f>
        <v>260</v>
      </c>
      <c r="K48" s="4">
        <v>45</v>
      </c>
      <c r="L48" s="4">
        <v>50</v>
      </c>
      <c r="M48" s="5">
        <f t="shared" si="1"/>
        <v>28.200000000000003</v>
      </c>
      <c r="N48" s="5">
        <f t="shared" si="2"/>
        <v>383</v>
      </c>
    </row>
    <row r="49" spans="1:14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50854</v>
      </c>
      <c r="G49" s="4">
        <v>51207</v>
      </c>
      <c r="H49" s="4">
        <f>(G49-F49)</f>
        <v>353</v>
      </c>
      <c r="I49" s="4">
        <f>IF(H49&lt;141,141,H49)</f>
        <v>353</v>
      </c>
      <c r="J49" s="4">
        <f>ROUND(IF(I49&lt;100,I49*1.625,(IF(AND(I49&gt;100,I49&lt;201),(I49-100)*2.375+162.5,(IF(AND(I49&gt;200,I49&lt;401),(I49-200)*3.875+400,IF(I49&gt;400,(I49-400)*4.5+1238)))))),0)</f>
        <v>993</v>
      </c>
      <c r="K49" s="4">
        <v>45</v>
      </c>
      <c r="L49" s="4">
        <v>50</v>
      </c>
      <c r="M49" s="5">
        <f t="shared" si="1"/>
        <v>70.600000000000009</v>
      </c>
      <c r="N49" s="5">
        <f t="shared" si="2"/>
        <v>1159</v>
      </c>
    </row>
    <row r="50" spans="1:14" x14ac:dyDescent="0.3">
      <c r="A50" s="4">
        <f t="shared" si="3"/>
        <v>46</v>
      </c>
      <c r="B50" s="4" t="s">
        <v>19</v>
      </c>
      <c r="C50" s="4">
        <v>410</v>
      </c>
      <c r="D50" s="4">
        <v>400</v>
      </c>
      <c r="E50" s="4">
        <v>150</v>
      </c>
      <c r="F50" s="4">
        <v>2004</v>
      </c>
      <c r="G50" s="4">
        <v>2236</v>
      </c>
      <c r="H50" s="4">
        <f t="shared" ref="H50:H89" si="13">G50-F50</f>
        <v>232</v>
      </c>
      <c r="I50" s="4">
        <f>IF(H50&lt;155,155,H50)</f>
        <v>232</v>
      </c>
      <c r="J50" s="4">
        <f>ROUND(IF(I50&lt;100,I50*1.625,(IF(AND(I50&gt;100,I50&lt;201),(I50-100)*2.375+162,(IF(AND(I50&gt;200,I50&lt;401),(I50-200)*3.875+400,IF(I50&gt;400,(I50-400)*4.5+1237)))))),0)</f>
        <v>524</v>
      </c>
      <c r="K50" s="4">
        <v>45</v>
      </c>
      <c r="L50" s="4">
        <v>50</v>
      </c>
      <c r="M50" s="5">
        <f t="shared" si="1"/>
        <v>46.400000000000006</v>
      </c>
      <c r="N50" s="5">
        <f t="shared" si="2"/>
        <v>665</v>
      </c>
    </row>
    <row r="51" spans="1:14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25576</v>
      </c>
      <c r="G51" s="4">
        <v>25839</v>
      </c>
      <c r="H51" s="4">
        <f t="shared" si="13"/>
        <v>263</v>
      </c>
      <c r="I51" s="4">
        <f t="shared" ref="I51:I64" si="14">IF(H51&lt;103,103,H51)</f>
        <v>263</v>
      </c>
      <c r="J51" s="4">
        <f t="shared" ref="J51:J64" si="15">ROUND(IF(I51&lt;100,I51*1.625,(IF(AND(I51&gt;100,I51&lt;201),(I51-100)*2.375+162.5,(IF(AND(I51&gt;200,I51&lt;401),(I51-200)*3.875+400,IF(I51&gt;400,(I51-400)*4.5+1237)))))),0)</f>
        <v>644</v>
      </c>
      <c r="K51" s="4">
        <v>20</v>
      </c>
      <c r="L51" s="4">
        <v>10</v>
      </c>
      <c r="M51" s="5">
        <f t="shared" si="1"/>
        <v>52.6</v>
      </c>
      <c r="N51" s="5">
        <f t="shared" si="2"/>
        <v>727</v>
      </c>
    </row>
    <row r="52" spans="1:14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21521</v>
      </c>
      <c r="G52" s="4">
        <v>21539</v>
      </c>
      <c r="H52" s="4">
        <f t="shared" si="13"/>
        <v>18</v>
      </c>
      <c r="I52" s="4">
        <f t="shared" si="14"/>
        <v>103</v>
      </c>
      <c r="J52" s="4">
        <f t="shared" si="15"/>
        <v>170</v>
      </c>
      <c r="K52" s="4">
        <v>20</v>
      </c>
      <c r="L52" s="4">
        <v>10</v>
      </c>
      <c r="M52" s="5">
        <f t="shared" si="1"/>
        <v>20.6</v>
      </c>
      <c r="N52" s="5">
        <f t="shared" si="2"/>
        <v>221</v>
      </c>
    </row>
    <row r="53" spans="1:14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16667</v>
      </c>
      <c r="G53" s="4">
        <v>16800</v>
      </c>
      <c r="H53" s="4">
        <f t="shared" si="13"/>
        <v>133</v>
      </c>
      <c r="I53" s="4">
        <f t="shared" si="14"/>
        <v>133</v>
      </c>
      <c r="J53" s="4">
        <f t="shared" si="15"/>
        <v>241</v>
      </c>
      <c r="K53" s="4">
        <v>20</v>
      </c>
      <c r="L53" s="4">
        <v>10</v>
      </c>
      <c r="M53" s="5">
        <f t="shared" si="1"/>
        <v>26.6</v>
      </c>
      <c r="N53" s="5">
        <f t="shared" si="2"/>
        <v>298</v>
      </c>
    </row>
    <row r="54" spans="1:14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24247</v>
      </c>
      <c r="G54" s="4">
        <v>24461</v>
      </c>
      <c r="H54" s="4">
        <f t="shared" si="13"/>
        <v>214</v>
      </c>
      <c r="I54" s="4">
        <f>IF(H54&lt;111,111,H54)</f>
        <v>214</v>
      </c>
      <c r="J54" s="4">
        <f>ROUND(IF(I54&lt;100,I54*1.625,(IF(AND(I54&gt;100,I54&lt;201),(I54-100)*2.375+162.5,(IF(AND(I54&gt;200,I54&lt;401),(I54-200)*3.875+400,IF(I54&gt;400,(I54-400)*4.5+1237)))))),0)</f>
        <v>454</v>
      </c>
      <c r="K54" s="4">
        <v>20</v>
      </c>
      <c r="L54" s="4">
        <v>10</v>
      </c>
      <c r="M54" s="5">
        <f>I54*0.2</f>
        <v>42.800000000000004</v>
      </c>
      <c r="N54" s="5">
        <f>ROUND((J54+K54+L54+M54),0)</f>
        <v>527</v>
      </c>
    </row>
    <row r="55" spans="1:14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22101</v>
      </c>
      <c r="G55" s="4">
        <v>22292</v>
      </c>
      <c r="H55" s="4">
        <f>G55-F55</f>
        <v>191</v>
      </c>
      <c r="I55" s="4">
        <f>IF(H55&lt;111,111,H55)</f>
        <v>191</v>
      </c>
      <c r="J55" s="4">
        <f>ROUND(IF(I55&lt;100,I55*1.625,(IF(AND(I55&gt;100,I55&lt;201),(I55-100)*2.375+162.5,(IF(AND(I55&gt;200,I55&lt;401),(I55-200)*3.875+400,IF(I55&gt;400,(I55-400)*4.5+1237)))))),0)</f>
        <v>379</v>
      </c>
      <c r="K55" s="4">
        <v>20</v>
      </c>
      <c r="L55" s="4">
        <v>10</v>
      </c>
      <c r="M55" s="5">
        <f>I55*0.2</f>
        <v>38.200000000000003</v>
      </c>
      <c r="N55" s="5">
        <f>ROUND((J55+K55+L55+M55),0)</f>
        <v>447</v>
      </c>
    </row>
    <row r="56" spans="1:14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13927</v>
      </c>
      <c r="G56" s="4">
        <v>14286</v>
      </c>
      <c r="H56" s="4">
        <f>G56-F56</f>
        <v>359</v>
      </c>
      <c r="I56" s="4">
        <f>IF(H56&lt;111,111,H56)</f>
        <v>359</v>
      </c>
      <c r="J56" s="4">
        <f>ROUND(IF(I56&lt;100,I56*1.625,(IF(AND(I56&gt;100,I56&lt;201),(I56-100)*2.375+162.5,(IF(AND(I56&gt;200,I56&lt;401),(I56-200)*3.875+400,IF(I56&gt;400,(I56-400)*4.5+1237)))))),0)</f>
        <v>1016</v>
      </c>
      <c r="K56" s="4">
        <v>20</v>
      </c>
      <c r="L56" s="4">
        <v>10</v>
      </c>
      <c r="M56" s="5">
        <f t="shared" ref="M56" si="16">I56*0.2</f>
        <v>71.8</v>
      </c>
      <c r="N56" s="5">
        <f t="shared" ref="N56" si="17">ROUND((J56+K56+L56+M56),0)</f>
        <v>1118</v>
      </c>
    </row>
    <row r="57" spans="1:14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28850</v>
      </c>
      <c r="G57" s="4">
        <v>29181</v>
      </c>
      <c r="H57" s="4">
        <f t="shared" si="13"/>
        <v>331</v>
      </c>
      <c r="I57" s="4">
        <f t="shared" si="14"/>
        <v>331</v>
      </c>
      <c r="J57" s="4">
        <f t="shared" si="15"/>
        <v>908</v>
      </c>
      <c r="K57" s="4">
        <v>20</v>
      </c>
      <c r="L57" s="4">
        <v>10</v>
      </c>
      <c r="M57" s="5">
        <f t="shared" si="1"/>
        <v>66.2</v>
      </c>
      <c r="N57" s="5">
        <f t="shared" si="2"/>
        <v>1004</v>
      </c>
    </row>
    <row r="58" spans="1:14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15125</v>
      </c>
      <c r="G58" s="4">
        <v>15293</v>
      </c>
      <c r="H58" s="4">
        <f>G58-F58</f>
        <v>168</v>
      </c>
      <c r="I58" s="4">
        <f>IF(H58&lt;111,111,H58)</f>
        <v>168</v>
      </c>
      <c r="J58" s="4">
        <f>ROUND(IF(I58&lt;100,I58*1.625,(IF(AND(I58&gt;100,I58&lt;201),(I58-100)*2.375+162.5,(IF(AND(I58&gt;200,I58&lt;401),(I58-200)*3.875+400,IF(I58&gt;400,(I58-400)*4.5+1237)))))),0)</f>
        <v>324</v>
      </c>
      <c r="K58" s="4">
        <v>20</v>
      </c>
      <c r="L58" s="4">
        <v>10</v>
      </c>
      <c r="M58" s="5">
        <f t="shared" si="1"/>
        <v>33.6</v>
      </c>
      <c r="N58" s="5">
        <f t="shared" si="2"/>
        <v>388</v>
      </c>
    </row>
    <row r="59" spans="1:14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22361</v>
      </c>
      <c r="G59" s="4">
        <v>22470</v>
      </c>
      <c r="H59" s="4">
        <f t="shared" si="13"/>
        <v>109</v>
      </c>
      <c r="I59" s="4">
        <f t="shared" si="14"/>
        <v>109</v>
      </c>
      <c r="J59" s="4">
        <f t="shared" si="15"/>
        <v>184</v>
      </c>
      <c r="K59" s="4">
        <v>20</v>
      </c>
      <c r="L59" s="4">
        <v>10</v>
      </c>
      <c r="M59" s="5">
        <f t="shared" si="1"/>
        <v>21.8</v>
      </c>
      <c r="N59" s="5">
        <f t="shared" si="2"/>
        <v>236</v>
      </c>
    </row>
    <row r="60" spans="1:14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12550</v>
      </c>
      <c r="G60" s="4">
        <v>12739</v>
      </c>
      <c r="H60" s="4">
        <f t="shared" si="13"/>
        <v>189</v>
      </c>
      <c r="I60" s="4">
        <f t="shared" si="14"/>
        <v>189</v>
      </c>
      <c r="J60" s="4">
        <f t="shared" si="15"/>
        <v>374</v>
      </c>
      <c r="K60" s="4">
        <v>20</v>
      </c>
      <c r="L60" s="4">
        <v>10</v>
      </c>
      <c r="M60" s="5">
        <f t="shared" si="1"/>
        <v>37.800000000000004</v>
      </c>
      <c r="N60" s="5">
        <f t="shared" si="2"/>
        <v>442</v>
      </c>
    </row>
    <row r="61" spans="1:14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23224</v>
      </c>
      <c r="G61" s="4">
        <v>23424</v>
      </c>
      <c r="H61" s="4">
        <f>G61-F61</f>
        <v>200</v>
      </c>
      <c r="I61" s="4">
        <f>IF(H61&lt;111,111,H61)</f>
        <v>200</v>
      </c>
      <c r="J61" s="4">
        <f>ROUND(IF(I61&lt;100,I61*1.625,(IF(AND(I61&gt;100,I61&lt;201),(I61-100)*2.375+162.5,(IF(AND(I61&gt;200,I61&lt;401),(I61-200)*3.875+400,IF(I61&gt;400,(I61-400)*4.5+1237)))))),0)</f>
        <v>400</v>
      </c>
      <c r="K61" s="4">
        <v>20</v>
      </c>
      <c r="L61" s="4">
        <v>10</v>
      </c>
      <c r="M61" s="5">
        <f t="shared" si="1"/>
        <v>40</v>
      </c>
      <c r="N61" s="5">
        <f t="shared" si="2"/>
        <v>470</v>
      </c>
    </row>
    <row r="62" spans="1:14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14750</v>
      </c>
      <c r="G62" s="4">
        <v>14896</v>
      </c>
      <c r="H62" s="4">
        <f>G62-F62</f>
        <v>146</v>
      </c>
      <c r="I62" s="4">
        <f>IF(H62&lt;111,111,H62)</f>
        <v>146</v>
      </c>
      <c r="J62" s="4">
        <f>ROUND(IF(I62&lt;100,I62*1.625,(IF(AND(I62&gt;100,I62&lt;201),(I62-100)*2.375+162.5,(IF(AND(I62&gt;200,I62&lt;401),(I62-200)*3.875+400,IF(I62&gt;400,(I62-400)*4.5+1237)))))),0)</f>
        <v>272</v>
      </c>
      <c r="K62" s="4">
        <v>20</v>
      </c>
      <c r="L62" s="4">
        <v>10</v>
      </c>
      <c r="M62" s="5">
        <f t="shared" si="1"/>
        <v>29.200000000000003</v>
      </c>
      <c r="N62" s="5">
        <f t="shared" si="2"/>
        <v>331</v>
      </c>
    </row>
    <row r="63" spans="1:14" x14ac:dyDescent="0.3">
      <c r="A63" s="4">
        <f t="shared" si="3"/>
        <v>59</v>
      </c>
      <c r="B63" s="4" t="s">
        <v>22</v>
      </c>
      <c r="C63" s="4">
        <v>7</v>
      </c>
      <c r="D63" s="4">
        <v>75</v>
      </c>
      <c r="E63" s="4">
        <v>150</v>
      </c>
      <c r="F63" s="4">
        <v>20594</v>
      </c>
      <c r="G63" s="4">
        <v>20696</v>
      </c>
      <c r="H63" s="4">
        <f t="shared" si="13"/>
        <v>102</v>
      </c>
      <c r="I63" s="4">
        <f t="shared" si="14"/>
        <v>103</v>
      </c>
      <c r="J63" s="4">
        <f t="shared" si="15"/>
        <v>170</v>
      </c>
      <c r="K63" s="4">
        <v>20</v>
      </c>
      <c r="L63" s="4">
        <v>10</v>
      </c>
      <c r="M63" s="5">
        <f t="shared" si="1"/>
        <v>20.6</v>
      </c>
      <c r="N63" s="5">
        <f t="shared" si="2"/>
        <v>221</v>
      </c>
    </row>
    <row r="64" spans="1:14" x14ac:dyDescent="0.3">
      <c r="A64" s="4">
        <f t="shared" si="3"/>
        <v>60</v>
      </c>
      <c r="B64" s="4" t="s">
        <v>22</v>
      </c>
      <c r="C64" s="4">
        <v>9</v>
      </c>
      <c r="D64" s="4">
        <v>75</v>
      </c>
      <c r="E64" s="4">
        <v>150</v>
      </c>
      <c r="F64" s="4">
        <v>22124</v>
      </c>
      <c r="G64" s="4">
        <v>22302</v>
      </c>
      <c r="H64" s="4">
        <f t="shared" si="13"/>
        <v>178</v>
      </c>
      <c r="I64" s="4">
        <f t="shared" si="14"/>
        <v>178</v>
      </c>
      <c r="J64" s="4">
        <f t="shared" si="15"/>
        <v>348</v>
      </c>
      <c r="K64" s="4">
        <v>20</v>
      </c>
      <c r="L64" s="4">
        <v>10</v>
      </c>
      <c r="M64" s="5">
        <f t="shared" si="1"/>
        <v>35.6</v>
      </c>
      <c r="N64" s="5">
        <f t="shared" si="2"/>
        <v>414</v>
      </c>
    </row>
    <row r="65" spans="1:14" x14ac:dyDescent="0.3">
      <c r="A65" s="4">
        <f t="shared" si="3"/>
        <v>61</v>
      </c>
      <c r="B65" s="4" t="s">
        <v>19</v>
      </c>
      <c r="C65" s="4">
        <v>405</v>
      </c>
      <c r="D65" s="4">
        <v>400</v>
      </c>
      <c r="E65" s="4">
        <v>150</v>
      </c>
      <c r="F65" s="8">
        <v>2590</v>
      </c>
      <c r="G65" s="8">
        <v>2792</v>
      </c>
      <c r="H65" s="4">
        <f t="shared" si="13"/>
        <v>202</v>
      </c>
      <c r="I65" s="4">
        <f>IF(H65&lt;155,155,H65)</f>
        <v>202</v>
      </c>
      <c r="J65" s="4">
        <f>ROUND(IF(I65&lt;100,I65*1.625,(IF(AND(I65&gt;100,I65&lt;201),(I65-100)*2.375+162,(IF(AND(I65&gt;200,I65&lt;401),(I65-200)*3.875+400,IF(I65&gt;400,(I65-400)*4.5+1237)))))),0)</f>
        <v>408</v>
      </c>
      <c r="K65" s="4">
        <v>45</v>
      </c>
      <c r="L65" s="4">
        <v>50</v>
      </c>
      <c r="M65" s="5">
        <f>I65*0.2</f>
        <v>40.400000000000006</v>
      </c>
      <c r="N65" s="5">
        <f t="shared" si="2"/>
        <v>543</v>
      </c>
    </row>
    <row r="66" spans="1:14" x14ac:dyDescent="0.3">
      <c r="A66" s="4">
        <f t="shared" si="3"/>
        <v>62</v>
      </c>
      <c r="B66" s="4" t="s">
        <v>18</v>
      </c>
      <c r="C66" s="8">
        <v>324</v>
      </c>
      <c r="D66" s="4">
        <v>300</v>
      </c>
      <c r="E66" s="4">
        <v>150</v>
      </c>
      <c r="F66" s="4">
        <v>14100</v>
      </c>
      <c r="G66" s="4">
        <v>14344</v>
      </c>
      <c r="H66" s="4">
        <f t="shared" si="13"/>
        <v>244</v>
      </c>
      <c r="I66" s="4">
        <f>IF(H66&lt;141,141,H66)</f>
        <v>244</v>
      </c>
      <c r="J66" s="4">
        <f>ROUND(IF(I66&lt;100,I66*1.625,(IF(AND(I66&gt;100,I66&lt;201),(I66-100)*2.375+162.5,(IF(AND(I66&gt;200,I66&lt;401),(I66-200)*3.875+400,IF(I66&gt;400,(I66-400)*4.5+1238)))))),0)</f>
        <v>571</v>
      </c>
      <c r="K66" s="4">
        <v>45</v>
      </c>
      <c r="L66" s="4">
        <v>50</v>
      </c>
      <c r="M66" s="5">
        <f t="shared" ref="M66:M129" si="18">I66*0.2</f>
        <v>48.800000000000004</v>
      </c>
      <c r="N66" s="5">
        <f t="shared" si="2"/>
        <v>715</v>
      </c>
    </row>
    <row r="67" spans="1:14" x14ac:dyDescent="0.3">
      <c r="A67" s="4">
        <f t="shared" si="3"/>
        <v>63</v>
      </c>
      <c r="B67" s="4" t="s">
        <v>18</v>
      </c>
      <c r="C67" s="4">
        <v>187</v>
      </c>
      <c r="D67" s="4">
        <v>300</v>
      </c>
      <c r="E67" s="4">
        <v>150</v>
      </c>
      <c r="F67" s="4">
        <v>41517</v>
      </c>
      <c r="G67" s="4">
        <v>41797</v>
      </c>
      <c r="H67" s="4">
        <f t="shared" si="13"/>
        <v>280</v>
      </c>
      <c r="I67" s="4">
        <f>IF(H67&lt;141,141,H67)</f>
        <v>280</v>
      </c>
      <c r="J67" s="4">
        <f>ROUND(IF(I67&lt;100,I67*1.625,(IF(AND(I67&gt;100,I67&lt;201),(I67-100)*2.375+162.5,(IF(AND(I67&gt;200,I67&lt;401),(I67-200)*3.875+400,IF(I67&gt;400,(I67-400)*4.5+1238)))))),0)</f>
        <v>710</v>
      </c>
      <c r="K67" s="4">
        <v>45</v>
      </c>
      <c r="L67" s="4">
        <v>50</v>
      </c>
      <c r="M67" s="5">
        <f t="shared" si="18"/>
        <v>56</v>
      </c>
      <c r="N67" s="5">
        <f t="shared" si="2"/>
        <v>861</v>
      </c>
    </row>
    <row r="68" spans="1:14" x14ac:dyDescent="0.3">
      <c r="A68" s="4">
        <f t="shared" si="3"/>
        <v>64</v>
      </c>
      <c r="B68" s="4" t="s">
        <v>20</v>
      </c>
      <c r="C68" s="4">
        <v>106</v>
      </c>
      <c r="D68" s="4">
        <v>200</v>
      </c>
      <c r="E68" s="4">
        <v>150</v>
      </c>
      <c r="F68" s="4">
        <v>33273</v>
      </c>
      <c r="G68" s="4">
        <v>34012</v>
      </c>
      <c r="H68" s="4">
        <f t="shared" si="13"/>
        <v>739</v>
      </c>
      <c r="I68" s="4">
        <f>IF(H68&lt;125,125,H68)</f>
        <v>739</v>
      </c>
      <c r="J68" s="4">
        <f>ROUND(IF(I68&lt;100,I68*1.625,(IF(AND(I68&gt;100,I68&lt;201),(I68-100)*2.375+162.5,(IF(AND(I68&gt;200,I68&lt;401),(I68-200)*3.875+400,IF(I68&gt;400,(I68-400)*4.5+1237)))))),0)</f>
        <v>2763</v>
      </c>
      <c r="K68" s="4">
        <v>45</v>
      </c>
      <c r="L68" s="4">
        <v>50</v>
      </c>
      <c r="M68" s="5">
        <f t="shared" si="18"/>
        <v>147.80000000000001</v>
      </c>
      <c r="N68" s="5">
        <f t="shared" si="2"/>
        <v>3006</v>
      </c>
    </row>
    <row r="69" spans="1:14" x14ac:dyDescent="0.3">
      <c r="A69" s="4">
        <f t="shared" si="3"/>
        <v>65</v>
      </c>
      <c r="B69" s="4" t="s">
        <v>18</v>
      </c>
      <c r="C69" s="8">
        <v>331</v>
      </c>
      <c r="D69" s="4">
        <v>300</v>
      </c>
      <c r="E69" s="4">
        <v>150</v>
      </c>
      <c r="F69" s="4">
        <v>11636</v>
      </c>
      <c r="G69" s="4">
        <v>11813</v>
      </c>
      <c r="H69" s="4">
        <f>G69-F69</f>
        <v>177</v>
      </c>
      <c r="I69" s="4">
        <f>IF(H69&lt;141,141,H69)</f>
        <v>177</v>
      </c>
      <c r="J69" s="4">
        <f>ROUND(IF(I69&lt;100,I69*1.625,(IF(AND(I69&gt;100,I69&lt;201),(I69-100)*2.375+162.5,(IF(AND(I69&gt;200,I69&lt;401),(I69-200)*3.875+400,IF(I69&gt;400,(I69-400)*4.5+1238)))))),0)</f>
        <v>345</v>
      </c>
      <c r="K69" s="4">
        <v>45</v>
      </c>
      <c r="L69" s="4">
        <v>50</v>
      </c>
      <c r="M69" s="5">
        <f>I69*0.2</f>
        <v>35.4</v>
      </c>
      <c r="N69" s="5">
        <f>ROUND((J69+K69+L69+M69),0)</f>
        <v>475</v>
      </c>
    </row>
    <row r="70" spans="1:14" x14ac:dyDescent="0.3">
      <c r="A70" s="4">
        <f t="shared" si="3"/>
        <v>66</v>
      </c>
      <c r="B70" s="4" t="s">
        <v>20</v>
      </c>
      <c r="C70" s="4">
        <v>102</v>
      </c>
      <c r="D70" s="4">
        <v>200</v>
      </c>
      <c r="E70" s="4">
        <v>150</v>
      </c>
      <c r="F70" s="4">
        <v>10717</v>
      </c>
      <c r="G70" s="4">
        <v>10997</v>
      </c>
      <c r="H70" s="4">
        <f t="shared" si="13"/>
        <v>280</v>
      </c>
      <c r="I70" s="4">
        <f>IF(H70&lt;125,125,H70)</f>
        <v>280</v>
      </c>
      <c r="J70" s="4">
        <f>ROUND(IF(I70&lt;100,I70*1.625,(IF(AND(I70&gt;100,I70&lt;201),(I70-100)*2.375+162.5,(IF(AND(I70&gt;200,I70&lt;401),(I70-200)*3.875+400,IF(I70&gt;400,(I70-400)*4.5+1237)))))),0)</f>
        <v>710</v>
      </c>
      <c r="K70" s="4">
        <v>45</v>
      </c>
      <c r="L70" s="4">
        <v>50</v>
      </c>
      <c r="M70" s="5">
        <f t="shared" si="18"/>
        <v>56</v>
      </c>
      <c r="N70" s="5">
        <f t="shared" ref="N70:N133" si="19">ROUND((J70+K70+L70+M70),0)</f>
        <v>861</v>
      </c>
    </row>
    <row r="71" spans="1:14" x14ac:dyDescent="0.3">
      <c r="A71" s="4">
        <f t="shared" ref="A71:A134" si="20">A70+1</f>
        <v>67</v>
      </c>
      <c r="B71" s="4" t="s">
        <v>17</v>
      </c>
      <c r="C71" s="4">
        <v>417</v>
      </c>
      <c r="D71" s="4">
        <v>500</v>
      </c>
      <c r="E71" s="4">
        <v>150</v>
      </c>
      <c r="F71" s="4">
        <v>1103</v>
      </c>
      <c r="G71" s="4">
        <v>1443</v>
      </c>
      <c r="H71" s="4">
        <f t="shared" si="13"/>
        <v>340</v>
      </c>
      <c r="I71" s="4">
        <f>IF(H71&lt;171,171,H71)</f>
        <v>340</v>
      </c>
      <c r="J71" s="4">
        <f>ROUND(IF(I71&lt;100,I71*1.625,(IF(AND(I71&gt;100,I71&lt;201),(I71-100)*2.375+162.5,(IF(AND(I71&gt;200,I71&lt;401),(I71-200)*3.875+400,IF(I71&gt;400,(I71-400)*4.5+1237)))))),0)</f>
        <v>943</v>
      </c>
      <c r="K71" s="4">
        <v>45</v>
      </c>
      <c r="L71" s="4">
        <v>50</v>
      </c>
      <c r="M71" s="5">
        <f t="shared" si="18"/>
        <v>68</v>
      </c>
      <c r="N71" s="5">
        <f t="shared" si="19"/>
        <v>1106</v>
      </c>
    </row>
    <row r="72" spans="1:14" x14ac:dyDescent="0.3">
      <c r="A72" s="4">
        <f t="shared" si="20"/>
        <v>68</v>
      </c>
      <c r="B72" s="4" t="s">
        <v>20</v>
      </c>
      <c r="C72" s="4">
        <v>112</v>
      </c>
      <c r="D72" s="4">
        <v>200</v>
      </c>
      <c r="E72" s="4">
        <v>150</v>
      </c>
      <c r="F72" s="4">
        <v>69474</v>
      </c>
      <c r="G72" s="4">
        <v>69935</v>
      </c>
      <c r="H72" s="4">
        <f t="shared" si="13"/>
        <v>461</v>
      </c>
      <c r="I72" s="4">
        <f>IF(H72&lt;125,125,H72)</f>
        <v>461</v>
      </c>
      <c r="J72" s="4">
        <f>ROUND(IF(I72&lt;100,I72*1.625,(IF(AND(I72&gt;100,I72&lt;201),(I72-100)*2.375+162.5,(IF(AND(I72&gt;200,I72&lt;401),(I72-200)*3.875+400,IF(I72&gt;400,(I72-400)*4.5+1237)))))),0)</f>
        <v>1512</v>
      </c>
      <c r="K72" s="4">
        <v>45</v>
      </c>
      <c r="L72" s="4">
        <v>50</v>
      </c>
      <c r="M72" s="5">
        <f t="shared" si="18"/>
        <v>92.2</v>
      </c>
      <c r="N72" s="5">
        <f t="shared" si="19"/>
        <v>1699</v>
      </c>
    </row>
    <row r="73" spans="1:14" x14ac:dyDescent="0.3">
      <c r="A73" s="4">
        <f t="shared" si="20"/>
        <v>69</v>
      </c>
      <c r="B73" s="4" t="s">
        <v>22</v>
      </c>
      <c r="C73" s="4">
        <v>10</v>
      </c>
      <c r="D73" s="4">
        <v>75</v>
      </c>
      <c r="E73" s="4">
        <v>150</v>
      </c>
      <c r="F73" s="4">
        <v>26086</v>
      </c>
      <c r="G73" s="4">
        <v>26284</v>
      </c>
      <c r="H73" s="4">
        <f t="shared" si="13"/>
        <v>198</v>
      </c>
      <c r="I73" s="4">
        <f>IF(H73&lt;103,103,H73)</f>
        <v>198</v>
      </c>
      <c r="J73" s="4">
        <f>ROUND(IF(I73&lt;100,I73*1.625,(IF(AND(I73&gt;100,I73&lt;201),(I73-100)*2.375+162.5,(IF(AND(I73&gt;200,I73&lt;401),(I73-200)*3.875+400,IF(I73&gt;400,(I73-400)*4.5+1237)))))),0)</f>
        <v>395</v>
      </c>
      <c r="K73" s="4">
        <v>20</v>
      </c>
      <c r="L73" s="4">
        <v>10</v>
      </c>
      <c r="M73" s="5">
        <f t="shared" si="18"/>
        <v>39.6</v>
      </c>
      <c r="N73" s="5">
        <f t="shared" si="19"/>
        <v>465</v>
      </c>
    </row>
    <row r="74" spans="1:14" x14ac:dyDescent="0.3">
      <c r="A74" s="4">
        <f t="shared" si="20"/>
        <v>70</v>
      </c>
      <c r="B74" s="4" t="s">
        <v>22</v>
      </c>
      <c r="C74" s="4">
        <v>21</v>
      </c>
      <c r="D74" s="4">
        <v>75</v>
      </c>
      <c r="E74" s="4">
        <v>150</v>
      </c>
      <c r="F74" s="4">
        <v>1572</v>
      </c>
      <c r="G74" s="4">
        <v>1703</v>
      </c>
      <c r="H74" s="4">
        <f t="shared" si="13"/>
        <v>131</v>
      </c>
      <c r="I74" s="4">
        <f>IF(H74&lt;103,103,H74)</f>
        <v>131</v>
      </c>
      <c r="J74" s="4">
        <f>ROUND(IF(I74&lt;100,I74*1.625,(IF(AND(I74&gt;100,I74&lt;201),(I74-100)*2.375+162.5,(IF(AND(I74&gt;200,I74&lt;401),(I74-200)*3.875+400,IF(I74&gt;400,(I74-400)*4.5+1237)))))),0)</f>
        <v>236</v>
      </c>
      <c r="K74" s="4">
        <v>20</v>
      </c>
      <c r="L74" s="4">
        <v>10</v>
      </c>
      <c r="M74" s="5">
        <f t="shared" si="18"/>
        <v>26.200000000000003</v>
      </c>
      <c r="N74" s="5">
        <f t="shared" si="19"/>
        <v>292</v>
      </c>
    </row>
    <row r="75" spans="1:14" x14ac:dyDescent="0.3">
      <c r="A75" s="4">
        <f t="shared" si="20"/>
        <v>71</v>
      </c>
      <c r="B75" s="4" t="s">
        <v>18</v>
      </c>
      <c r="C75" s="4">
        <v>380</v>
      </c>
      <c r="D75" s="4">
        <v>300</v>
      </c>
      <c r="E75" s="4">
        <v>150</v>
      </c>
      <c r="F75" s="4">
        <v>2786</v>
      </c>
      <c r="G75" s="4">
        <v>3030</v>
      </c>
      <c r="H75" s="4">
        <f t="shared" si="13"/>
        <v>244</v>
      </c>
      <c r="I75" s="4">
        <f>IF(H75&lt;141,141,H75)</f>
        <v>244</v>
      </c>
      <c r="J75" s="4">
        <f>ROUND(IF(I75&lt;100,I75*1.625,(IF(AND(I75&gt;100,I75&lt;201),(I75-100)*2.375+162.5,(IF(AND(I75&gt;200,I75&lt;401),(I75-200)*3.875+400,IF(I75&gt;400,(I75-400)*4.5+1238)))))),0)</f>
        <v>571</v>
      </c>
      <c r="K75" s="4">
        <v>45</v>
      </c>
      <c r="L75" s="4">
        <v>50</v>
      </c>
      <c r="M75" s="5">
        <f t="shared" si="18"/>
        <v>48.800000000000004</v>
      </c>
      <c r="N75" s="5">
        <f t="shared" si="19"/>
        <v>715</v>
      </c>
    </row>
    <row r="76" spans="1:14" x14ac:dyDescent="0.3">
      <c r="A76" s="4">
        <f t="shared" si="20"/>
        <v>72</v>
      </c>
      <c r="B76" s="4" t="s">
        <v>18</v>
      </c>
      <c r="C76" s="4">
        <v>345</v>
      </c>
      <c r="D76" s="4">
        <v>0</v>
      </c>
      <c r="E76" s="4">
        <v>150</v>
      </c>
      <c r="F76" s="4">
        <v>9004</v>
      </c>
      <c r="G76" s="4">
        <v>9301</v>
      </c>
      <c r="H76" s="4">
        <f>(G76-F76)-25</f>
        <v>272</v>
      </c>
      <c r="I76" s="4">
        <f>IF(H76&lt;141,141,H76)</f>
        <v>272</v>
      </c>
      <c r="J76" s="4">
        <f>ROUND(IF(I76&lt;100,I76*1.625,(IF(AND(I76&gt;100,I76&lt;201),(I76-100)*2.375+162.5,(IF(AND(I76&gt;200,I76&lt;401),(I76-200)*3.875+400,IF(I76&gt;400,(I76-400)*4.5+1238)))))),0)</f>
        <v>679</v>
      </c>
      <c r="K76" s="4">
        <v>45</v>
      </c>
      <c r="L76" s="4">
        <v>50</v>
      </c>
      <c r="M76" s="5">
        <f t="shared" si="18"/>
        <v>54.400000000000006</v>
      </c>
      <c r="N76" s="5">
        <f t="shared" si="19"/>
        <v>828</v>
      </c>
    </row>
    <row r="77" spans="1:14" x14ac:dyDescent="0.3">
      <c r="A77" s="4">
        <f t="shared" si="20"/>
        <v>73</v>
      </c>
      <c r="B77" s="4" t="s">
        <v>18</v>
      </c>
      <c r="C77" s="4">
        <v>235</v>
      </c>
      <c r="D77" s="4">
        <v>300</v>
      </c>
      <c r="E77" s="4">
        <v>150</v>
      </c>
      <c r="F77" s="4">
        <v>86149</v>
      </c>
      <c r="G77" s="4">
        <v>86268</v>
      </c>
      <c r="H77" s="4">
        <f t="shared" si="13"/>
        <v>119</v>
      </c>
      <c r="I77" s="4">
        <f>IF(H77&lt;141,141,H77)</f>
        <v>141</v>
      </c>
      <c r="J77" s="4">
        <f>ROUND(IF(I77&lt;100,I77*1.625,(IF(AND(I77&gt;100,I77&lt;201),(I77-100)*2.375+162.5,(IF(AND(I77&gt;200,I77&lt;401),(I77-200)*3.875+400,IF(I77&gt;400,(I77-400)*4.5+1238)))))),0)</f>
        <v>260</v>
      </c>
      <c r="K77" s="4">
        <v>45</v>
      </c>
      <c r="L77" s="4">
        <v>50</v>
      </c>
      <c r="M77" s="5">
        <f t="shared" si="18"/>
        <v>28.200000000000003</v>
      </c>
      <c r="N77" s="5">
        <f t="shared" si="19"/>
        <v>383</v>
      </c>
    </row>
    <row r="78" spans="1:14" x14ac:dyDescent="0.3">
      <c r="A78" s="4">
        <f t="shared" si="20"/>
        <v>74</v>
      </c>
      <c r="B78" s="4" t="s">
        <v>19</v>
      </c>
      <c r="C78" s="4">
        <v>403</v>
      </c>
      <c r="D78" s="4">
        <v>400</v>
      </c>
      <c r="E78" s="4">
        <v>150</v>
      </c>
      <c r="F78" s="8">
        <v>2604</v>
      </c>
      <c r="G78" s="8">
        <v>2851</v>
      </c>
      <c r="H78" s="4">
        <f t="shared" si="13"/>
        <v>247</v>
      </c>
      <c r="I78" s="4">
        <f>IF(H78&lt;155,155,H78)</f>
        <v>247</v>
      </c>
      <c r="J78" s="4">
        <f>ROUND(IF(I78&lt;100,I78*1.625,(IF(AND(I78&gt;100,I78&lt;201),(I78-100)*2.375+162,(IF(AND(I78&gt;200,I78&lt;401),(I78-200)*3.875+400,IF(I78&gt;400,(I78-400)*4.5+1237)))))),0)</f>
        <v>582</v>
      </c>
      <c r="K78" s="4">
        <v>45</v>
      </c>
      <c r="L78" s="4">
        <v>50</v>
      </c>
      <c r="M78" s="5">
        <f>I78*0.2</f>
        <v>49.400000000000006</v>
      </c>
      <c r="N78" s="5">
        <f t="shared" si="19"/>
        <v>726</v>
      </c>
    </row>
    <row r="79" spans="1:14" x14ac:dyDescent="0.3">
      <c r="A79" s="4">
        <f t="shared" si="20"/>
        <v>75</v>
      </c>
      <c r="B79" s="4" t="s">
        <v>21</v>
      </c>
      <c r="C79" s="4">
        <v>24</v>
      </c>
      <c r="D79" s="4">
        <v>100</v>
      </c>
      <c r="E79" s="4">
        <v>150</v>
      </c>
      <c r="F79" s="4">
        <v>19142</v>
      </c>
      <c r="G79" s="4">
        <v>19385</v>
      </c>
      <c r="H79" s="4">
        <f>G79-F79</f>
        <v>243</v>
      </c>
      <c r="I79" s="4">
        <f>IF(H79&lt;111,111,H79)</f>
        <v>243</v>
      </c>
      <c r="J79" s="4">
        <f>ROUND(IF(I79&lt;100,I79*1.625,(IF(AND(I79&gt;100,I79&lt;201),(I79-100)*2.375+162.5,(IF(AND(I79&gt;200,I79&lt;401),(I79-200)*3.875+400,IF(I79&gt;400,(I79-400)*4.5+1237)))))),0)</f>
        <v>567</v>
      </c>
      <c r="K79" s="4">
        <v>20</v>
      </c>
      <c r="L79" s="4">
        <v>10</v>
      </c>
      <c r="M79" s="5">
        <f t="shared" si="18"/>
        <v>48.6</v>
      </c>
      <c r="N79" s="5">
        <f t="shared" si="19"/>
        <v>646</v>
      </c>
    </row>
    <row r="80" spans="1:14" x14ac:dyDescent="0.3">
      <c r="A80" s="4">
        <f t="shared" si="20"/>
        <v>76</v>
      </c>
      <c r="B80" s="12" t="s">
        <v>21</v>
      </c>
      <c r="C80" s="4">
        <v>38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5">
        <v>250</v>
      </c>
    </row>
    <row r="81" spans="1:14" x14ac:dyDescent="0.3">
      <c r="A81" s="4">
        <f t="shared" si="20"/>
        <v>77</v>
      </c>
      <c r="B81" s="4" t="s">
        <v>22</v>
      </c>
      <c r="C81" s="4">
        <v>13</v>
      </c>
      <c r="D81" s="4">
        <v>75</v>
      </c>
      <c r="E81" s="4">
        <v>150</v>
      </c>
      <c r="F81" s="4">
        <v>24924</v>
      </c>
      <c r="G81" s="4">
        <v>25140</v>
      </c>
      <c r="H81" s="4">
        <f t="shared" si="13"/>
        <v>216</v>
      </c>
      <c r="I81" s="4">
        <f t="shared" ref="I81:I86" si="21">IF(H81&lt;103,103,H81)</f>
        <v>216</v>
      </c>
      <c r="J81" s="4">
        <f t="shared" ref="J81:J88" si="22">ROUND(IF(I81&lt;100,I81*1.625,(IF(AND(I81&gt;100,I81&lt;201),(I81-100)*2.375+162.5,(IF(AND(I81&gt;200,I81&lt;401),(I81-200)*3.875+400,IF(I81&gt;400,(I81-400)*4.5+1237)))))),0)</f>
        <v>462</v>
      </c>
      <c r="K81" s="4">
        <v>20</v>
      </c>
      <c r="L81" s="4">
        <v>10</v>
      </c>
      <c r="M81" s="5">
        <f t="shared" si="18"/>
        <v>43.2</v>
      </c>
      <c r="N81" s="5">
        <f t="shared" si="19"/>
        <v>535</v>
      </c>
    </row>
    <row r="82" spans="1:14" x14ac:dyDescent="0.3">
      <c r="A82" s="4">
        <f t="shared" si="20"/>
        <v>78</v>
      </c>
      <c r="B82" s="4" t="s">
        <v>22</v>
      </c>
      <c r="C82" s="4">
        <v>11</v>
      </c>
      <c r="D82" s="4">
        <v>75</v>
      </c>
      <c r="E82" s="4">
        <v>150</v>
      </c>
      <c r="F82" s="4">
        <v>21033</v>
      </c>
      <c r="G82" s="4">
        <v>21179</v>
      </c>
      <c r="H82" s="4">
        <f t="shared" si="13"/>
        <v>146</v>
      </c>
      <c r="I82" s="4">
        <f t="shared" si="21"/>
        <v>146</v>
      </c>
      <c r="J82" s="4">
        <f t="shared" si="22"/>
        <v>272</v>
      </c>
      <c r="K82" s="4">
        <v>20</v>
      </c>
      <c r="L82" s="4">
        <v>10</v>
      </c>
      <c r="M82" s="5">
        <f t="shared" si="18"/>
        <v>29.200000000000003</v>
      </c>
      <c r="N82" s="5">
        <f t="shared" si="19"/>
        <v>331</v>
      </c>
    </row>
    <row r="83" spans="1:14" x14ac:dyDescent="0.3">
      <c r="A83" s="4">
        <f t="shared" si="20"/>
        <v>79</v>
      </c>
      <c r="B83" s="4" t="s">
        <v>22</v>
      </c>
      <c r="C83" s="4">
        <v>12</v>
      </c>
      <c r="D83" s="4">
        <v>75</v>
      </c>
      <c r="E83" s="4">
        <v>150</v>
      </c>
      <c r="F83" s="4">
        <v>24676</v>
      </c>
      <c r="G83" s="4">
        <v>24975</v>
      </c>
      <c r="H83" s="4">
        <f t="shared" si="13"/>
        <v>299</v>
      </c>
      <c r="I83" s="4">
        <f t="shared" si="21"/>
        <v>299</v>
      </c>
      <c r="J83" s="4">
        <f t="shared" si="22"/>
        <v>784</v>
      </c>
      <c r="K83" s="4">
        <v>20</v>
      </c>
      <c r="L83" s="4">
        <v>10</v>
      </c>
      <c r="M83" s="5">
        <f t="shared" si="18"/>
        <v>59.800000000000004</v>
      </c>
      <c r="N83" s="5">
        <f t="shared" si="19"/>
        <v>874</v>
      </c>
    </row>
    <row r="84" spans="1:14" x14ac:dyDescent="0.3">
      <c r="A84" s="4">
        <f t="shared" si="20"/>
        <v>80</v>
      </c>
      <c r="B84" s="4" t="s">
        <v>22</v>
      </c>
      <c r="C84" s="4">
        <v>22</v>
      </c>
      <c r="D84" s="4">
        <v>75</v>
      </c>
      <c r="E84" s="4">
        <v>150</v>
      </c>
      <c r="F84" s="4">
        <v>9990</v>
      </c>
      <c r="G84" s="4">
        <v>10088</v>
      </c>
      <c r="H84" s="4">
        <f t="shared" si="13"/>
        <v>98</v>
      </c>
      <c r="I84" s="4">
        <f t="shared" si="21"/>
        <v>103</v>
      </c>
      <c r="J84" s="4">
        <f t="shared" si="22"/>
        <v>170</v>
      </c>
      <c r="K84" s="4">
        <v>20</v>
      </c>
      <c r="L84" s="4">
        <v>10</v>
      </c>
      <c r="M84" s="5">
        <f t="shared" si="18"/>
        <v>20.6</v>
      </c>
      <c r="N84" s="5">
        <f t="shared" si="19"/>
        <v>221</v>
      </c>
    </row>
    <row r="85" spans="1:14" x14ac:dyDescent="0.3">
      <c r="A85" s="4">
        <f t="shared" si="20"/>
        <v>81</v>
      </c>
      <c r="B85" s="4" t="s">
        <v>22</v>
      </c>
      <c r="C85" s="4">
        <v>18</v>
      </c>
      <c r="D85" s="4">
        <v>75</v>
      </c>
      <c r="E85" s="4">
        <v>150</v>
      </c>
      <c r="F85" s="4">
        <v>15763</v>
      </c>
      <c r="G85" s="4">
        <v>15888</v>
      </c>
      <c r="H85" s="4">
        <f t="shared" si="13"/>
        <v>125</v>
      </c>
      <c r="I85" s="4">
        <f t="shared" si="21"/>
        <v>125</v>
      </c>
      <c r="J85" s="4">
        <f t="shared" si="22"/>
        <v>222</v>
      </c>
      <c r="K85" s="4">
        <v>20</v>
      </c>
      <c r="L85" s="4">
        <v>10</v>
      </c>
      <c r="M85" s="5">
        <f t="shared" si="18"/>
        <v>25</v>
      </c>
      <c r="N85" s="5">
        <f t="shared" si="19"/>
        <v>277</v>
      </c>
    </row>
    <row r="86" spans="1:14" x14ac:dyDescent="0.3">
      <c r="A86" s="4">
        <f t="shared" si="20"/>
        <v>82</v>
      </c>
      <c r="B86" s="4" t="s">
        <v>22</v>
      </c>
      <c r="C86" s="4">
        <v>3</v>
      </c>
      <c r="D86" s="4">
        <v>75</v>
      </c>
      <c r="E86" s="4">
        <v>150</v>
      </c>
      <c r="F86" s="4">
        <v>8588</v>
      </c>
      <c r="G86" s="4">
        <v>8756</v>
      </c>
      <c r="H86" s="4">
        <f t="shared" si="13"/>
        <v>168</v>
      </c>
      <c r="I86" s="4">
        <f t="shared" si="21"/>
        <v>168</v>
      </c>
      <c r="J86" s="4">
        <f t="shared" si="22"/>
        <v>324</v>
      </c>
      <c r="K86" s="4">
        <v>20</v>
      </c>
      <c r="L86" s="4">
        <v>10</v>
      </c>
      <c r="M86" s="5">
        <f t="shared" si="18"/>
        <v>33.6</v>
      </c>
      <c r="N86" s="5">
        <f t="shared" si="19"/>
        <v>388</v>
      </c>
    </row>
    <row r="87" spans="1:14" x14ac:dyDescent="0.3">
      <c r="A87" s="4">
        <f t="shared" si="20"/>
        <v>83</v>
      </c>
      <c r="B87" s="4" t="s">
        <v>21</v>
      </c>
      <c r="C87" s="4">
        <v>32</v>
      </c>
      <c r="D87" s="4">
        <v>100</v>
      </c>
      <c r="E87" s="4">
        <v>150</v>
      </c>
      <c r="F87" s="4">
        <v>28993</v>
      </c>
      <c r="G87" s="4">
        <v>29163</v>
      </c>
      <c r="H87" s="4">
        <f>G87-F87</f>
        <v>170</v>
      </c>
      <c r="I87" s="4">
        <f>IF(H87&lt;111,111,H87)</f>
        <v>170</v>
      </c>
      <c r="J87" s="4">
        <f>ROUND(IF(I87&lt;100,I87*1.625,(IF(AND(I87&gt;100,I87&lt;201),(I87-100)*2.375+162.5,(IF(AND(I87&gt;200,I87&lt;401),(I87-200)*3.875+400,IF(I87&gt;400,(I87-400)*4.5+1237)))))),0)</f>
        <v>329</v>
      </c>
      <c r="K87" s="4">
        <v>20</v>
      </c>
      <c r="L87" s="4">
        <v>10</v>
      </c>
      <c r="M87" s="5">
        <f t="shared" si="18"/>
        <v>34</v>
      </c>
      <c r="N87" s="5">
        <f t="shared" si="19"/>
        <v>393</v>
      </c>
    </row>
    <row r="88" spans="1:14" x14ac:dyDescent="0.3">
      <c r="A88" s="4">
        <f t="shared" si="20"/>
        <v>84</v>
      </c>
      <c r="B88" s="4" t="s">
        <v>20</v>
      </c>
      <c r="C88" s="4">
        <v>53</v>
      </c>
      <c r="D88" s="4">
        <v>200</v>
      </c>
      <c r="E88" s="4">
        <v>150</v>
      </c>
      <c r="F88" s="4">
        <v>18732</v>
      </c>
      <c r="G88" s="4">
        <v>18732</v>
      </c>
      <c r="H88" s="4">
        <f t="shared" si="13"/>
        <v>0</v>
      </c>
      <c r="I88" s="4">
        <f>IF(H88&lt;125,125,H88)</f>
        <v>125</v>
      </c>
      <c r="J88" s="4">
        <f t="shared" si="22"/>
        <v>222</v>
      </c>
      <c r="K88" s="4">
        <v>45</v>
      </c>
      <c r="L88" s="4">
        <v>50</v>
      </c>
      <c r="M88" s="5">
        <f t="shared" si="18"/>
        <v>25</v>
      </c>
      <c r="N88" s="5">
        <f t="shared" si="19"/>
        <v>342</v>
      </c>
    </row>
    <row r="89" spans="1:14" x14ac:dyDescent="0.3">
      <c r="A89" s="4">
        <f t="shared" si="20"/>
        <v>85</v>
      </c>
      <c r="B89" s="4" t="s">
        <v>17</v>
      </c>
      <c r="C89" s="4">
        <v>418</v>
      </c>
      <c r="D89" s="4">
        <v>500</v>
      </c>
      <c r="E89" s="4">
        <v>150</v>
      </c>
      <c r="F89" s="4">
        <v>13215</v>
      </c>
      <c r="G89" s="4">
        <v>15169</v>
      </c>
      <c r="H89" s="4">
        <f t="shared" si="13"/>
        <v>1954</v>
      </c>
      <c r="I89" s="4">
        <f>IF(H89&lt;171,171,H89)</f>
        <v>1954</v>
      </c>
      <c r="J89" s="4">
        <f>ROUND(IF(I89&lt;100,I89*1.625,(IF(AND(I89&gt;100,I89&lt;201),(I89-100)*2.375+162.5,(IF(AND(I89&gt;200,I89&lt;401),(I89-200)*3.875+400,IF(I89&gt;400,(I89-400)*4.5+1237)))))),0)</f>
        <v>8230</v>
      </c>
      <c r="K89" s="4">
        <v>45</v>
      </c>
      <c r="L89" s="4">
        <v>50</v>
      </c>
      <c r="M89" s="5">
        <f t="shared" si="18"/>
        <v>390.8</v>
      </c>
      <c r="N89" s="5">
        <f t="shared" si="19"/>
        <v>8716</v>
      </c>
    </row>
    <row r="90" spans="1:14" x14ac:dyDescent="0.3">
      <c r="A90" s="4">
        <f t="shared" si="20"/>
        <v>86</v>
      </c>
      <c r="B90" s="4" t="s">
        <v>19</v>
      </c>
      <c r="C90" s="4">
        <v>129</v>
      </c>
      <c r="D90" s="4">
        <v>400</v>
      </c>
      <c r="E90" s="4">
        <v>150</v>
      </c>
      <c r="F90" s="4">
        <v>50638</v>
      </c>
      <c r="G90" s="4">
        <v>50871</v>
      </c>
      <c r="H90" s="4">
        <f>G90-F90</f>
        <v>233</v>
      </c>
      <c r="I90" s="4">
        <f>IF(H90&lt;155,155,H90)</f>
        <v>233</v>
      </c>
      <c r="J90" s="4">
        <f>ROUND(IF(I90&lt;100,I90*1.625,(IF(AND(I90&gt;100,I90&lt;201),(I90-100)*2.375+162,(IF(AND(I90&gt;200,I90&lt;401),(I90-200)*3.875+400,IF(I90&gt;400,(I90-400)*4.5+1237)))))),0)</f>
        <v>528</v>
      </c>
      <c r="K90" s="4">
        <v>45</v>
      </c>
      <c r="L90" s="4">
        <v>50</v>
      </c>
      <c r="M90" s="5">
        <f t="shared" si="18"/>
        <v>46.6</v>
      </c>
      <c r="N90" s="5">
        <f t="shared" si="19"/>
        <v>670</v>
      </c>
    </row>
    <row r="91" spans="1:14" x14ac:dyDescent="0.3">
      <c r="A91" s="4">
        <f t="shared" si="20"/>
        <v>87</v>
      </c>
      <c r="B91" s="4" t="s">
        <v>19</v>
      </c>
      <c r="C91" s="4">
        <v>406</v>
      </c>
      <c r="D91" s="4">
        <v>400</v>
      </c>
      <c r="E91" s="4">
        <v>150</v>
      </c>
      <c r="F91" s="4">
        <v>3258</v>
      </c>
      <c r="G91" s="4">
        <v>3650</v>
      </c>
      <c r="H91" s="4">
        <f>G91-F91</f>
        <v>392</v>
      </c>
      <c r="I91" s="4">
        <f>IF(H91&lt;155,155,H91)</f>
        <v>392</v>
      </c>
      <c r="J91" s="4">
        <f>ROUND(IF(I91&lt;100,I91*1.625,(IF(AND(I91&gt;100,I91&lt;201),(I91-100)*2.375+162,(IF(AND(I91&gt;200,I91&lt;401),(I91-200)*3.875+400,IF(I91&gt;400,(I91-400)*4.5+1237)))))),0)</f>
        <v>1144</v>
      </c>
      <c r="K91" s="4">
        <v>45</v>
      </c>
      <c r="L91" s="4">
        <v>50</v>
      </c>
      <c r="M91" s="5">
        <f t="shared" si="18"/>
        <v>78.400000000000006</v>
      </c>
      <c r="N91" s="5">
        <f t="shared" si="19"/>
        <v>1317</v>
      </c>
    </row>
    <row r="92" spans="1:14" x14ac:dyDescent="0.3">
      <c r="A92" s="4">
        <f t="shared" si="20"/>
        <v>88</v>
      </c>
      <c r="B92" s="4" t="s">
        <v>19</v>
      </c>
      <c r="C92" s="4">
        <v>130</v>
      </c>
      <c r="D92" s="4">
        <v>400</v>
      </c>
      <c r="E92" s="4">
        <v>150</v>
      </c>
      <c r="F92" s="4">
        <v>52328</v>
      </c>
      <c r="G92" s="4">
        <v>53433</v>
      </c>
      <c r="H92" s="4">
        <f>G92-F92</f>
        <v>1105</v>
      </c>
      <c r="I92" s="4">
        <f>IF(H92&lt;155,155,H92)</f>
        <v>1105</v>
      </c>
      <c r="J92" s="4">
        <f>ROUND(IF(I92&lt;100,I92*1.625,(IF(AND(I92&gt;100,I92&lt;201),(I92-100)*2.375+162,(IF(AND(I92&gt;200,I92&lt;401),(I92-200)*3.875+400,IF(I92&gt;400,(I92-400)*4.5+1237)))))),0)</f>
        <v>4410</v>
      </c>
      <c r="K92" s="4">
        <v>45</v>
      </c>
      <c r="L92" s="4">
        <v>50</v>
      </c>
      <c r="M92" s="5">
        <f t="shared" si="18"/>
        <v>221</v>
      </c>
      <c r="N92" s="5">
        <f t="shared" si="19"/>
        <v>4726</v>
      </c>
    </row>
    <row r="93" spans="1:14" x14ac:dyDescent="0.3">
      <c r="A93" s="4">
        <f t="shared" si="20"/>
        <v>89</v>
      </c>
      <c r="B93" s="4" t="s">
        <v>18</v>
      </c>
      <c r="C93" s="4">
        <v>177</v>
      </c>
      <c r="D93" s="4">
        <v>300</v>
      </c>
      <c r="E93" s="4">
        <v>150</v>
      </c>
      <c r="F93" s="4">
        <v>43751</v>
      </c>
      <c r="G93" s="4">
        <v>43904</v>
      </c>
      <c r="H93" s="4">
        <f>(G93-F93)</f>
        <v>153</v>
      </c>
      <c r="I93" s="4">
        <f>IF(H93&lt;141,141,H93)</f>
        <v>153</v>
      </c>
      <c r="J93" s="4">
        <f>ROUND(IF(I93&lt;100,I93*1.625,(IF(AND(I93&gt;100,I93&lt;201),(I93-100)*2.375+162.5,(IF(AND(I93&gt;200,I93&lt;401),(I93-200)*3.875+400,IF(I93&gt;400,(I93-400)*4.5+1238)))))),0)</f>
        <v>288</v>
      </c>
      <c r="K93" s="4">
        <v>45</v>
      </c>
      <c r="L93" s="4">
        <v>50</v>
      </c>
      <c r="M93" s="5">
        <f t="shared" si="18"/>
        <v>30.6</v>
      </c>
      <c r="N93" s="5">
        <f t="shared" si="19"/>
        <v>414</v>
      </c>
    </row>
    <row r="94" spans="1:14" x14ac:dyDescent="0.3">
      <c r="A94" s="4">
        <f t="shared" si="20"/>
        <v>90</v>
      </c>
      <c r="B94" s="4" t="s">
        <v>18</v>
      </c>
      <c r="C94" s="4">
        <v>376</v>
      </c>
      <c r="D94" s="4">
        <v>0</v>
      </c>
      <c r="E94" s="4">
        <v>150</v>
      </c>
      <c r="F94" s="4">
        <v>4262</v>
      </c>
      <c r="G94" s="4">
        <v>4679</v>
      </c>
      <c r="H94" s="4">
        <f>(G94-F94)-25</f>
        <v>392</v>
      </c>
      <c r="I94" s="4">
        <f>IF(H94&lt;141,141,H94)</f>
        <v>392</v>
      </c>
      <c r="J94" s="4">
        <f>ROUND(IF(I94&lt;100,I94*1.625,(IF(AND(I94&gt;100,I94&lt;201),(I94-100)*2.375+162.5,(IF(AND(I94&gt;200,I94&lt;401),(I94-200)*3.875+400,IF(I94&gt;400,(I94-400)*4.5+1237)))))),0)</f>
        <v>1144</v>
      </c>
      <c r="K94" s="4">
        <v>45</v>
      </c>
      <c r="L94" s="4">
        <v>50</v>
      </c>
      <c r="M94" s="5">
        <f t="shared" si="18"/>
        <v>78.400000000000006</v>
      </c>
      <c r="N94" s="5">
        <f t="shared" si="19"/>
        <v>1317</v>
      </c>
    </row>
    <row r="95" spans="1:14" x14ac:dyDescent="0.3">
      <c r="A95" s="4">
        <f t="shared" si="20"/>
        <v>91</v>
      </c>
      <c r="B95" s="4" t="s">
        <v>20</v>
      </c>
      <c r="C95" s="4">
        <v>48</v>
      </c>
      <c r="D95" s="4">
        <v>200</v>
      </c>
      <c r="E95" s="4">
        <v>150</v>
      </c>
      <c r="F95" s="4">
        <v>32626</v>
      </c>
      <c r="G95" s="4">
        <v>32912</v>
      </c>
      <c r="H95" s="4">
        <f>(G95-F95)</f>
        <v>286</v>
      </c>
      <c r="I95" s="4">
        <f>IF(H95&lt;125,125,H95)</f>
        <v>286</v>
      </c>
      <c r="J95" s="4">
        <f>ROUND(IF(I95&lt;100,I95*1.625,(IF(AND(I95&gt;100,I95&lt;201),(I95-100)*2.375+162.5,(IF(AND(I95&gt;200,I95&lt;401),(I95-200)*3.875+400,IF(I95&gt;400,(I95-400)*4.5+1237)))))),0)</f>
        <v>733</v>
      </c>
      <c r="K95" s="4">
        <v>45</v>
      </c>
      <c r="L95" s="4">
        <v>50</v>
      </c>
      <c r="M95" s="5">
        <f t="shared" si="18"/>
        <v>57.2</v>
      </c>
      <c r="N95" s="5">
        <f t="shared" si="19"/>
        <v>885</v>
      </c>
    </row>
    <row r="96" spans="1:14" x14ac:dyDescent="0.3">
      <c r="A96" s="4">
        <f t="shared" si="20"/>
        <v>92</v>
      </c>
      <c r="B96" s="4" t="s">
        <v>18</v>
      </c>
      <c r="C96" s="4">
        <v>374</v>
      </c>
      <c r="D96" s="4">
        <v>300</v>
      </c>
      <c r="E96" s="4">
        <v>150</v>
      </c>
      <c r="F96" s="4">
        <v>1754</v>
      </c>
      <c r="G96" s="4">
        <v>1992</v>
      </c>
      <c r="H96" s="4">
        <f>G96-F96</f>
        <v>238</v>
      </c>
      <c r="I96" s="4">
        <f>IF(H96&lt;141,141,H96)</f>
        <v>238</v>
      </c>
      <c r="J96" s="4">
        <f>ROUND(IF(I96&lt;100,I96*1.625,(IF(AND(I96&gt;100,I96&lt;201),(I96-100)*2.375+162.5,(IF(AND(I96&gt;200,I96&lt;401),(I96-200)*3.875+400,IF(I96&gt;400,(I96-400)*4.5+1238)))))),0)</f>
        <v>547</v>
      </c>
      <c r="K96" s="4">
        <v>45</v>
      </c>
      <c r="L96" s="4">
        <v>50</v>
      </c>
      <c r="M96" s="5">
        <f t="shared" si="18"/>
        <v>47.6</v>
      </c>
      <c r="N96" s="5">
        <f t="shared" si="19"/>
        <v>690</v>
      </c>
    </row>
    <row r="97" spans="1:14" x14ac:dyDescent="0.3">
      <c r="A97" s="4">
        <f t="shared" si="20"/>
        <v>93</v>
      </c>
      <c r="B97" s="4" t="s">
        <v>18</v>
      </c>
      <c r="C97" s="4">
        <v>302</v>
      </c>
      <c r="D97" s="4">
        <v>0</v>
      </c>
      <c r="E97" s="4">
        <v>150</v>
      </c>
      <c r="F97" s="4">
        <v>9044</v>
      </c>
      <c r="G97" s="4">
        <v>9142</v>
      </c>
      <c r="H97" s="4">
        <f>(G97-F97)-25</f>
        <v>73</v>
      </c>
      <c r="I97" s="4">
        <f>IF(H97&lt;141,141,H97)</f>
        <v>141</v>
      </c>
      <c r="J97" s="4">
        <f>ROUND(IF(I97&lt;100,I97*1.625,(IF(AND(I97&gt;100,I97&lt;201),(I97-100)*2.375+162.5,(IF(AND(I97&gt;200,I97&lt;401),(I97-200)*3.875+400,IF(I97&gt;400,(I97-400)*4.5+1237)))))),0)</f>
        <v>260</v>
      </c>
      <c r="K97" s="4">
        <v>45</v>
      </c>
      <c r="L97" s="4">
        <v>50</v>
      </c>
      <c r="M97" s="5">
        <f t="shared" si="18"/>
        <v>28.200000000000003</v>
      </c>
      <c r="N97" s="5">
        <f t="shared" si="19"/>
        <v>383</v>
      </c>
    </row>
    <row r="98" spans="1:14" x14ac:dyDescent="0.3">
      <c r="A98" s="4">
        <f t="shared" si="20"/>
        <v>94</v>
      </c>
      <c r="B98" s="4" t="s">
        <v>19</v>
      </c>
      <c r="C98" s="4">
        <v>416</v>
      </c>
      <c r="D98" s="4">
        <v>400</v>
      </c>
      <c r="E98" s="4">
        <v>150</v>
      </c>
      <c r="F98" s="4">
        <v>3514</v>
      </c>
      <c r="G98" s="4">
        <v>3960</v>
      </c>
      <c r="H98" s="4">
        <f>G98-F98</f>
        <v>446</v>
      </c>
      <c r="I98" s="4">
        <f>IF(H98&lt;155,155,H98)</f>
        <v>446</v>
      </c>
      <c r="J98" s="4">
        <f>ROUND(IF(I98&lt;100,I98*1.625,(IF(AND(I98&gt;100,I98&lt;201),(I98-100)*2.375+162,(IF(AND(I98&gt;200,I98&lt;401),(I98-200)*3.875+400,IF(I98&gt;400,(I98-400)*4.5+1237)))))),0)</f>
        <v>1444</v>
      </c>
      <c r="K98" s="4">
        <v>45</v>
      </c>
      <c r="L98" s="4">
        <v>50</v>
      </c>
      <c r="M98" s="5">
        <f t="shared" si="18"/>
        <v>89.2</v>
      </c>
      <c r="N98" s="5">
        <f t="shared" si="19"/>
        <v>1628</v>
      </c>
    </row>
    <row r="99" spans="1:14" x14ac:dyDescent="0.3">
      <c r="A99" s="4">
        <f t="shared" si="20"/>
        <v>95</v>
      </c>
      <c r="B99" s="4" t="s">
        <v>18</v>
      </c>
      <c r="C99" s="4">
        <v>361</v>
      </c>
      <c r="D99" s="4">
        <v>300</v>
      </c>
      <c r="E99" s="4">
        <v>150</v>
      </c>
      <c r="F99" s="4">
        <v>4927</v>
      </c>
      <c r="G99" s="4">
        <v>5186</v>
      </c>
      <c r="H99" s="4">
        <f>G99-F99</f>
        <v>259</v>
      </c>
      <c r="I99" s="4">
        <f>IF(H99&lt;141,141,H99)</f>
        <v>259</v>
      </c>
      <c r="J99" s="4">
        <f>ROUND(IF(I99&lt;100,I99*1.625,(IF(AND(I99&gt;100,I99&lt;201),(I99-100)*2.375+162.5,(IF(AND(I99&gt;200,I99&lt;401),(I99-200)*3.875+400,IF(I99&gt;400,(I99-400)*4.5+1238)))))),0)</f>
        <v>629</v>
      </c>
      <c r="K99" s="4">
        <v>45</v>
      </c>
      <c r="L99" s="4">
        <v>50</v>
      </c>
      <c r="M99" s="5">
        <f t="shared" si="18"/>
        <v>51.800000000000004</v>
      </c>
      <c r="N99" s="5">
        <f t="shared" si="19"/>
        <v>776</v>
      </c>
    </row>
    <row r="100" spans="1:14" x14ac:dyDescent="0.3">
      <c r="A100" s="4">
        <f t="shared" si="20"/>
        <v>96</v>
      </c>
      <c r="B100" s="4" t="s">
        <v>21</v>
      </c>
      <c r="C100" s="4">
        <v>5</v>
      </c>
      <c r="D100" s="4">
        <v>100</v>
      </c>
      <c r="E100" s="4">
        <v>150</v>
      </c>
      <c r="F100" s="4">
        <v>23722</v>
      </c>
      <c r="G100" s="4">
        <v>23785</v>
      </c>
      <c r="H100" s="4">
        <f>G100-F100</f>
        <v>63</v>
      </c>
      <c r="I100" s="4">
        <f>IF(H100&lt;111,111,H100)</f>
        <v>111</v>
      </c>
      <c r="J100" s="4">
        <f>ROUND(IF(I100&lt;100,I100*1.625,(IF(AND(I100&gt;100,I100&lt;201),(I100-100)*2.375+162.5,(IF(AND(I100&gt;200,I100&lt;401),(I100-200)*3.875+400,IF(I100&gt;400,(I100-400)*4.5+1237)))))),0)</f>
        <v>189</v>
      </c>
      <c r="K100" s="4">
        <v>20</v>
      </c>
      <c r="L100" s="4">
        <v>10</v>
      </c>
      <c r="M100" s="5">
        <f t="shared" si="18"/>
        <v>22.200000000000003</v>
      </c>
      <c r="N100" s="5">
        <f t="shared" si="19"/>
        <v>241</v>
      </c>
    </row>
    <row r="101" spans="1:14" x14ac:dyDescent="0.3">
      <c r="A101" s="4">
        <f t="shared" si="20"/>
        <v>97</v>
      </c>
      <c r="B101" s="4" t="s">
        <v>21</v>
      </c>
      <c r="C101" s="4">
        <v>26</v>
      </c>
      <c r="D101" s="4">
        <v>100</v>
      </c>
      <c r="E101" s="4">
        <v>150</v>
      </c>
      <c r="F101" s="4">
        <v>30150</v>
      </c>
      <c r="G101" s="4">
        <v>30332</v>
      </c>
      <c r="H101" s="4">
        <f>G101-F101</f>
        <v>182</v>
      </c>
      <c r="I101" s="4">
        <f>IF(H101&lt;111,111,H101)</f>
        <v>182</v>
      </c>
      <c r="J101" s="4">
        <f>ROUND(IF(I101&lt;100,I101*1.625,(IF(AND(I101&gt;100,I101&lt;201),(I101-100)*2.375+162.5,(IF(AND(I101&gt;200,I101&lt;401),(I101-200)*3.875+400,IF(I101&gt;400,(I101-400)*4.5+1237)))))),0)</f>
        <v>357</v>
      </c>
      <c r="K101" s="4">
        <v>20</v>
      </c>
      <c r="L101" s="4">
        <v>10</v>
      </c>
      <c r="M101" s="5">
        <f t="shared" si="18"/>
        <v>36.4</v>
      </c>
      <c r="N101" s="5">
        <f t="shared" si="19"/>
        <v>423</v>
      </c>
    </row>
    <row r="102" spans="1:14" x14ac:dyDescent="0.3">
      <c r="A102" s="4">
        <f t="shared" si="20"/>
        <v>98</v>
      </c>
      <c r="B102" s="4" t="s">
        <v>22</v>
      </c>
      <c r="C102" s="4">
        <v>19</v>
      </c>
      <c r="D102" s="4">
        <v>75</v>
      </c>
      <c r="E102" s="4">
        <v>150</v>
      </c>
      <c r="F102" s="4">
        <v>19211</v>
      </c>
      <c r="G102" s="4">
        <v>19340</v>
      </c>
      <c r="H102" s="4">
        <f t="shared" ref="H102:H106" si="23">G102-F102</f>
        <v>129</v>
      </c>
      <c r="I102" s="4">
        <f t="shared" ref="I102:I106" si="24">IF(H102&lt;103,103,H102)</f>
        <v>129</v>
      </c>
      <c r="J102" s="4">
        <f t="shared" ref="J102:J106" si="25">ROUND(IF(I102&lt;100,I102*1.625,(IF(AND(I102&gt;100,I102&lt;201),(I102-100)*2.375+162.5,(IF(AND(I102&gt;200,I102&lt;401),(I102-200)*3.875+400,IF(I102&gt;400,(I102-400)*4.5+1237)))))),0)</f>
        <v>231</v>
      </c>
      <c r="K102" s="4">
        <v>20</v>
      </c>
      <c r="L102" s="4">
        <v>10</v>
      </c>
      <c r="M102" s="5">
        <f t="shared" si="18"/>
        <v>25.8</v>
      </c>
      <c r="N102" s="5">
        <f t="shared" si="19"/>
        <v>287</v>
      </c>
    </row>
    <row r="103" spans="1:14" x14ac:dyDescent="0.3">
      <c r="A103" s="4">
        <f t="shared" si="20"/>
        <v>99</v>
      </c>
      <c r="B103" s="4" t="s">
        <v>23</v>
      </c>
      <c r="C103" s="4">
        <v>0</v>
      </c>
      <c r="D103" s="4">
        <v>0</v>
      </c>
      <c r="E103" s="4">
        <v>150</v>
      </c>
      <c r="F103" s="4">
        <v>7893</v>
      </c>
      <c r="G103" s="4">
        <v>8039</v>
      </c>
      <c r="H103" s="4">
        <f t="shared" si="23"/>
        <v>146</v>
      </c>
      <c r="I103" s="4">
        <f t="shared" si="24"/>
        <v>146</v>
      </c>
      <c r="J103" s="4">
        <f t="shared" si="25"/>
        <v>272</v>
      </c>
      <c r="K103" s="4">
        <v>20</v>
      </c>
      <c r="L103" s="4">
        <v>10</v>
      </c>
      <c r="M103" s="5">
        <f t="shared" si="18"/>
        <v>29.200000000000003</v>
      </c>
      <c r="N103" s="5">
        <f t="shared" si="19"/>
        <v>331</v>
      </c>
    </row>
    <row r="104" spans="1:14" x14ac:dyDescent="0.3">
      <c r="A104" s="4">
        <f t="shared" si="20"/>
        <v>100</v>
      </c>
      <c r="B104" s="4" t="s">
        <v>22</v>
      </c>
      <c r="C104" s="4">
        <v>15</v>
      </c>
      <c r="D104" s="4">
        <v>75</v>
      </c>
      <c r="E104" s="4">
        <v>150</v>
      </c>
      <c r="F104" s="4">
        <v>15357</v>
      </c>
      <c r="G104" s="4">
        <v>15478</v>
      </c>
      <c r="H104" s="4">
        <f t="shared" si="23"/>
        <v>121</v>
      </c>
      <c r="I104" s="4">
        <f t="shared" si="24"/>
        <v>121</v>
      </c>
      <c r="J104" s="4">
        <f t="shared" si="25"/>
        <v>212</v>
      </c>
      <c r="K104" s="4">
        <v>20</v>
      </c>
      <c r="L104" s="4">
        <v>10</v>
      </c>
      <c r="M104" s="5">
        <f t="shared" si="18"/>
        <v>24.200000000000003</v>
      </c>
      <c r="N104" s="5">
        <f t="shared" si="19"/>
        <v>266</v>
      </c>
    </row>
    <row r="105" spans="1:14" x14ac:dyDescent="0.3">
      <c r="A105" s="4">
        <f t="shared" si="20"/>
        <v>101</v>
      </c>
      <c r="B105" s="4" t="s">
        <v>22</v>
      </c>
      <c r="C105" s="4">
        <v>16</v>
      </c>
      <c r="D105" s="4">
        <v>75</v>
      </c>
      <c r="E105" s="4">
        <v>150</v>
      </c>
      <c r="F105" s="4">
        <v>26358</v>
      </c>
      <c r="G105" s="4">
        <v>26658</v>
      </c>
      <c r="H105" s="4">
        <f t="shared" si="23"/>
        <v>300</v>
      </c>
      <c r="I105" s="4">
        <f t="shared" si="24"/>
        <v>300</v>
      </c>
      <c r="J105" s="4">
        <f t="shared" si="25"/>
        <v>788</v>
      </c>
      <c r="K105" s="4">
        <v>20</v>
      </c>
      <c r="L105" s="4">
        <v>10</v>
      </c>
      <c r="M105" s="5">
        <f t="shared" si="18"/>
        <v>60</v>
      </c>
      <c r="N105" s="5">
        <f t="shared" si="19"/>
        <v>878</v>
      </c>
    </row>
    <row r="106" spans="1:14" x14ac:dyDescent="0.3">
      <c r="A106" s="4">
        <f t="shared" si="20"/>
        <v>102</v>
      </c>
      <c r="B106" s="4" t="s">
        <v>22</v>
      </c>
      <c r="C106" s="4">
        <v>20</v>
      </c>
      <c r="D106" s="4">
        <v>75</v>
      </c>
      <c r="E106" s="4">
        <v>150</v>
      </c>
      <c r="F106" s="4">
        <v>27422</v>
      </c>
      <c r="G106" s="4">
        <v>27641</v>
      </c>
      <c r="H106" s="4">
        <f t="shared" si="23"/>
        <v>219</v>
      </c>
      <c r="I106" s="4">
        <f t="shared" si="24"/>
        <v>219</v>
      </c>
      <c r="J106" s="4">
        <f t="shared" si="25"/>
        <v>474</v>
      </c>
      <c r="K106" s="4">
        <v>20</v>
      </c>
      <c r="L106" s="4">
        <v>10</v>
      </c>
      <c r="M106" s="5">
        <f t="shared" si="18"/>
        <v>43.800000000000004</v>
      </c>
      <c r="N106" s="5">
        <f t="shared" si="19"/>
        <v>548</v>
      </c>
    </row>
    <row r="107" spans="1:14" x14ac:dyDescent="0.3">
      <c r="A107" s="4">
        <f t="shared" si="20"/>
        <v>103</v>
      </c>
      <c r="B107" s="4" t="s">
        <v>18</v>
      </c>
      <c r="C107" s="4">
        <v>227</v>
      </c>
      <c r="D107" s="4">
        <v>300</v>
      </c>
      <c r="E107" s="4">
        <v>150</v>
      </c>
      <c r="F107" s="4">
        <v>33374</v>
      </c>
      <c r="G107" s="4">
        <v>33545</v>
      </c>
      <c r="H107" s="4">
        <f>(G107-F107)</f>
        <v>171</v>
      </c>
      <c r="I107" s="4">
        <f>IF(H107&lt;141,141,H107)</f>
        <v>171</v>
      </c>
      <c r="J107" s="4">
        <f>ROUND(IF(I107&lt;100,I107*1.625,(IF(AND(I107&gt;100,I107&lt;201),(I107-100)*2.375+162.5,(IF(AND(I107&gt;200,I107&lt;401),(I107-200)*3.875+400,IF(I107&gt;400,(I107-400)*4.5+1238)))))),0)</f>
        <v>331</v>
      </c>
      <c r="K107" s="4">
        <v>45</v>
      </c>
      <c r="L107" s="4">
        <v>50</v>
      </c>
      <c r="M107" s="5">
        <f t="shared" si="18"/>
        <v>34.200000000000003</v>
      </c>
      <c r="N107" s="5">
        <f>ROUND((J107+K107+L107+M107),0)</f>
        <v>460</v>
      </c>
    </row>
    <row r="108" spans="1:14" x14ac:dyDescent="0.3">
      <c r="A108" s="4">
        <f t="shared" si="20"/>
        <v>104</v>
      </c>
      <c r="B108" s="4" t="s">
        <v>18</v>
      </c>
      <c r="C108" s="8">
        <v>186</v>
      </c>
      <c r="D108" s="4">
        <v>300</v>
      </c>
      <c r="E108" s="4">
        <v>150</v>
      </c>
      <c r="F108" s="4">
        <v>41692</v>
      </c>
      <c r="G108" s="4">
        <v>42012</v>
      </c>
      <c r="H108" s="4">
        <f>(G108-F108)</f>
        <v>320</v>
      </c>
      <c r="I108" s="4">
        <f>IF(H108&lt;141,141,H108)</f>
        <v>320</v>
      </c>
      <c r="J108" s="4">
        <f>ROUND(IF(I108&lt;100,I108*1.625,(IF(AND(I108&gt;100,I108&lt;201),(I108-100)*2.375+162.5,(IF(AND(I108&gt;200,I108&lt;401),(I108-200)*3.875+400,IF(I108&gt;400,(I108-400)*4.5+1237)))))),0)</f>
        <v>865</v>
      </c>
      <c r="K108" s="4">
        <v>45</v>
      </c>
      <c r="L108" s="4">
        <v>50</v>
      </c>
      <c r="M108" s="5">
        <f t="shared" si="18"/>
        <v>64</v>
      </c>
      <c r="N108" s="5">
        <f>ROUND((J108+K108+L108+M108),0)</f>
        <v>1024</v>
      </c>
    </row>
    <row r="109" spans="1:14" x14ac:dyDescent="0.3">
      <c r="A109" s="4">
        <f t="shared" si="20"/>
        <v>105</v>
      </c>
      <c r="B109" s="4" t="s">
        <v>18</v>
      </c>
      <c r="C109" s="4">
        <v>179</v>
      </c>
      <c r="D109" s="4">
        <v>300</v>
      </c>
      <c r="E109" s="4">
        <v>150</v>
      </c>
      <c r="F109" s="4">
        <v>28158</v>
      </c>
      <c r="G109" s="4">
        <v>28383</v>
      </c>
      <c r="H109" s="4">
        <f t="shared" ref="H109:H116" si="26">G109-F109</f>
        <v>225</v>
      </c>
      <c r="I109" s="4">
        <f>IF(H109&lt;141,141,H109)</f>
        <v>225</v>
      </c>
      <c r="J109" s="4">
        <f>ROUND(IF(I109&lt;100,I109*1.625,(IF(AND(I109&gt;100,I109&lt;201),(I109-100)*2.375+162.5,(IF(AND(I109&gt;200,I109&lt;401),(I109-200)*3.875+400,IF(I109&gt;400,(I109-400)*4.5+1238)))))),0)</f>
        <v>497</v>
      </c>
      <c r="K109" s="4">
        <v>45</v>
      </c>
      <c r="L109" s="4">
        <v>50</v>
      </c>
      <c r="M109" s="5">
        <f t="shared" si="18"/>
        <v>45</v>
      </c>
      <c r="N109" s="5">
        <f>ROUND((J109+K109+L109+M109),0)</f>
        <v>637</v>
      </c>
    </row>
    <row r="110" spans="1:14" x14ac:dyDescent="0.3">
      <c r="A110" s="4">
        <f t="shared" si="20"/>
        <v>106</v>
      </c>
      <c r="B110" s="4" t="s">
        <v>18</v>
      </c>
      <c r="C110" s="4">
        <v>317</v>
      </c>
      <c r="D110" s="4">
        <v>0</v>
      </c>
      <c r="E110" s="4">
        <v>150</v>
      </c>
      <c r="F110" s="4">
        <v>7624</v>
      </c>
      <c r="G110" s="4">
        <v>7792</v>
      </c>
      <c r="H110" s="4">
        <f>(G110-F110)-25</f>
        <v>143</v>
      </c>
      <c r="I110" s="4">
        <f>IF(H110&lt;141,141,H110)</f>
        <v>143</v>
      </c>
      <c r="J110" s="4">
        <f>ROUND(IF(I110&lt;100,I110*1.625,(IF(AND(I110&gt;100,I110&lt;201),(I110-100)*2.375+162.5,(IF(AND(I110&gt;200,I110&lt;401),(I110-200)*3.875+400,IF(I110&gt;400,(I110-400)*4.5+1238)))))),0)</f>
        <v>265</v>
      </c>
      <c r="K110" s="4">
        <v>45</v>
      </c>
      <c r="L110" s="4">
        <v>50</v>
      </c>
      <c r="M110" s="5">
        <f t="shared" si="18"/>
        <v>28.6</v>
      </c>
      <c r="N110" s="5">
        <f>ROUND((J110+K110+L110+M110),0)</f>
        <v>389</v>
      </c>
    </row>
    <row r="111" spans="1:14" x14ac:dyDescent="0.3">
      <c r="A111" s="4">
        <f t="shared" si="20"/>
        <v>107</v>
      </c>
      <c r="B111" s="15" t="s">
        <v>18</v>
      </c>
      <c r="C111" s="8">
        <v>315</v>
      </c>
      <c r="D111" s="4">
        <v>300</v>
      </c>
      <c r="E111" s="4">
        <v>150</v>
      </c>
      <c r="F111" s="4">
        <v>10528</v>
      </c>
      <c r="G111" s="4">
        <v>10859</v>
      </c>
      <c r="H111" s="4">
        <f t="shared" ref="H111" si="27">G111-F111</f>
        <v>331</v>
      </c>
      <c r="I111" s="4">
        <f>IF(H111&lt;141,141,H111)</f>
        <v>331</v>
      </c>
      <c r="J111" s="4">
        <f t="shared" ref="J111" si="28">ROUND(IF(I111&lt;100,I111*1.625,(IF(AND(I111&gt;100,I111&lt;201),(I111-100)*2.375+162.5,(IF(AND(I111&gt;200,I111&lt;401),(I111-200)*3.875+400,IF(I111&gt;400,(I111-400)*4.5+1237)))))),0)</f>
        <v>908</v>
      </c>
      <c r="K111" s="4">
        <v>45</v>
      </c>
      <c r="L111" s="4">
        <v>50</v>
      </c>
      <c r="M111" s="5">
        <f t="shared" si="18"/>
        <v>66.2</v>
      </c>
      <c r="N111" s="5">
        <f t="shared" ref="N111" si="29">ROUND((J111+K111+L111+M111),0)</f>
        <v>1069</v>
      </c>
    </row>
    <row r="112" spans="1:14" x14ac:dyDescent="0.3">
      <c r="A112" s="4">
        <f t="shared" si="20"/>
        <v>108</v>
      </c>
      <c r="B112" s="4" t="s">
        <v>20</v>
      </c>
      <c r="C112" s="4">
        <v>109</v>
      </c>
      <c r="D112" s="4">
        <v>200</v>
      </c>
      <c r="E112" s="4">
        <v>150</v>
      </c>
      <c r="F112" s="4">
        <v>29389</v>
      </c>
      <c r="G112" s="4">
        <v>29549</v>
      </c>
      <c r="H112" s="4">
        <f t="shared" si="26"/>
        <v>160</v>
      </c>
      <c r="I112" s="4">
        <f>IF(H112&lt;125,125,H112)</f>
        <v>160</v>
      </c>
      <c r="J112" s="4">
        <f>ROUND(IF(I112&lt;100,I112*1.625,(IF(AND(I112&gt;100,I112&lt;201),(I112-100)*2.375+162.5,(IF(AND(I112&gt;200,I112&lt;401),(I112-200)*3.875+400,IF(I112&gt;400,(I112-400)*4.5+1237)))))),0)</f>
        <v>305</v>
      </c>
      <c r="K112" s="4">
        <v>45</v>
      </c>
      <c r="L112" s="4">
        <v>50</v>
      </c>
      <c r="M112" s="5">
        <f t="shared" si="18"/>
        <v>32</v>
      </c>
      <c r="N112" s="5">
        <f t="shared" si="19"/>
        <v>432</v>
      </c>
    </row>
    <row r="113" spans="1:14" x14ac:dyDescent="0.3">
      <c r="A113" s="4">
        <f t="shared" si="20"/>
        <v>109</v>
      </c>
      <c r="B113" s="4" t="s">
        <v>21</v>
      </c>
      <c r="C113" s="4">
        <v>21</v>
      </c>
      <c r="D113" s="4">
        <v>100</v>
      </c>
      <c r="E113" s="4">
        <v>150</v>
      </c>
      <c r="F113" s="4">
        <v>27728</v>
      </c>
      <c r="G113" s="4">
        <v>28162</v>
      </c>
      <c r="H113" s="4">
        <f t="shared" si="26"/>
        <v>434</v>
      </c>
      <c r="I113" s="4">
        <f>IF(H113&lt;111,111,H113)</f>
        <v>434</v>
      </c>
      <c r="J113" s="4">
        <f>ROUND(IF(I113&lt;100,I113*1.625,(IF(AND(I113&gt;100,I113&lt;201),(I113-100)*2.375+162.5,(IF(AND(I113&gt;200,I113&lt;401),(I113-200)*3.875+400,IF(I113&gt;400,(I113-400)*4.5+1237)))))),0)</f>
        <v>1390</v>
      </c>
      <c r="K113" s="4">
        <v>20</v>
      </c>
      <c r="L113" s="4">
        <v>10</v>
      </c>
      <c r="M113" s="5">
        <f t="shared" si="18"/>
        <v>86.800000000000011</v>
      </c>
      <c r="N113" s="5">
        <f t="shared" si="19"/>
        <v>1507</v>
      </c>
    </row>
    <row r="114" spans="1:14" x14ac:dyDescent="0.3">
      <c r="A114" s="4">
        <f t="shared" si="20"/>
        <v>110</v>
      </c>
      <c r="B114" s="4" t="s">
        <v>18</v>
      </c>
      <c r="C114" s="4">
        <v>185</v>
      </c>
      <c r="D114" s="4">
        <v>300</v>
      </c>
      <c r="E114" s="4">
        <v>150</v>
      </c>
      <c r="F114" s="4">
        <v>34024</v>
      </c>
      <c r="G114" s="4">
        <v>34143</v>
      </c>
      <c r="H114" s="4">
        <f t="shared" si="26"/>
        <v>119</v>
      </c>
      <c r="I114" s="4">
        <f>IF(H114&lt;141,141,H114)</f>
        <v>141</v>
      </c>
      <c r="J114" s="4">
        <f>ROUND(IF(I114&lt;100,I114*1.625,(IF(AND(I114&gt;100,I114&lt;201),(I114-100)*2.375+162.5,(IF(AND(I114&gt;200,I114&lt;401),(I114-200)*3.875+400,IF(I114&gt;400,(I114-400)*4.5+1238)))))),0)</f>
        <v>260</v>
      </c>
      <c r="K114" s="4">
        <v>45</v>
      </c>
      <c r="L114" s="4">
        <v>50</v>
      </c>
      <c r="M114" s="5">
        <f t="shared" si="18"/>
        <v>28.200000000000003</v>
      </c>
      <c r="N114" s="5">
        <f>ROUND((J114+K114+L114+M114),0)</f>
        <v>383</v>
      </c>
    </row>
    <row r="115" spans="1:14" x14ac:dyDescent="0.3">
      <c r="A115" s="4">
        <f t="shared" si="20"/>
        <v>111</v>
      </c>
      <c r="B115" s="4" t="s">
        <v>21</v>
      </c>
      <c r="C115" s="4">
        <v>31</v>
      </c>
      <c r="D115" s="4">
        <v>100</v>
      </c>
      <c r="E115" s="4">
        <v>150</v>
      </c>
      <c r="F115" s="4">
        <v>20935</v>
      </c>
      <c r="G115" s="4">
        <v>21080</v>
      </c>
      <c r="H115" s="4">
        <f t="shared" si="26"/>
        <v>145</v>
      </c>
      <c r="I115" s="4">
        <f>IF(H115&lt;111,111,H115)</f>
        <v>145</v>
      </c>
      <c r="J115" s="4">
        <f>ROUND(IF(I115&lt;100,I115*1.625,(IF(AND(I115&gt;100,I115&lt;201),(I115-100)*2.375+162.5,(IF(AND(I115&gt;200,I115&lt;401),(I115-200)*3.875+400,IF(I115&gt;400,(I115-400)*4.5+1237)))))),0)</f>
        <v>269</v>
      </c>
      <c r="K115" s="4">
        <v>20</v>
      </c>
      <c r="L115" s="4">
        <v>10</v>
      </c>
      <c r="M115" s="5">
        <f t="shared" si="18"/>
        <v>29</v>
      </c>
      <c r="N115" s="5">
        <f t="shared" si="19"/>
        <v>328</v>
      </c>
    </row>
    <row r="116" spans="1:14" x14ac:dyDescent="0.3">
      <c r="A116" s="4">
        <f t="shared" si="20"/>
        <v>112</v>
      </c>
      <c r="B116" s="4" t="s">
        <v>20</v>
      </c>
      <c r="C116" s="4">
        <v>94</v>
      </c>
      <c r="D116" s="4">
        <v>200</v>
      </c>
      <c r="E116" s="4">
        <v>150</v>
      </c>
      <c r="F116" s="4">
        <v>25374</v>
      </c>
      <c r="G116" s="4">
        <v>25549</v>
      </c>
      <c r="H116" s="4">
        <f t="shared" si="26"/>
        <v>175</v>
      </c>
      <c r="I116" s="4">
        <f>IF(H116&lt;125,125,H116)</f>
        <v>175</v>
      </c>
      <c r="J116" s="4">
        <f>ROUND(IF(I116&lt;100,I116*1.625,(IF(AND(I116&gt;100,I116&lt;201),(I116-100)*2.375+162.5,(IF(AND(I116&gt;200,I116&lt;401),(I116-200)*3.875+400,IF(I116&gt;400,(I116-400)*4.5+1237)))))),0)</f>
        <v>341</v>
      </c>
      <c r="K116" s="4">
        <v>45</v>
      </c>
      <c r="L116" s="4">
        <v>50</v>
      </c>
      <c r="M116" s="5">
        <f t="shared" si="18"/>
        <v>35</v>
      </c>
      <c r="N116" s="5">
        <f t="shared" si="19"/>
        <v>471</v>
      </c>
    </row>
    <row r="117" spans="1:14" x14ac:dyDescent="0.3">
      <c r="A117" s="4">
        <f t="shared" si="20"/>
        <v>113</v>
      </c>
      <c r="B117" s="4" t="s">
        <v>18</v>
      </c>
      <c r="C117" s="4">
        <v>178</v>
      </c>
      <c r="D117" s="4">
        <v>300</v>
      </c>
      <c r="E117" s="4">
        <v>150</v>
      </c>
      <c r="F117" s="4">
        <v>48498</v>
      </c>
      <c r="G117" s="4">
        <v>48727</v>
      </c>
      <c r="H117" s="4">
        <f>G117-F117</f>
        <v>229</v>
      </c>
      <c r="I117" s="4">
        <f>IF(H117&lt;141,141,H117)</f>
        <v>229</v>
      </c>
      <c r="J117" s="4">
        <f>ROUND(IF(I117&lt;100,I117*1.625,(IF(AND(I117&gt;100,I117&lt;201),(I117-100)*2.375+162.5,(IF(AND(I117&gt;200,I117&lt;401),(I117-200)*3.875+400,IF(I117&gt;400,(I117-400)*4.5+1238)))))),0)</f>
        <v>512</v>
      </c>
      <c r="K117" s="4">
        <v>45</v>
      </c>
      <c r="L117" s="4">
        <v>50</v>
      </c>
      <c r="M117" s="5">
        <f>I117*0.2</f>
        <v>45.800000000000004</v>
      </c>
      <c r="N117" s="5">
        <f>ROUND((J117+K117+L117+M117),0)</f>
        <v>653</v>
      </c>
    </row>
    <row r="118" spans="1:14" x14ac:dyDescent="0.3">
      <c r="A118" s="4">
        <f t="shared" si="20"/>
        <v>114</v>
      </c>
      <c r="B118" s="4" t="s">
        <v>19</v>
      </c>
      <c r="C118" s="4">
        <v>413</v>
      </c>
      <c r="D118" s="4">
        <v>400</v>
      </c>
      <c r="E118" s="4">
        <v>150</v>
      </c>
      <c r="F118" s="4">
        <v>3985</v>
      </c>
      <c r="G118" s="4">
        <v>4428</v>
      </c>
      <c r="H118" s="4">
        <f>G118-F118</f>
        <v>443</v>
      </c>
      <c r="I118" s="4">
        <f>IF(H118&lt;155,155,H118)</f>
        <v>443</v>
      </c>
      <c r="J118" s="4">
        <f>ROUND(IF(I118&lt;100,I118*1.625,(IF(AND(I118&gt;100,I118&lt;201),(I118-100)*2.375+162,(IF(AND(I118&gt;200,I118&lt;401),(I118-200)*3.875+400,IF(I118&gt;400,(I118-400)*4.5+1237)))))),0)</f>
        <v>1431</v>
      </c>
      <c r="K118" s="4">
        <v>45</v>
      </c>
      <c r="L118" s="4">
        <v>50</v>
      </c>
      <c r="M118" s="5">
        <f t="shared" ref="M118" si="30">I118*0.2</f>
        <v>88.600000000000009</v>
      </c>
      <c r="N118" s="5">
        <f t="shared" ref="N118" si="31">ROUND((J118+K118+L118+M118),0)</f>
        <v>1615</v>
      </c>
    </row>
    <row r="119" spans="1:14" x14ac:dyDescent="0.3">
      <c r="A119" s="4">
        <f t="shared" si="20"/>
        <v>115</v>
      </c>
      <c r="B119" s="4" t="s">
        <v>18</v>
      </c>
      <c r="C119" s="4">
        <v>318</v>
      </c>
      <c r="D119" s="4">
        <v>300</v>
      </c>
      <c r="E119" s="4">
        <v>150</v>
      </c>
      <c r="F119" s="4">
        <v>9012</v>
      </c>
      <c r="G119" s="4">
        <v>9253</v>
      </c>
      <c r="H119" s="4">
        <f>(G119-F119)</f>
        <v>241</v>
      </c>
      <c r="I119" s="4">
        <f>IF(H119&lt;141,141,H119)</f>
        <v>241</v>
      </c>
      <c r="J119" s="4">
        <f>ROUND(IF(I119&lt;100,I119*1.625,(IF(AND(I119&gt;100,I119&lt;201),(I119-100)*2.375+162.5,(IF(AND(I119&gt;200,I119&lt;401),(I119-200)*3.875+400,IF(I119&gt;400,(I119-400)*4.5+1238)))))),0)</f>
        <v>559</v>
      </c>
      <c r="K119" s="4">
        <v>45</v>
      </c>
      <c r="L119" s="4">
        <v>50</v>
      </c>
      <c r="M119" s="5">
        <f t="shared" si="18"/>
        <v>48.2</v>
      </c>
      <c r="N119" s="5">
        <f t="shared" si="19"/>
        <v>702</v>
      </c>
    </row>
    <row r="120" spans="1:14" x14ac:dyDescent="0.3">
      <c r="A120" s="4">
        <f t="shared" si="20"/>
        <v>116</v>
      </c>
      <c r="B120" s="4" t="s">
        <v>18</v>
      </c>
      <c r="C120" s="4">
        <v>307</v>
      </c>
      <c r="D120" s="4">
        <v>300</v>
      </c>
      <c r="E120" s="4">
        <v>150</v>
      </c>
      <c r="F120" s="4">
        <v>11011</v>
      </c>
      <c r="G120" s="4">
        <v>11207</v>
      </c>
      <c r="H120" s="4">
        <f>(G120-F120)</f>
        <v>196</v>
      </c>
      <c r="I120" s="4">
        <f>IF(H120&lt;141,141,H120)</f>
        <v>196</v>
      </c>
      <c r="J120" s="4">
        <f>ROUND(IF(I120&lt;100,I120*1.625,(IF(AND(I120&gt;100,I120&lt;201),(I120-100)*2.375+162.5,(IF(AND(I120&gt;200,I120&lt;401),(I120-200)*3.875+400,IF(I120&gt;400,(I120-400)*4.5+1237)))))),0)</f>
        <v>391</v>
      </c>
      <c r="K120" s="4">
        <v>45</v>
      </c>
      <c r="L120" s="4">
        <v>50</v>
      </c>
      <c r="M120" s="5">
        <f t="shared" si="18"/>
        <v>39.200000000000003</v>
      </c>
      <c r="N120" s="5">
        <f t="shared" si="19"/>
        <v>525</v>
      </c>
    </row>
    <row r="121" spans="1:14" x14ac:dyDescent="0.3">
      <c r="A121" s="4">
        <f t="shared" si="20"/>
        <v>117</v>
      </c>
      <c r="B121" s="4" t="s">
        <v>20</v>
      </c>
      <c r="C121" s="4">
        <v>127</v>
      </c>
      <c r="D121" s="4">
        <v>200</v>
      </c>
      <c r="E121" s="4">
        <v>150</v>
      </c>
      <c r="F121" s="4">
        <v>17216</v>
      </c>
      <c r="G121" s="4">
        <v>17289</v>
      </c>
      <c r="H121" s="4">
        <f t="shared" ref="H121:H127" si="32">G121-F121</f>
        <v>73</v>
      </c>
      <c r="I121" s="4">
        <f>IF(H121&lt;125,125,H121)</f>
        <v>125</v>
      </c>
      <c r="J121" s="4">
        <f t="shared" ref="J121:J155" si="33">ROUND(IF(I121&lt;100,I121*1.625,(IF(AND(I121&gt;100,I121&lt;201),(I121-100)*2.375+162.5,(IF(AND(I121&gt;200,I121&lt;401),(I121-200)*3.875+400,IF(I121&gt;400,(I121-400)*4.5+1237)))))),0)</f>
        <v>222</v>
      </c>
      <c r="K121" s="4">
        <v>45</v>
      </c>
      <c r="L121" s="4">
        <v>50</v>
      </c>
      <c r="M121" s="5">
        <f t="shared" si="18"/>
        <v>25</v>
      </c>
      <c r="N121" s="5">
        <f t="shared" si="19"/>
        <v>342</v>
      </c>
    </row>
    <row r="122" spans="1:14" x14ac:dyDescent="0.3">
      <c r="A122" s="4">
        <f t="shared" si="20"/>
        <v>118</v>
      </c>
      <c r="B122" s="4" t="s">
        <v>21</v>
      </c>
      <c r="C122" s="4">
        <v>238</v>
      </c>
      <c r="D122" s="4">
        <v>100</v>
      </c>
      <c r="E122" s="4">
        <v>150</v>
      </c>
      <c r="F122" s="4">
        <v>4631</v>
      </c>
      <c r="G122" s="4">
        <v>4715</v>
      </c>
      <c r="H122" s="4">
        <f>G122-F122</f>
        <v>84</v>
      </c>
      <c r="I122" s="4">
        <f>IF(H122&lt;111,111,H122)</f>
        <v>111</v>
      </c>
      <c r="J122" s="4">
        <f>ROUND(IF(I122&lt;100,I122*1.625,(IF(AND(I122&gt;100,I122&lt;201),(I122-100)*2.375+162.5,(IF(AND(I122&gt;200,I122&lt;401),(I122-200)*3.875+400,IF(I122&gt;400,(I122-400)*4.5+1237)))))),0)</f>
        <v>189</v>
      </c>
      <c r="K122" s="4">
        <v>20</v>
      </c>
      <c r="L122" s="4">
        <v>10</v>
      </c>
      <c r="M122" s="5">
        <f>I122*0.2</f>
        <v>22.200000000000003</v>
      </c>
      <c r="N122" s="5">
        <f>ROUND((J122+K122+L122+M122),0)</f>
        <v>241</v>
      </c>
    </row>
    <row r="123" spans="1:14" x14ac:dyDescent="0.3">
      <c r="A123" s="4">
        <f t="shared" si="20"/>
        <v>119</v>
      </c>
      <c r="B123" s="4" t="s">
        <v>20</v>
      </c>
      <c r="C123" s="8">
        <v>52</v>
      </c>
      <c r="D123" s="4">
        <v>200</v>
      </c>
      <c r="E123" s="4">
        <v>150</v>
      </c>
      <c r="F123" s="8">
        <v>36007</v>
      </c>
      <c r="G123" s="8">
        <v>36182</v>
      </c>
      <c r="H123" s="4">
        <f t="shared" si="32"/>
        <v>175</v>
      </c>
      <c r="I123" s="4">
        <f>IF(H123&lt;125,125,H123)</f>
        <v>175</v>
      </c>
      <c r="J123" s="4">
        <f t="shared" si="33"/>
        <v>341</v>
      </c>
      <c r="K123" s="4">
        <v>45</v>
      </c>
      <c r="L123" s="4">
        <v>50</v>
      </c>
      <c r="M123" s="5">
        <f t="shared" si="18"/>
        <v>35</v>
      </c>
      <c r="N123" s="5">
        <f t="shared" ref="N123" si="34">ROUND((J123+K123+L123+M123),0)</f>
        <v>471</v>
      </c>
    </row>
    <row r="124" spans="1:14" x14ac:dyDescent="0.3">
      <c r="A124" s="4">
        <f t="shared" si="20"/>
        <v>120</v>
      </c>
      <c r="B124" s="4" t="s">
        <v>21</v>
      </c>
      <c r="C124" s="4">
        <v>28</v>
      </c>
      <c r="D124" s="4">
        <v>100</v>
      </c>
      <c r="E124" s="4">
        <v>150</v>
      </c>
      <c r="F124" s="4">
        <v>26192</v>
      </c>
      <c r="G124" s="4">
        <v>26394</v>
      </c>
      <c r="H124" s="4">
        <f t="shared" si="32"/>
        <v>202</v>
      </c>
      <c r="I124" s="4">
        <f>IF(H124&lt;111,111,H124)</f>
        <v>202</v>
      </c>
      <c r="J124" s="4">
        <f t="shared" si="33"/>
        <v>408</v>
      </c>
      <c r="K124" s="4">
        <v>20</v>
      </c>
      <c r="L124" s="4">
        <v>10</v>
      </c>
      <c r="M124" s="5">
        <f t="shared" si="18"/>
        <v>40.400000000000006</v>
      </c>
      <c r="N124" s="5">
        <f t="shared" si="19"/>
        <v>478</v>
      </c>
    </row>
    <row r="125" spans="1:14" x14ac:dyDescent="0.3">
      <c r="A125" s="4">
        <f t="shared" si="20"/>
        <v>121</v>
      </c>
      <c r="B125" s="4" t="s">
        <v>21</v>
      </c>
      <c r="C125" s="4">
        <v>6</v>
      </c>
      <c r="D125" s="4">
        <v>100</v>
      </c>
      <c r="E125" s="4">
        <v>150</v>
      </c>
      <c r="F125" s="4">
        <v>16191</v>
      </c>
      <c r="G125" s="4">
        <v>16300</v>
      </c>
      <c r="H125" s="4">
        <f t="shared" si="32"/>
        <v>109</v>
      </c>
      <c r="I125" s="4">
        <f>IF(H125&lt;111,111,H125)</f>
        <v>111</v>
      </c>
      <c r="J125" s="4">
        <f t="shared" si="33"/>
        <v>189</v>
      </c>
      <c r="K125" s="4">
        <v>20</v>
      </c>
      <c r="L125" s="4">
        <v>10</v>
      </c>
      <c r="M125" s="5">
        <f t="shared" si="18"/>
        <v>22.200000000000003</v>
      </c>
      <c r="N125" s="5">
        <f t="shared" si="19"/>
        <v>241</v>
      </c>
    </row>
    <row r="126" spans="1:14" x14ac:dyDescent="0.3">
      <c r="A126" s="4">
        <f t="shared" si="20"/>
        <v>122</v>
      </c>
      <c r="B126" s="15" t="s">
        <v>18</v>
      </c>
      <c r="C126" s="8">
        <v>326</v>
      </c>
      <c r="D126" s="4">
        <v>300</v>
      </c>
      <c r="E126" s="4">
        <v>150</v>
      </c>
      <c r="F126" s="4">
        <v>13281</v>
      </c>
      <c r="G126" s="4">
        <v>13525</v>
      </c>
      <c r="H126" s="4">
        <f t="shared" si="32"/>
        <v>244</v>
      </c>
      <c r="I126" s="4">
        <f>IF(H126&lt;141,141,H126)</f>
        <v>244</v>
      </c>
      <c r="J126" s="4">
        <f t="shared" si="33"/>
        <v>571</v>
      </c>
      <c r="K126" s="4">
        <v>45</v>
      </c>
      <c r="L126" s="4">
        <v>50</v>
      </c>
      <c r="M126" s="5">
        <f t="shared" si="18"/>
        <v>48.800000000000004</v>
      </c>
      <c r="N126" s="5">
        <f t="shared" si="19"/>
        <v>715</v>
      </c>
    </row>
    <row r="127" spans="1:14" x14ac:dyDescent="0.3">
      <c r="A127" s="4">
        <f t="shared" si="20"/>
        <v>123</v>
      </c>
      <c r="B127" s="15" t="s">
        <v>18</v>
      </c>
      <c r="C127" s="8">
        <v>364</v>
      </c>
      <c r="D127" s="4">
        <v>300</v>
      </c>
      <c r="E127" s="4">
        <v>150</v>
      </c>
      <c r="F127" s="4">
        <v>4353</v>
      </c>
      <c r="G127" s="4">
        <v>4612</v>
      </c>
      <c r="H127" s="4">
        <f t="shared" si="32"/>
        <v>259</v>
      </c>
      <c r="I127" s="4">
        <f>IF(H127&lt;141,141,H127)</f>
        <v>259</v>
      </c>
      <c r="J127" s="4">
        <f t="shared" si="33"/>
        <v>629</v>
      </c>
      <c r="K127" s="4">
        <v>45</v>
      </c>
      <c r="L127" s="4">
        <v>50</v>
      </c>
      <c r="M127" s="5">
        <f t="shared" si="18"/>
        <v>51.800000000000004</v>
      </c>
      <c r="N127" s="5">
        <f t="shared" si="19"/>
        <v>776</v>
      </c>
    </row>
    <row r="128" spans="1:14" x14ac:dyDescent="0.3">
      <c r="A128" s="4">
        <f t="shared" si="20"/>
        <v>124</v>
      </c>
      <c r="B128" s="4" t="s">
        <v>18</v>
      </c>
      <c r="C128" s="8">
        <v>334</v>
      </c>
      <c r="D128" s="4">
        <v>300</v>
      </c>
      <c r="E128" s="4">
        <v>150</v>
      </c>
      <c r="F128" s="4">
        <v>5326</v>
      </c>
      <c r="G128" s="4">
        <v>5495</v>
      </c>
      <c r="H128" s="4">
        <f>(G128-F128)</f>
        <v>169</v>
      </c>
      <c r="I128" s="4">
        <f>IF(H128&lt;141,141,H128)</f>
        <v>169</v>
      </c>
      <c r="J128" s="4">
        <f t="shared" si="33"/>
        <v>326</v>
      </c>
      <c r="K128" s="4">
        <v>45</v>
      </c>
      <c r="L128" s="4">
        <v>50</v>
      </c>
      <c r="M128" s="5">
        <f t="shared" si="18"/>
        <v>33.800000000000004</v>
      </c>
      <c r="N128" s="5">
        <f t="shared" si="19"/>
        <v>455</v>
      </c>
    </row>
    <row r="129" spans="1:14" x14ac:dyDescent="0.3">
      <c r="A129" s="4">
        <f t="shared" si="20"/>
        <v>125</v>
      </c>
      <c r="B129" s="12" t="s">
        <v>21</v>
      </c>
      <c r="C129" s="4">
        <v>25</v>
      </c>
      <c r="D129" s="4">
        <v>100</v>
      </c>
      <c r="E129" s="4">
        <v>150</v>
      </c>
      <c r="F129" s="4">
        <v>32276</v>
      </c>
      <c r="G129" s="4">
        <v>32509</v>
      </c>
      <c r="H129" s="4">
        <f>G129-F129</f>
        <v>233</v>
      </c>
      <c r="I129" s="4">
        <f>IF(H129&lt;111,111,H129)</f>
        <v>233</v>
      </c>
      <c r="J129" s="4">
        <f t="shared" si="33"/>
        <v>528</v>
      </c>
      <c r="K129" s="4">
        <v>20</v>
      </c>
      <c r="L129" s="4">
        <v>10</v>
      </c>
      <c r="M129" s="5">
        <f t="shared" si="18"/>
        <v>46.6</v>
      </c>
      <c r="N129" s="5">
        <f t="shared" si="19"/>
        <v>605</v>
      </c>
    </row>
    <row r="130" spans="1:14" x14ac:dyDescent="0.3">
      <c r="A130" s="4">
        <f t="shared" si="20"/>
        <v>126</v>
      </c>
      <c r="B130" s="4" t="s">
        <v>18</v>
      </c>
      <c r="C130" s="8">
        <v>356</v>
      </c>
      <c r="D130" s="4">
        <v>0</v>
      </c>
      <c r="E130" s="4">
        <v>150</v>
      </c>
      <c r="F130" s="4">
        <v>2520</v>
      </c>
      <c r="G130" s="4">
        <v>2694</v>
      </c>
      <c r="H130" s="4">
        <f>(G130-F130)-25</f>
        <v>149</v>
      </c>
      <c r="I130" s="4">
        <f>IF(H130&lt;141,141,H130)</f>
        <v>149</v>
      </c>
      <c r="J130" s="4">
        <f t="shared" si="33"/>
        <v>279</v>
      </c>
      <c r="K130" s="4">
        <v>45</v>
      </c>
      <c r="L130" s="4">
        <v>50</v>
      </c>
      <c r="M130" s="5">
        <f t="shared" ref="M130:M133" si="35">I130*0.2</f>
        <v>29.8</v>
      </c>
      <c r="N130" s="5">
        <f t="shared" si="19"/>
        <v>404</v>
      </c>
    </row>
    <row r="131" spans="1:14" x14ac:dyDescent="0.3">
      <c r="A131" s="4">
        <f t="shared" si="20"/>
        <v>127</v>
      </c>
      <c r="B131" s="4" t="s">
        <v>20</v>
      </c>
      <c r="C131" s="4">
        <v>108</v>
      </c>
      <c r="D131" s="4">
        <v>200</v>
      </c>
      <c r="E131" s="4">
        <v>150</v>
      </c>
      <c r="F131" s="4">
        <v>76341</v>
      </c>
      <c r="G131" s="4">
        <v>76376</v>
      </c>
      <c r="H131" s="4">
        <f>G131-F131</f>
        <v>35</v>
      </c>
      <c r="I131" s="4">
        <f>IF(H131&lt;125,125,H131)</f>
        <v>125</v>
      </c>
      <c r="J131" s="4">
        <f t="shared" si="33"/>
        <v>222</v>
      </c>
      <c r="K131" s="4">
        <v>45</v>
      </c>
      <c r="L131" s="4">
        <v>50</v>
      </c>
      <c r="M131" s="5">
        <f t="shared" si="35"/>
        <v>25</v>
      </c>
      <c r="N131" s="5">
        <f t="shared" si="19"/>
        <v>342</v>
      </c>
    </row>
    <row r="132" spans="1:14" x14ac:dyDescent="0.3">
      <c r="A132" s="4">
        <f t="shared" si="20"/>
        <v>128</v>
      </c>
      <c r="B132" s="4" t="s">
        <v>20</v>
      </c>
      <c r="C132" s="4">
        <v>92</v>
      </c>
      <c r="D132" s="4">
        <v>200</v>
      </c>
      <c r="E132" s="4">
        <v>150</v>
      </c>
      <c r="F132" s="4">
        <v>57348</v>
      </c>
      <c r="G132" s="4">
        <v>57684</v>
      </c>
      <c r="H132" s="4">
        <f>G132-F132</f>
        <v>336</v>
      </c>
      <c r="I132" s="4">
        <f>IF(H132&lt;125,125,H132)</f>
        <v>336</v>
      </c>
      <c r="J132" s="4">
        <f t="shared" si="33"/>
        <v>927</v>
      </c>
      <c r="K132" s="4">
        <v>45</v>
      </c>
      <c r="L132" s="4">
        <v>50</v>
      </c>
      <c r="M132" s="5">
        <f t="shared" si="35"/>
        <v>67.2</v>
      </c>
      <c r="N132" s="5">
        <f t="shared" si="19"/>
        <v>1089</v>
      </c>
    </row>
    <row r="133" spans="1:14" x14ac:dyDescent="0.3">
      <c r="A133" s="4">
        <f t="shared" si="20"/>
        <v>129</v>
      </c>
      <c r="B133" s="4" t="s">
        <v>18</v>
      </c>
      <c r="C133" s="8">
        <v>329</v>
      </c>
      <c r="D133" s="4">
        <v>300</v>
      </c>
      <c r="E133" s="4">
        <v>150</v>
      </c>
      <c r="F133" s="4">
        <v>4939</v>
      </c>
      <c r="G133" s="4">
        <v>5042</v>
      </c>
      <c r="H133" s="4">
        <f>(G133-F133)</f>
        <v>103</v>
      </c>
      <c r="I133" s="4">
        <f>IF(H133&lt;141,141,H133)</f>
        <v>141</v>
      </c>
      <c r="J133" s="4">
        <f t="shared" si="33"/>
        <v>260</v>
      </c>
      <c r="K133" s="4">
        <v>45</v>
      </c>
      <c r="L133" s="4">
        <v>50</v>
      </c>
      <c r="M133" s="5">
        <f t="shared" si="35"/>
        <v>28.200000000000003</v>
      </c>
      <c r="N133" s="5">
        <f t="shared" si="19"/>
        <v>383</v>
      </c>
    </row>
    <row r="134" spans="1:14" x14ac:dyDescent="0.3">
      <c r="A134" s="4">
        <f t="shared" si="20"/>
        <v>130</v>
      </c>
      <c r="B134" s="4" t="s">
        <v>22</v>
      </c>
      <c r="C134" s="4">
        <v>17</v>
      </c>
      <c r="D134" s="4">
        <v>75</v>
      </c>
      <c r="E134" s="4">
        <v>150</v>
      </c>
      <c r="F134" s="4">
        <v>9526</v>
      </c>
      <c r="G134" s="4">
        <v>9759</v>
      </c>
      <c r="H134" s="4">
        <f t="shared" ref="H134:H146" si="36">G134-F134</f>
        <v>233</v>
      </c>
      <c r="I134" s="4">
        <f>IF(H134&lt;103,103,H134)</f>
        <v>233</v>
      </c>
      <c r="J134" s="4">
        <f t="shared" si="33"/>
        <v>528</v>
      </c>
      <c r="K134" s="4">
        <v>20</v>
      </c>
      <c r="L134" s="4">
        <v>10</v>
      </c>
      <c r="M134" s="5">
        <f>I134*0.2</f>
        <v>46.6</v>
      </c>
      <c r="N134" s="5">
        <f>ROUND((J134+K134+L134+M134),0)</f>
        <v>605</v>
      </c>
    </row>
    <row r="135" spans="1:14" x14ac:dyDescent="0.3">
      <c r="A135" s="4">
        <f t="shared" ref="A135:A198" si="37">A134+1</f>
        <v>131</v>
      </c>
      <c r="B135" s="4" t="s">
        <v>22</v>
      </c>
      <c r="C135" s="4">
        <v>24</v>
      </c>
      <c r="D135" s="4">
        <v>75</v>
      </c>
      <c r="E135" s="4">
        <v>150</v>
      </c>
      <c r="F135" s="4">
        <v>11425</v>
      </c>
      <c r="G135" s="4">
        <v>11545</v>
      </c>
      <c r="H135" s="4">
        <f t="shared" si="36"/>
        <v>120</v>
      </c>
      <c r="I135" s="4">
        <f>IF(H135&lt;103,103,H135)</f>
        <v>120</v>
      </c>
      <c r="J135" s="4">
        <f t="shared" si="33"/>
        <v>210</v>
      </c>
      <c r="K135" s="4">
        <v>20</v>
      </c>
      <c r="L135" s="4">
        <v>10</v>
      </c>
      <c r="M135" s="5">
        <f>I135*0.2</f>
        <v>24</v>
      </c>
      <c r="N135" s="5">
        <f>ROUND((J135+K135+L135+M135),0)</f>
        <v>264</v>
      </c>
    </row>
    <row r="136" spans="1:14" x14ac:dyDescent="0.3">
      <c r="A136" s="4">
        <f t="shared" si="37"/>
        <v>132</v>
      </c>
      <c r="B136" s="4" t="s">
        <v>22</v>
      </c>
      <c r="C136" s="4">
        <v>8</v>
      </c>
      <c r="D136" s="4">
        <v>75</v>
      </c>
      <c r="E136" s="4">
        <v>150</v>
      </c>
      <c r="F136" s="4">
        <v>25094</v>
      </c>
      <c r="G136" s="4">
        <v>25279</v>
      </c>
      <c r="H136" s="4">
        <f t="shared" si="36"/>
        <v>185</v>
      </c>
      <c r="I136" s="4">
        <f>IF(H136&lt;103,103,H136)</f>
        <v>185</v>
      </c>
      <c r="J136" s="4">
        <f t="shared" si="33"/>
        <v>364</v>
      </c>
      <c r="K136" s="4">
        <v>20</v>
      </c>
      <c r="L136" s="4">
        <v>10</v>
      </c>
      <c r="M136" s="5">
        <f>I136*0.2</f>
        <v>37</v>
      </c>
      <c r="N136" s="5">
        <f>ROUND((J136+K136+L136+M136),0)</f>
        <v>431</v>
      </c>
    </row>
    <row r="137" spans="1:14" x14ac:dyDescent="0.3">
      <c r="A137" s="4">
        <f t="shared" si="37"/>
        <v>133</v>
      </c>
      <c r="B137" s="4" t="s">
        <v>18</v>
      </c>
      <c r="C137" s="8">
        <v>325</v>
      </c>
      <c r="D137" s="4">
        <v>0</v>
      </c>
      <c r="E137" s="4">
        <v>150</v>
      </c>
      <c r="F137" s="4">
        <v>6604</v>
      </c>
      <c r="G137" s="4">
        <v>6776</v>
      </c>
      <c r="H137" s="4">
        <f>(G137-F137)-25</f>
        <v>147</v>
      </c>
      <c r="I137" s="4">
        <f>IF(H137&lt;141,141,H137)</f>
        <v>147</v>
      </c>
      <c r="J137" s="4">
        <f t="shared" si="33"/>
        <v>274</v>
      </c>
      <c r="K137" s="4">
        <v>45</v>
      </c>
      <c r="L137" s="4">
        <v>50</v>
      </c>
      <c r="M137" s="5">
        <f t="shared" ref="M137:M147" si="38">I137*0.2</f>
        <v>29.400000000000002</v>
      </c>
      <c r="N137" s="5">
        <f t="shared" ref="N137:N147" si="39">ROUND((J137+K137+L137+M137),0)</f>
        <v>398</v>
      </c>
    </row>
    <row r="138" spans="1:14" x14ac:dyDescent="0.3">
      <c r="A138" s="4">
        <f t="shared" si="37"/>
        <v>134</v>
      </c>
      <c r="B138" s="4" t="s">
        <v>21</v>
      </c>
      <c r="C138" s="4">
        <v>38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5">
        <v>250</v>
      </c>
    </row>
    <row r="139" spans="1:14" x14ac:dyDescent="0.3">
      <c r="A139" s="4">
        <f t="shared" si="37"/>
        <v>135</v>
      </c>
      <c r="B139" s="4" t="s">
        <v>20</v>
      </c>
      <c r="C139" s="4">
        <v>43</v>
      </c>
      <c r="D139" s="4">
        <v>200</v>
      </c>
      <c r="E139" s="4">
        <v>150</v>
      </c>
      <c r="F139" s="4">
        <v>23539</v>
      </c>
      <c r="G139" s="4">
        <v>23715</v>
      </c>
      <c r="H139" s="4">
        <f t="shared" si="36"/>
        <v>176</v>
      </c>
      <c r="I139" s="4">
        <f>IF(H139&lt;125,125,H139)</f>
        <v>176</v>
      </c>
      <c r="J139" s="4">
        <f t="shared" si="33"/>
        <v>343</v>
      </c>
      <c r="K139" s="4">
        <v>45</v>
      </c>
      <c r="L139" s="4">
        <v>50</v>
      </c>
      <c r="M139" s="5">
        <f t="shared" si="38"/>
        <v>35.200000000000003</v>
      </c>
      <c r="N139" s="5">
        <f t="shared" si="39"/>
        <v>473</v>
      </c>
    </row>
    <row r="140" spans="1:14" x14ac:dyDescent="0.3">
      <c r="A140" s="4">
        <f t="shared" si="37"/>
        <v>136</v>
      </c>
      <c r="B140" s="4" t="s">
        <v>21</v>
      </c>
      <c r="C140" s="4">
        <v>39</v>
      </c>
      <c r="D140" s="4">
        <v>100</v>
      </c>
      <c r="E140" s="4">
        <v>150</v>
      </c>
      <c r="F140" s="4">
        <v>24935</v>
      </c>
      <c r="G140" s="4">
        <v>25115</v>
      </c>
      <c r="H140" s="4">
        <f t="shared" si="36"/>
        <v>180</v>
      </c>
      <c r="I140" s="4">
        <f>IF(H140&lt;111,111,H140)</f>
        <v>180</v>
      </c>
      <c r="J140" s="4">
        <f t="shared" si="33"/>
        <v>353</v>
      </c>
      <c r="K140" s="4">
        <v>20</v>
      </c>
      <c r="L140" s="4">
        <v>10</v>
      </c>
      <c r="M140" s="5">
        <f t="shared" si="38"/>
        <v>36</v>
      </c>
      <c r="N140" s="5">
        <f t="shared" si="39"/>
        <v>419</v>
      </c>
    </row>
    <row r="141" spans="1:14" x14ac:dyDescent="0.3">
      <c r="A141" s="4">
        <f t="shared" si="37"/>
        <v>137</v>
      </c>
      <c r="B141" s="4" t="s">
        <v>18</v>
      </c>
      <c r="C141" s="4">
        <v>205</v>
      </c>
      <c r="D141" s="4">
        <v>300</v>
      </c>
      <c r="E141" s="4">
        <v>150</v>
      </c>
      <c r="F141" s="4">
        <v>32131</v>
      </c>
      <c r="G141" s="4">
        <v>32424</v>
      </c>
      <c r="H141" s="4">
        <f t="shared" si="36"/>
        <v>293</v>
      </c>
      <c r="I141" s="4">
        <f>IF(H141&lt;141,141,H141)</f>
        <v>293</v>
      </c>
      <c r="J141" s="4">
        <f>ROUND(IF(I141&lt;100,I141*1.625,(IF(AND(I141&gt;100,I141&lt;201),(I141-100)*2.375+162.5,(IF(AND(I141&gt;200,I141&lt;401),(I141-200)*3.875+400,IF(I141&gt;400,(I141-400)*4.5+1237)))))),0)</f>
        <v>760</v>
      </c>
      <c r="K141" s="4">
        <v>45</v>
      </c>
      <c r="L141" s="4">
        <v>50</v>
      </c>
      <c r="M141" s="5">
        <f t="shared" si="38"/>
        <v>58.6</v>
      </c>
      <c r="N141" s="5">
        <f t="shared" si="39"/>
        <v>914</v>
      </c>
    </row>
    <row r="142" spans="1:14" x14ac:dyDescent="0.3">
      <c r="A142" s="4">
        <f t="shared" si="37"/>
        <v>138</v>
      </c>
      <c r="B142" s="4" t="s">
        <v>21</v>
      </c>
      <c r="C142" s="4">
        <v>2</v>
      </c>
      <c r="D142" s="4">
        <v>100</v>
      </c>
      <c r="E142" s="4">
        <v>150</v>
      </c>
      <c r="F142" s="4">
        <v>36458</v>
      </c>
      <c r="G142" s="4">
        <v>36875</v>
      </c>
      <c r="H142" s="4">
        <f>G142-F142</f>
        <v>417</v>
      </c>
      <c r="I142" s="4">
        <f>IF(H142&lt;111,111,H142)</f>
        <v>417</v>
      </c>
      <c r="J142" s="4">
        <f>ROUND(IF(I142&lt;100,I142*1.625,(IF(AND(I142&gt;100,I142&lt;201),(I142-100)*2.375+162.5,(IF(AND(I142&gt;200,I142&lt;401),(I142-200)*3.875+400,IF(I142&gt;400,(I142-400)*4.5+1237)))))),0)</f>
        <v>1314</v>
      </c>
      <c r="K142" s="4">
        <v>20</v>
      </c>
      <c r="L142" s="4">
        <v>10</v>
      </c>
      <c r="M142" s="5">
        <f>I142*0.2</f>
        <v>83.4</v>
      </c>
      <c r="N142" s="5">
        <f>ROUND((J142+K142+L142+M142),0)</f>
        <v>1427</v>
      </c>
    </row>
    <row r="143" spans="1:14" x14ac:dyDescent="0.3">
      <c r="A143" s="4">
        <f t="shared" si="37"/>
        <v>139</v>
      </c>
      <c r="B143" s="4" t="s">
        <v>18</v>
      </c>
      <c r="C143" s="4">
        <v>360</v>
      </c>
      <c r="D143" s="4">
        <v>300</v>
      </c>
      <c r="E143" s="4">
        <v>150</v>
      </c>
      <c r="F143" s="4">
        <v>2369</v>
      </c>
      <c r="G143" s="4">
        <v>2491</v>
      </c>
      <c r="H143" s="4">
        <f t="shared" ref="H143" si="40">G143-F143</f>
        <v>122</v>
      </c>
      <c r="I143" s="4">
        <f>IF(H143&lt;141,141,H143)</f>
        <v>141</v>
      </c>
      <c r="J143" s="4">
        <f>ROUND(IF(I143&lt;100,I143*1.625,(IF(AND(I143&gt;100,I143&lt;201),(I143-100)*2.375+162.5,(IF(AND(I143&gt;200,I143&lt;401),(I143-200)*3.875+400,IF(I143&gt;400,(I143-400)*4.5+1237)))))),0)</f>
        <v>260</v>
      </c>
      <c r="K143" s="4">
        <v>45</v>
      </c>
      <c r="L143" s="4">
        <v>50</v>
      </c>
      <c r="M143" s="5">
        <f t="shared" ref="M143" si="41">I143*0.2</f>
        <v>28.200000000000003</v>
      </c>
      <c r="N143" s="5">
        <f t="shared" ref="N143" si="42">ROUND((J143+K143+L143+M143),0)</f>
        <v>383</v>
      </c>
    </row>
    <row r="144" spans="1:14" x14ac:dyDescent="0.3">
      <c r="A144" s="4">
        <f t="shared" si="37"/>
        <v>140</v>
      </c>
      <c r="B144" s="4" t="s">
        <v>20</v>
      </c>
      <c r="C144" s="4">
        <v>75</v>
      </c>
      <c r="D144" s="4">
        <v>200</v>
      </c>
      <c r="E144" s="4">
        <v>150</v>
      </c>
      <c r="F144" s="4">
        <v>30147</v>
      </c>
      <c r="G144" s="4">
        <v>30310</v>
      </c>
      <c r="H144" s="4">
        <f t="shared" si="36"/>
        <v>163</v>
      </c>
      <c r="I144" s="4">
        <f>IF(H144&lt;125,125,H144)</f>
        <v>163</v>
      </c>
      <c r="J144" s="4">
        <f t="shared" si="33"/>
        <v>312</v>
      </c>
      <c r="K144" s="4">
        <v>45</v>
      </c>
      <c r="L144" s="4">
        <v>50</v>
      </c>
      <c r="M144" s="5">
        <f t="shared" si="38"/>
        <v>32.6</v>
      </c>
      <c r="N144" s="5">
        <f t="shared" si="39"/>
        <v>440</v>
      </c>
    </row>
    <row r="145" spans="1:14" x14ac:dyDescent="0.3">
      <c r="A145" s="4">
        <f t="shared" si="37"/>
        <v>141</v>
      </c>
      <c r="B145" s="4" t="s">
        <v>18</v>
      </c>
      <c r="C145" s="4">
        <v>303</v>
      </c>
      <c r="D145" s="4">
        <v>300</v>
      </c>
      <c r="E145" s="4">
        <v>150</v>
      </c>
      <c r="F145" s="4">
        <v>8541</v>
      </c>
      <c r="G145" s="4">
        <v>8719</v>
      </c>
      <c r="H145" s="4">
        <f t="shared" si="36"/>
        <v>178</v>
      </c>
      <c r="I145" s="4">
        <f>IF(H145&lt;141,141,H145)</f>
        <v>178</v>
      </c>
      <c r="J145" s="4">
        <f>ROUND(IF(I145&lt;100,I145*1.625,(IF(AND(I145&gt;100,I145&lt;201),(I145-100)*2.375+162.5,(IF(AND(I145&gt;200,I145&lt;401),(I145-200)*3.875+400,IF(I145&gt;400,(I145-400)*4.5+1237)))))),0)</f>
        <v>348</v>
      </c>
      <c r="K145" s="4">
        <v>45</v>
      </c>
      <c r="L145" s="4">
        <v>50</v>
      </c>
      <c r="M145" s="5">
        <f t="shared" si="38"/>
        <v>35.6</v>
      </c>
      <c r="N145" s="5">
        <f t="shared" si="39"/>
        <v>479</v>
      </c>
    </row>
    <row r="146" spans="1:14" x14ac:dyDescent="0.3">
      <c r="A146" s="4">
        <f t="shared" si="37"/>
        <v>142</v>
      </c>
      <c r="B146" s="4" t="s">
        <v>21</v>
      </c>
      <c r="C146" s="4">
        <v>4</v>
      </c>
      <c r="D146" s="4">
        <v>100</v>
      </c>
      <c r="E146" s="4">
        <v>150</v>
      </c>
      <c r="F146" s="4">
        <v>7833</v>
      </c>
      <c r="G146" s="4">
        <v>7991</v>
      </c>
      <c r="H146" s="4">
        <f t="shared" si="36"/>
        <v>158</v>
      </c>
      <c r="I146" s="4">
        <f>IF(H146&lt;111,111,H146)</f>
        <v>158</v>
      </c>
      <c r="J146" s="4">
        <f t="shared" si="33"/>
        <v>300</v>
      </c>
      <c r="K146" s="4">
        <v>20</v>
      </c>
      <c r="L146" s="4">
        <v>10</v>
      </c>
      <c r="M146" s="5">
        <f t="shared" si="38"/>
        <v>31.6</v>
      </c>
      <c r="N146" s="5">
        <f t="shared" si="39"/>
        <v>362</v>
      </c>
    </row>
    <row r="147" spans="1:14" x14ac:dyDescent="0.3">
      <c r="A147" s="4">
        <f t="shared" si="37"/>
        <v>143</v>
      </c>
      <c r="B147" s="4" t="s">
        <v>18</v>
      </c>
      <c r="C147" s="4">
        <v>323</v>
      </c>
      <c r="D147" s="4">
        <v>300</v>
      </c>
      <c r="E147" s="4">
        <v>150</v>
      </c>
      <c r="F147" s="4">
        <v>14996</v>
      </c>
      <c r="G147" s="4">
        <v>15244</v>
      </c>
      <c r="H147" s="4">
        <f>(G147-F147)</f>
        <v>248</v>
      </c>
      <c r="I147" s="4">
        <f>IF(H147&lt;141,141,H147)</f>
        <v>248</v>
      </c>
      <c r="J147" s="4">
        <f>ROUND(IF(I147&lt;100,I147*1.625,(IF(AND(I147&gt;100,I147&lt;201),(I147-100)*2.375+162.5,(IF(AND(I147&gt;200,I147&lt;401),(I147-200)*3.875+400,IF(I147&gt;400,(I147-400)*4.5+1237)))))),0)</f>
        <v>586</v>
      </c>
      <c r="K147" s="4">
        <v>45</v>
      </c>
      <c r="L147" s="4">
        <v>50</v>
      </c>
      <c r="M147" s="5">
        <f t="shared" si="38"/>
        <v>49.6</v>
      </c>
      <c r="N147" s="5">
        <f t="shared" si="39"/>
        <v>731</v>
      </c>
    </row>
    <row r="148" spans="1:14" x14ac:dyDescent="0.3">
      <c r="A148" s="4">
        <f t="shared" si="37"/>
        <v>144</v>
      </c>
      <c r="B148" s="12" t="s">
        <v>21</v>
      </c>
      <c r="C148" s="4">
        <v>38</v>
      </c>
      <c r="D148" s="4">
        <v>0</v>
      </c>
      <c r="E148" s="4">
        <v>0</v>
      </c>
      <c r="F148" s="4"/>
      <c r="G148" s="4"/>
      <c r="H148" s="4">
        <f>G148-F148</f>
        <v>0</v>
      </c>
      <c r="I148" s="4">
        <v>0</v>
      </c>
      <c r="J148" s="4">
        <f t="shared" si="33"/>
        <v>0</v>
      </c>
      <c r="K148" s="4">
        <v>0</v>
      </c>
      <c r="L148" s="4">
        <v>0</v>
      </c>
      <c r="M148" s="5">
        <v>0</v>
      </c>
      <c r="N148" s="5">
        <v>250</v>
      </c>
    </row>
    <row r="149" spans="1:14" x14ac:dyDescent="0.3">
      <c r="A149" s="4">
        <f t="shared" si="37"/>
        <v>145</v>
      </c>
      <c r="B149" s="4" t="s">
        <v>20</v>
      </c>
      <c r="C149" s="4">
        <v>126</v>
      </c>
      <c r="D149" s="4">
        <v>200</v>
      </c>
      <c r="E149" s="4">
        <v>150</v>
      </c>
      <c r="F149" s="4">
        <v>48001</v>
      </c>
      <c r="G149" s="4">
        <v>48180</v>
      </c>
      <c r="H149" s="4">
        <f>(G149-F149)</f>
        <v>179</v>
      </c>
      <c r="I149" s="4">
        <f t="shared" ref="I149:I155" si="43">IF(H149&lt;125,125,H149)</f>
        <v>179</v>
      </c>
      <c r="J149" s="4">
        <f t="shared" si="33"/>
        <v>350</v>
      </c>
      <c r="K149" s="4">
        <v>45</v>
      </c>
      <c r="L149" s="4">
        <v>50</v>
      </c>
      <c r="M149" s="5">
        <f t="shared" ref="M149:M162" si="44">I149*0.2</f>
        <v>35.800000000000004</v>
      </c>
      <c r="N149" s="5">
        <f t="shared" ref="N149:N162" si="45">ROUND((J149+K149+L149+M149),0)</f>
        <v>481</v>
      </c>
    </row>
    <row r="150" spans="1:14" x14ac:dyDescent="0.3">
      <c r="A150" s="4">
        <f t="shared" si="37"/>
        <v>146</v>
      </c>
      <c r="B150" s="4" t="s">
        <v>18</v>
      </c>
      <c r="C150" s="4">
        <v>341</v>
      </c>
      <c r="D150" s="4">
        <v>0</v>
      </c>
      <c r="E150" s="4">
        <v>150</v>
      </c>
      <c r="F150" s="4">
        <v>6806</v>
      </c>
      <c r="G150" s="4">
        <v>6919</v>
      </c>
      <c r="H150" s="4">
        <f>(G150-F150)-25</f>
        <v>88</v>
      </c>
      <c r="I150" s="4">
        <f>IF(H150&lt;141,141,H150)</f>
        <v>141</v>
      </c>
      <c r="J150" s="4">
        <f>ROUND(IF(I150&lt;100,I150*1.625,(IF(AND(I150&gt;100,I150&lt;201),(I150-100)*2.375+162.5,(IF(AND(I150&gt;200,I150&lt;401),(I150-200)*3.875+400,IF(I150&gt;400,(I150-400)*4.5+1238)))))),0)</f>
        <v>260</v>
      </c>
      <c r="K150" s="4">
        <v>45</v>
      </c>
      <c r="L150" s="4">
        <v>50</v>
      </c>
      <c r="M150" s="5">
        <f t="shared" si="44"/>
        <v>28.200000000000003</v>
      </c>
      <c r="N150" s="5">
        <f t="shared" si="45"/>
        <v>383</v>
      </c>
    </row>
    <row r="151" spans="1:14" x14ac:dyDescent="0.3">
      <c r="A151" s="4">
        <f t="shared" si="37"/>
        <v>147</v>
      </c>
      <c r="B151" s="4" t="s">
        <v>21</v>
      </c>
      <c r="C151" s="4">
        <v>36</v>
      </c>
      <c r="D151" s="4">
        <v>0</v>
      </c>
      <c r="E151" s="4">
        <v>0</v>
      </c>
      <c r="F151" s="4">
        <v>19437</v>
      </c>
      <c r="G151" s="4">
        <v>19437</v>
      </c>
      <c r="H151" s="4">
        <f>G151-F151</f>
        <v>0</v>
      </c>
      <c r="I151" s="4">
        <f>IF(H151&lt;111,111,H151)</f>
        <v>111</v>
      </c>
      <c r="J151" s="4">
        <f>ROUND(IF(I151&lt;100,I151*1.625,(IF(AND(I151&gt;100,I151&lt;201),(I151-100)*2.375+162.5,(IF(AND(I151&gt;200,I151&lt;401),(I151-200)*3.875+400,IF(I151&gt;400,(I151-400)*4.5+1237)))))),0)</f>
        <v>189</v>
      </c>
      <c r="K151" s="4">
        <v>20</v>
      </c>
      <c r="L151" s="4">
        <v>10</v>
      </c>
      <c r="M151" s="5">
        <f>I151*0.2</f>
        <v>22.200000000000003</v>
      </c>
      <c r="N151" s="5">
        <v>0</v>
      </c>
    </row>
    <row r="152" spans="1:14" x14ac:dyDescent="0.3">
      <c r="A152" s="4">
        <f t="shared" si="37"/>
        <v>148</v>
      </c>
      <c r="B152" s="4" t="s">
        <v>18</v>
      </c>
      <c r="C152" s="4">
        <v>183</v>
      </c>
      <c r="D152" s="4">
        <v>300</v>
      </c>
      <c r="E152" s="4">
        <v>150</v>
      </c>
      <c r="F152" s="4">
        <v>29496</v>
      </c>
      <c r="G152" s="4">
        <v>29703</v>
      </c>
      <c r="H152" s="4">
        <f t="shared" ref="H152" si="46">G152-F152</f>
        <v>207</v>
      </c>
      <c r="I152" s="4">
        <f>IF(H152&lt;141,141,H152)</f>
        <v>207</v>
      </c>
      <c r="J152" s="4">
        <f>ROUND(IF(I152&lt;100,I152*1.625,(IF(AND(I152&gt;100,I152&lt;201),(I152-100)*2.375+162.5,(IF(AND(I152&gt;200,I152&lt;401),(I152-200)*3.875+400,IF(I152&gt;400,(I152-400)*4.5+1238)))))),0)</f>
        <v>427</v>
      </c>
      <c r="K152" s="4">
        <v>45</v>
      </c>
      <c r="L152" s="4">
        <v>50</v>
      </c>
      <c r="M152" s="5">
        <f t="shared" ref="M152" si="47">I152*0.2</f>
        <v>41.400000000000006</v>
      </c>
      <c r="N152" s="5">
        <f t="shared" ref="N152" si="48">ROUND((J152+K152+L152+M152),0)</f>
        <v>563</v>
      </c>
    </row>
    <row r="153" spans="1:14" x14ac:dyDescent="0.3">
      <c r="A153" s="4">
        <f t="shared" si="37"/>
        <v>149</v>
      </c>
      <c r="B153" s="4" t="s">
        <v>20</v>
      </c>
      <c r="C153" s="4">
        <v>13</v>
      </c>
      <c r="D153" s="8">
        <v>0</v>
      </c>
      <c r="E153" s="4">
        <v>150</v>
      </c>
      <c r="F153" s="4">
        <v>47072</v>
      </c>
      <c r="G153" s="4">
        <v>47515</v>
      </c>
      <c r="H153" s="4">
        <f>(G153-F153)-25</f>
        <v>418</v>
      </c>
      <c r="I153" s="4">
        <f>IF(H153&lt;125,125,H153)</f>
        <v>418</v>
      </c>
      <c r="J153" s="4">
        <f>ROUND(IF(I153&lt;100,I153*1.625,(IF(AND(I153&gt;100,I153&lt;201),(I153-100)*2.375+162.5,(IF(AND(I153&gt;200,I153&lt;401),(I153-200)*3.875+400,IF(I153&gt;400,(I153-400)*4.5+1237)))))),0)</f>
        <v>1318</v>
      </c>
      <c r="K153" s="4">
        <v>45</v>
      </c>
      <c r="L153" s="4">
        <v>50</v>
      </c>
      <c r="M153" s="5">
        <f>I153*0.2</f>
        <v>83.600000000000009</v>
      </c>
      <c r="N153" s="5">
        <f>ROUND((J153+K153+L153+M153),0)</f>
        <v>1497</v>
      </c>
    </row>
    <row r="154" spans="1:14" x14ac:dyDescent="0.3">
      <c r="A154" s="4">
        <f t="shared" si="37"/>
        <v>150</v>
      </c>
      <c r="B154" s="4" t="s">
        <v>18</v>
      </c>
      <c r="C154" s="4">
        <v>368</v>
      </c>
      <c r="D154" s="4">
        <v>300</v>
      </c>
      <c r="E154" s="4">
        <v>150</v>
      </c>
      <c r="F154" s="4">
        <v>820</v>
      </c>
      <c r="G154" s="4">
        <v>930</v>
      </c>
      <c r="H154" s="4">
        <f t="shared" ref="H154" si="49">G154-F154</f>
        <v>110</v>
      </c>
      <c r="I154" s="4">
        <f>IF(H154&lt;141,141,H154)</f>
        <v>141</v>
      </c>
      <c r="J154" s="4">
        <f>ROUND(IF(I154&lt;100,I154*1.625,(IF(AND(I154&gt;100,I154&lt;201),(I154-100)*2.375+162.5,(IF(AND(I154&gt;200,I154&lt;401),(I154-200)*3.875+400,IF(I154&gt;400,(I154-400)*4.5+1238)))))),0)</f>
        <v>260</v>
      </c>
      <c r="K154" s="4">
        <v>45</v>
      </c>
      <c r="L154" s="4">
        <v>50</v>
      </c>
      <c r="M154" s="5">
        <f t="shared" ref="M154" si="50">I154*0.2</f>
        <v>28.200000000000003</v>
      </c>
      <c r="N154" s="5">
        <f t="shared" ref="N154" si="51">ROUND((J154+K154+L154+M154),0)</f>
        <v>383</v>
      </c>
    </row>
    <row r="155" spans="1:14" x14ac:dyDescent="0.3">
      <c r="A155" s="4">
        <f t="shared" si="37"/>
        <v>151</v>
      </c>
      <c r="B155" s="4" t="s">
        <v>20</v>
      </c>
      <c r="C155" s="4">
        <v>124</v>
      </c>
      <c r="D155" s="4">
        <v>200</v>
      </c>
      <c r="E155" s="4">
        <v>150</v>
      </c>
      <c r="F155" s="4">
        <v>24255</v>
      </c>
      <c r="G155" s="4">
        <v>24395</v>
      </c>
      <c r="H155" s="4">
        <f>(G155-F155)</f>
        <v>140</v>
      </c>
      <c r="I155" s="4">
        <f t="shared" si="43"/>
        <v>140</v>
      </c>
      <c r="J155" s="4">
        <f t="shared" si="33"/>
        <v>258</v>
      </c>
      <c r="K155" s="4">
        <v>45</v>
      </c>
      <c r="L155" s="4">
        <v>50</v>
      </c>
      <c r="M155" s="5">
        <f t="shared" si="44"/>
        <v>28</v>
      </c>
      <c r="N155" s="5">
        <f t="shared" si="45"/>
        <v>381</v>
      </c>
    </row>
    <row r="156" spans="1:14" x14ac:dyDescent="0.3">
      <c r="A156" s="4">
        <f t="shared" si="37"/>
        <v>152</v>
      </c>
      <c r="B156" s="4" t="s">
        <v>18</v>
      </c>
      <c r="C156" s="4">
        <v>365</v>
      </c>
      <c r="D156" s="4">
        <v>300</v>
      </c>
      <c r="E156" s="4">
        <v>150</v>
      </c>
      <c r="F156" s="4">
        <v>845</v>
      </c>
      <c r="G156" s="4">
        <v>937</v>
      </c>
      <c r="H156" s="4">
        <f t="shared" ref="H156:H159" si="52">G156-F156</f>
        <v>92</v>
      </c>
      <c r="I156" s="4">
        <f>IF(H156&lt;141,141,H156)</f>
        <v>141</v>
      </c>
      <c r="J156" s="4">
        <f>ROUND(IF(I156&lt;100,I156*1.625,(IF(AND(I156&gt;100,I156&lt;201),(I156-100)*2.375+162.5,(IF(AND(I156&gt;200,I156&lt;401),(I156-200)*3.875+400,IF(I156&gt;400,(I156-400)*4.5+1238)))))),0)</f>
        <v>260</v>
      </c>
      <c r="K156" s="4">
        <v>45</v>
      </c>
      <c r="L156" s="4">
        <v>50</v>
      </c>
      <c r="M156" s="5">
        <f t="shared" si="44"/>
        <v>28.200000000000003</v>
      </c>
      <c r="N156" s="5">
        <f t="shared" si="45"/>
        <v>383</v>
      </c>
    </row>
    <row r="157" spans="1:14" x14ac:dyDescent="0.3">
      <c r="A157" s="4">
        <f t="shared" si="37"/>
        <v>153</v>
      </c>
      <c r="B157" s="4" t="s">
        <v>21</v>
      </c>
      <c r="C157" s="4">
        <v>3</v>
      </c>
      <c r="D157" s="4">
        <v>0</v>
      </c>
      <c r="E157" s="4">
        <v>0</v>
      </c>
      <c r="F157" s="4">
        <v>12766</v>
      </c>
      <c r="G157" s="4">
        <v>12766</v>
      </c>
      <c r="H157" s="18">
        <f t="shared" si="52"/>
        <v>0</v>
      </c>
      <c r="I157" s="4">
        <f>IF(H157&lt;111,111,H157)</f>
        <v>111</v>
      </c>
      <c r="J157" s="4">
        <f>ROUND(IF(I157&lt;100,I157*1.625,(IF(AND(I157&gt;100,I157&lt;201),(I157-100)*2.375+162.5,(IF(AND(I157&gt;200,I157&lt;401),(I157-200)*3.875+400,IF(I157&gt;400,(I157-400)*4.5+1237)))))),0)</f>
        <v>189</v>
      </c>
      <c r="K157" s="4">
        <v>20</v>
      </c>
      <c r="L157" s="4">
        <v>10</v>
      </c>
      <c r="M157" s="5">
        <f t="shared" si="44"/>
        <v>22.200000000000003</v>
      </c>
      <c r="N157" s="5">
        <v>0</v>
      </c>
    </row>
    <row r="158" spans="1:14" x14ac:dyDescent="0.3">
      <c r="A158" s="4">
        <f t="shared" si="37"/>
        <v>154</v>
      </c>
      <c r="B158" s="4" t="s">
        <v>21</v>
      </c>
      <c r="C158" s="4">
        <v>35</v>
      </c>
      <c r="D158" s="4">
        <v>100</v>
      </c>
      <c r="E158" s="4">
        <v>150</v>
      </c>
      <c r="F158" s="4">
        <v>18729</v>
      </c>
      <c r="G158" s="4">
        <v>18895</v>
      </c>
      <c r="H158" s="18">
        <f t="shared" si="52"/>
        <v>166</v>
      </c>
      <c r="I158" s="4">
        <f>IF(H158&lt;111,111,H158)</f>
        <v>166</v>
      </c>
      <c r="J158" s="4">
        <f>ROUND(IF(I158&lt;100,I158*1.625,(IF(AND(I158&gt;100,I158&lt;201),(I158-100)*2.375+162.5,(IF(AND(I158&gt;200,I158&lt;401),(I158-200)*3.875+400,IF(I158&gt;400,(I158-400)*4.5+1237)))))),0)</f>
        <v>319</v>
      </c>
      <c r="K158" s="4">
        <v>20</v>
      </c>
      <c r="L158" s="4">
        <v>10</v>
      </c>
      <c r="M158" s="5">
        <f t="shared" si="44"/>
        <v>33.200000000000003</v>
      </c>
      <c r="N158" s="5">
        <f t="shared" si="45"/>
        <v>382</v>
      </c>
    </row>
    <row r="159" spans="1:14" x14ac:dyDescent="0.3">
      <c r="A159" s="4">
        <f t="shared" si="37"/>
        <v>155</v>
      </c>
      <c r="B159" s="4" t="s">
        <v>19</v>
      </c>
      <c r="C159" s="4">
        <v>131</v>
      </c>
      <c r="D159" s="4">
        <v>400</v>
      </c>
      <c r="E159" s="4">
        <v>150</v>
      </c>
      <c r="F159" s="4">
        <v>51939</v>
      </c>
      <c r="G159" s="4">
        <v>52462</v>
      </c>
      <c r="H159" s="4">
        <f t="shared" si="52"/>
        <v>523</v>
      </c>
      <c r="I159" s="4">
        <f>IF(H159&lt;155,155,H159)</f>
        <v>523</v>
      </c>
      <c r="J159" s="4">
        <f>ROUND(IF(I159&lt;100,I159*1.625,(IF(AND(I159&gt;100,I159&lt;201),(I159-100)*2.375+162,(IF(AND(I159&gt;200,I159&lt;401),(I159-200)*3.875+400,IF(I159&gt;400,(I159-400)*4.5+1237)))))),0)</f>
        <v>1791</v>
      </c>
      <c r="K159" s="4">
        <v>45</v>
      </c>
      <c r="L159" s="4">
        <v>50</v>
      </c>
      <c r="M159" s="5">
        <f t="shared" si="44"/>
        <v>104.60000000000001</v>
      </c>
      <c r="N159" s="5">
        <f t="shared" si="45"/>
        <v>1991</v>
      </c>
    </row>
    <row r="160" spans="1:14" x14ac:dyDescent="0.3">
      <c r="A160" s="4">
        <f t="shared" si="37"/>
        <v>156</v>
      </c>
      <c r="B160" s="4" t="s">
        <v>18</v>
      </c>
      <c r="C160" s="4">
        <v>346</v>
      </c>
      <c r="D160" s="4">
        <v>300</v>
      </c>
      <c r="E160" s="4">
        <v>150</v>
      </c>
      <c r="F160" s="4">
        <v>3160</v>
      </c>
      <c r="G160" s="4">
        <v>3336</v>
      </c>
      <c r="H160" s="4">
        <f>(G160-F160)</f>
        <v>176</v>
      </c>
      <c r="I160" s="4">
        <f>IF(H160&lt;141,141,H160)</f>
        <v>176</v>
      </c>
      <c r="J160" s="4">
        <f>ROUND(IF(I160&lt;100,I160*1.625,(IF(AND(I160&gt;100,I160&lt;201),(I160-100)*2.375+162.5,(IF(AND(I160&gt;200,I160&lt;401),(I160-200)*3.875+400,IF(I160&gt;400,(I160-400)*4.5+1238)))))),0)</f>
        <v>343</v>
      </c>
      <c r="K160" s="4">
        <v>45</v>
      </c>
      <c r="L160" s="4">
        <v>50</v>
      </c>
      <c r="M160" s="5">
        <f t="shared" si="44"/>
        <v>35.200000000000003</v>
      </c>
      <c r="N160" s="5">
        <f t="shared" si="45"/>
        <v>473</v>
      </c>
    </row>
    <row r="161" spans="1:14" x14ac:dyDescent="0.3">
      <c r="A161" s="4">
        <f t="shared" si="37"/>
        <v>157</v>
      </c>
      <c r="B161" s="4" t="s">
        <v>17</v>
      </c>
      <c r="C161" s="4">
        <v>420</v>
      </c>
      <c r="D161" s="4">
        <v>500</v>
      </c>
      <c r="E161" s="4">
        <v>150</v>
      </c>
      <c r="F161" s="4">
        <v>2375</v>
      </c>
      <c r="G161" s="4">
        <v>2652</v>
      </c>
      <c r="H161" s="4">
        <f t="shared" ref="H161:H162" si="53">G161-F161</f>
        <v>277</v>
      </c>
      <c r="I161" s="4">
        <f>IF(H161&lt;171,171,H161)</f>
        <v>277</v>
      </c>
      <c r="J161" s="4">
        <f>ROUND(IF(I161&lt;100,I161*1.625,(IF(AND(I161&gt;100,I161&lt;201),(I161-100)*2.375+162.5,(IF(AND(I161&gt;200,I161&lt;401),(I161-200)*3.875+400,IF(I161&gt;400,(I161-400)*4.5+1237)))))),0)</f>
        <v>698</v>
      </c>
      <c r="K161" s="4">
        <v>45</v>
      </c>
      <c r="L161" s="4">
        <v>50</v>
      </c>
      <c r="M161" s="5">
        <f t="shared" si="44"/>
        <v>55.400000000000006</v>
      </c>
      <c r="N161" s="5">
        <f t="shared" si="45"/>
        <v>848</v>
      </c>
    </row>
    <row r="162" spans="1:14" x14ac:dyDescent="0.3">
      <c r="A162" s="4">
        <f t="shared" si="37"/>
        <v>158</v>
      </c>
      <c r="B162" s="4" t="s">
        <v>19</v>
      </c>
      <c r="C162" s="4">
        <v>404</v>
      </c>
      <c r="D162" s="4">
        <v>400</v>
      </c>
      <c r="E162" s="4">
        <v>150</v>
      </c>
      <c r="F162" s="4">
        <v>1304</v>
      </c>
      <c r="G162" s="4">
        <v>1432</v>
      </c>
      <c r="H162" s="4">
        <f t="shared" si="53"/>
        <v>128</v>
      </c>
      <c r="I162" s="4">
        <f>IF(H162&lt;155,155,H162)</f>
        <v>155</v>
      </c>
      <c r="J162" s="4">
        <f>ROUND(IF(I162&lt;100,I162*1.625,(IF(AND(I162&gt;100,I162&lt;201),(I162-100)*2.375+162,(IF(AND(I162&gt;200,I162&lt;401),(I162-200)*3.875+400,IF(I162&gt;400,(I162-400)*4.5+1237)))))),0)</f>
        <v>293</v>
      </c>
      <c r="K162" s="4">
        <v>45</v>
      </c>
      <c r="L162" s="4">
        <v>50</v>
      </c>
      <c r="M162" s="5">
        <f t="shared" si="44"/>
        <v>31</v>
      </c>
      <c r="N162" s="5">
        <f t="shared" si="45"/>
        <v>419</v>
      </c>
    </row>
    <row r="163" spans="1:14" x14ac:dyDescent="0.3">
      <c r="A163" s="4">
        <f t="shared" si="37"/>
        <v>159</v>
      </c>
      <c r="B163" s="4" t="s">
        <v>21</v>
      </c>
      <c r="C163" s="4">
        <v>242</v>
      </c>
      <c r="D163" s="4">
        <v>100</v>
      </c>
      <c r="E163" s="4">
        <v>150</v>
      </c>
      <c r="F163" s="4">
        <v>5700</v>
      </c>
      <c r="G163" s="4">
        <v>5876</v>
      </c>
      <c r="H163" s="18">
        <f>G163-F163</f>
        <v>176</v>
      </c>
      <c r="I163" s="4">
        <f>IF(H163&lt;111,111,H163)</f>
        <v>176</v>
      </c>
      <c r="J163" s="4">
        <f>ROUND(IF(I163&lt;100,I163*1.625,(IF(AND(I163&gt;100,I163&lt;201),(I163-100)*2.375+162.5,(IF(AND(I163&gt;200,I163&lt;401),(I163-200)*3.875+400,IF(I163&gt;400,(I163-400)*4.5+1237)))))),0)</f>
        <v>343</v>
      </c>
      <c r="K163" s="4">
        <v>20</v>
      </c>
      <c r="L163" s="4">
        <v>10</v>
      </c>
      <c r="M163" s="5">
        <f>I163*0.2</f>
        <v>35.200000000000003</v>
      </c>
      <c r="N163" s="5">
        <f>ROUND((J163+K163+L163+M163),0)</f>
        <v>408</v>
      </c>
    </row>
    <row r="164" spans="1:14" x14ac:dyDescent="0.3">
      <c r="A164" s="4">
        <f t="shared" si="37"/>
        <v>160</v>
      </c>
      <c r="B164" s="4" t="s">
        <v>18</v>
      </c>
      <c r="C164" s="4">
        <v>320</v>
      </c>
      <c r="D164" s="4">
        <v>0</v>
      </c>
      <c r="E164" s="4">
        <v>150</v>
      </c>
      <c r="F164" s="4">
        <v>7631</v>
      </c>
      <c r="G164" s="4">
        <v>7733</v>
      </c>
      <c r="H164" s="18">
        <f>(G164-F164)-25</f>
        <v>77</v>
      </c>
      <c r="I164" s="18">
        <f>IF(H164&lt;141,141,H164)</f>
        <v>141</v>
      </c>
      <c r="J164" s="4">
        <f>ROUND(IF(I164&lt;100,I164*1.625,(IF(AND(I164&gt;100,I164&lt;201),(I164-100)*2.375+162.5,(IF(AND(I164&gt;200,I164&lt;401),(I164-200)*3.875+400,IF(I164&gt;400,(I164-400)*4.5+1238)))))),0)</f>
        <v>260</v>
      </c>
      <c r="K164" s="4">
        <v>45</v>
      </c>
      <c r="L164" s="4">
        <v>50</v>
      </c>
      <c r="M164" s="5">
        <f>I164*0.2</f>
        <v>28.200000000000003</v>
      </c>
      <c r="N164" s="5">
        <f>ROUND((J164+K164+L164+M164),0)</f>
        <v>383</v>
      </c>
    </row>
    <row r="165" spans="1:14" x14ac:dyDescent="0.3">
      <c r="A165" s="4">
        <f t="shared" si="37"/>
        <v>161</v>
      </c>
      <c r="B165" s="4" t="s">
        <v>21</v>
      </c>
      <c r="C165" s="4">
        <v>34</v>
      </c>
      <c r="D165" s="4">
        <v>100</v>
      </c>
      <c r="E165" s="4">
        <v>150</v>
      </c>
      <c r="F165" s="4">
        <v>19831</v>
      </c>
      <c r="G165" s="4">
        <v>20037</v>
      </c>
      <c r="H165" s="18">
        <f t="shared" ref="H165:H168" si="54">G165-F165</f>
        <v>206</v>
      </c>
      <c r="I165" s="18">
        <f>IF(H165&lt;111,111,H165)</f>
        <v>206</v>
      </c>
      <c r="J165" s="4">
        <f t="shared" ref="J165:J168" si="55">ROUND(IF(I165&lt;100,I165*1.625,(IF(AND(I165&gt;100,I165&lt;201),(I165-100)*2.375+162.5,(IF(AND(I165&gt;200,I165&lt;401),(I165-200)*3.875+400,IF(I165&gt;400,(I165-400)*4.5+1237)))))),0)</f>
        <v>423</v>
      </c>
      <c r="K165" s="4">
        <v>20</v>
      </c>
      <c r="L165" s="4">
        <v>10</v>
      </c>
      <c r="M165" s="5">
        <f t="shared" ref="M165:M169" si="56">I165*0.2</f>
        <v>41.2</v>
      </c>
      <c r="N165" s="5">
        <f t="shared" ref="N165:N171" si="57">ROUND((J165+K165+L165+M165),0)</f>
        <v>494</v>
      </c>
    </row>
    <row r="166" spans="1:14" x14ac:dyDescent="0.3">
      <c r="A166" s="4">
        <f t="shared" si="37"/>
        <v>162</v>
      </c>
      <c r="B166" s="4" t="s">
        <v>21</v>
      </c>
      <c r="C166" s="4">
        <v>18</v>
      </c>
      <c r="D166" s="4">
        <v>100</v>
      </c>
      <c r="E166" s="4">
        <v>150</v>
      </c>
      <c r="F166" s="4">
        <v>18877</v>
      </c>
      <c r="G166" s="4">
        <v>19092</v>
      </c>
      <c r="H166" s="18">
        <f t="shared" si="54"/>
        <v>215</v>
      </c>
      <c r="I166" s="4">
        <f>IF(H166&lt;111,111,H166)</f>
        <v>215</v>
      </c>
      <c r="J166" s="4">
        <f t="shared" si="55"/>
        <v>458</v>
      </c>
      <c r="K166" s="4">
        <v>20</v>
      </c>
      <c r="L166" s="4">
        <v>10</v>
      </c>
      <c r="M166" s="5">
        <f t="shared" si="56"/>
        <v>43</v>
      </c>
      <c r="N166" s="5">
        <f t="shared" si="57"/>
        <v>531</v>
      </c>
    </row>
    <row r="167" spans="1:14" x14ac:dyDescent="0.3">
      <c r="A167" s="4">
        <f t="shared" si="37"/>
        <v>163</v>
      </c>
      <c r="B167" s="18" t="s">
        <v>20</v>
      </c>
      <c r="C167" s="18">
        <v>122</v>
      </c>
      <c r="D167" s="18">
        <v>200</v>
      </c>
      <c r="E167" s="18">
        <v>150</v>
      </c>
      <c r="F167" s="18">
        <v>1360</v>
      </c>
      <c r="G167" s="18">
        <v>1449</v>
      </c>
      <c r="H167" s="18">
        <f t="shared" si="54"/>
        <v>89</v>
      </c>
      <c r="I167" s="18">
        <f>IF(H167&lt;125,125,H167)</f>
        <v>125</v>
      </c>
      <c r="J167" s="18">
        <f t="shared" si="55"/>
        <v>222</v>
      </c>
      <c r="K167" s="18">
        <v>45</v>
      </c>
      <c r="L167" s="18">
        <v>50</v>
      </c>
      <c r="M167" s="19">
        <f>I167*0.2</f>
        <v>25</v>
      </c>
      <c r="N167" s="19">
        <f t="shared" si="57"/>
        <v>342</v>
      </c>
    </row>
    <row r="168" spans="1:14" x14ac:dyDescent="0.3">
      <c r="A168" s="4">
        <f t="shared" si="37"/>
        <v>164</v>
      </c>
      <c r="B168" s="4" t="s">
        <v>21</v>
      </c>
      <c r="C168" s="4">
        <v>19</v>
      </c>
      <c r="D168" s="4">
        <v>100</v>
      </c>
      <c r="E168" s="4">
        <v>150</v>
      </c>
      <c r="F168" s="4">
        <v>31298</v>
      </c>
      <c r="G168" s="4">
        <v>31427</v>
      </c>
      <c r="H168" s="4">
        <f t="shared" si="54"/>
        <v>129</v>
      </c>
      <c r="I168" s="4">
        <f>IF(H168&lt;111,111,H168)</f>
        <v>129</v>
      </c>
      <c r="J168" s="4">
        <f t="shared" si="55"/>
        <v>231</v>
      </c>
      <c r="K168" s="4">
        <v>20</v>
      </c>
      <c r="L168" s="4">
        <v>10</v>
      </c>
      <c r="M168" s="5">
        <f t="shared" si="56"/>
        <v>25.8</v>
      </c>
      <c r="N168" s="5">
        <f t="shared" si="57"/>
        <v>287</v>
      </c>
    </row>
    <row r="169" spans="1:14" x14ac:dyDescent="0.3">
      <c r="A169" s="4">
        <f t="shared" si="37"/>
        <v>165</v>
      </c>
      <c r="B169" s="4" t="s">
        <v>18</v>
      </c>
      <c r="C169" s="4">
        <v>378</v>
      </c>
      <c r="D169" s="4">
        <v>300</v>
      </c>
      <c r="E169" s="4">
        <v>150</v>
      </c>
      <c r="F169" s="4">
        <v>407</v>
      </c>
      <c r="G169" s="4">
        <v>511</v>
      </c>
      <c r="H169" s="18">
        <f>(G169-F169)</f>
        <v>104</v>
      </c>
      <c r="I169" s="18">
        <f t="shared" ref="I169" si="58">IF(H169&lt;141,141,H169)</f>
        <v>141</v>
      </c>
      <c r="J169" s="4">
        <f t="shared" ref="J169" si="59">ROUND(IF(I169&lt;100,I169*1.625,(IF(AND(I169&gt;100,I169&lt;201),(I169-100)*2.375+162.5,(IF(AND(I169&gt;200,I169&lt;401),(I169-200)*3.875+400,IF(I169&gt;400,(I169-400)*4.5+1238)))))),0)</f>
        <v>260</v>
      </c>
      <c r="K169" s="4">
        <v>45</v>
      </c>
      <c r="L169" s="4">
        <v>50</v>
      </c>
      <c r="M169" s="5">
        <f t="shared" si="56"/>
        <v>28.200000000000003</v>
      </c>
      <c r="N169" s="5">
        <f t="shared" si="57"/>
        <v>383</v>
      </c>
    </row>
    <row r="170" spans="1:14" x14ac:dyDescent="0.3">
      <c r="A170" s="4">
        <f t="shared" si="37"/>
        <v>166</v>
      </c>
      <c r="B170" s="4" t="s">
        <v>21</v>
      </c>
      <c r="C170" s="4">
        <v>241</v>
      </c>
      <c r="D170" s="18">
        <v>100</v>
      </c>
      <c r="E170" s="18">
        <v>150</v>
      </c>
      <c r="F170" s="18">
        <v>4798</v>
      </c>
      <c r="G170" s="18">
        <v>5045</v>
      </c>
      <c r="H170" s="18">
        <f t="shared" ref="H170" si="60">G170-F170</f>
        <v>247</v>
      </c>
      <c r="I170" s="18">
        <f>IF(H170&lt;111,111,H170)</f>
        <v>247</v>
      </c>
      <c r="J170" s="18">
        <f t="shared" ref="J170" si="61">ROUND(IF(I170&lt;100,I170*1.625,(IF(AND(I170&gt;100,I170&lt;201),(I170-100)*2.375+162.5,(IF(AND(I170&gt;200,I170&lt;401),(I170-200)*3.875+400,IF(I170&gt;400,(I170-400)*4.5+1237)))))),0)</f>
        <v>582</v>
      </c>
      <c r="K170" s="18">
        <v>20</v>
      </c>
      <c r="L170" s="18">
        <v>10</v>
      </c>
      <c r="M170" s="19">
        <f>I170*0.2</f>
        <v>49.400000000000006</v>
      </c>
      <c r="N170" s="19">
        <f t="shared" si="57"/>
        <v>661</v>
      </c>
    </row>
    <row r="171" spans="1:14" x14ac:dyDescent="0.3">
      <c r="A171" s="4">
        <f t="shared" si="37"/>
        <v>167</v>
      </c>
      <c r="B171" s="4" t="s">
        <v>18</v>
      </c>
      <c r="C171" s="4">
        <v>375</v>
      </c>
      <c r="D171" s="4">
        <v>300</v>
      </c>
      <c r="E171" s="4">
        <v>150</v>
      </c>
      <c r="F171" s="4">
        <v>4272</v>
      </c>
      <c r="G171" s="4">
        <v>4805</v>
      </c>
      <c r="H171" s="18">
        <f>(G171-F171)</f>
        <v>533</v>
      </c>
      <c r="I171" s="18">
        <f t="shared" ref="I171" si="62">IF(H171&lt;141,141,H171)</f>
        <v>533</v>
      </c>
      <c r="J171" s="4">
        <f t="shared" ref="J171" si="63">ROUND(IF(I171&lt;100,I171*1.625,(IF(AND(I171&gt;100,I171&lt;201),(I171-100)*2.375+162.5,(IF(AND(I171&gt;200,I171&lt;401),(I171-200)*3.875+400,IF(I171&gt;400,(I171-400)*4.5+1238)))))),0)</f>
        <v>1837</v>
      </c>
      <c r="K171" s="4">
        <v>45</v>
      </c>
      <c r="L171" s="4">
        <v>50</v>
      </c>
      <c r="M171" s="5">
        <f t="shared" ref="M171" si="64">I171*0.2</f>
        <v>106.60000000000001</v>
      </c>
      <c r="N171" s="5">
        <f t="shared" si="57"/>
        <v>2039</v>
      </c>
    </row>
    <row r="172" spans="1:14" x14ac:dyDescent="0.3">
      <c r="A172" s="4">
        <f t="shared" si="37"/>
        <v>168</v>
      </c>
      <c r="B172" s="20" t="s">
        <v>20</v>
      </c>
      <c r="C172" s="4">
        <v>64</v>
      </c>
      <c r="D172" s="4">
        <v>200</v>
      </c>
      <c r="E172" s="4">
        <v>150</v>
      </c>
      <c r="F172" s="4">
        <v>57102</v>
      </c>
      <c r="G172" s="4">
        <v>57955</v>
      </c>
      <c r="H172" s="4">
        <f>G172-F172</f>
        <v>853</v>
      </c>
      <c r="I172" s="4">
        <f>IF(H172&lt;125,125,H172)</f>
        <v>853</v>
      </c>
      <c r="J172" s="4">
        <f>ROUND(IF(I172&lt;100,I172*1.625,(IF(AND(I172&gt;100,I172&lt;201),(I172-100)*2.375+162.5,(IF(AND(I172&gt;200,I172&lt;401),(I172-200)*3.875+400,IF(I172&gt;400,(I172-400)*4.5+1237)))))),0)</f>
        <v>3276</v>
      </c>
      <c r="K172" s="4">
        <v>45</v>
      </c>
      <c r="L172" s="4">
        <v>50</v>
      </c>
      <c r="M172" s="5">
        <v>25</v>
      </c>
      <c r="N172" s="5">
        <f>ROUND((J172+K172+L172+M172),0)</f>
        <v>3396</v>
      </c>
    </row>
    <row r="173" spans="1:14" x14ac:dyDescent="0.3">
      <c r="A173" s="4">
        <f t="shared" si="37"/>
        <v>169</v>
      </c>
      <c r="B173" s="20" t="s">
        <v>20</v>
      </c>
      <c r="C173" s="4">
        <v>16</v>
      </c>
      <c r="D173" s="4">
        <v>200</v>
      </c>
      <c r="E173" s="4">
        <v>150</v>
      </c>
      <c r="F173" s="4">
        <v>22511</v>
      </c>
      <c r="G173" s="4">
        <v>22680</v>
      </c>
      <c r="H173" s="4">
        <f>G173-F173</f>
        <v>169</v>
      </c>
      <c r="I173" s="4">
        <f>IF(H173&lt;125,125,H173)</f>
        <v>169</v>
      </c>
      <c r="J173" s="4">
        <f>ROUND(IF(I173&lt;100,I173*1.625,(IF(AND(I173&gt;100,I173&lt;201),(I173-100)*2.375+162.5,(IF(AND(I173&gt;200,I173&lt;401),(I173-200)*3.875+400,IF(I173&gt;400,(I173-400)*4.5+1237)))))),0)</f>
        <v>326</v>
      </c>
      <c r="K173" s="4">
        <v>45</v>
      </c>
      <c r="L173" s="4">
        <v>50</v>
      </c>
      <c r="M173" s="5">
        <v>25</v>
      </c>
      <c r="N173" s="5">
        <f>ROUND((J173+K173+L173+M173),0)</f>
        <v>446</v>
      </c>
    </row>
    <row r="174" spans="1:14" x14ac:dyDescent="0.3">
      <c r="A174" s="4">
        <f t="shared" si="37"/>
        <v>170</v>
      </c>
      <c r="B174" s="4" t="s">
        <v>20</v>
      </c>
      <c r="C174" s="4">
        <v>41</v>
      </c>
      <c r="D174" s="4">
        <v>200</v>
      </c>
      <c r="E174" s="18">
        <v>150</v>
      </c>
      <c r="F174" s="18">
        <v>20356</v>
      </c>
      <c r="G174" s="18">
        <v>20642</v>
      </c>
      <c r="H174" s="4">
        <f>(G174-F174)</f>
        <v>286</v>
      </c>
      <c r="I174" s="18">
        <f>IF(H174&lt;125,125,H174)</f>
        <v>286</v>
      </c>
      <c r="J174" s="18">
        <f t="shared" ref="J174:J176" si="65">ROUND(IF(I174&lt;100,I174*1.625,(IF(AND(I174&gt;100,I174&lt;201),(I174-100)*2.375+162.5,(IF(AND(I174&gt;200,I174&lt;401),(I174-200)*3.875+400,IF(I174&gt;400,(I174-400)*4.5+1237)))))),0)</f>
        <v>733</v>
      </c>
      <c r="K174" s="18">
        <v>45</v>
      </c>
      <c r="L174" s="18">
        <v>50</v>
      </c>
      <c r="M174" s="19">
        <v>25</v>
      </c>
      <c r="N174" s="19">
        <f t="shared" ref="N174:N178" si="66">ROUND((J174+K174+L174+M174),0)</f>
        <v>853</v>
      </c>
    </row>
    <row r="175" spans="1:14" x14ac:dyDescent="0.3">
      <c r="A175" s="4">
        <f t="shared" si="37"/>
        <v>171</v>
      </c>
      <c r="B175" s="4" t="s">
        <v>20</v>
      </c>
      <c r="C175" s="4">
        <v>118</v>
      </c>
      <c r="D175" s="4">
        <v>0</v>
      </c>
      <c r="E175" s="4">
        <v>150</v>
      </c>
      <c r="F175" s="4">
        <v>22340</v>
      </c>
      <c r="G175" s="4">
        <v>22574</v>
      </c>
      <c r="H175" s="4">
        <f>(G175-F175)-25</f>
        <v>209</v>
      </c>
      <c r="I175" s="4">
        <f>IF(H175&lt;125,125,H175)</f>
        <v>209</v>
      </c>
      <c r="J175" s="4">
        <f t="shared" si="65"/>
        <v>435</v>
      </c>
      <c r="K175" s="4">
        <v>45</v>
      </c>
      <c r="L175" s="4">
        <v>50</v>
      </c>
      <c r="M175" s="5">
        <f t="shared" ref="M175:M178" si="67">I175*0.2</f>
        <v>41.800000000000004</v>
      </c>
      <c r="N175" s="5">
        <f t="shared" si="66"/>
        <v>572</v>
      </c>
    </row>
    <row r="176" spans="1:14" x14ac:dyDescent="0.3">
      <c r="A176" s="4">
        <f t="shared" si="37"/>
        <v>172</v>
      </c>
      <c r="B176" s="4" t="s">
        <v>18</v>
      </c>
      <c r="C176" s="8">
        <v>319</v>
      </c>
      <c r="D176" s="4">
        <v>300</v>
      </c>
      <c r="E176" s="4">
        <v>150</v>
      </c>
      <c r="F176" s="4">
        <v>4789</v>
      </c>
      <c r="G176" s="4">
        <v>4880</v>
      </c>
      <c r="H176" s="18">
        <f t="shared" ref="H176:H179" si="68">G176-F176</f>
        <v>91</v>
      </c>
      <c r="I176" s="4">
        <f>IF(H176&lt;141,141,H176)</f>
        <v>141</v>
      </c>
      <c r="J176" s="4">
        <f t="shared" si="65"/>
        <v>260</v>
      </c>
      <c r="K176" s="4">
        <v>45</v>
      </c>
      <c r="L176" s="4">
        <v>50</v>
      </c>
      <c r="M176" s="5">
        <f t="shared" si="67"/>
        <v>28.200000000000003</v>
      </c>
      <c r="N176" s="5">
        <f t="shared" si="66"/>
        <v>383</v>
      </c>
    </row>
    <row r="177" spans="1:14" x14ac:dyDescent="0.3">
      <c r="A177" s="4">
        <f t="shared" si="37"/>
        <v>173</v>
      </c>
      <c r="B177" s="4" t="s">
        <v>18</v>
      </c>
      <c r="C177" s="4">
        <v>301</v>
      </c>
      <c r="D177" s="4">
        <v>300</v>
      </c>
      <c r="E177" s="4">
        <v>150</v>
      </c>
      <c r="F177" s="4">
        <v>6924</v>
      </c>
      <c r="G177" s="4">
        <v>7300</v>
      </c>
      <c r="H177" s="4">
        <f t="shared" si="68"/>
        <v>376</v>
      </c>
      <c r="I177" s="4">
        <f>IF(H177&lt;141,141,H177)</f>
        <v>376</v>
      </c>
      <c r="J177" s="4">
        <f>ROUND(IF(I177&lt;100,I177*1.625,(IF(AND(I177&gt;100,I177&lt;201),(I177-100)*2.375+162.5,(IF(AND(I177&gt;200,I177&lt;401),(I177-200)*3.875+400,IF(I177&gt;400,(I177-400)*4.5+1238)))))),0)</f>
        <v>1082</v>
      </c>
      <c r="K177" s="4">
        <v>45</v>
      </c>
      <c r="L177" s="4">
        <v>50</v>
      </c>
      <c r="M177" s="5">
        <f t="shared" si="67"/>
        <v>75.2</v>
      </c>
      <c r="N177" s="5">
        <f t="shared" si="66"/>
        <v>1252</v>
      </c>
    </row>
    <row r="178" spans="1:14" x14ac:dyDescent="0.3">
      <c r="A178" s="4">
        <f t="shared" si="37"/>
        <v>174</v>
      </c>
      <c r="B178" s="4" t="s">
        <v>18</v>
      </c>
      <c r="C178" s="4">
        <v>181</v>
      </c>
      <c r="D178" s="4">
        <v>300</v>
      </c>
      <c r="E178" s="4">
        <v>150</v>
      </c>
      <c r="F178" s="4">
        <v>13273</v>
      </c>
      <c r="G178" s="4">
        <v>13308</v>
      </c>
      <c r="H178" s="18">
        <f t="shared" si="68"/>
        <v>35</v>
      </c>
      <c r="I178" s="18">
        <f>IF(H178&lt;141,141,H178)</f>
        <v>141</v>
      </c>
      <c r="J178" s="4">
        <f>ROUND(IF(I178&lt;100,I178*1.625,(IF(AND(I178&gt;100,I178&lt;201),(I178-100)*2.375+162.5,(IF(AND(I178&gt;200,I178&lt;401),(I178-200)*3.875+400,IF(I178&gt;400,(I178-400)*4.5+1237)))))),0)</f>
        <v>260</v>
      </c>
      <c r="K178" s="4">
        <v>45</v>
      </c>
      <c r="L178" s="4">
        <v>50</v>
      </c>
      <c r="M178" s="5">
        <f t="shared" si="67"/>
        <v>28.200000000000003</v>
      </c>
      <c r="N178" s="5">
        <f t="shared" si="66"/>
        <v>383</v>
      </c>
    </row>
    <row r="179" spans="1:14" x14ac:dyDescent="0.3">
      <c r="A179" s="4">
        <f t="shared" si="37"/>
        <v>175</v>
      </c>
      <c r="B179" s="4" t="s">
        <v>21</v>
      </c>
      <c r="C179" s="4">
        <v>88</v>
      </c>
      <c r="D179" s="4">
        <v>100</v>
      </c>
      <c r="E179" s="4">
        <v>150</v>
      </c>
      <c r="F179" s="4">
        <v>14488</v>
      </c>
      <c r="G179" s="4">
        <v>14644</v>
      </c>
      <c r="H179" s="18">
        <f t="shared" si="68"/>
        <v>156</v>
      </c>
      <c r="I179" s="4">
        <f>IF(H179&lt;111,111,H179)</f>
        <v>156</v>
      </c>
      <c r="J179" s="4">
        <f>ROUND(IF(I179&lt;100,I179*1.625,(IF(AND(I179&gt;100,I179&lt;201),(I179-100)*2.375+162.5,(IF(AND(I179&gt;200,I179&lt;401),(I179-200)*3.875+400,IF(I179&gt;400,(I179-400)*4.5+1237)))))),0)</f>
        <v>296</v>
      </c>
      <c r="K179" s="4">
        <v>20</v>
      </c>
      <c r="L179" s="4">
        <v>10</v>
      </c>
      <c r="M179" s="5">
        <f>I179*0.2</f>
        <v>31.200000000000003</v>
      </c>
      <c r="N179" s="5">
        <f>ROUND((J179+K179+L179+M179),0)</f>
        <v>357</v>
      </c>
    </row>
    <row r="180" spans="1:14" x14ac:dyDescent="0.3">
      <c r="A180" s="4">
        <f t="shared" si="37"/>
        <v>176</v>
      </c>
      <c r="B180" s="4" t="s">
        <v>21</v>
      </c>
      <c r="C180" s="4">
        <v>38</v>
      </c>
      <c r="D180" s="4">
        <v>0</v>
      </c>
      <c r="E180" s="4">
        <v>0</v>
      </c>
      <c r="F180" s="4">
        <v>0</v>
      </c>
      <c r="G180" s="4">
        <v>0</v>
      </c>
      <c r="H180" s="18">
        <v>0</v>
      </c>
      <c r="I180" s="18">
        <v>0</v>
      </c>
      <c r="J180" s="4">
        <v>0</v>
      </c>
      <c r="K180" s="4">
        <v>0</v>
      </c>
      <c r="L180" s="4">
        <v>0</v>
      </c>
      <c r="M180" s="5">
        <v>0</v>
      </c>
      <c r="N180" s="5">
        <v>250</v>
      </c>
    </row>
    <row r="181" spans="1:14" x14ac:dyDescent="0.3">
      <c r="A181" s="4">
        <f t="shared" si="37"/>
        <v>177</v>
      </c>
      <c r="B181" s="4" t="s">
        <v>18</v>
      </c>
      <c r="C181" s="4">
        <v>218</v>
      </c>
      <c r="D181" s="4">
        <v>0</v>
      </c>
      <c r="E181" s="4">
        <v>150</v>
      </c>
      <c r="F181" s="4">
        <v>38854</v>
      </c>
      <c r="G181" s="4">
        <v>39070</v>
      </c>
      <c r="H181" s="18">
        <f>(G181-F181)-25</f>
        <v>191</v>
      </c>
      <c r="I181" s="18">
        <f t="shared" ref="I181:I187" si="69">IF(H181&lt;141,141,H181)</f>
        <v>191</v>
      </c>
      <c r="J181" s="4">
        <f t="shared" ref="J181:J187" si="70">ROUND(IF(I181&lt;100,I181*1.625,(IF(AND(I181&gt;100,I181&lt;201),(I181-100)*2.375+162.5,(IF(AND(I181&gt;200,I181&lt;401),(I181-200)*3.875+400,IF(I181&gt;400,(I181-400)*4.5+1238)))))),0)</f>
        <v>379</v>
      </c>
      <c r="K181" s="4">
        <v>45</v>
      </c>
      <c r="L181" s="4">
        <v>50</v>
      </c>
      <c r="M181" s="5">
        <f t="shared" ref="M181" si="71">I181*0.2</f>
        <v>38.200000000000003</v>
      </c>
      <c r="N181" s="5">
        <f t="shared" ref="N181:N194" si="72">ROUND((J181+K181+L181+M181),0)</f>
        <v>512</v>
      </c>
    </row>
    <row r="182" spans="1:14" x14ac:dyDescent="0.3">
      <c r="A182" s="4">
        <f t="shared" si="37"/>
        <v>178</v>
      </c>
      <c r="B182" s="4" t="s">
        <v>18</v>
      </c>
      <c r="C182" s="4">
        <v>314</v>
      </c>
      <c r="D182" s="18">
        <v>0</v>
      </c>
      <c r="E182" s="18">
        <v>150</v>
      </c>
      <c r="F182" s="18">
        <v>25065</v>
      </c>
      <c r="G182" s="18">
        <v>25622</v>
      </c>
      <c r="H182" s="18">
        <f>(G182-F182)-25</f>
        <v>532</v>
      </c>
      <c r="I182" s="18">
        <f t="shared" si="69"/>
        <v>532</v>
      </c>
      <c r="J182" s="18">
        <f t="shared" si="70"/>
        <v>1832</v>
      </c>
      <c r="K182" s="4">
        <v>45</v>
      </c>
      <c r="L182" s="18">
        <v>50</v>
      </c>
      <c r="M182" s="19">
        <f>I182*0.2</f>
        <v>106.4</v>
      </c>
      <c r="N182" s="19">
        <f t="shared" si="72"/>
        <v>2033</v>
      </c>
    </row>
    <row r="183" spans="1:14" x14ac:dyDescent="0.3">
      <c r="A183" s="4">
        <f t="shared" si="37"/>
        <v>179</v>
      </c>
      <c r="B183" s="4" t="s">
        <v>18</v>
      </c>
      <c r="C183" s="4">
        <v>310</v>
      </c>
      <c r="D183" s="18">
        <v>0</v>
      </c>
      <c r="E183" s="18">
        <v>150</v>
      </c>
      <c r="F183" s="18">
        <v>12134</v>
      </c>
      <c r="G183" s="18">
        <v>12241</v>
      </c>
      <c r="H183" s="18">
        <f>(G183-F183)-25</f>
        <v>82</v>
      </c>
      <c r="I183" s="18">
        <f t="shared" si="69"/>
        <v>141</v>
      </c>
      <c r="J183" s="18">
        <f t="shared" si="70"/>
        <v>260</v>
      </c>
      <c r="K183" s="4">
        <v>45</v>
      </c>
      <c r="L183" s="18">
        <v>50</v>
      </c>
      <c r="M183" s="19">
        <f>I183*0.2</f>
        <v>28.200000000000003</v>
      </c>
      <c r="N183" s="19">
        <f t="shared" si="72"/>
        <v>383</v>
      </c>
    </row>
    <row r="184" spans="1:14" x14ac:dyDescent="0.3">
      <c r="A184" s="4">
        <f t="shared" si="37"/>
        <v>180</v>
      </c>
      <c r="B184" s="4" t="s">
        <v>18</v>
      </c>
      <c r="C184" s="4">
        <v>322</v>
      </c>
      <c r="D184" s="18">
        <v>0</v>
      </c>
      <c r="E184" s="18">
        <v>150</v>
      </c>
      <c r="F184" s="18">
        <v>9549</v>
      </c>
      <c r="G184" s="18">
        <v>9740</v>
      </c>
      <c r="H184" s="18">
        <f>(G184-F184)-25</f>
        <v>166</v>
      </c>
      <c r="I184" s="18">
        <f t="shared" si="69"/>
        <v>166</v>
      </c>
      <c r="J184" s="18">
        <f t="shared" si="70"/>
        <v>319</v>
      </c>
      <c r="K184" s="4">
        <v>45</v>
      </c>
      <c r="L184" s="18">
        <v>50</v>
      </c>
      <c r="M184" s="19">
        <f>I184*0.2</f>
        <v>33.200000000000003</v>
      </c>
      <c r="N184" s="19">
        <f t="shared" si="72"/>
        <v>447</v>
      </c>
    </row>
    <row r="185" spans="1:14" x14ac:dyDescent="0.3">
      <c r="A185" s="4">
        <f t="shared" si="37"/>
        <v>181</v>
      </c>
      <c r="B185" s="4" t="s">
        <v>18</v>
      </c>
      <c r="C185" s="4">
        <v>353</v>
      </c>
      <c r="D185" s="4">
        <v>300</v>
      </c>
      <c r="E185" s="4">
        <v>150</v>
      </c>
      <c r="F185" s="4">
        <v>3346</v>
      </c>
      <c r="G185" s="4">
        <v>3485</v>
      </c>
      <c r="H185" s="18">
        <f>G185-F185</f>
        <v>139</v>
      </c>
      <c r="I185" s="18">
        <f t="shared" si="69"/>
        <v>141</v>
      </c>
      <c r="J185" s="4">
        <f t="shared" si="70"/>
        <v>260</v>
      </c>
      <c r="K185" s="4">
        <v>45</v>
      </c>
      <c r="L185" s="4">
        <v>50</v>
      </c>
      <c r="M185" s="5">
        <f>I185*0.2</f>
        <v>28.200000000000003</v>
      </c>
      <c r="N185" s="5">
        <f t="shared" si="72"/>
        <v>383</v>
      </c>
    </row>
    <row r="186" spans="1:14" x14ac:dyDescent="0.3">
      <c r="A186" s="4">
        <f t="shared" si="37"/>
        <v>182</v>
      </c>
      <c r="B186" s="21" t="s">
        <v>18</v>
      </c>
      <c r="C186" s="21">
        <v>366</v>
      </c>
      <c r="D186" s="18">
        <v>300</v>
      </c>
      <c r="E186" s="18">
        <v>150</v>
      </c>
      <c r="F186" s="18">
        <v>1131</v>
      </c>
      <c r="G186" s="18">
        <v>1260</v>
      </c>
      <c r="H186" s="18">
        <f t="shared" ref="H186" si="73">G186-F186</f>
        <v>129</v>
      </c>
      <c r="I186" s="18">
        <f t="shared" si="69"/>
        <v>141</v>
      </c>
      <c r="J186" s="18">
        <f t="shared" si="70"/>
        <v>260</v>
      </c>
      <c r="K186" s="18">
        <v>45</v>
      </c>
      <c r="L186" s="18">
        <v>50</v>
      </c>
      <c r="M186" s="19">
        <f t="shared" ref="M186" si="74">I186*0.2</f>
        <v>28.200000000000003</v>
      </c>
      <c r="N186" s="19">
        <f t="shared" si="72"/>
        <v>383</v>
      </c>
    </row>
    <row r="187" spans="1:14" x14ac:dyDescent="0.3">
      <c r="A187" s="4">
        <f t="shared" si="37"/>
        <v>183</v>
      </c>
      <c r="B187" s="4" t="s">
        <v>18</v>
      </c>
      <c r="C187" s="4">
        <v>304</v>
      </c>
      <c r="D187" s="4">
        <v>300</v>
      </c>
      <c r="E187" s="4">
        <v>150</v>
      </c>
      <c r="F187" s="4">
        <v>7252</v>
      </c>
      <c r="G187" s="4">
        <v>7418</v>
      </c>
      <c r="H187" s="18">
        <f>G187-F187</f>
        <v>166</v>
      </c>
      <c r="I187" s="18">
        <f t="shared" si="69"/>
        <v>166</v>
      </c>
      <c r="J187" s="4">
        <f t="shared" si="70"/>
        <v>319</v>
      </c>
      <c r="K187" s="4">
        <v>45</v>
      </c>
      <c r="L187" s="4">
        <v>50</v>
      </c>
      <c r="M187" s="5">
        <f>I187*0.2</f>
        <v>33.200000000000003</v>
      </c>
      <c r="N187" s="5">
        <f t="shared" si="72"/>
        <v>447</v>
      </c>
    </row>
    <row r="188" spans="1:14" x14ac:dyDescent="0.3">
      <c r="A188" s="4">
        <f t="shared" si="37"/>
        <v>184</v>
      </c>
      <c r="B188" s="4" t="s">
        <v>19</v>
      </c>
      <c r="C188" s="4">
        <v>411</v>
      </c>
      <c r="D188" s="4">
        <v>400</v>
      </c>
      <c r="E188" s="4">
        <v>150</v>
      </c>
      <c r="F188" s="4">
        <v>824</v>
      </c>
      <c r="G188" s="4">
        <v>905</v>
      </c>
      <c r="H188" s="4">
        <f t="shared" ref="H188" si="75">G188-F188</f>
        <v>81</v>
      </c>
      <c r="I188" s="4">
        <f>IF(H188&lt;155,155,H188)</f>
        <v>155</v>
      </c>
      <c r="J188" s="4">
        <f>ROUND(IF(I188&lt;100,I188*1.625,(IF(AND(I188&gt;100,I188&lt;201),(I188-100)*2.375+162,(IF(AND(I188&gt;200,I188&lt;401),(I188-200)*3.875+400,IF(I188&gt;400,(I188-400)*4.5+1237)))))),0)</f>
        <v>293</v>
      </c>
      <c r="K188" s="4">
        <v>45</v>
      </c>
      <c r="L188" s="4">
        <v>50</v>
      </c>
      <c r="M188" s="5">
        <f t="shared" ref="M188" si="76">I188*0.2</f>
        <v>31</v>
      </c>
      <c r="N188" s="5">
        <f t="shared" si="72"/>
        <v>419</v>
      </c>
    </row>
    <row r="189" spans="1:14" x14ac:dyDescent="0.3">
      <c r="A189" s="4">
        <f t="shared" si="37"/>
        <v>185</v>
      </c>
      <c r="B189" s="4" t="s">
        <v>21</v>
      </c>
      <c r="C189" s="4">
        <v>243</v>
      </c>
      <c r="D189" s="4">
        <v>100</v>
      </c>
      <c r="E189" s="4">
        <v>150</v>
      </c>
      <c r="F189" s="4">
        <v>3504</v>
      </c>
      <c r="G189" s="4">
        <v>3595</v>
      </c>
      <c r="H189" s="4">
        <f>G189-F189</f>
        <v>91</v>
      </c>
      <c r="I189" s="4">
        <f>IF(H189&lt;111,111,H189)</f>
        <v>111</v>
      </c>
      <c r="J189" s="4">
        <f>ROUND(IF(I189&lt;100,I189*1.625,(IF(AND(I189&gt;100,I189&lt;201),(I189-100)*2.375+162.5,(IF(AND(I189&gt;200,I189&lt;401),(I189-200)*3.875+400,IF(I189&gt;400,(I189-400)*4.5+1237)))))),0)</f>
        <v>189</v>
      </c>
      <c r="K189" s="4">
        <v>20</v>
      </c>
      <c r="L189" s="4">
        <v>10</v>
      </c>
      <c r="M189" s="5">
        <f>I189*0.2</f>
        <v>22.200000000000003</v>
      </c>
      <c r="N189" s="5">
        <f t="shared" si="72"/>
        <v>241</v>
      </c>
    </row>
    <row r="190" spans="1:14" x14ac:dyDescent="0.3">
      <c r="A190" s="4">
        <f t="shared" si="37"/>
        <v>186</v>
      </c>
      <c r="B190" s="4" t="s">
        <v>20</v>
      </c>
      <c r="C190" s="4">
        <v>76</v>
      </c>
      <c r="D190" s="4">
        <v>200</v>
      </c>
      <c r="E190" s="4">
        <v>150</v>
      </c>
      <c r="F190" s="4">
        <v>16630</v>
      </c>
      <c r="G190" s="4">
        <v>16735</v>
      </c>
      <c r="H190" s="4">
        <f>G190-F190</f>
        <v>105</v>
      </c>
      <c r="I190" s="4">
        <f>IF(H190&lt;125,125,H190)</f>
        <v>125</v>
      </c>
      <c r="J190" s="4">
        <f t="shared" ref="J190:J192" si="77">ROUND(IF(I190&lt;100,I190*1.625,(IF(AND(I190&gt;100,I190&lt;201),(I190-100)*2.375+162.5,(IF(AND(I190&gt;200,I190&lt;401),(I190-200)*3.875+400,IF(I190&gt;400,(I190-400)*4.5+1237)))))),0)</f>
        <v>222</v>
      </c>
      <c r="K190" s="4">
        <v>45</v>
      </c>
      <c r="L190" s="4">
        <v>50</v>
      </c>
      <c r="M190" s="5">
        <f>I190*0.2</f>
        <v>25</v>
      </c>
      <c r="N190" s="5">
        <f t="shared" si="72"/>
        <v>342</v>
      </c>
    </row>
    <row r="191" spans="1:14" x14ac:dyDescent="0.3">
      <c r="A191" s="4">
        <f t="shared" si="37"/>
        <v>187</v>
      </c>
      <c r="B191" s="4" t="s">
        <v>20</v>
      </c>
      <c r="C191" s="4">
        <v>91</v>
      </c>
      <c r="D191" s="4">
        <v>200</v>
      </c>
      <c r="E191" s="4">
        <v>150</v>
      </c>
      <c r="F191" s="4">
        <v>19791</v>
      </c>
      <c r="G191" s="4">
        <v>20111</v>
      </c>
      <c r="H191" s="4">
        <f t="shared" ref="H191:H210" si="78">G191-F191</f>
        <v>320</v>
      </c>
      <c r="I191" s="4">
        <f>IF(H191&lt;125,125,H191)</f>
        <v>320</v>
      </c>
      <c r="J191" s="4">
        <f t="shared" si="77"/>
        <v>865</v>
      </c>
      <c r="K191" s="4">
        <v>45</v>
      </c>
      <c r="L191" s="4">
        <v>50</v>
      </c>
      <c r="M191" s="5">
        <f t="shared" ref="M191:M215" si="79">I191*0.2</f>
        <v>64</v>
      </c>
      <c r="N191" s="5">
        <f t="shared" si="72"/>
        <v>1024</v>
      </c>
    </row>
    <row r="192" spans="1:14" x14ac:dyDescent="0.3">
      <c r="A192" s="4">
        <f t="shared" si="37"/>
        <v>188</v>
      </c>
      <c r="B192" s="4" t="s">
        <v>20</v>
      </c>
      <c r="C192" s="4">
        <v>70</v>
      </c>
      <c r="D192" s="4">
        <v>200</v>
      </c>
      <c r="E192" s="4">
        <v>150</v>
      </c>
      <c r="F192" s="4">
        <v>2138</v>
      </c>
      <c r="G192" s="4">
        <v>2405</v>
      </c>
      <c r="H192" s="4">
        <f>(G192-F192)</f>
        <v>267</v>
      </c>
      <c r="I192" s="4">
        <f>IF(H192&lt;125,125,H192)</f>
        <v>267</v>
      </c>
      <c r="J192" s="4">
        <f t="shared" si="77"/>
        <v>660</v>
      </c>
      <c r="K192" s="4">
        <v>45</v>
      </c>
      <c r="L192" s="4">
        <v>50</v>
      </c>
      <c r="M192" s="5">
        <f t="shared" si="79"/>
        <v>53.400000000000006</v>
      </c>
      <c r="N192" s="5">
        <f t="shared" si="72"/>
        <v>808</v>
      </c>
    </row>
    <row r="193" spans="1:14" x14ac:dyDescent="0.3">
      <c r="A193" s="4">
        <f t="shared" si="37"/>
        <v>189</v>
      </c>
      <c r="B193" s="4" t="s">
        <v>17</v>
      </c>
      <c r="C193" s="4">
        <v>430</v>
      </c>
      <c r="D193" s="4">
        <v>500</v>
      </c>
      <c r="E193" s="4">
        <v>150</v>
      </c>
      <c r="F193" s="4">
        <v>1735</v>
      </c>
      <c r="G193" s="4">
        <v>2013</v>
      </c>
      <c r="H193" s="4">
        <f t="shared" ref="H193" si="80">G193-F193</f>
        <v>278</v>
      </c>
      <c r="I193" s="4">
        <f>IF(H193&lt;171,171,H193)</f>
        <v>278</v>
      </c>
      <c r="J193" s="4">
        <f>ROUND(IF(I193&lt;100,I193*1.625,(IF(AND(I193&gt;100,I193&lt;201),(I193-100)*2.375+162.5,(IF(AND(I193&gt;200,I193&lt;401),(I193-200)*3.875+400,IF(I193&gt;400,(I193-400)*4.5+1237)))))),0)</f>
        <v>702</v>
      </c>
      <c r="K193" s="4">
        <v>45</v>
      </c>
      <c r="L193" s="4">
        <v>50</v>
      </c>
      <c r="M193" s="5">
        <f t="shared" si="79"/>
        <v>55.6</v>
      </c>
      <c r="N193" s="5">
        <f t="shared" si="72"/>
        <v>853</v>
      </c>
    </row>
    <row r="194" spans="1:14" x14ac:dyDescent="0.3">
      <c r="A194" s="4">
        <f t="shared" si="37"/>
        <v>190</v>
      </c>
      <c r="B194" s="12" t="s">
        <v>18</v>
      </c>
      <c r="C194" s="12">
        <v>335</v>
      </c>
      <c r="D194" s="18">
        <v>300</v>
      </c>
      <c r="E194" s="18">
        <v>150</v>
      </c>
      <c r="F194" s="18">
        <v>12065</v>
      </c>
      <c r="G194" s="18">
        <v>12351</v>
      </c>
      <c r="H194" s="18">
        <f t="shared" si="78"/>
        <v>286</v>
      </c>
      <c r="I194" s="18">
        <f>IF(H194&lt;141,141,H194)</f>
        <v>286</v>
      </c>
      <c r="J194" s="18">
        <f>ROUND(IF(I194&lt;100,I194*1.625,(IF(AND(I194&gt;100,I194&lt;201),(I194-100)*2.375+162.5,(IF(AND(I194&gt;200,I194&lt;401),(I194-200)*3.875+400,IF(I194&gt;400,(I194-400)*4.5+1238)))))),0)</f>
        <v>733</v>
      </c>
      <c r="K194" s="18">
        <v>45</v>
      </c>
      <c r="L194" s="18">
        <v>50</v>
      </c>
      <c r="M194" s="19">
        <f t="shared" si="79"/>
        <v>57.2</v>
      </c>
      <c r="N194" s="19">
        <f t="shared" si="72"/>
        <v>885</v>
      </c>
    </row>
    <row r="195" spans="1:14" x14ac:dyDescent="0.3">
      <c r="A195" s="4">
        <f t="shared" si="37"/>
        <v>191</v>
      </c>
      <c r="B195" s="21" t="s">
        <v>18</v>
      </c>
      <c r="C195" s="21">
        <v>369</v>
      </c>
      <c r="D195" s="18">
        <v>300</v>
      </c>
      <c r="E195" s="18">
        <v>150</v>
      </c>
      <c r="F195" s="18">
        <v>1173</v>
      </c>
      <c r="G195" s="18">
        <v>1487</v>
      </c>
      <c r="H195" s="18">
        <f t="shared" si="78"/>
        <v>314</v>
      </c>
      <c r="I195" s="18">
        <f>IF(H195&lt;141,141,H195)</f>
        <v>314</v>
      </c>
      <c r="J195" s="18">
        <f>ROUND(IF(I195&lt;100,I195*1.625,(IF(AND(I195&gt;100,I195&lt;201),(I195-100)*2.375+162.5,(IF(AND(I195&gt;200,I195&lt;401),(I195-200)*3.875+400,IF(I195&gt;400,(I195-400)*4.5+1238)))))),0)</f>
        <v>842</v>
      </c>
      <c r="K195" s="18">
        <v>45</v>
      </c>
      <c r="L195" s="18">
        <v>50</v>
      </c>
      <c r="M195" s="19">
        <f t="shared" si="79"/>
        <v>62.800000000000004</v>
      </c>
      <c r="N195" s="19">
        <f>ROUND((J195+K195+L195+M195),0)</f>
        <v>1000</v>
      </c>
    </row>
    <row r="196" spans="1:14" x14ac:dyDescent="0.3">
      <c r="A196" s="4">
        <f t="shared" si="37"/>
        <v>192</v>
      </c>
      <c r="B196" s="21" t="s">
        <v>18</v>
      </c>
      <c r="C196" s="21">
        <v>312</v>
      </c>
      <c r="D196" s="18">
        <v>300</v>
      </c>
      <c r="E196" s="18">
        <v>150</v>
      </c>
      <c r="F196" s="18">
        <v>12703</v>
      </c>
      <c r="G196" s="18">
        <v>12889</v>
      </c>
      <c r="H196" s="18">
        <f t="shared" si="78"/>
        <v>186</v>
      </c>
      <c r="I196" s="18">
        <f>IF(H196&lt;141,141,H196)</f>
        <v>186</v>
      </c>
      <c r="J196" s="18">
        <f>ROUND(IF(I196&lt;100,I196*1.625,(IF(AND(I196&gt;100,I196&lt;201),(I196-100)*2.375+162.5,(IF(AND(I196&gt;200,I196&lt;401),(I196-200)*3.875+400,IF(I196&gt;400,(I196-400)*4.5+1238)))))),0)</f>
        <v>367</v>
      </c>
      <c r="K196" s="18">
        <v>45</v>
      </c>
      <c r="L196" s="18">
        <v>50</v>
      </c>
      <c r="M196" s="19">
        <f t="shared" si="79"/>
        <v>37.200000000000003</v>
      </c>
      <c r="N196" s="19">
        <f>ROUND((J196+K196+L196+M196),0)</f>
        <v>499</v>
      </c>
    </row>
    <row r="197" spans="1:14" x14ac:dyDescent="0.3">
      <c r="A197" s="4">
        <f t="shared" si="37"/>
        <v>193</v>
      </c>
      <c r="B197" s="12" t="s">
        <v>18</v>
      </c>
      <c r="C197" s="12">
        <v>339</v>
      </c>
      <c r="D197" s="18">
        <v>300</v>
      </c>
      <c r="E197" s="18">
        <v>150</v>
      </c>
      <c r="F197" s="18">
        <v>12065</v>
      </c>
      <c r="G197" s="18">
        <v>12310</v>
      </c>
      <c r="H197" s="18">
        <f t="shared" si="78"/>
        <v>245</v>
      </c>
      <c r="I197" s="18">
        <f>IF(H197&lt;141,141,H197)</f>
        <v>245</v>
      </c>
      <c r="J197" s="18">
        <f>ROUND(IF(I197&lt;100,I197*1.625,(IF(AND(I197&gt;100,I197&lt;201),(I197-100)*2.375+162.5,(IF(AND(I197&gt;200,I197&lt;401),(I197-200)*3.875+400,IF(I197&gt;400,(I197-400)*4.5+1238)))))),0)</f>
        <v>574</v>
      </c>
      <c r="K197" s="18">
        <v>45</v>
      </c>
      <c r="L197" s="18">
        <v>50</v>
      </c>
      <c r="M197" s="19">
        <f t="shared" si="79"/>
        <v>49</v>
      </c>
      <c r="N197" s="19">
        <f t="shared" ref="N197:N215" si="81">ROUND((J197+K197+L197+M197),0)</f>
        <v>718</v>
      </c>
    </row>
    <row r="198" spans="1:14" x14ac:dyDescent="0.3">
      <c r="A198" s="4">
        <f t="shared" si="37"/>
        <v>194</v>
      </c>
      <c r="B198" s="12" t="s">
        <v>20</v>
      </c>
      <c r="C198" s="12">
        <v>63</v>
      </c>
      <c r="D198" s="4">
        <v>200</v>
      </c>
      <c r="E198" s="4">
        <v>150</v>
      </c>
      <c r="F198" s="4">
        <v>16468</v>
      </c>
      <c r="G198" s="4">
        <v>16587</v>
      </c>
      <c r="H198" s="4">
        <f t="shared" si="78"/>
        <v>119</v>
      </c>
      <c r="I198" s="4">
        <f t="shared" ref="I198" si="82">IF(H198&lt;125,125,H198)</f>
        <v>125</v>
      </c>
      <c r="J198" s="4">
        <f t="shared" ref="J198" si="83">ROUND(IF(I198&lt;100,I198*1.625,(IF(AND(I198&gt;100,I198&lt;201),(I198-100)*2.375+162.5,(IF(AND(I198&gt;200,I198&lt;401),(I198-200)*3.875+400,IF(I198&gt;400,(I198-400)*4.5+1237)))))),0)</f>
        <v>222</v>
      </c>
      <c r="K198" s="4">
        <v>45</v>
      </c>
      <c r="L198" s="4">
        <v>50</v>
      </c>
      <c r="M198" s="5">
        <f t="shared" si="79"/>
        <v>25</v>
      </c>
      <c r="N198" s="5">
        <f t="shared" si="81"/>
        <v>342</v>
      </c>
    </row>
    <row r="199" spans="1:14" x14ac:dyDescent="0.3">
      <c r="A199" s="4">
        <f t="shared" ref="A199:A262" si="84">A198+1</f>
        <v>195</v>
      </c>
      <c r="B199" s="12" t="s">
        <v>18</v>
      </c>
      <c r="C199" s="12">
        <v>357</v>
      </c>
      <c r="D199" s="18">
        <v>300</v>
      </c>
      <c r="E199" s="18">
        <v>150</v>
      </c>
      <c r="F199" s="18">
        <v>1396</v>
      </c>
      <c r="G199" s="18">
        <v>1482</v>
      </c>
      <c r="H199" s="18">
        <f t="shared" si="78"/>
        <v>86</v>
      </c>
      <c r="I199" s="18">
        <f>IF(H199&lt;141,141,H199)</f>
        <v>141</v>
      </c>
      <c r="J199" s="18">
        <f>ROUND(IF(I199&lt;100,I199*1.625,(IF(AND(I199&gt;100,I199&lt;201),(I199-100)*2.375+162.5,(IF(AND(I199&gt;200,I199&lt;401),(I199-200)*3.875+400,IF(I199&gt;400,(I199-400)*4.5+1238)))))),0)</f>
        <v>260</v>
      </c>
      <c r="K199" s="18">
        <v>45</v>
      </c>
      <c r="L199" s="18">
        <v>50</v>
      </c>
      <c r="M199" s="19">
        <f t="shared" si="79"/>
        <v>28.200000000000003</v>
      </c>
      <c r="N199" s="19">
        <f t="shared" si="81"/>
        <v>383</v>
      </c>
    </row>
    <row r="200" spans="1:14" x14ac:dyDescent="0.3">
      <c r="A200" s="4">
        <f t="shared" si="84"/>
        <v>196</v>
      </c>
      <c r="B200" s="12" t="s">
        <v>18</v>
      </c>
      <c r="C200" s="12">
        <v>342</v>
      </c>
      <c r="D200" s="18">
        <v>300</v>
      </c>
      <c r="E200" s="18">
        <v>150</v>
      </c>
      <c r="F200" s="18">
        <v>3479</v>
      </c>
      <c r="G200" s="18">
        <v>3607</v>
      </c>
      <c r="H200" s="18">
        <f t="shared" si="78"/>
        <v>128</v>
      </c>
      <c r="I200" s="18">
        <f>IF(H200&lt;141,141,H200)</f>
        <v>141</v>
      </c>
      <c r="J200" s="18">
        <f>ROUND(IF(I200&lt;100,I200*1.625,(IF(AND(I200&gt;100,I200&lt;201),(I200-100)*2.375+162.5,(IF(AND(I200&gt;200,I200&lt;401),(I200-200)*3.875+400,IF(I200&gt;400,(I200-400)*4.5+1238)))))),0)</f>
        <v>260</v>
      </c>
      <c r="K200" s="18">
        <v>45</v>
      </c>
      <c r="L200" s="18">
        <v>50</v>
      </c>
      <c r="M200" s="19">
        <f t="shared" si="79"/>
        <v>28.200000000000003</v>
      </c>
      <c r="N200" s="19">
        <f t="shared" si="81"/>
        <v>383</v>
      </c>
    </row>
    <row r="201" spans="1:14" x14ac:dyDescent="0.3">
      <c r="A201" s="4">
        <f t="shared" si="84"/>
        <v>197</v>
      </c>
      <c r="B201" s="12" t="s">
        <v>20</v>
      </c>
      <c r="C201" s="12">
        <v>98</v>
      </c>
      <c r="D201" s="4">
        <v>200</v>
      </c>
      <c r="E201" s="4">
        <v>150</v>
      </c>
      <c r="F201" s="4">
        <v>16727</v>
      </c>
      <c r="G201" s="4">
        <v>16815</v>
      </c>
      <c r="H201" s="4">
        <f t="shared" si="78"/>
        <v>88</v>
      </c>
      <c r="I201" s="4">
        <f t="shared" ref="I201" si="85">IF(H201&lt;125,125,H201)</f>
        <v>125</v>
      </c>
      <c r="J201" s="4">
        <f t="shared" ref="J201" si="86">ROUND(IF(I201&lt;100,I201*1.625,(IF(AND(I201&gt;100,I201&lt;201),(I201-100)*2.375+162.5,(IF(AND(I201&gt;200,I201&lt;401),(I201-200)*3.875+400,IF(I201&gt;400,(I201-400)*4.5+1237)))))),0)</f>
        <v>222</v>
      </c>
      <c r="K201" s="4">
        <v>45</v>
      </c>
      <c r="L201" s="4">
        <v>50</v>
      </c>
      <c r="M201" s="5">
        <f t="shared" si="79"/>
        <v>25</v>
      </c>
      <c r="N201" s="5">
        <f t="shared" si="81"/>
        <v>342</v>
      </c>
    </row>
    <row r="202" spans="1:14" x14ac:dyDescent="0.3">
      <c r="A202" s="4">
        <f t="shared" si="84"/>
        <v>198</v>
      </c>
      <c r="B202" s="12" t="s">
        <v>18</v>
      </c>
      <c r="C202" s="12">
        <v>313</v>
      </c>
      <c r="D202" s="18">
        <v>300</v>
      </c>
      <c r="E202" s="18">
        <v>150</v>
      </c>
      <c r="F202" s="18">
        <v>4102</v>
      </c>
      <c r="G202" s="18">
        <v>4256</v>
      </c>
      <c r="H202" s="18">
        <f t="shared" si="78"/>
        <v>154</v>
      </c>
      <c r="I202" s="18">
        <f>IF(H202&lt;141,141,H202)</f>
        <v>154</v>
      </c>
      <c r="J202" s="18">
        <f>ROUND(IF(I202&lt;100,I202*1.625,(IF(AND(I202&gt;100,I202&lt;201),(I202-100)*2.375+162.5,(IF(AND(I202&gt;200,I202&lt;401),(I202-200)*3.875+400,IF(I202&gt;400,(I202-400)*4.5+1238)))))),0)</f>
        <v>291</v>
      </c>
      <c r="K202" s="18">
        <v>45</v>
      </c>
      <c r="L202" s="18">
        <v>50</v>
      </c>
      <c r="M202" s="19">
        <f t="shared" si="79"/>
        <v>30.8</v>
      </c>
      <c r="N202" s="19">
        <f t="shared" si="81"/>
        <v>417</v>
      </c>
    </row>
    <row r="203" spans="1:14" x14ac:dyDescent="0.3">
      <c r="A203" s="4">
        <f t="shared" si="84"/>
        <v>199</v>
      </c>
      <c r="B203" s="12" t="s">
        <v>18</v>
      </c>
      <c r="C203" s="21">
        <v>344</v>
      </c>
      <c r="D203" s="18">
        <v>0</v>
      </c>
      <c r="E203" s="18">
        <v>150</v>
      </c>
      <c r="F203" s="18">
        <v>5025</v>
      </c>
      <c r="G203" s="18">
        <v>5299</v>
      </c>
      <c r="H203" s="18">
        <f>(G203-F203)-25</f>
        <v>249</v>
      </c>
      <c r="I203" s="18">
        <f>IF(H203&lt;141,141,H203)</f>
        <v>249</v>
      </c>
      <c r="J203" s="18">
        <f>ROUND(IF(I203&lt;100,I203*1.625,(IF(AND(I203&gt;100,I203&lt;201),(I203-100)*2.375+162.5,(IF(AND(I203&gt;200,I203&lt;401),(I203-200)*3.875+400,IF(I203&gt;400,(I203-400)*4.5+1238)))))),0)</f>
        <v>590</v>
      </c>
      <c r="K203" s="18">
        <v>45</v>
      </c>
      <c r="L203" s="18">
        <v>50</v>
      </c>
      <c r="M203" s="19">
        <f>I203*0.2</f>
        <v>49.800000000000004</v>
      </c>
      <c r="N203" s="5">
        <f>ROUND((J203+K203+L203+M203),0)</f>
        <v>735</v>
      </c>
    </row>
    <row r="204" spans="1:14" x14ac:dyDescent="0.3">
      <c r="A204" s="4">
        <f t="shared" si="84"/>
        <v>200</v>
      </c>
      <c r="B204" s="12" t="s">
        <v>21</v>
      </c>
      <c r="C204" s="12">
        <v>37</v>
      </c>
      <c r="D204" s="4">
        <v>100</v>
      </c>
      <c r="E204" s="4">
        <v>150</v>
      </c>
      <c r="F204" s="4">
        <v>24654</v>
      </c>
      <c r="G204" s="4">
        <v>24778</v>
      </c>
      <c r="H204" s="4">
        <f>G204-F204</f>
        <v>124</v>
      </c>
      <c r="I204" s="4">
        <f>IF(H204&lt;111,111,H204)</f>
        <v>124</v>
      </c>
      <c r="J204" s="4">
        <f>ROUND(IF(I204&lt;100,I204*1.625,(IF(AND(I204&gt;100,I204&lt;201),(I204-100)*2.375+162.5,(IF(AND(I204&gt;200,I204&lt;401),(I204-200)*3.875+400,IF(I204&gt;400,(I204-400)*4.5+1237)))))),0)</f>
        <v>220</v>
      </c>
      <c r="K204" s="4">
        <v>20</v>
      </c>
      <c r="L204" s="4">
        <v>10</v>
      </c>
      <c r="M204" s="5">
        <f>I204*0.2</f>
        <v>24.8</v>
      </c>
      <c r="N204" s="5">
        <f>ROUND((J204+K204+L204+M204),0)</f>
        <v>275</v>
      </c>
    </row>
    <row r="205" spans="1:14" x14ac:dyDescent="0.3">
      <c r="A205" s="4">
        <f t="shared" si="84"/>
        <v>201</v>
      </c>
      <c r="B205" s="12" t="s">
        <v>20</v>
      </c>
      <c r="C205" s="12">
        <v>113</v>
      </c>
      <c r="D205" s="4">
        <v>0</v>
      </c>
      <c r="E205" s="4">
        <v>150</v>
      </c>
      <c r="F205" s="4">
        <v>8558</v>
      </c>
      <c r="G205" s="4">
        <v>8627</v>
      </c>
      <c r="H205" s="18">
        <f>(G205-F205)-25</f>
        <v>44</v>
      </c>
      <c r="I205" s="4">
        <f t="shared" ref="I205:I209" si="87">IF(H205&lt;125,125,H205)</f>
        <v>125</v>
      </c>
      <c r="J205" s="4">
        <f>ROUND(IF(I205&lt;100,I205*1.625,(IF(AND(I205&gt;100,I205&lt;201),(I205-100)*2.375+162.5,(IF(AND(I205&gt;200,I205&lt;401),(I205-200)*3.875+400,IF(I205&gt;400,(I205-400)*4.5+1237)))))),0)</f>
        <v>222</v>
      </c>
      <c r="K205" s="4">
        <v>45</v>
      </c>
      <c r="L205" s="4">
        <v>50</v>
      </c>
      <c r="M205" s="5">
        <f>I205*0.2</f>
        <v>25</v>
      </c>
      <c r="N205" s="5">
        <f>ROUND((J205+K205+L205+M205),0)</f>
        <v>342</v>
      </c>
    </row>
    <row r="206" spans="1:14" x14ac:dyDescent="0.3">
      <c r="A206" s="4">
        <f t="shared" si="84"/>
        <v>202</v>
      </c>
      <c r="B206" s="12" t="s">
        <v>20</v>
      </c>
      <c r="C206" s="12">
        <v>72</v>
      </c>
      <c r="D206" s="4">
        <v>200</v>
      </c>
      <c r="E206" s="4">
        <v>150</v>
      </c>
      <c r="F206" s="4">
        <v>41574</v>
      </c>
      <c r="G206" s="4">
        <v>42088</v>
      </c>
      <c r="H206" s="4">
        <f t="shared" si="78"/>
        <v>514</v>
      </c>
      <c r="I206" s="4">
        <f t="shared" si="87"/>
        <v>514</v>
      </c>
      <c r="J206" s="4">
        <f t="shared" ref="J206:J209" si="88">ROUND(IF(I206&lt;100,I206*1.625,(IF(AND(I206&gt;100,I206&lt;201),(I206-100)*2.375+162.5,(IF(AND(I206&gt;200,I206&lt;401),(I206-200)*3.875+400,IF(I206&gt;400,(I206-400)*4.5+1237)))))),0)</f>
        <v>1750</v>
      </c>
      <c r="K206" s="4">
        <v>45</v>
      </c>
      <c r="L206" s="4">
        <v>50</v>
      </c>
      <c r="M206" s="5">
        <f t="shared" si="79"/>
        <v>102.80000000000001</v>
      </c>
      <c r="N206" s="5">
        <f t="shared" si="81"/>
        <v>1948</v>
      </c>
    </row>
    <row r="207" spans="1:14" x14ac:dyDescent="0.3">
      <c r="A207" s="4">
        <f t="shared" si="84"/>
        <v>203</v>
      </c>
      <c r="B207" s="12" t="s">
        <v>20</v>
      </c>
      <c r="C207" s="12">
        <v>47</v>
      </c>
      <c r="D207" s="4">
        <v>200</v>
      </c>
      <c r="E207" s="4">
        <v>150</v>
      </c>
      <c r="F207" s="4">
        <v>16061</v>
      </c>
      <c r="G207" s="4">
        <v>16254</v>
      </c>
      <c r="H207" s="4">
        <f t="shared" si="78"/>
        <v>193</v>
      </c>
      <c r="I207" s="4">
        <f t="shared" si="87"/>
        <v>193</v>
      </c>
      <c r="J207" s="4">
        <f t="shared" si="88"/>
        <v>383</v>
      </c>
      <c r="K207" s="4">
        <v>45</v>
      </c>
      <c r="L207" s="4">
        <v>50</v>
      </c>
      <c r="M207" s="5">
        <f t="shared" si="79"/>
        <v>38.6</v>
      </c>
      <c r="N207" s="5">
        <f t="shared" si="81"/>
        <v>517</v>
      </c>
    </row>
    <row r="208" spans="1:14" x14ac:dyDescent="0.3">
      <c r="A208" s="4">
        <f t="shared" si="84"/>
        <v>204</v>
      </c>
      <c r="B208" s="12" t="s">
        <v>20</v>
      </c>
      <c r="C208" s="12">
        <v>128</v>
      </c>
      <c r="D208" s="4">
        <v>0</v>
      </c>
      <c r="E208" s="4">
        <v>150</v>
      </c>
      <c r="F208" s="4">
        <v>56227</v>
      </c>
      <c r="G208" s="4">
        <v>56615</v>
      </c>
      <c r="H208" s="18">
        <f>(G208-F208)-25</f>
        <v>363</v>
      </c>
      <c r="I208" s="4">
        <f t="shared" si="87"/>
        <v>363</v>
      </c>
      <c r="J208" s="4">
        <f t="shared" si="88"/>
        <v>1032</v>
      </c>
      <c r="K208" s="4">
        <v>45</v>
      </c>
      <c r="L208" s="4">
        <v>50</v>
      </c>
      <c r="M208" s="5">
        <f t="shared" si="79"/>
        <v>72.600000000000009</v>
      </c>
      <c r="N208" s="5">
        <f t="shared" si="81"/>
        <v>1200</v>
      </c>
    </row>
    <row r="209" spans="1:14" x14ac:dyDescent="0.3">
      <c r="A209" s="4">
        <f t="shared" si="84"/>
        <v>205</v>
      </c>
      <c r="B209" s="12" t="s">
        <v>20</v>
      </c>
      <c r="C209" s="12">
        <v>9</v>
      </c>
      <c r="D209" s="4">
        <v>200</v>
      </c>
      <c r="E209" s="4">
        <v>150</v>
      </c>
      <c r="F209" s="4">
        <v>24663</v>
      </c>
      <c r="G209" s="4">
        <v>24799</v>
      </c>
      <c r="H209" s="4">
        <f t="shared" si="78"/>
        <v>136</v>
      </c>
      <c r="I209" s="4">
        <f t="shared" si="87"/>
        <v>136</v>
      </c>
      <c r="J209" s="4">
        <f t="shared" si="88"/>
        <v>248</v>
      </c>
      <c r="K209" s="4">
        <v>45</v>
      </c>
      <c r="L209" s="4">
        <v>50</v>
      </c>
      <c r="M209" s="5">
        <f t="shared" si="79"/>
        <v>27.200000000000003</v>
      </c>
      <c r="N209" s="5">
        <f t="shared" si="81"/>
        <v>370</v>
      </c>
    </row>
    <row r="210" spans="1:14" x14ac:dyDescent="0.3">
      <c r="A210" s="4">
        <f t="shared" si="84"/>
        <v>206</v>
      </c>
      <c r="B210" s="12" t="s">
        <v>18</v>
      </c>
      <c r="C210" s="21">
        <v>372</v>
      </c>
      <c r="D210" s="18">
        <v>300</v>
      </c>
      <c r="E210" s="18">
        <v>150</v>
      </c>
      <c r="F210" s="18">
        <v>671</v>
      </c>
      <c r="G210" s="18">
        <v>928</v>
      </c>
      <c r="H210" s="18">
        <f t="shared" si="78"/>
        <v>257</v>
      </c>
      <c r="I210" s="18">
        <f>IF(H210&lt;141,141,H210)</f>
        <v>257</v>
      </c>
      <c r="J210" s="18">
        <f>ROUND(IF(I210&lt;100,I210*1.625,(IF(AND(I210&gt;100,I210&lt;201),(I210-100)*2.375+162.5,(IF(AND(I210&gt;200,I210&lt;401),(I210-200)*3.875+400,IF(I210&gt;400,(I210-400)*4.5+1238)))))),0)</f>
        <v>621</v>
      </c>
      <c r="K210" s="18">
        <v>45</v>
      </c>
      <c r="L210" s="18">
        <v>50</v>
      </c>
      <c r="M210" s="19">
        <f t="shared" si="79"/>
        <v>51.400000000000006</v>
      </c>
      <c r="N210" s="19">
        <f t="shared" si="81"/>
        <v>767</v>
      </c>
    </row>
    <row r="211" spans="1:14" x14ac:dyDescent="0.3">
      <c r="A211" s="4">
        <f t="shared" si="84"/>
        <v>207</v>
      </c>
      <c r="B211" s="12" t="s">
        <v>18</v>
      </c>
      <c r="C211" s="21">
        <v>348</v>
      </c>
      <c r="D211" s="18">
        <v>0</v>
      </c>
      <c r="E211" s="18">
        <v>150</v>
      </c>
      <c r="F211" s="18">
        <v>4503</v>
      </c>
      <c r="G211" s="18">
        <v>4789</v>
      </c>
      <c r="H211" s="18">
        <f>(G211-F211)-25</f>
        <v>261</v>
      </c>
      <c r="I211" s="18">
        <f>IF(H211&lt;141,141,H211)</f>
        <v>261</v>
      </c>
      <c r="J211" s="18">
        <f>ROUND(IF(I211&lt;100,I211*1.625,(IF(AND(I211&gt;100,I211&lt;201),(I211-100)*2.375+162.5,(IF(AND(I211&gt;200,I211&lt;401),(I211-200)*3.875+400,IF(I211&gt;400,(I211-400)*4.5+1238)))))),0)</f>
        <v>636</v>
      </c>
      <c r="K211" s="18">
        <v>45</v>
      </c>
      <c r="L211" s="18">
        <v>50</v>
      </c>
      <c r="M211" s="19">
        <f t="shared" si="79"/>
        <v>52.2</v>
      </c>
      <c r="N211" s="19">
        <f t="shared" si="81"/>
        <v>783</v>
      </c>
    </row>
    <row r="212" spans="1:14" x14ac:dyDescent="0.3">
      <c r="A212" s="4">
        <f t="shared" si="84"/>
        <v>208</v>
      </c>
      <c r="B212" s="12" t="s">
        <v>20</v>
      </c>
      <c r="C212" s="12">
        <v>69</v>
      </c>
      <c r="D212" s="4">
        <v>200</v>
      </c>
      <c r="E212" s="4">
        <v>150</v>
      </c>
      <c r="F212" s="4">
        <v>3010</v>
      </c>
      <c r="G212" s="4">
        <v>3068</v>
      </c>
      <c r="H212" s="4">
        <f t="shared" ref="H212:H215" si="89">G212-F212</f>
        <v>58</v>
      </c>
      <c r="I212" s="4">
        <f t="shared" ref="I212:I215" si="90">IF(H212&lt;125,125,H212)</f>
        <v>125</v>
      </c>
      <c r="J212" s="4">
        <f t="shared" ref="J212:J215" si="91">ROUND(IF(I212&lt;100,I212*1.625,(IF(AND(I212&gt;100,I212&lt;201),(I212-100)*2.375+162.5,(IF(AND(I212&gt;200,I212&lt;401),(I212-200)*3.875+400,IF(I212&gt;400,(I212-400)*4.5+1237)))))),0)</f>
        <v>222</v>
      </c>
      <c r="K212" s="4">
        <v>45</v>
      </c>
      <c r="L212" s="4">
        <v>50</v>
      </c>
      <c r="M212" s="5">
        <f t="shared" si="79"/>
        <v>25</v>
      </c>
      <c r="N212" s="5">
        <f t="shared" si="81"/>
        <v>342</v>
      </c>
    </row>
    <row r="213" spans="1:14" x14ac:dyDescent="0.3">
      <c r="A213" s="4">
        <f t="shared" si="84"/>
        <v>209</v>
      </c>
      <c r="B213" s="12" t="s">
        <v>18</v>
      </c>
      <c r="C213" s="21">
        <v>337</v>
      </c>
      <c r="D213" s="18">
        <v>300</v>
      </c>
      <c r="E213" s="18">
        <v>150</v>
      </c>
      <c r="F213" s="18">
        <v>7844</v>
      </c>
      <c r="G213" s="18">
        <v>8156</v>
      </c>
      <c r="H213" s="18">
        <f t="shared" si="89"/>
        <v>312</v>
      </c>
      <c r="I213" s="18">
        <f>IF(H213&lt;141,141,H213)</f>
        <v>312</v>
      </c>
      <c r="J213" s="18">
        <f>ROUND(IF(I213&lt;100,I213*1.625,(IF(AND(I213&gt;100,I213&lt;201),(I213-100)*2.375+162.5,(IF(AND(I213&gt;200,I213&lt;401),(I213-200)*3.875+400,IF(I213&gt;400,(I213-400)*4.5+1238)))))),0)</f>
        <v>834</v>
      </c>
      <c r="K213" s="18">
        <v>45</v>
      </c>
      <c r="L213" s="18">
        <v>50</v>
      </c>
      <c r="M213" s="19">
        <f t="shared" si="79"/>
        <v>62.400000000000006</v>
      </c>
      <c r="N213" s="19">
        <f t="shared" si="81"/>
        <v>991</v>
      </c>
    </row>
    <row r="214" spans="1:14" x14ac:dyDescent="0.3">
      <c r="A214" s="4">
        <f t="shared" si="84"/>
        <v>210</v>
      </c>
      <c r="B214" s="12" t="s">
        <v>18</v>
      </c>
      <c r="C214" s="21">
        <v>370</v>
      </c>
      <c r="D214" s="18">
        <v>300</v>
      </c>
      <c r="E214" s="18">
        <v>150</v>
      </c>
      <c r="F214" s="18">
        <v>3870</v>
      </c>
      <c r="G214" s="18">
        <v>4294</v>
      </c>
      <c r="H214" s="18">
        <f t="shared" si="89"/>
        <v>424</v>
      </c>
      <c r="I214" s="18">
        <f>IF(H214&lt;141,141,H214)</f>
        <v>424</v>
      </c>
      <c r="J214" s="18">
        <f>ROUND(IF(I214&lt;100,I214*1.625,(IF(AND(I214&gt;100,I214&lt;201),(I214-100)*2.375+162.5,(IF(AND(I214&gt;200,I214&lt;401),(I214-200)*3.875+400,IF(I214&gt;400,(I214-400)*4.5+1238)))))),0)</f>
        <v>1346</v>
      </c>
      <c r="K214" s="18">
        <v>45</v>
      </c>
      <c r="L214" s="18">
        <v>50</v>
      </c>
      <c r="M214" s="19">
        <f t="shared" si="79"/>
        <v>84.800000000000011</v>
      </c>
      <c r="N214" s="19">
        <f t="shared" si="81"/>
        <v>1526</v>
      </c>
    </row>
    <row r="215" spans="1:14" x14ac:dyDescent="0.3">
      <c r="A215" s="4">
        <f t="shared" si="84"/>
        <v>211</v>
      </c>
      <c r="B215" s="12" t="s">
        <v>20</v>
      </c>
      <c r="C215" s="12">
        <v>119</v>
      </c>
      <c r="D215" s="4">
        <v>200</v>
      </c>
      <c r="E215" s="4">
        <v>150</v>
      </c>
      <c r="F215" s="4">
        <v>13493</v>
      </c>
      <c r="G215" s="4">
        <v>13601</v>
      </c>
      <c r="H215" s="4">
        <f t="shared" si="89"/>
        <v>108</v>
      </c>
      <c r="I215" s="4">
        <f t="shared" si="90"/>
        <v>125</v>
      </c>
      <c r="J215" s="4">
        <f t="shared" si="91"/>
        <v>222</v>
      </c>
      <c r="K215" s="4">
        <v>45</v>
      </c>
      <c r="L215" s="4">
        <v>50</v>
      </c>
      <c r="M215" s="5">
        <f t="shared" si="79"/>
        <v>25</v>
      </c>
      <c r="N215" s="5">
        <f t="shared" si="81"/>
        <v>342</v>
      </c>
    </row>
    <row r="216" spans="1:14" x14ac:dyDescent="0.3">
      <c r="A216" s="4">
        <f t="shared" si="84"/>
        <v>212</v>
      </c>
      <c r="B216" s="12" t="s">
        <v>21</v>
      </c>
      <c r="C216" s="12">
        <v>38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/>
      <c r="L216" s="4"/>
      <c r="M216" s="5">
        <v>0</v>
      </c>
      <c r="N216" s="5">
        <v>250</v>
      </c>
    </row>
    <row r="217" spans="1:14" x14ac:dyDescent="0.3">
      <c r="A217" s="4">
        <f t="shared" si="84"/>
        <v>213</v>
      </c>
      <c r="B217" s="12" t="s">
        <v>21</v>
      </c>
      <c r="C217" s="12">
        <v>240</v>
      </c>
      <c r="D217" s="4">
        <v>100</v>
      </c>
      <c r="E217" s="4">
        <v>150</v>
      </c>
      <c r="F217" s="4">
        <v>5227</v>
      </c>
      <c r="G217" s="4">
        <v>5269</v>
      </c>
      <c r="H217" s="4">
        <f t="shared" ref="H217:H221" si="92">G217-F217</f>
        <v>42</v>
      </c>
      <c r="I217" s="4">
        <f>IF(H217&lt;111,111,H217)</f>
        <v>111</v>
      </c>
      <c r="J217" s="4">
        <f>ROUND(IF(I217&lt;100,I217*1.625,(IF(AND(I217&gt;100,I217&lt;201),(I217-100)*2.375+162.5,(IF(AND(I217&gt;200,I217&lt;401),(I217-200)*3.875+400,IF(I217&gt;400,(I217-400)*4.5+1237)))))),0)</f>
        <v>189</v>
      </c>
      <c r="K217" s="4">
        <v>20</v>
      </c>
      <c r="L217" s="4">
        <v>10</v>
      </c>
      <c r="M217" s="5">
        <f t="shared" ref="M217:M221" si="93">I217*0.2</f>
        <v>22.200000000000003</v>
      </c>
      <c r="N217" s="5">
        <f t="shared" ref="N217:N221" si="94">ROUND((J217+K217+L217+M217),0)</f>
        <v>241</v>
      </c>
    </row>
    <row r="218" spans="1:14" x14ac:dyDescent="0.3">
      <c r="A218" s="4">
        <f t="shared" si="84"/>
        <v>214</v>
      </c>
      <c r="B218" s="12" t="s">
        <v>18</v>
      </c>
      <c r="C218" s="21">
        <v>347</v>
      </c>
      <c r="D218" s="18">
        <v>300</v>
      </c>
      <c r="E218" s="18">
        <v>150</v>
      </c>
      <c r="F218" s="18">
        <v>5230</v>
      </c>
      <c r="G218" s="18">
        <v>5509</v>
      </c>
      <c r="H218" s="18">
        <f t="shared" si="92"/>
        <v>279</v>
      </c>
      <c r="I218" s="18">
        <f>IF(H218&lt;141,141,H218)</f>
        <v>279</v>
      </c>
      <c r="J218" s="18">
        <f>ROUND(IF(I218&lt;100,I218*1.625,(IF(AND(I218&gt;100,I218&lt;201),(I218-100)*2.375+162.5,(IF(AND(I218&gt;200,I218&lt;401),(I218-200)*3.875+400,IF(I218&gt;400,(I218-400)*4.5+1238)))))),0)</f>
        <v>706</v>
      </c>
      <c r="K218" s="18">
        <v>45</v>
      </c>
      <c r="L218" s="18">
        <v>50</v>
      </c>
      <c r="M218" s="19">
        <f t="shared" si="93"/>
        <v>55.800000000000004</v>
      </c>
      <c r="N218" s="19">
        <f t="shared" si="94"/>
        <v>857</v>
      </c>
    </row>
    <row r="219" spans="1:14" x14ac:dyDescent="0.3">
      <c r="A219" s="4">
        <f t="shared" si="84"/>
        <v>215</v>
      </c>
      <c r="B219" s="12" t="s">
        <v>21</v>
      </c>
      <c r="C219" s="12">
        <v>86</v>
      </c>
      <c r="D219" s="4">
        <v>100</v>
      </c>
      <c r="E219" s="4">
        <v>150</v>
      </c>
      <c r="F219" s="4">
        <v>21700</v>
      </c>
      <c r="G219" s="4">
        <v>21843</v>
      </c>
      <c r="H219" s="4">
        <f t="shared" si="92"/>
        <v>143</v>
      </c>
      <c r="I219" s="4">
        <f>IF(H219&lt;111,111,H219)</f>
        <v>143</v>
      </c>
      <c r="J219" s="4">
        <f>ROUND(IF(I219&lt;100,I219*1.625,(IF(AND(I219&gt;100,I219&lt;201),(I219-100)*2.375+162.5,(IF(AND(I219&gt;200,I219&lt;401),(I219-200)*3.875+400,IF(I219&gt;400,(I219-400)*4.5+1237)))))),0)</f>
        <v>265</v>
      </c>
      <c r="K219" s="4">
        <v>20</v>
      </c>
      <c r="L219" s="4">
        <v>10</v>
      </c>
      <c r="M219" s="5">
        <f t="shared" si="93"/>
        <v>28.6</v>
      </c>
      <c r="N219" s="5">
        <f t="shared" si="94"/>
        <v>324</v>
      </c>
    </row>
    <row r="220" spans="1:14" x14ac:dyDescent="0.3">
      <c r="A220" s="4">
        <f t="shared" si="84"/>
        <v>216</v>
      </c>
      <c r="B220" s="12" t="s">
        <v>18</v>
      </c>
      <c r="C220" s="21">
        <v>327</v>
      </c>
      <c r="D220" s="18">
        <v>300</v>
      </c>
      <c r="E220" s="18">
        <v>150</v>
      </c>
      <c r="F220" s="18">
        <v>5730</v>
      </c>
      <c r="G220" s="18">
        <v>5843</v>
      </c>
      <c r="H220" s="18">
        <f t="shared" si="92"/>
        <v>113</v>
      </c>
      <c r="I220" s="18">
        <f>IF(H220&lt;141,141,H220)</f>
        <v>141</v>
      </c>
      <c r="J220" s="18">
        <f>ROUND(IF(I220&lt;100,I220*1.625,(IF(AND(I220&gt;100,I220&lt;201),(I220-100)*2.375+162.5,(IF(AND(I220&gt;200,I220&lt;401),(I220-200)*3.875+400,IF(I220&gt;400,(I220-400)*4.5+1238)))))),0)</f>
        <v>260</v>
      </c>
      <c r="K220" s="18">
        <v>45</v>
      </c>
      <c r="L220" s="18">
        <v>50</v>
      </c>
      <c r="M220" s="19">
        <f t="shared" si="93"/>
        <v>28.200000000000003</v>
      </c>
      <c r="N220" s="19">
        <f t="shared" si="94"/>
        <v>383</v>
      </c>
    </row>
    <row r="221" spans="1:14" x14ac:dyDescent="0.3">
      <c r="A221" s="4">
        <f t="shared" si="84"/>
        <v>217</v>
      </c>
      <c r="B221" s="12" t="s">
        <v>18</v>
      </c>
      <c r="C221" s="21">
        <v>352</v>
      </c>
      <c r="D221" s="18">
        <v>300</v>
      </c>
      <c r="E221" s="18">
        <v>150</v>
      </c>
      <c r="F221" s="18">
        <v>395</v>
      </c>
      <c r="G221" s="18">
        <v>570</v>
      </c>
      <c r="H221" s="18">
        <f t="shared" si="92"/>
        <v>175</v>
      </c>
      <c r="I221" s="18">
        <f t="shared" ref="I221" si="95">IF(H221&lt;141,141,H221)</f>
        <v>175</v>
      </c>
      <c r="J221" s="18">
        <f t="shared" ref="J221" si="96">ROUND(IF(I221&lt;100,I221*1.625,(IF(AND(I221&gt;100,I221&lt;201),(I221-100)*2.375+162.5,(IF(AND(I221&gt;200,I221&lt;401),(I221-200)*3.875+400,IF(I221&gt;400,(I221-400)*4.5+1238)))))),0)</f>
        <v>341</v>
      </c>
      <c r="K221" s="18">
        <v>45</v>
      </c>
      <c r="L221" s="18">
        <v>50</v>
      </c>
      <c r="M221" s="19">
        <f t="shared" si="93"/>
        <v>35</v>
      </c>
      <c r="N221" s="5">
        <f t="shared" si="94"/>
        <v>471</v>
      </c>
    </row>
    <row r="222" spans="1:14" x14ac:dyDescent="0.3">
      <c r="A222" s="4">
        <f t="shared" si="84"/>
        <v>218</v>
      </c>
      <c r="B222" s="12" t="s">
        <v>21</v>
      </c>
      <c r="C222" s="12">
        <v>239</v>
      </c>
      <c r="D222" s="4">
        <v>100</v>
      </c>
      <c r="E222" s="4">
        <v>150</v>
      </c>
      <c r="F222" s="4">
        <v>3</v>
      </c>
      <c r="G222" s="4">
        <v>220</v>
      </c>
      <c r="H222" s="4">
        <f>G222-F222</f>
        <v>217</v>
      </c>
      <c r="I222" s="4">
        <f>IF(H222&lt;111,111,H222)</f>
        <v>217</v>
      </c>
      <c r="J222" s="4">
        <f>ROUND(IF(I222&lt;100,I222*1.625,(IF(AND(I222&gt;100,I222&lt;201),(I222-100)*2.375+162.5,(IF(AND(I222&gt;200,I222&lt;401),(I222-200)*3.875+400,IF(I222&gt;400,(I222-400)*4.5+1237)))))),0)</f>
        <v>466</v>
      </c>
      <c r="K222" s="4">
        <v>20</v>
      </c>
      <c r="L222" s="4">
        <v>10</v>
      </c>
      <c r="M222" s="5">
        <f>I222*0.2</f>
        <v>43.400000000000006</v>
      </c>
      <c r="N222" s="5">
        <f>ROUND((J222+K222+L222+M222),0)</f>
        <v>539</v>
      </c>
    </row>
    <row r="223" spans="1:14" x14ac:dyDescent="0.3">
      <c r="A223" s="4">
        <f t="shared" si="84"/>
        <v>219</v>
      </c>
      <c r="B223" s="12" t="s">
        <v>20</v>
      </c>
      <c r="C223" s="12">
        <v>50</v>
      </c>
      <c r="D223" s="4">
        <v>200</v>
      </c>
      <c r="E223" s="4">
        <v>150</v>
      </c>
      <c r="F223" s="4">
        <v>14712</v>
      </c>
      <c r="G223" s="4">
        <v>14802</v>
      </c>
      <c r="H223" s="4">
        <f t="shared" ref="H223:H249" si="97">G223-F223</f>
        <v>90</v>
      </c>
      <c r="I223" s="4">
        <f t="shared" ref="I223" si="98">IF(H223&lt;125,125,H223)</f>
        <v>125</v>
      </c>
      <c r="J223" s="4">
        <f t="shared" ref="J223:J225" si="99">ROUND(IF(I223&lt;100,I223*1.625,(IF(AND(I223&gt;100,I223&lt;201),(I223-100)*2.375+162.5,(IF(AND(I223&gt;200,I223&lt;401),(I223-200)*3.875+400,IF(I223&gt;400,(I223-400)*4.5+1237)))))),0)</f>
        <v>222</v>
      </c>
      <c r="K223" s="4">
        <v>45</v>
      </c>
      <c r="L223" s="4">
        <v>50</v>
      </c>
      <c r="M223" s="5">
        <f t="shared" ref="M223:M235" si="100">I223*0.2</f>
        <v>25</v>
      </c>
      <c r="N223" s="5">
        <f t="shared" ref="N223:N237" si="101">ROUND((J223+K223+L223+M223),0)</f>
        <v>342</v>
      </c>
    </row>
    <row r="224" spans="1:14" x14ac:dyDescent="0.3">
      <c r="A224" s="4">
        <f t="shared" si="84"/>
        <v>220</v>
      </c>
      <c r="B224" s="12" t="s">
        <v>21</v>
      </c>
      <c r="C224" s="12">
        <v>17</v>
      </c>
      <c r="D224" s="4">
        <v>100</v>
      </c>
      <c r="E224" s="4">
        <v>150</v>
      </c>
      <c r="F224" s="4">
        <v>22358</v>
      </c>
      <c r="G224" s="4">
        <v>22498</v>
      </c>
      <c r="H224" s="4">
        <f t="shared" si="97"/>
        <v>140</v>
      </c>
      <c r="I224" s="4">
        <f>IF(H224&lt;111,111,H224)</f>
        <v>140</v>
      </c>
      <c r="J224" s="4">
        <f t="shared" si="99"/>
        <v>258</v>
      </c>
      <c r="K224" s="4">
        <v>45</v>
      </c>
      <c r="L224" s="4">
        <v>50</v>
      </c>
      <c r="M224" s="5">
        <f t="shared" si="100"/>
        <v>28</v>
      </c>
      <c r="N224" s="5">
        <f t="shared" si="101"/>
        <v>381</v>
      </c>
    </row>
    <row r="225" spans="1:14" x14ac:dyDescent="0.3">
      <c r="A225" s="4">
        <f t="shared" si="84"/>
        <v>221</v>
      </c>
      <c r="B225" s="12" t="s">
        <v>20</v>
      </c>
      <c r="C225" s="12">
        <v>12</v>
      </c>
      <c r="D225" s="4">
        <v>200</v>
      </c>
      <c r="E225" s="4">
        <v>150</v>
      </c>
      <c r="F225" s="4">
        <v>19673</v>
      </c>
      <c r="G225" s="4">
        <v>19798</v>
      </c>
      <c r="H225" s="4">
        <f t="shared" si="97"/>
        <v>125</v>
      </c>
      <c r="I225" s="4">
        <f t="shared" ref="I225" si="102">IF(H225&lt;125,125,H225)</f>
        <v>125</v>
      </c>
      <c r="J225" s="4">
        <f t="shared" si="99"/>
        <v>222</v>
      </c>
      <c r="K225" s="4">
        <v>45</v>
      </c>
      <c r="L225" s="4">
        <v>50</v>
      </c>
      <c r="M225" s="5">
        <f t="shared" si="100"/>
        <v>25</v>
      </c>
      <c r="N225" s="5">
        <f t="shared" si="101"/>
        <v>342</v>
      </c>
    </row>
    <row r="226" spans="1:14" x14ac:dyDescent="0.3">
      <c r="A226" s="4">
        <f t="shared" si="84"/>
        <v>222</v>
      </c>
      <c r="B226" s="12" t="s">
        <v>18</v>
      </c>
      <c r="C226" s="21">
        <v>343</v>
      </c>
      <c r="D226" s="18">
        <v>300</v>
      </c>
      <c r="E226" s="18">
        <v>150</v>
      </c>
      <c r="F226" s="18">
        <v>11140</v>
      </c>
      <c r="G226" s="18">
        <v>11434</v>
      </c>
      <c r="H226" s="18">
        <f t="shared" si="97"/>
        <v>294</v>
      </c>
      <c r="I226" s="18">
        <f t="shared" ref="I226:I227" si="103">IF(H226&lt;141,141,H226)</f>
        <v>294</v>
      </c>
      <c r="J226" s="18">
        <f t="shared" ref="J226:J227" si="104">ROUND(IF(I226&lt;100,I226*1.625,(IF(AND(I226&gt;100,I226&lt;201),(I226-100)*2.375+162.5,(IF(AND(I226&gt;200,I226&lt;401),(I226-200)*3.875+400,IF(I226&gt;400,(I226-400)*4.5+1238)))))),0)</f>
        <v>764</v>
      </c>
      <c r="K226" s="18">
        <v>45</v>
      </c>
      <c r="L226" s="18">
        <v>50</v>
      </c>
      <c r="M226" s="19">
        <f t="shared" si="100"/>
        <v>58.800000000000004</v>
      </c>
      <c r="N226" s="5">
        <f t="shared" si="101"/>
        <v>918</v>
      </c>
    </row>
    <row r="227" spans="1:14" x14ac:dyDescent="0.3">
      <c r="A227" s="4">
        <f t="shared" si="84"/>
        <v>223</v>
      </c>
      <c r="B227" s="12" t="s">
        <v>18</v>
      </c>
      <c r="C227" s="21">
        <v>338</v>
      </c>
      <c r="D227" s="18">
        <v>300</v>
      </c>
      <c r="E227" s="18">
        <v>150</v>
      </c>
      <c r="F227" s="18">
        <v>4780</v>
      </c>
      <c r="G227" s="18">
        <v>4898</v>
      </c>
      <c r="H227" s="18">
        <f t="shared" si="97"/>
        <v>118</v>
      </c>
      <c r="I227" s="18">
        <f t="shared" si="103"/>
        <v>141</v>
      </c>
      <c r="J227" s="18">
        <f t="shared" si="104"/>
        <v>260</v>
      </c>
      <c r="K227" s="18">
        <v>45</v>
      </c>
      <c r="L227" s="18">
        <v>50</v>
      </c>
      <c r="M227" s="19">
        <f t="shared" si="100"/>
        <v>28.200000000000003</v>
      </c>
      <c r="N227" s="5">
        <f t="shared" si="101"/>
        <v>383</v>
      </c>
    </row>
    <row r="228" spans="1:14" x14ac:dyDescent="0.3">
      <c r="A228" s="4">
        <f t="shared" si="84"/>
        <v>224</v>
      </c>
      <c r="B228" s="12" t="s">
        <v>20</v>
      </c>
      <c r="C228" s="12">
        <v>78</v>
      </c>
      <c r="D228" s="4">
        <v>200</v>
      </c>
      <c r="E228" s="4">
        <v>150</v>
      </c>
      <c r="F228" s="4">
        <v>13435</v>
      </c>
      <c r="G228" s="4">
        <v>13436</v>
      </c>
      <c r="H228" s="4">
        <f t="shared" si="97"/>
        <v>1</v>
      </c>
      <c r="I228" s="4">
        <f t="shared" ref="I228" si="105">IF(H228&lt;125,125,H228)</f>
        <v>125</v>
      </c>
      <c r="J228" s="4">
        <f t="shared" ref="J228" si="106">ROUND(IF(I228&lt;100,I228*1.625,(IF(AND(I228&gt;100,I228&lt;201),(I228-100)*2.375+162.5,(IF(AND(I228&gt;200,I228&lt;401),(I228-200)*3.875+400,IF(I228&gt;400,(I228-400)*4.5+1237)))))),0)</f>
        <v>222</v>
      </c>
      <c r="K228" s="4">
        <v>45</v>
      </c>
      <c r="L228" s="4">
        <v>50</v>
      </c>
      <c r="M228" s="5">
        <f t="shared" si="100"/>
        <v>25</v>
      </c>
      <c r="N228" s="5">
        <f t="shared" si="101"/>
        <v>342</v>
      </c>
    </row>
    <row r="229" spans="1:14" x14ac:dyDescent="0.3">
      <c r="A229" s="4">
        <f t="shared" si="84"/>
        <v>225</v>
      </c>
      <c r="B229" s="12" t="s">
        <v>18</v>
      </c>
      <c r="C229" s="12">
        <v>224</v>
      </c>
      <c r="D229" s="18">
        <v>300</v>
      </c>
      <c r="E229" s="18">
        <v>150</v>
      </c>
      <c r="F229" s="18">
        <v>12870</v>
      </c>
      <c r="G229" s="18">
        <v>12980</v>
      </c>
      <c r="H229" s="18">
        <f t="shared" si="97"/>
        <v>110</v>
      </c>
      <c r="I229" s="18">
        <f t="shared" ref="I229" si="107">IF(H229&lt;141,141,H229)</f>
        <v>141</v>
      </c>
      <c r="J229" s="18">
        <f t="shared" ref="J229" si="108">ROUND(IF(I229&lt;100,I229*1.625,(IF(AND(I229&gt;100,I229&lt;201),(I229-100)*2.375+162.5,(IF(AND(I229&gt;200,I229&lt;401),(I229-200)*3.875+400,IF(I229&gt;400,(I229-400)*4.5+1238)))))),0)</f>
        <v>260</v>
      </c>
      <c r="K229" s="18">
        <v>45</v>
      </c>
      <c r="L229" s="18">
        <v>50</v>
      </c>
      <c r="M229" s="19">
        <f t="shared" si="100"/>
        <v>28.200000000000003</v>
      </c>
      <c r="N229" s="5">
        <f t="shared" si="101"/>
        <v>383</v>
      </c>
    </row>
    <row r="230" spans="1:14" x14ac:dyDescent="0.3">
      <c r="A230" s="4">
        <f t="shared" si="84"/>
        <v>226</v>
      </c>
      <c r="B230" s="12" t="s">
        <v>20</v>
      </c>
      <c r="C230" s="12">
        <v>77</v>
      </c>
      <c r="D230" s="4">
        <v>200</v>
      </c>
      <c r="E230" s="4">
        <v>150</v>
      </c>
      <c r="F230" s="4">
        <v>20347</v>
      </c>
      <c r="G230" s="4">
        <v>20455</v>
      </c>
      <c r="H230" s="4">
        <f t="shared" si="97"/>
        <v>108</v>
      </c>
      <c r="I230" s="4">
        <f t="shared" ref="I230:I231" si="109">IF(H230&lt;125,125,H230)</f>
        <v>125</v>
      </c>
      <c r="J230" s="4">
        <f t="shared" ref="J230:J231" si="110">ROUND(IF(I230&lt;100,I230*1.625,(IF(AND(I230&gt;100,I230&lt;201),(I230-100)*2.375+162.5,(IF(AND(I230&gt;200,I230&lt;401),(I230-200)*3.875+400,IF(I230&gt;400,(I230-400)*4.5+1237)))))),0)</f>
        <v>222</v>
      </c>
      <c r="K230" s="4">
        <v>45</v>
      </c>
      <c r="L230" s="4">
        <v>50</v>
      </c>
      <c r="M230" s="5">
        <f t="shared" si="100"/>
        <v>25</v>
      </c>
      <c r="N230" s="5">
        <f t="shared" si="101"/>
        <v>342</v>
      </c>
    </row>
    <row r="231" spans="1:14" x14ac:dyDescent="0.3">
      <c r="A231" s="4">
        <f t="shared" si="84"/>
        <v>227</v>
      </c>
      <c r="B231" s="12" t="s">
        <v>20</v>
      </c>
      <c r="C231" s="12">
        <v>123</v>
      </c>
      <c r="D231" s="4">
        <v>200</v>
      </c>
      <c r="E231" s="4">
        <v>150</v>
      </c>
      <c r="F231" s="4">
        <v>27814</v>
      </c>
      <c r="G231" s="4">
        <v>27868</v>
      </c>
      <c r="H231" s="4">
        <f t="shared" si="97"/>
        <v>54</v>
      </c>
      <c r="I231" s="4">
        <f t="shared" si="109"/>
        <v>125</v>
      </c>
      <c r="J231" s="4">
        <f t="shared" si="110"/>
        <v>222</v>
      </c>
      <c r="K231" s="4">
        <v>45</v>
      </c>
      <c r="L231" s="4">
        <v>50</v>
      </c>
      <c r="M231" s="5">
        <f t="shared" si="100"/>
        <v>25</v>
      </c>
      <c r="N231" s="5">
        <f t="shared" si="101"/>
        <v>342</v>
      </c>
    </row>
    <row r="232" spans="1:14" x14ac:dyDescent="0.3">
      <c r="A232" s="4">
        <f t="shared" si="84"/>
        <v>228</v>
      </c>
      <c r="B232" s="4" t="s">
        <v>18</v>
      </c>
      <c r="C232" s="4">
        <v>220</v>
      </c>
      <c r="D232" s="18">
        <v>300</v>
      </c>
      <c r="E232" s="18">
        <v>150</v>
      </c>
      <c r="F232" s="18">
        <v>45393</v>
      </c>
      <c r="G232" s="18">
        <v>45668</v>
      </c>
      <c r="H232" s="18">
        <f t="shared" si="97"/>
        <v>275</v>
      </c>
      <c r="I232" s="18">
        <f t="shared" ref="I232:I235" si="111">IF(H232&lt;141,141,H232)</f>
        <v>275</v>
      </c>
      <c r="J232" s="18">
        <f t="shared" ref="J232:J235" si="112">ROUND(IF(I232&lt;100,I232*1.625,(IF(AND(I232&gt;100,I232&lt;201),(I232-100)*2.375+162.5,(IF(AND(I232&gt;200,I232&lt;401),(I232-200)*3.875+400,IF(I232&gt;400,(I232-400)*4.5+1238)))))),0)</f>
        <v>691</v>
      </c>
      <c r="K232" s="18">
        <v>45</v>
      </c>
      <c r="L232" s="18">
        <v>50</v>
      </c>
      <c r="M232" s="19">
        <f t="shared" si="100"/>
        <v>55</v>
      </c>
      <c r="N232" s="5">
        <f t="shared" si="101"/>
        <v>841</v>
      </c>
    </row>
    <row r="233" spans="1:14" x14ac:dyDescent="0.3">
      <c r="A233" s="4">
        <f t="shared" si="84"/>
        <v>229</v>
      </c>
      <c r="B233" s="4" t="s">
        <v>18</v>
      </c>
      <c r="C233" s="4">
        <v>189</v>
      </c>
      <c r="D233" s="18">
        <v>300</v>
      </c>
      <c r="E233" s="18">
        <v>150</v>
      </c>
      <c r="F233" s="18">
        <v>31171</v>
      </c>
      <c r="G233" s="18">
        <v>31481</v>
      </c>
      <c r="H233" s="18">
        <f t="shared" si="97"/>
        <v>310</v>
      </c>
      <c r="I233" s="18">
        <f t="shared" si="111"/>
        <v>310</v>
      </c>
      <c r="J233" s="18">
        <f t="shared" si="112"/>
        <v>826</v>
      </c>
      <c r="K233" s="18">
        <v>45</v>
      </c>
      <c r="L233" s="18">
        <v>50</v>
      </c>
      <c r="M233" s="19">
        <f t="shared" si="100"/>
        <v>62</v>
      </c>
      <c r="N233" s="5">
        <f t="shared" si="101"/>
        <v>983</v>
      </c>
    </row>
    <row r="234" spans="1:14" x14ac:dyDescent="0.3">
      <c r="A234" s="4">
        <f t="shared" si="84"/>
        <v>230</v>
      </c>
      <c r="B234" s="4" t="s">
        <v>18</v>
      </c>
      <c r="C234" s="4">
        <v>367</v>
      </c>
      <c r="D234" s="18">
        <v>300</v>
      </c>
      <c r="E234" s="18">
        <v>150</v>
      </c>
      <c r="F234" s="18">
        <v>938</v>
      </c>
      <c r="G234" s="18">
        <v>1038</v>
      </c>
      <c r="H234" s="18">
        <f t="shared" si="97"/>
        <v>100</v>
      </c>
      <c r="I234" s="18">
        <f t="shared" si="111"/>
        <v>141</v>
      </c>
      <c r="J234" s="18">
        <f t="shared" si="112"/>
        <v>260</v>
      </c>
      <c r="K234" s="18">
        <v>45</v>
      </c>
      <c r="L234" s="18">
        <v>50</v>
      </c>
      <c r="M234" s="19">
        <f t="shared" si="100"/>
        <v>28.200000000000003</v>
      </c>
      <c r="N234" s="5">
        <f t="shared" si="101"/>
        <v>383</v>
      </c>
    </row>
    <row r="235" spans="1:14" x14ac:dyDescent="0.3">
      <c r="A235" s="4">
        <f t="shared" si="84"/>
        <v>231</v>
      </c>
      <c r="B235" s="4" t="s">
        <v>18</v>
      </c>
      <c r="C235" s="4">
        <v>226</v>
      </c>
      <c r="D235" s="18">
        <v>300</v>
      </c>
      <c r="E235" s="18">
        <v>150</v>
      </c>
      <c r="F235" s="18">
        <v>36768</v>
      </c>
      <c r="G235" s="18">
        <v>37010</v>
      </c>
      <c r="H235" s="18">
        <f t="shared" si="97"/>
        <v>242</v>
      </c>
      <c r="I235" s="18">
        <f t="shared" si="111"/>
        <v>242</v>
      </c>
      <c r="J235" s="18">
        <f t="shared" si="112"/>
        <v>563</v>
      </c>
      <c r="K235" s="18">
        <v>45</v>
      </c>
      <c r="L235" s="18">
        <v>50</v>
      </c>
      <c r="M235" s="19">
        <f t="shared" si="100"/>
        <v>48.400000000000006</v>
      </c>
      <c r="N235" s="5">
        <f t="shared" si="101"/>
        <v>706</v>
      </c>
    </row>
    <row r="236" spans="1:14" x14ac:dyDescent="0.3">
      <c r="A236" s="4">
        <f t="shared" si="84"/>
        <v>232</v>
      </c>
      <c r="B236" s="4" t="s">
        <v>25</v>
      </c>
      <c r="C236" s="4">
        <v>40</v>
      </c>
      <c r="D236" s="4">
        <v>100</v>
      </c>
      <c r="E236" s="4">
        <v>150</v>
      </c>
      <c r="F236" s="4">
        <v>9128</v>
      </c>
      <c r="G236" s="4">
        <v>9305</v>
      </c>
      <c r="H236" s="4">
        <f t="shared" si="97"/>
        <v>177</v>
      </c>
      <c r="I236" s="4">
        <f>IF(H236&lt;111,111,H236)</f>
        <v>177</v>
      </c>
      <c r="J236" s="4">
        <f>ROUND(IF(I236&lt;100,I236*1.625,(IF(AND(I236&gt;100,I236&lt;201),(I236-100)*2.375+162.5,(IF(AND(I236&gt;200,I236&lt;401),(I236-200)*3.875+400,IF(I236&gt;400,(I236-400)*4.5+1237)))))),0)</f>
        <v>345</v>
      </c>
      <c r="K236" s="4">
        <v>20</v>
      </c>
      <c r="L236" s="4">
        <v>10</v>
      </c>
      <c r="M236" s="5">
        <f>I236*0.2</f>
        <v>35.4</v>
      </c>
      <c r="N236" s="5">
        <f t="shared" si="101"/>
        <v>410</v>
      </c>
    </row>
    <row r="237" spans="1:14" x14ac:dyDescent="0.3">
      <c r="A237" s="4">
        <f t="shared" si="84"/>
        <v>233</v>
      </c>
      <c r="B237" s="4" t="s">
        <v>18</v>
      </c>
      <c r="C237" s="4">
        <v>330</v>
      </c>
      <c r="D237" s="18">
        <v>300</v>
      </c>
      <c r="E237" s="18">
        <v>150</v>
      </c>
      <c r="F237" s="18">
        <v>18771</v>
      </c>
      <c r="G237" s="18">
        <v>18849</v>
      </c>
      <c r="H237" s="18">
        <f t="shared" si="97"/>
        <v>78</v>
      </c>
      <c r="I237" s="18">
        <f t="shared" ref="I237" si="113">IF(H237&lt;141,141,H237)</f>
        <v>141</v>
      </c>
      <c r="J237" s="18">
        <f t="shared" ref="J237" si="114">ROUND(IF(I237&lt;100,I237*1.625,(IF(AND(I237&gt;100,I237&lt;201),(I237-100)*2.375+162.5,(IF(AND(I237&gt;200,I237&lt;401),(I237-200)*3.875+400,IF(I237&gt;400,(I237-400)*4.5+1238)))))),0)</f>
        <v>260</v>
      </c>
      <c r="K237" s="18">
        <v>45</v>
      </c>
      <c r="L237" s="18">
        <v>50</v>
      </c>
      <c r="M237" s="19">
        <f t="shared" ref="M237:M243" si="115">I237*0.2</f>
        <v>28.200000000000003</v>
      </c>
      <c r="N237" s="5">
        <f t="shared" si="101"/>
        <v>383</v>
      </c>
    </row>
    <row r="238" spans="1:14" x14ac:dyDescent="0.3">
      <c r="A238" s="4">
        <f t="shared" si="84"/>
        <v>234</v>
      </c>
      <c r="B238" s="4" t="s">
        <v>20</v>
      </c>
      <c r="C238" s="4">
        <v>89</v>
      </c>
      <c r="D238" s="4">
        <v>200</v>
      </c>
      <c r="E238" s="4">
        <v>150</v>
      </c>
      <c r="F238" s="4">
        <v>21877</v>
      </c>
      <c r="G238" s="4">
        <v>22004</v>
      </c>
      <c r="H238" s="4">
        <f t="shared" si="97"/>
        <v>127</v>
      </c>
      <c r="I238" s="4">
        <f t="shared" ref="I238" si="116">IF(H238&lt;125,125,H238)</f>
        <v>127</v>
      </c>
      <c r="J238" s="4">
        <f t="shared" ref="J238:J243" si="117">ROUND(IF(I238&lt;100,I238*1.625,(IF(AND(I238&gt;100,I238&lt;201),(I238-100)*2.375+162.5,(IF(AND(I238&gt;200,I238&lt;401),(I238-200)*3.875+400,IF(I238&gt;400,(I238-400)*4.5+1237)))))),0)</f>
        <v>227</v>
      </c>
      <c r="K238" s="4">
        <v>45</v>
      </c>
      <c r="L238" s="4">
        <v>50</v>
      </c>
      <c r="M238" s="5">
        <f t="shared" si="115"/>
        <v>25.400000000000002</v>
      </c>
      <c r="N238" s="5">
        <v>285</v>
      </c>
    </row>
    <row r="239" spans="1:14" x14ac:dyDescent="0.3">
      <c r="A239" s="4">
        <f t="shared" si="84"/>
        <v>235</v>
      </c>
      <c r="B239" s="4" t="s">
        <v>21</v>
      </c>
      <c r="C239" s="4">
        <v>38</v>
      </c>
      <c r="D239" s="18"/>
      <c r="E239" s="18"/>
      <c r="F239" s="18"/>
      <c r="G239" s="18"/>
      <c r="H239" s="18"/>
      <c r="I239" s="18"/>
      <c r="J239" s="18"/>
      <c r="K239" s="18"/>
      <c r="L239" s="18"/>
      <c r="M239" s="19"/>
      <c r="N239" s="5">
        <v>250</v>
      </c>
    </row>
    <row r="240" spans="1:14" x14ac:dyDescent="0.3">
      <c r="A240" s="4">
        <f t="shared" si="84"/>
        <v>236</v>
      </c>
      <c r="B240" s="4" t="s">
        <v>18</v>
      </c>
      <c r="C240" s="4">
        <v>354</v>
      </c>
      <c r="D240" s="18">
        <v>300</v>
      </c>
      <c r="E240" s="18">
        <v>150</v>
      </c>
      <c r="F240" s="18">
        <v>1384</v>
      </c>
      <c r="G240" s="18">
        <v>1506</v>
      </c>
      <c r="H240" s="18">
        <f t="shared" ref="H240" si="118">G240-F240</f>
        <v>122</v>
      </c>
      <c r="I240" s="18">
        <f t="shared" ref="I240:I241" si="119">IF(H240&lt;141,141,H240)</f>
        <v>141</v>
      </c>
      <c r="J240" s="18">
        <f t="shared" ref="J240:J241" si="120">ROUND(IF(I240&lt;100,I240*1.625,(IF(AND(I240&gt;100,I240&lt;201),(I240-100)*2.375+162.5,(IF(AND(I240&gt;200,I240&lt;401),(I240-200)*3.875+400,IF(I240&gt;400,(I240-400)*4.5+1238)))))),0)</f>
        <v>260</v>
      </c>
      <c r="K240" s="18">
        <v>45</v>
      </c>
      <c r="L240" s="18">
        <v>50</v>
      </c>
      <c r="M240" s="19">
        <f t="shared" ref="M240" si="121">I240*0.2</f>
        <v>28.200000000000003</v>
      </c>
      <c r="N240" s="5">
        <f>ROUND((J240+K240+L240+M240),0)</f>
        <v>383</v>
      </c>
    </row>
    <row r="241" spans="1:14" x14ac:dyDescent="0.3">
      <c r="A241" s="4">
        <f t="shared" si="84"/>
        <v>237</v>
      </c>
      <c r="B241" s="4" t="s">
        <v>18</v>
      </c>
      <c r="C241" s="4">
        <v>358</v>
      </c>
      <c r="D241" s="18">
        <v>300</v>
      </c>
      <c r="E241" s="18">
        <v>150</v>
      </c>
      <c r="F241" s="18">
        <v>2032</v>
      </c>
      <c r="G241" s="18">
        <v>2375</v>
      </c>
      <c r="H241" s="18">
        <f t="shared" si="97"/>
        <v>343</v>
      </c>
      <c r="I241" s="18">
        <f t="shared" si="119"/>
        <v>343</v>
      </c>
      <c r="J241" s="18">
        <f t="shared" si="120"/>
        <v>954</v>
      </c>
      <c r="K241" s="18">
        <v>45</v>
      </c>
      <c r="L241" s="18">
        <v>50</v>
      </c>
      <c r="M241" s="19">
        <f t="shared" si="115"/>
        <v>68.600000000000009</v>
      </c>
      <c r="N241" s="5">
        <f>ROUND((J241+K241+L241+M241),0)</f>
        <v>1118</v>
      </c>
    </row>
    <row r="242" spans="1:14" x14ac:dyDescent="0.3">
      <c r="A242" s="4">
        <f t="shared" si="84"/>
        <v>238</v>
      </c>
      <c r="B242" s="4" t="s">
        <v>21</v>
      </c>
      <c r="C242" s="4">
        <v>38</v>
      </c>
      <c r="D242" s="4">
        <v>0</v>
      </c>
      <c r="E242" s="4">
        <v>0</v>
      </c>
      <c r="F242" s="4">
        <v>0</v>
      </c>
      <c r="G242" s="4">
        <v>0</v>
      </c>
      <c r="H242" s="4">
        <f t="shared" si="97"/>
        <v>0</v>
      </c>
      <c r="I242" s="4">
        <v>0</v>
      </c>
      <c r="J242" s="4">
        <f t="shared" si="117"/>
        <v>0</v>
      </c>
      <c r="K242" s="4"/>
      <c r="L242" s="4"/>
      <c r="M242" s="5">
        <f t="shared" si="115"/>
        <v>0</v>
      </c>
      <c r="N242" s="5">
        <v>250</v>
      </c>
    </row>
    <row r="243" spans="1:14" x14ac:dyDescent="0.3">
      <c r="A243" s="4">
        <f t="shared" si="84"/>
        <v>239</v>
      </c>
      <c r="B243" s="4" t="s">
        <v>20</v>
      </c>
      <c r="C243" s="4">
        <v>42</v>
      </c>
      <c r="D243" s="4">
        <v>200</v>
      </c>
      <c r="E243" s="4">
        <v>150</v>
      </c>
      <c r="F243" s="4">
        <v>24233</v>
      </c>
      <c r="G243" s="4">
        <v>24569</v>
      </c>
      <c r="H243" s="4">
        <f t="shared" si="97"/>
        <v>336</v>
      </c>
      <c r="I243" s="4">
        <f t="shared" ref="I243" si="122">IF(H243&lt;125,125,H243)</f>
        <v>336</v>
      </c>
      <c r="J243" s="4">
        <f t="shared" si="117"/>
        <v>927</v>
      </c>
      <c r="K243" s="4">
        <v>45</v>
      </c>
      <c r="L243" s="4">
        <v>50</v>
      </c>
      <c r="M243" s="5">
        <f t="shared" si="115"/>
        <v>67.2</v>
      </c>
      <c r="N243" s="5">
        <f t="shared" ref="N243" si="123">ROUND((J243+K243+L243+M243),0)</f>
        <v>1089</v>
      </c>
    </row>
    <row r="244" spans="1:14" x14ac:dyDescent="0.3">
      <c r="A244" s="4">
        <f t="shared" si="84"/>
        <v>240</v>
      </c>
      <c r="B244" s="4" t="s">
        <v>21</v>
      </c>
      <c r="C244" s="4">
        <v>81</v>
      </c>
      <c r="D244" s="4">
        <v>100</v>
      </c>
      <c r="E244" s="4">
        <v>150</v>
      </c>
      <c r="F244" s="4">
        <v>11353</v>
      </c>
      <c r="G244" s="4">
        <v>11635</v>
      </c>
      <c r="H244" s="4">
        <f t="shared" si="97"/>
        <v>282</v>
      </c>
      <c r="I244" s="4">
        <f>IF(H244&lt;111,111,H244)</f>
        <v>282</v>
      </c>
      <c r="J244" s="4">
        <f>ROUND(IF(I244&lt;100,I244*1.625,(IF(AND(I244&gt;100,I244&lt;201),(I244-100)*2.375+162.5,(IF(AND(I244&gt;200,I244&lt;401),(I244-200)*3.875+400,IF(I244&gt;400,(I244-400)*4.5+1237)))))),0)</f>
        <v>718</v>
      </c>
      <c r="K244" s="4">
        <v>20</v>
      </c>
      <c r="L244" s="4">
        <v>10</v>
      </c>
      <c r="M244" s="5">
        <f>I244*0.2</f>
        <v>56.400000000000006</v>
      </c>
      <c r="N244" s="5">
        <f>ROUND((J244+K244+L244+M244),0)</f>
        <v>804</v>
      </c>
    </row>
    <row r="245" spans="1:14" x14ac:dyDescent="0.3">
      <c r="A245" s="4">
        <f t="shared" si="84"/>
        <v>241</v>
      </c>
      <c r="B245" s="4" t="s">
        <v>20</v>
      </c>
      <c r="C245" s="4">
        <v>54</v>
      </c>
      <c r="D245" s="4">
        <v>200</v>
      </c>
      <c r="E245" s="4">
        <v>150</v>
      </c>
      <c r="F245" s="4">
        <v>42159</v>
      </c>
      <c r="G245" s="4">
        <v>42170</v>
      </c>
      <c r="H245" s="4">
        <f t="shared" si="97"/>
        <v>11</v>
      </c>
      <c r="I245" s="4">
        <f t="shared" ref="I245:I247" si="124">IF(H245&lt;125,125,H245)</f>
        <v>125</v>
      </c>
      <c r="J245" s="4">
        <f t="shared" ref="J245:J247" si="125">ROUND(IF(I245&lt;100,I245*1.625,(IF(AND(I245&gt;100,I245&lt;201),(I245-100)*2.375+162.5,(IF(AND(I245&gt;200,I245&lt;401),(I245-200)*3.875+400,IF(I245&gt;400,(I245-400)*4.5+1237)))))),0)</f>
        <v>222</v>
      </c>
      <c r="K245" s="4">
        <v>45</v>
      </c>
      <c r="L245" s="4">
        <v>50</v>
      </c>
      <c r="M245" s="5">
        <f t="shared" ref="M245:M249" si="126">I245*0.2</f>
        <v>25</v>
      </c>
      <c r="N245" s="5">
        <f t="shared" ref="N245:N247" si="127">ROUND((J245+K245+L245+M245),0)</f>
        <v>342</v>
      </c>
    </row>
    <row r="246" spans="1:14" x14ac:dyDescent="0.3">
      <c r="A246" s="4">
        <f t="shared" si="84"/>
        <v>242</v>
      </c>
      <c r="B246" s="4" t="s">
        <v>20</v>
      </c>
      <c r="C246" s="4">
        <v>74</v>
      </c>
      <c r="D246" s="4">
        <v>200</v>
      </c>
      <c r="E246" s="4">
        <v>150</v>
      </c>
      <c r="F246" s="4">
        <v>5348</v>
      </c>
      <c r="G246" s="4">
        <v>5480</v>
      </c>
      <c r="H246" s="4">
        <f t="shared" si="97"/>
        <v>132</v>
      </c>
      <c r="I246" s="4">
        <f t="shared" si="124"/>
        <v>132</v>
      </c>
      <c r="J246" s="4">
        <f t="shared" si="125"/>
        <v>239</v>
      </c>
      <c r="K246" s="4">
        <v>45</v>
      </c>
      <c r="L246" s="4">
        <v>50</v>
      </c>
      <c r="M246" s="5">
        <f t="shared" si="126"/>
        <v>26.400000000000002</v>
      </c>
      <c r="N246" s="5">
        <f t="shared" si="127"/>
        <v>360</v>
      </c>
    </row>
    <row r="247" spans="1:14" x14ac:dyDescent="0.3">
      <c r="A247" s="4">
        <f t="shared" si="84"/>
        <v>243</v>
      </c>
      <c r="B247" s="4" t="s">
        <v>20</v>
      </c>
      <c r="C247" s="4">
        <v>121</v>
      </c>
      <c r="D247" s="4">
        <v>200</v>
      </c>
      <c r="E247" s="4">
        <v>150</v>
      </c>
      <c r="F247" s="4">
        <v>5893</v>
      </c>
      <c r="G247" s="4">
        <v>6179</v>
      </c>
      <c r="H247" s="4">
        <f t="shared" si="97"/>
        <v>286</v>
      </c>
      <c r="I247" s="4">
        <f t="shared" si="124"/>
        <v>286</v>
      </c>
      <c r="J247" s="4">
        <f t="shared" si="125"/>
        <v>733</v>
      </c>
      <c r="K247" s="4">
        <v>45</v>
      </c>
      <c r="L247" s="4">
        <v>50</v>
      </c>
      <c r="M247" s="5">
        <f t="shared" si="126"/>
        <v>57.2</v>
      </c>
      <c r="N247" s="5">
        <f t="shared" si="127"/>
        <v>885</v>
      </c>
    </row>
    <row r="248" spans="1:14" x14ac:dyDescent="0.3">
      <c r="A248" s="4">
        <f t="shared" si="84"/>
        <v>244</v>
      </c>
      <c r="B248" s="4" t="s">
        <v>18</v>
      </c>
      <c r="C248" s="4">
        <v>336</v>
      </c>
      <c r="D248" s="18">
        <v>300</v>
      </c>
      <c r="E248" s="18">
        <v>150</v>
      </c>
      <c r="F248" s="18">
        <v>5424</v>
      </c>
      <c r="G248" s="18">
        <v>5633</v>
      </c>
      <c r="H248" s="18">
        <f t="shared" si="97"/>
        <v>209</v>
      </c>
      <c r="I248" s="18">
        <f t="shared" ref="I248" si="128">IF(H248&lt;141,141,H248)</f>
        <v>209</v>
      </c>
      <c r="J248" s="18">
        <f t="shared" ref="J248" si="129">ROUND(IF(I248&lt;100,I248*1.625,(IF(AND(I248&gt;100,I248&lt;201),(I248-100)*2.375+162.5,(IF(AND(I248&gt;200,I248&lt;401),(I248-200)*3.875+400,IF(I248&gt;400,(I248-400)*4.5+1238)))))),0)</f>
        <v>435</v>
      </c>
      <c r="K248" s="18">
        <v>45</v>
      </c>
      <c r="L248" s="18">
        <v>50</v>
      </c>
      <c r="M248" s="19">
        <f t="shared" si="126"/>
        <v>41.800000000000004</v>
      </c>
      <c r="N248" s="5">
        <f>ROUND((J248+K248+L248+M248),0)</f>
        <v>572</v>
      </c>
    </row>
    <row r="249" spans="1:14" x14ac:dyDescent="0.3">
      <c r="A249" s="4">
        <f t="shared" si="84"/>
        <v>245</v>
      </c>
      <c r="B249" s="4" t="s">
        <v>20</v>
      </c>
      <c r="C249" s="4">
        <v>103</v>
      </c>
      <c r="D249" s="4">
        <v>200</v>
      </c>
      <c r="E249" s="4">
        <v>150</v>
      </c>
      <c r="F249" s="4">
        <v>5099</v>
      </c>
      <c r="G249" s="4">
        <v>5166</v>
      </c>
      <c r="H249" s="4">
        <f t="shared" si="97"/>
        <v>67</v>
      </c>
      <c r="I249" s="4">
        <f t="shared" ref="I249" si="130">IF(H249&lt;125,125,H249)</f>
        <v>125</v>
      </c>
      <c r="J249" s="4">
        <f t="shared" ref="J249" si="131">ROUND(IF(I249&lt;100,I249*1.625,(IF(AND(I249&gt;100,I249&lt;201),(I249-100)*2.375+162.5,(IF(AND(I249&gt;200,I249&lt;401),(I249-200)*3.875+400,IF(I249&gt;400,(I249-400)*4.5+1237)))))),0)</f>
        <v>222</v>
      </c>
      <c r="K249" s="4">
        <v>45</v>
      </c>
      <c r="L249" s="4">
        <v>50</v>
      </c>
      <c r="M249" s="5">
        <f t="shared" si="126"/>
        <v>25</v>
      </c>
      <c r="N249" s="5">
        <f t="shared" ref="N249" si="132">ROUND((J249+K249+L249+M249),0)</f>
        <v>342</v>
      </c>
    </row>
    <row r="250" spans="1:14" x14ac:dyDescent="0.3">
      <c r="A250" s="4">
        <f t="shared" si="84"/>
        <v>246</v>
      </c>
      <c r="B250" s="4" t="s">
        <v>21</v>
      </c>
      <c r="C250" s="4">
        <v>85</v>
      </c>
      <c r="D250" s="4">
        <v>100</v>
      </c>
      <c r="E250" s="4">
        <v>150</v>
      </c>
      <c r="F250" s="4">
        <v>20119</v>
      </c>
      <c r="G250" s="4">
        <v>20138</v>
      </c>
      <c r="H250" s="4">
        <f>G250-F250</f>
        <v>19</v>
      </c>
      <c r="I250" s="4">
        <f>IF(H250&lt;111,111,H250)</f>
        <v>111</v>
      </c>
      <c r="J250" s="4">
        <f>ROUND(IF(I250&lt;100,I250*1.625,(IF(AND(I250&gt;100,I250&lt;201),(I250-100)*2.375+162.5,(IF(AND(I250&gt;200,I250&lt;401),(I250-200)*3.875+400,IF(I250&gt;400,(I250-400)*4.5+1237)))))),0)</f>
        <v>189</v>
      </c>
      <c r="K250" s="4">
        <v>20</v>
      </c>
      <c r="L250" s="4">
        <v>10</v>
      </c>
      <c r="M250" s="5">
        <f>I250*0.2</f>
        <v>22.200000000000003</v>
      </c>
      <c r="N250" s="5">
        <f>ROUND((J250+K250+L250+M250),0)</f>
        <v>241</v>
      </c>
    </row>
    <row r="251" spans="1:14" x14ac:dyDescent="0.3">
      <c r="A251" s="4">
        <f t="shared" si="84"/>
        <v>247</v>
      </c>
      <c r="B251" s="4" t="s">
        <v>20</v>
      </c>
      <c r="C251" s="4">
        <v>79</v>
      </c>
      <c r="D251" s="4">
        <v>200</v>
      </c>
      <c r="E251" s="4">
        <v>150</v>
      </c>
      <c r="F251" s="4">
        <v>19352</v>
      </c>
      <c r="G251" s="4">
        <v>19526</v>
      </c>
      <c r="H251" s="4">
        <f t="shared" ref="H251:H254" si="133">G251-F251</f>
        <v>174</v>
      </c>
      <c r="I251" s="4">
        <f t="shared" ref="I251:I253" si="134">IF(H251&lt;125,125,H251)</f>
        <v>174</v>
      </c>
      <c r="J251" s="4">
        <f t="shared" ref="J251:J253" si="135">ROUND(IF(I251&lt;100,I251*1.625,(IF(AND(I251&gt;100,I251&lt;201),(I251-100)*2.375+162.5,(IF(AND(I251&gt;200,I251&lt;401),(I251-200)*3.875+400,IF(I251&gt;400,(I251-400)*4.5+1237)))))),0)</f>
        <v>338</v>
      </c>
      <c r="K251" s="4">
        <v>45</v>
      </c>
      <c r="L251" s="4">
        <v>50</v>
      </c>
      <c r="M251" s="5">
        <f t="shared" ref="M251:M254" si="136">I251*0.2</f>
        <v>34.800000000000004</v>
      </c>
      <c r="N251" s="5">
        <f t="shared" ref="N251:N253" si="137">ROUND((J251+K251+L251+M251),0)</f>
        <v>468</v>
      </c>
    </row>
    <row r="252" spans="1:14" x14ac:dyDescent="0.3">
      <c r="A252" s="4">
        <f t="shared" si="84"/>
        <v>248</v>
      </c>
      <c r="B252" s="4" t="s">
        <v>20</v>
      </c>
      <c r="C252" s="4">
        <v>57</v>
      </c>
      <c r="D252" s="4">
        <v>200</v>
      </c>
      <c r="E252" s="4">
        <v>150</v>
      </c>
      <c r="F252" s="4">
        <v>24166</v>
      </c>
      <c r="G252" s="4">
        <v>24273</v>
      </c>
      <c r="H252" s="4">
        <f t="shared" si="133"/>
        <v>107</v>
      </c>
      <c r="I252" s="4">
        <f t="shared" si="134"/>
        <v>125</v>
      </c>
      <c r="J252" s="4">
        <f t="shared" si="135"/>
        <v>222</v>
      </c>
      <c r="K252" s="4">
        <v>45</v>
      </c>
      <c r="L252" s="4">
        <v>50</v>
      </c>
      <c r="M252" s="5">
        <f t="shared" si="136"/>
        <v>25</v>
      </c>
      <c r="N252" s="5">
        <f t="shared" si="137"/>
        <v>342</v>
      </c>
    </row>
    <row r="253" spans="1:14" x14ac:dyDescent="0.3">
      <c r="A253" s="4">
        <f t="shared" si="84"/>
        <v>249</v>
      </c>
      <c r="B253" s="4" t="s">
        <v>20</v>
      </c>
      <c r="C253" s="4">
        <v>45</v>
      </c>
      <c r="D253" s="4">
        <v>200</v>
      </c>
      <c r="E253" s="4">
        <v>150</v>
      </c>
      <c r="F253" s="4">
        <v>7297</v>
      </c>
      <c r="G253" s="4">
        <v>7486</v>
      </c>
      <c r="H253" s="4">
        <f t="shared" si="133"/>
        <v>189</v>
      </c>
      <c r="I253" s="4">
        <f t="shared" si="134"/>
        <v>189</v>
      </c>
      <c r="J253" s="4">
        <f t="shared" si="135"/>
        <v>374</v>
      </c>
      <c r="K253" s="4">
        <v>45</v>
      </c>
      <c r="L253" s="4">
        <v>50</v>
      </c>
      <c r="M253" s="5">
        <f t="shared" si="136"/>
        <v>37.800000000000004</v>
      </c>
      <c r="N253" s="5">
        <f t="shared" si="137"/>
        <v>507</v>
      </c>
    </row>
    <row r="254" spans="1:14" x14ac:dyDescent="0.3">
      <c r="A254" s="4">
        <f t="shared" si="84"/>
        <v>250</v>
      </c>
      <c r="B254" s="4" t="s">
        <v>18</v>
      </c>
      <c r="C254" s="4">
        <v>349</v>
      </c>
      <c r="D254" s="18">
        <v>300</v>
      </c>
      <c r="E254" s="18">
        <v>150</v>
      </c>
      <c r="F254" s="18">
        <v>1677</v>
      </c>
      <c r="G254" s="18">
        <v>1760</v>
      </c>
      <c r="H254" s="18">
        <f t="shared" si="133"/>
        <v>83</v>
      </c>
      <c r="I254" s="18">
        <f t="shared" ref="I254" si="138">IF(H254&lt;141,141,H254)</f>
        <v>141</v>
      </c>
      <c r="J254" s="18">
        <f t="shared" ref="J254" si="139">ROUND(IF(I254&lt;100,I254*1.625,(IF(AND(I254&gt;100,I254&lt;201),(I254-100)*2.375+162.5,(IF(AND(I254&gt;200,I254&lt;401),(I254-200)*3.875+400,IF(I254&gt;400,(I254-400)*4.5+1238)))))),0)</f>
        <v>260</v>
      </c>
      <c r="K254" s="18">
        <v>45</v>
      </c>
      <c r="L254" s="18">
        <v>50</v>
      </c>
      <c r="M254" s="19">
        <f t="shared" si="136"/>
        <v>28.200000000000003</v>
      </c>
      <c r="N254" s="5">
        <f>ROUND((J254+K254+L254+M254),0)</f>
        <v>383</v>
      </c>
    </row>
    <row r="255" spans="1:14" x14ac:dyDescent="0.3">
      <c r="A255" s="4">
        <f t="shared" si="84"/>
        <v>251</v>
      </c>
      <c r="B255" s="4" t="s">
        <v>21</v>
      </c>
      <c r="C255" s="4">
        <v>82</v>
      </c>
      <c r="D255" s="4">
        <v>100</v>
      </c>
      <c r="E255" s="4">
        <v>150</v>
      </c>
      <c r="F255" s="4">
        <v>16497</v>
      </c>
      <c r="G255" s="4">
        <v>16596</v>
      </c>
      <c r="H255" s="4">
        <f>G255-F255</f>
        <v>99</v>
      </c>
      <c r="I255" s="4">
        <f>IF(H255&lt;111,111,H255)</f>
        <v>111</v>
      </c>
      <c r="J255" s="4">
        <f>ROUND(IF(I255&lt;100,I255*1.625,(IF(AND(I255&gt;100,I255&lt;201),(I255-100)*2.375+162.5,(IF(AND(I255&gt;200,I255&lt;401),(I255-200)*3.875+400,IF(I255&gt;400,(I255-400)*4.5+1237)))))),0)</f>
        <v>189</v>
      </c>
      <c r="K255" s="4">
        <v>20</v>
      </c>
      <c r="L255" s="4">
        <v>10</v>
      </c>
      <c r="M255" s="5">
        <f>6479*0.2</f>
        <v>1295.8000000000002</v>
      </c>
      <c r="N255" s="5">
        <f>ROUND((J255+K255+L255+M255),0)</f>
        <v>1515</v>
      </c>
    </row>
    <row r="256" spans="1:14" x14ac:dyDescent="0.3">
      <c r="A256" s="4">
        <f t="shared" si="84"/>
        <v>252</v>
      </c>
      <c r="B256" s="4" t="s">
        <v>18</v>
      </c>
      <c r="C256" s="4">
        <v>350</v>
      </c>
      <c r="D256" s="18">
        <v>300</v>
      </c>
      <c r="E256" s="18">
        <v>150</v>
      </c>
      <c r="F256" s="18">
        <v>1002</v>
      </c>
      <c r="G256" s="18">
        <v>1074</v>
      </c>
      <c r="H256" s="18">
        <f t="shared" ref="H256:H276" si="140">G256-F256</f>
        <v>72</v>
      </c>
      <c r="I256" s="18">
        <f t="shared" ref="I256" si="141">IF(H256&lt;141,141,H256)</f>
        <v>141</v>
      </c>
      <c r="J256" s="18">
        <f t="shared" ref="J256" si="142">ROUND(IF(I256&lt;100,I256*1.625,(IF(AND(I256&gt;100,I256&lt;201),(I256-100)*2.375+162.5,(IF(AND(I256&gt;200,I256&lt;401),(I256-200)*3.875+400,IF(I256&gt;400,(I256-400)*4.5+1238)))))),0)</f>
        <v>260</v>
      </c>
      <c r="K256" s="18">
        <v>45</v>
      </c>
      <c r="L256" s="18">
        <v>50</v>
      </c>
      <c r="M256" s="19">
        <f t="shared" ref="M256:M276" si="143">I256*0.2</f>
        <v>28.200000000000003</v>
      </c>
      <c r="N256" s="5">
        <f>ROUND((J256+K256+L256+M256),0)</f>
        <v>383</v>
      </c>
    </row>
    <row r="257" spans="1:14" x14ac:dyDescent="0.3">
      <c r="A257" s="4">
        <f t="shared" si="84"/>
        <v>253</v>
      </c>
      <c r="B257" s="4" t="s">
        <v>20</v>
      </c>
      <c r="C257" s="4">
        <v>66</v>
      </c>
      <c r="D257" s="4">
        <v>200</v>
      </c>
      <c r="E257" s="4">
        <v>150</v>
      </c>
      <c r="F257" s="4">
        <v>29266</v>
      </c>
      <c r="G257" s="4">
        <v>29504</v>
      </c>
      <c r="H257" s="4">
        <f t="shared" si="140"/>
        <v>238</v>
      </c>
      <c r="I257" s="4">
        <f t="shared" ref="I257" si="144">IF(H257&lt;125,125,H257)</f>
        <v>238</v>
      </c>
      <c r="J257" s="4">
        <f t="shared" ref="J257" si="145">ROUND(IF(I257&lt;100,I257*1.625,(IF(AND(I257&gt;100,I257&lt;201),(I257-100)*2.375+162.5,(IF(AND(I257&gt;200,I257&lt;401),(I257-200)*3.875+400,IF(I257&gt;400,(I257-400)*4.5+1237)))))),0)</f>
        <v>547</v>
      </c>
      <c r="K257" s="4">
        <v>45</v>
      </c>
      <c r="L257" s="4">
        <v>50</v>
      </c>
      <c r="M257" s="5">
        <f t="shared" si="143"/>
        <v>47.6</v>
      </c>
      <c r="N257" s="5">
        <f t="shared" ref="N257" si="146">ROUND((J257+K257+L257+M257),0)</f>
        <v>690</v>
      </c>
    </row>
    <row r="258" spans="1:14" x14ac:dyDescent="0.3">
      <c r="A258" s="4">
        <f t="shared" si="84"/>
        <v>254</v>
      </c>
      <c r="B258" s="4" t="s">
        <v>18</v>
      </c>
      <c r="C258" s="4">
        <v>351</v>
      </c>
      <c r="D258" s="18">
        <v>300</v>
      </c>
      <c r="E258" s="18">
        <v>150</v>
      </c>
      <c r="F258" s="18">
        <v>2026</v>
      </c>
      <c r="G258" s="18">
        <v>2118</v>
      </c>
      <c r="H258" s="18">
        <f t="shared" si="140"/>
        <v>92</v>
      </c>
      <c r="I258" s="18">
        <f t="shared" ref="I258:I259" si="147">IF(H258&lt;141,141,H258)</f>
        <v>141</v>
      </c>
      <c r="J258" s="18">
        <f t="shared" ref="J258:J259" si="148">ROUND(IF(I258&lt;100,I258*1.625,(IF(AND(I258&gt;100,I258&lt;201),(I258-100)*2.375+162.5,(IF(AND(I258&gt;200,I258&lt;401),(I258-200)*3.875+400,IF(I258&gt;400,(I258-400)*4.5+1238)))))),0)</f>
        <v>260</v>
      </c>
      <c r="K258" s="18">
        <v>45</v>
      </c>
      <c r="L258" s="18">
        <v>50</v>
      </c>
      <c r="M258" s="19">
        <f t="shared" si="143"/>
        <v>28.200000000000003</v>
      </c>
      <c r="N258" s="5">
        <f>ROUND((J258+K258+L258+M258),0)</f>
        <v>383</v>
      </c>
    </row>
    <row r="259" spans="1:14" x14ac:dyDescent="0.3">
      <c r="A259" s="4">
        <f t="shared" si="84"/>
        <v>255</v>
      </c>
      <c r="B259" s="4" t="s">
        <v>18</v>
      </c>
      <c r="C259" s="4">
        <v>359</v>
      </c>
      <c r="D259" s="18">
        <v>300</v>
      </c>
      <c r="E259" s="18">
        <v>150</v>
      </c>
      <c r="F259" s="18">
        <v>890</v>
      </c>
      <c r="G259" s="18">
        <v>1040</v>
      </c>
      <c r="H259" s="18">
        <f t="shared" si="140"/>
        <v>150</v>
      </c>
      <c r="I259" s="18">
        <f t="shared" si="147"/>
        <v>150</v>
      </c>
      <c r="J259" s="18">
        <f t="shared" si="148"/>
        <v>281</v>
      </c>
      <c r="K259" s="18">
        <v>45</v>
      </c>
      <c r="L259" s="18">
        <v>50</v>
      </c>
      <c r="M259" s="19">
        <f t="shared" si="143"/>
        <v>30</v>
      </c>
      <c r="N259" s="5">
        <f>ROUND((J259+K259+L259+M259),0)</f>
        <v>406</v>
      </c>
    </row>
    <row r="260" spans="1:14" x14ac:dyDescent="0.3">
      <c r="A260" s="4">
        <f t="shared" si="84"/>
        <v>256</v>
      </c>
      <c r="B260" s="4" t="s">
        <v>20</v>
      </c>
      <c r="C260" s="4">
        <v>71</v>
      </c>
      <c r="D260" s="4">
        <v>200</v>
      </c>
      <c r="E260" s="4">
        <v>150</v>
      </c>
      <c r="F260" s="4">
        <v>25750</v>
      </c>
      <c r="G260" s="4">
        <v>26075</v>
      </c>
      <c r="H260" s="4">
        <f t="shared" si="140"/>
        <v>325</v>
      </c>
      <c r="I260" s="4">
        <f t="shared" ref="I260:I263" si="149">IF(H260&lt;125,125,H260)</f>
        <v>325</v>
      </c>
      <c r="J260" s="4">
        <f t="shared" ref="J260:J263" si="150">ROUND(IF(I260&lt;100,I260*1.625,(IF(AND(I260&gt;100,I260&lt;201),(I260-100)*2.375+162.5,(IF(AND(I260&gt;200,I260&lt;401),(I260-200)*3.875+400,IF(I260&gt;400,(I260-400)*4.5+1237)))))),0)</f>
        <v>884</v>
      </c>
      <c r="K260" s="4">
        <v>45</v>
      </c>
      <c r="L260" s="4">
        <v>50</v>
      </c>
      <c r="M260" s="5">
        <f t="shared" si="143"/>
        <v>65</v>
      </c>
      <c r="N260" s="5">
        <f t="shared" ref="N260:N263" si="151">ROUND((J260+K260+L260+M260),0)</f>
        <v>1044</v>
      </c>
    </row>
    <row r="261" spans="1:14" x14ac:dyDescent="0.3">
      <c r="A261" s="4">
        <f t="shared" si="84"/>
        <v>257</v>
      </c>
      <c r="B261" s="4" t="s">
        <v>21</v>
      </c>
      <c r="C261" s="4">
        <v>237</v>
      </c>
      <c r="D261" s="4">
        <v>100</v>
      </c>
      <c r="E261" s="4">
        <v>150</v>
      </c>
      <c r="F261" s="4">
        <v>7686</v>
      </c>
      <c r="G261" s="4">
        <v>8034</v>
      </c>
      <c r="H261" s="4">
        <f>G261-F261</f>
        <v>348</v>
      </c>
      <c r="I261" s="4">
        <f>IF(H261&lt;111,111,H261)</f>
        <v>348</v>
      </c>
      <c r="J261" s="4">
        <f>ROUND(IF(I261&lt;100,I261*1.625,(IF(AND(I261&gt;100,I261&lt;201),(I261-100)*2.375+162.5,(IF(AND(I261&gt;200,I261&lt;401),(I261-200)*3.875+400,IF(I261&gt;400,(I261-400)*4.5+1237)))))),0)</f>
        <v>974</v>
      </c>
      <c r="K261" s="4">
        <v>20</v>
      </c>
      <c r="L261" s="4">
        <v>10</v>
      </c>
      <c r="M261" s="5">
        <f>I261*0.2</f>
        <v>69.600000000000009</v>
      </c>
      <c r="N261" s="5">
        <f>ROUND((J261+K261+L261+M261),0)</f>
        <v>1074</v>
      </c>
    </row>
    <row r="262" spans="1:14" x14ac:dyDescent="0.3">
      <c r="A262" s="4">
        <f t="shared" si="84"/>
        <v>258</v>
      </c>
      <c r="B262" s="4" t="s">
        <v>20</v>
      </c>
      <c r="C262" s="4">
        <v>93</v>
      </c>
      <c r="D262" s="4">
        <v>200</v>
      </c>
      <c r="E262" s="4">
        <v>150</v>
      </c>
      <c r="F262" s="4">
        <v>15132</v>
      </c>
      <c r="G262" s="4">
        <v>15195</v>
      </c>
      <c r="H262" s="4">
        <f t="shared" si="140"/>
        <v>63</v>
      </c>
      <c r="I262" s="4">
        <f t="shared" si="149"/>
        <v>125</v>
      </c>
      <c r="J262" s="4">
        <f t="shared" si="150"/>
        <v>222</v>
      </c>
      <c r="K262" s="4">
        <v>45</v>
      </c>
      <c r="L262" s="4">
        <v>50</v>
      </c>
      <c r="M262" s="5">
        <f t="shared" si="143"/>
        <v>25</v>
      </c>
      <c r="N262" s="5">
        <f t="shared" si="151"/>
        <v>342</v>
      </c>
    </row>
    <row r="263" spans="1:14" x14ac:dyDescent="0.3">
      <c r="A263" s="4">
        <f t="shared" ref="A263:A281" si="152">A262+1</f>
        <v>259</v>
      </c>
      <c r="B263" s="4" t="s">
        <v>20</v>
      </c>
      <c r="C263" s="4">
        <v>58</v>
      </c>
      <c r="D263" s="4">
        <v>200</v>
      </c>
      <c r="E263" s="4">
        <v>150</v>
      </c>
      <c r="F263" s="4">
        <v>42228</v>
      </c>
      <c r="G263" s="4">
        <v>42289</v>
      </c>
      <c r="H263" s="4">
        <f t="shared" si="140"/>
        <v>61</v>
      </c>
      <c r="I263" s="4">
        <f t="shared" si="149"/>
        <v>125</v>
      </c>
      <c r="J263" s="4">
        <f t="shared" si="150"/>
        <v>222</v>
      </c>
      <c r="K263" s="4">
        <v>45</v>
      </c>
      <c r="L263" s="4">
        <v>50</v>
      </c>
      <c r="M263" s="5">
        <f t="shared" si="143"/>
        <v>25</v>
      </c>
      <c r="N263" s="5">
        <f t="shared" si="151"/>
        <v>342</v>
      </c>
    </row>
    <row r="264" spans="1:14" x14ac:dyDescent="0.3">
      <c r="A264" s="4">
        <f t="shared" si="152"/>
        <v>260</v>
      </c>
      <c r="B264" s="4" t="s">
        <v>21</v>
      </c>
      <c r="C264" s="4">
        <v>20</v>
      </c>
      <c r="D264" s="4">
        <v>100</v>
      </c>
      <c r="E264" s="4">
        <v>150</v>
      </c>
      <c r="F264" s="4">
        <v>26978</v>
      </c>
      <c r="G264" s="4">
        <v>27120</v>
      </c>
      <c r="H264" s="4">
        <f>G264-F264</f>
        <v>142</v>
      </c>
      <c r="I264" s="4">
        <f>IF(H264&lt;111,111,H264)</f>
        <v>142</v>
      </c>
      <c r="J264" s="4">
        <f>ROUND(IF(I264&lt;100,I264*1.625,(IF(AND(I264&gt;100,I264&lt;201),(I264-100)*2.375+162.5,(IF(AND(I264&gt;200,I264&lt;401),(I264-200)*3.875+400,IF(I264&gt;400,(I264-400)*4.5+1237)))))),0)</f>
        <v>262</v>
      </c>
      <c r="K264" s="4">
        <v>20</v>
      </c>
      <c r="L264" s="4">
        <v>10</v>
      </c>
      <c r="M264" s="5">
        <f>I264*0.2</f>
        <v>28.400000000000002</v>
      </c>
      <c r="N264" s="5">
        <f>ROUND((J264+K264+L264+M264),0)</f>
        <v>320</v>
      </c>
    </row>
    <row r="265" spans="1:14" x14ac:dyDescent="0.3">
      <c r="A265" s="4">
        <f t="shared" si="152"/>
        <v>261</v>
      </c>
      <c r="B265" s="4" t="s">
        <v>20</v>
      </c>
      <c r="C265" s="4">
        <v>10</v>
      </c>
      <c r="D265" s="4">
        <v>200</v>
      </c>
      <c r="E265" s="4">
        <v>150</v>
      </c>
      <c r="F265" s="4">
        <v>16427</v>
      </c>
      <c r="G265" s="4">
        <v>16479</v>
      </c>
      <c r="H265" s="4">
        <f>G265-F265</f>
        <v>52</v>
      </c>
      <c r="I265" s="4">
        <f>IF(H265&lt;125,125,H265)</f>
        <v>125</v>
      </c>
      <c r="J265" s="4">
        <f>ROUND(IF(I265&lt;100,I265*1.625,(IF(AND(I265&gt;100,I265&lt;201),(I265-100)*2.375+162.5,(IF(AND(I265&gt;200,I265&lt;401),(I265-200)*3.875+400,IF(I265&gt;400,(I265-400)*4.5+1237)))))),0)</f>
        <v>222</v>
      </c>
      <c r="K265" s="4">
        <v>45</v>
      </c>
      <c r="L265" s="4">
        <v>50</v>
      </c>
      <c r="M265" s="5">
        <f>I265*0.2</f>
        <v>25</v>
      </c>
      <c r="N265" s="5">
        <f>ROUND((J265+K265+L265+M265),0)</f>
        <v>342</v>
      </c>
    </row>
    <row r="266" spans="1:14" x14ac:dyDescent="0.3">
      <c r="A266" s="4">
        <f t="shared" si="152"/>
        <v>262</v>
      </c>
      <c r="B266" s="4" t="s">
        <v>20</v>
      </c>
      <c r="C266" s="4">
        <v>62</v>
      </c>
      <c r="D266" s="4">
        <v>200</v>
      </c>
      <c r="E266" s="4">
        <v>150</v>
      </c>
      <c r="F266" s="4">
        <v>10763</v>
      </c>
      <c r="G266" s="4">
        <v>10763</v>
      </c>
      <c r="H266" s="4">
        <f t="shared" ref="H266" si="153">G266-F266</f>
        <v>0</v>
      </c>
      <c r="I266" s="4">
        <f>IF(H266&lt;125,125,H266)</f>
        <v>125</v>
      </c>
      <c r="J266" s="4">
        <f t="shared" ref="J266" si="154">ROUND(IF(I266&lt;100,I266*1.625,(IF(AND(I266&gt;100,I266&lt;201),(I266-100)*2.375+162.5,(IF(AND(I266&gt;200,I266&lt;401),(I266-200)*3.875+400,IF(I266&gt;400,(I266-400)*4.5+1237)))))),0)</f>
        <v>222</v>
      </c>
      <c r="K266" s="4">
        <v>45</v>
      </c>
      <c r="L266" s="4">
        <v>50</v>
      </c>
      <c r="M266" s="5">
        <f t="shared" ref="M266" si="155">I266*0.2</f>
        <v>25</v>
      </c>
      <c r="N266" s="5">
        <f t="shared" ref="N266:N276" si="156">ROUND((J266+K266+L266+M266),0)</f>
        <v>342</v>
      </c>
    </row>
    <row r="267" spans="1:14" x14ac:dyDescent="0.3">
      <c r="A267" s="4">
        <f t="shared" si="152"/>
        <v>263</v>
      </c>
      <c r="B267" s="4" t="s">
        <v>18</v>
      </c>
      <c r="C267" s="4">
        <v>362</v>
      </c>
      <c r="D267" s="18">
        <v>300</v>
      </c>
      <c r="E267" s="18">
        <v>150</v>
      </c>
      <c r="F267" s="18">
        <v>896</v>
      </c>
      <c r="G267" s="18">
        <v>1053</v>
      </c>
      <c r="H267" s="18">
        <f t="shared" si="140"/>
        <v>157</v>
      </c>
      <c r="I267" s="18">
        <f t="shared" ref="I267" si="157">IF(H267&lt;141,141,H267)</f>
        <v>157</v>
      </c>
      <c r="J267" s="18">
        <f t="shared" ref="J267" si="158">ROUND(IF(I267&lt;100,I267*1.625,(IF(AND(I267&gt;100,I267&lt;201),(I267-100)*2.375+162.5,(IF(AND(I267&gt;200,I267&lt;401),(I267-200)*3.875+400,IF(I267&gt;400,(I267-400)*4.5+1238)))))),0)</f>
        <v>298</v>
      </c>
      <c r="K267" s="18">
        <v>45</v>
      </c>
      <c r="L267" s="18">
        <v>50</v>
      </c>
      <c r="M267" s="19">
        <f t="shared" si="143"/>
        <v>31.400000000000002</v>
      </c>
      <c r="N267" s="5">
        <f t="shared" si="156"/>
        <v>424</v>
      </c>
    </row>
    <row r="268" spans="1:14" x14ac:dyDescent="0.3">
      <c r="A268" s="4">
        <f t="shared" si="152"/>
        <v>264</v>
      </c>
      <c r="B268" s="4" t="s">
        <v>20</v>
      </c>
      <c r="C268" s="4">
        <v>15</v>
      </c>
      <c r="D268" s="4">
        <v>200</v>
      </c>
      <c r="E268" s="4">
        <v>150</v>
      </c>
      <c r="F268" s="4">
        <v>44127</v>
      </c>
      <c r="G268" s="4">
        <v>44164</v>
      </c>
      <c r="H268" s="4">
        <f t="shared" si="140"/>
        <v>37</v>
      </c>
      <c r="I268" s="4">
        <f t="shared" ref="I268" si="159">IF(H268&lt;125,125,H268)</f>
        <v>125</v>
      </c>
      <c r="J268" s="4">
        <f t="shared" ref="J268:J276" si="160">ROUND(IF(I268&lt;100,I268*1.625,(IF(AND(I268&gt;100,I268&lt;201),(I268-100)*2.375+162.5,(IF(AND(I268&gt;200,I268&lt;401),(I268-200)*3.875+400,IF(I268&gt;400,(I268-400)*4.5+1237)))))),0)</f>
        <v>222</v>
      </c>
      <c r="K268" s="4">
        <v>45</v>
      </c>
      <c r="L268" s="4">
        <v>50</v>
      </c>
      <c r="M268" s="5">
        <f t="shared" si="143"/>
        <v>25</v>
      </c>
      <c r="N268" s="5">
        <f t="shared" si="156"/>
        <v>342</v>
      </c>
    </row>
    <row r="269" spans="1:14" x14ac:dyDescent="0.3">
      <c r="A269" s="4">
        <f t="shared" si="152"/>
        <v>265</v>
      </c>
      <c r="B269" s="4" t="s">
        <v>21</v>
      </c>
      <c r="C269" s="4">
        <v>84</v>
      </c>
      <c r="D269" s="4">
        <v>100</v>
      </c>
      <c r="E269" s="4">
        <v>150</v>
      </c>
      <c r="F269" s="4">
        <v>6592</v>
      </c>
      <c r="G269" s="4">
        <v>7240</v>
      </c>
      <c r="H269" s="4">
        <f t="shared" si="140"/>
        <v>648</v>
      </c>
      <c r="I269" s="4">
        <f>IF(H269&lt;111,111,H269)</f>
        <v>648</v>
      </c>
      <c r="J269" s="4">
        <f t="shared" si="160"/>
        <v>2353</v>
      </c>
      <c r="K269" s="4">
        <v>20</v>
      </c>
      <c r="L269" s="4">
        <v>10</v>
      </c>
      <c r="M269" s="5">
        <f t="shared" si="143"/>
        <v>129.6</v>
      </c>
      <c r="N269" s="5">
        <f t="shared" si="156"/>
        <v>2513</v>
      </c>
    </row>
    <row r="270" spans="1:14" x14ac:dyDescent="0.3">
      <c r="A270" s="4">
        <f t="shared" si="152"/>
        <v>266</v>
      </c>
      <c r="B270" s="4" t="s">
        <v>20</v>
      </c>
      <c r="C270" s="4">
        <v>101</v>
      </c>
      <c r="D270" s="4">
        <v>200</v>
      </c>
      <c r="E270" s="4">
        <v>150</v>
      </c>
      <c r="F270" s="4">
        <v>27368</v>
      </c>
      <c r="G270" s="4">
        <v>27368</v>
      </c>
      <c r="H270" s="4">
        <f t="shared" si="140"/>
        <v>0</v>
      </c>
      <c r="I270" s="4">
        <f>IF(H270&lt;125,125,H270)</f>
        <v>125</v>
      </c>
      <c r="J270" s="4">
        <f t="shared" si="160"/>
        <v>222</v>
      </c>
      <c r="K270" s="4">
        <v>45</v>
      </c>
      <c r="L270" s="4">
        <v>50</v>
      </c>
      <c r="M270" s="5">
        <f t="shared" si="143"/>
        <v>25</v>
      </c>
      <c r="N270" s="5">
        <f t="shared" si="156"/>
        <v>342</v>
      </c>
    </row>
    <row r="271" spans="1:14" x14ac:dyDescent="0.3">
      <c r="A271" s="4">
        <f t="shared" si="152"/>
        <v>267</v>
      </c>
      <c r="B271" s="4" t="s">
        <v>21</v>
      </c>
      <c r="C271" s="4">
        <v>27</v>
      </c>
      <c r="D271" s="4">
        <v>100</v>
      </c>
      <c r="E271" s="4">
        <v>150</v>
      </c>
      <c r="F271" s="4">
        <v>6230</v>
      </c>
      <c r="G271" s="4">
        <v>6447</v>
      </c>
      <c r="H271" s="4">
        <f t="shared" si="140"/>
        <v>217</v>
      </c>
      <c r="I271" s="4">
        <f>IF(H271&lt;111,111,H271)</f>
        <v>217</v>
      </c>
      <c r="J271" s="4">
        <f t="shared" si="160"/>
        <v>466</v>
      </c>
      <c r="K271" s="4">
        <v>20</v>
      </c>
      <c r="L271" s="4">
        <v>10</v>
      </c>
      <c r="M271" s="5">
        <f t="shared" si="143"/>
        <v>43.400000000000006</v>
      </c>
      <c r="N271" s="5">
        <f t="shared" si="156"/>
        <v>539</v>
      </c>
    </row>
    <row r="272" spans="1:14" x14ac:dyDescent="0.3">
      <c r="A272" s="4">
        <f t="shared" si="152"/>
        <v>268</v>
      </c>
      <c r="B272" s="4" t="s">
        <v>20</v>
      </c>
      <c r="C272" s="4">
        <v>95</v>
      </c>
      <c r="D272" s="4">
        <v>200</v>
      </c>
      <c r="E272" s="4">
        <v>150</v>
      </c>
      <c r="F272" s="4">
        <v>33547</v>
      </c>
      <c r="G272" s="4">
        <v>33726</v>
      </c>
      <c r="H272" s="4">
        <f t="shared" si="140"/>
        <v>179</v>
      </c>
      <c r="I272" s="4">
        <f>IF(H272&lt;125,125,H272)</f>
        <v>179</v>
      </c>
      <c r="J272" s="4">
        <f t="shared" si="160"/>
        <v>350</v>
      </c>
      <c r="K272" s="4">
        <v>45</v>
      </c>
      <c r="L272" s="4">
        <v>50</v>
      </c>
      <c r="M272" s="5">
        <f t="shared" si="143"/>
        <v>35.800000000000004</v>
      </c>
      <c r="N272" s="5">
        <f t="shared" si="156"/>
        <v>481</v>
      </c>
    </row>
    <row r="273" spans="1:14" x14ac:dyDescent="0.3">
      <c r="A273" s="4">
        <f t="shared" si="152"/>
        <v>269</v>
      </c>
      <c r="B273" s="4" t="s">
        <v>20</v>
      </c>
      <c r="C273" s="4">
        <v>110</v>
      </c>
      <c r="D273" s="4">
        <v>200</v>
      </c>
      <c r="E273" s="4">
        <v>150</v>
      </c>
      <c r="F273" s="4">
        <v>47905</v>
      </c>
      <c r="G273" s="4">
        <v>48035</v>
      </c>
      <c r="H273" s="4">
        <f t="shared" si="140"/>
        <v>130</v>
      </c>
      <c r="I273" s="4">
        <f>IF(H273&lt;125,125,H273)</f>
        <v>130</v>
      </c>
      <c r="J273" s="4">
        <f t="shared" si="160"/>
        <v>234</v>
      </c>
      <c r="K273" s="4">
        <v>45</v>
      </c>
      <c r="L273" s="4">
        <v>50</v>
      </c>
      <c r="M273" s="5">
        <f t="shared" si="143"/>
        <v>26</v>
      </c>
      <c r="N273" s="5">
        <f t="shared" si="156"/>
        <v>355</v>
      </c>
    </row>
    <row r="274" spans="1:14" x14ac:dyDescent="0.3">
      <c r="A274" s="4">
        <f t="shared" si="152"/>
        <v>270</v>
      </c>
      <c r="B274" s="4" t="s">
        <v>17</v>
      </c>
      <c r="C274" s="4">
        <v>432</v>
      </c>
      <c r="D274" s="4">
        <v>500</v>
      </c>
      <c r="E274" s="4">
        <v>150</v>
      </c>
      <c r="F274" s="4">
        <v>861</v>
      </c>
      <c r="G274" s="4">
        <v>969</v>
      </c>
      <c r="H274" s="4">
        <f>(G274-F274)-300</f>
        <v>-192</v>
      </c>
      <c r="I274" s="4">
        <f>IF(H274&lt;171,171,H274)</f>
        <v>171</v>
      </c>
      <c r="J274" s="4">
        <f>ROUND(IF(I274&lt;100,I274*1.625,(IF(AND(I274&gt;100,I274&lt;201),(I274-100)*2.375+162.5,(IF(AND(I274&gt;200,I274&lt;401),(I274-200)*3.875+400,IF(I274&gt;400,(I274-400)*4.5+1237)))))),0)</f>
        <v>331</v>
      </c>
      <c r="K274" s="4">
        <v>45</v>
      </c>
      <c r="L274" s="4">
        <v>50</v>
      </c>
      <c r="M274" s="5">
        <f t="shared" si="143"/>
        <v>34.200000000000003</v>
      </c>
      <c r="N274" s="5">
        <f t="shared" si="156"/>
        <v>460</v>
      </c>
    </row>
    <row r="275" spans="1:14" x14ac:dyDescent="0.3">
      <c r="A275" s="4">
        <f t="shared" si="152"/>
        <v>271</v>
      </c>
      <c r="B275" s="4" t="s">
        <v>20</v>
      </c>
      <c r="C275" s="4">
        <v>116</v>
      </c>
      <c r="D275" s="4">
        <v>200</v>
      </c>
      <c r="E275" s="4">
        <v>150</v>
      </c>
      <c r="F275" s="4">
        <v>26031</v>
      </c>
      <c r="G275" s="4">
        <v>26327</v>
      </c>
      <c r="H275" s="4">
        <f t="shared" si="140"/>
        <v>296</v>
      </c>
      <c r="I275" s="4">
        <f>IF(H275&lt;125,125,H275)</f>
        <v>296</v>
      </c>
      <c r="J275" s="4">
        <f t="shared" si="160"/>
        <v>772</v>
      </c>
      <c r="K275" s="4">
        <v>45</v>
      </c>
      <c r="L275" s="4">
        <v>50</v>
      </c>
      <c r="M275" s="5">
        <f t="shared" si="143"/>
        <v>59.2</v>
      </c>
      <c r="N275" s="5">
        <f t="shared" si="156"/>
        <v>926</v>
      </c>
    </row>
    <row r="276" spans="1:14" x14ac:dyDescent="0.3">
      <c r="A276" s="4">
        <f t="shared" si="152"/>
        <v>272</v>
      </c>
      <c r="B276" s="4" t="s">
        <v>20</v>
      </c>
      <c r="C276" s="4">
        <v>114</v>
      </c>
      <c r="D276" s="4">
        <v>200</v>
      </c>
      <c r="E276" s="4">
        <v>150</v>
      </c>
      <c r="F276" s="4">
        <v>44793</v>
      </c>
      <c r="G276" s="4">
        <v>45021</v>
      </c>
      <c r="H276" s="4">
        <f t="shared" si="140"/>
        <v>228</v>
      </c>
      <c r="I276" s="4">
        <f>IF(H276&lt;125,125,H276)</f>
        <v>228</v>
      </c>
      <c r="J276" s="4">
        <f t="shared" si="160"/>
        <v>509</v>
      </c>
      <c r="K276" s="4">
        <v>45</v>
      </c>
      <c r="L276" s="4">
        <v>50</v>
      </c>
      <c r="M276" s="5">
        <f t="shared" si="143"/>
        <v>45.6</v>
      </c>
      <c r="N276" s="5">
        <f t="shared" si="156"/>
        <v>650</v>
      </c>
    </row>
    <row r="277" spans="1:14" x14ac:dyDescent="0.3">
      <c r="A277" s="4">
        <f t="shared" si="152"/>
        <v>273</v>
      </c>
      <c r="B277" s="4" t="s">
        <v>20</v>
      </c>
      <c r="C277" s="4">
        <v>90</v>
      </c>
      <c r="D277" s="4">
        <v>200</v>
      </c>
      <c r="E277" s="4">
        <v>150</v>
      </c>
      <c r="F277" s="4">
        <v>31153</v>
      </c>
      <c r="G277" s="4">
        <v>31505</v>
      </c>
      <c r="H277" s="4">
        <f>G277-F277</f>
        <v>352</v>
      </c>
      <c r="I277" s="4">
        <f t="shared" ref="I277" si="161">IF(H277&lt;125,125,H277)</f>
        <v>352</v>
      </c>
      <c r="J277" s="4">
        <f>ROUND(IF(I277&lt;100,I277*1.625,(IF(AND(I277&gt;100,I277&lt;201),(I277-100)*2.375+162.5,(IF(AND(I277&gt;200,I277&lt;401),(I277-200)*3.875+400,IF(I277&gt;400,(I277-400)*4.5+1237)))))),0)</f>
        <v>989</v>
      </c>
      <c r="K277" s="4">
        <v>45</v>
      </c>
      <c r="L277" s="4">
        <v>50</v>
      </c>
      <c r="M277" s="5">
        <f>I277*0.2</f>
        <v>70.400000000000006</v>
      </c>
      <c r="N277" s="5">
        <f>ROUND((J277+K277+L277+M277),0)</f>
        <v>1154</v>
      </c>
    </row>
    <row r="278" spans="1:14" x14ac:dyDescent="0.3">
      <c r="A278" s="4">
        <f t="shared" si="152"/>
        <v>274</v>
      </c>
      <c r="B278" s="4" t="s">
        <v>18</v>
      </c>
      <c r="C278" s="4">
        <v>316</v>
      </c>
      <c r="D278" s="18">
        <v>300</v>
      </c>
      <c r="E278" s="18">
        <v>150</v>
      </c>
      <c r="F278" s="18">
        <v>12932</v>
      </c>
      <c r="G278" s="18">
        <v>13092</v>
      </c>
      <c r="H278" s="18">
        <f t="shared" ref="H278" si="162">G278-F278</f>
        <v>160</v>
      </c>
      <c r="I278" s="18">
        <f t="shared" ref="I278" si="163">IF(H278&lt;141,141,H278)</f>
        <v>160</v>
      </c>
      <c r="J278" s="18">
        <f t="shared" ref="J278" si="164">ROUND(IF(I278&lt;100,I278*1.625,(IF(AND(I278&gt;100,I278&lt;201),(I278-100)*2.375+162.5,(IF(AND(I278&gt;200,I278&lt;401),(I278-200)*3.875+400,IF(I278&gt;400,(I278-400)*4.5+1238)))))),0)</f>
        <v>305</v>
      </c>
      <c r="K278" s="18">
        <v>45</v>
      </c>
      <c r="L278" s="18">
        <v>50</v>
      </c>
      <c r="M278" s="19">
        <f t="shared" ref="M278" si="165">I278*0.2</f>
        <v>32</v>
      </c>
      <c r="N278" s="5">
        <f>ROUND((J278+K278+L278+M278),0)</f>
        <v>432</v>
      </c>
    </row>
    <row r="279" spans="1:14" x14ac:dyDescent="0.3">
      <c r="A279" s="4">
        <f t="shared" si="152"/>
        <v>275</v>
      </c>
      <c r="B279" s="4" t="s">
        <v>20</v>
      </c>
      <c r="C279" s="4">
        <v>117</v>
      </c>
      <c r="D279" s="4">
        <v>200</v>
      </c>
      <c r="E279" s="4">
        <v>150</v>
      </c>
      <c r="F279" s="4">
        <v>18127</v>
      </c>
      <c r="G279" s="4">
        <v>18158</v>
      </c>
      <c r="H279" s="4">
        <f>G279-F279</f>
        <v>31</v>
      </c>
      <c r="I279" s="4">
        <f t="shared" ref="I279" si="166">IF(H279&lt;125,125,H279)</f>
        <v>125</v>
      </c>
      <c r="J279" s="4">
        <f>ROUND(IF(I279&lt;100,I279*1.625,(IF(AND(I279&gt;100,I279&lt;201),(I279-100)*2.375+162.5,(IF(AND(I279&gt;200,I279&lt;401),(I279-200)*3.875+400,IF(I279&gt;400,(I279-400)*4.5+1237)))))),0)</f>
        <v>222</v>
      </c>
      <c r="K279" s="4">
        <v>45</v>
      </c>
      <c r="L279" s="4">
        <v>50</v>
      </c>
      <c r="M279" s="5">
        <f>I279*0.2</f>
        <v>25</v>
      </c>
      <c r="N279" s="5">
        <f>ROUND((J279+K279+L279+M279),0)</f>
        <v>342</v>
      </c>
    </row>
    <row r="280" spans="1:14" x14ac:dyDescent="0.3">
      <c r="A280" s="4">
        <f t="shared" si="152"/>
        <v>276</v>
      </c>
      <c r="B280" s="4" t="s">
        <v>18</v>
      </c>
      <c r="C280" s="4">
        <v>305</v>
      </c>
      <c r="D280" s="18">
        <v>300</v>
      </c>
      <c r="E280" s="18">
        <v>150</v>
      </c>
      <c r="F280" s="18">
        <v>9622</v>
      </c>
      <c r="G280" s="18">
        <v>9772</v>
      </c>
      <c r="H280" s="18">
        <f t="shared" ref="H280" si="167">G280-F280</f>
        <v>150</v>
      </c>
      <c r="I280" s="18">
        <f t="shared" ref="I280" si="168">IF(H280&lt;141,141,H280)</f>
        <v>150</v>
      </c>
      <c r="J280" s="18">
        <f t="shared" ref="J280" si="169">ROUND(IF(I280&lt;100,I280*1.625,(IF(AND(I280&gt;100,I280&lt;201),(I280-100)*2.375+162.5,(IF(AND(I280&gt;200,I280&lt;401),(I280-200)*3.875+400,IF(I280&gt;400,(I280-400)*4.5+1238)))))),0)</f>
        <v>281</v>
      </c>
      <c r="K280" s="18">
        <v>45</v>
      </c>
      <c r="L280" s="18">
        <v>50</v>
      </c>
      <c r="M280" s="19">
        <f t="shared" ref="M280" si="170">I280*0.2</f>
        <v>30</v>
      </c>
      <c r="N280" s="5">
        <f>ROUND((J280+K280+L280+M280),0)</f>
        <v>406</v>
      </c>
    </row>
    <row r="281" spans="1:14" x14ac:dyDescent="0.3">
      <c r="A281" s="4">
        <f t="shared" si="152"/>
        <v>277</v>
      </c>
      <c r="B281" s="4" t="s">
        <v>20</v>
      </c>
      <c r="C281" s="4">
        <v>105</v>
      </c>
      <c r="D281" s="4">
        <v>200</v>
      </c>
      <c r="E281" s="4">
        <v>150</v>
      </c>
      <c r="F281" s="4">
        <v>19937</v>
      </c>
      <c r="G281" s="4">
        <v>19943</v>
      </c>
      <c r="H281" s="4">
        <f>G281-F281</f>
        <v>6</v>
      </c>
      <c r="I281" s="4">
        <f t="shared" ref="I281" si="171">IF(H281&lt;125,125,H281)</f>
        <v>125</v>
      </c>
      <c r="J281" s="4">
        <f>ROUND(IF(I281&lt;100,I281*1.625,(IF(AND(I281&gt;100,I281&lt;201),(I281-100)*2.375+162.5,(IF(AND(I281&gt;200,I281&lt;401),(I281-200)*3.875+400,IF(I281&gt;400,(I281-400)*4.5+1237)))))),0)</f>
        <v>222</v>
      </c>
      <c r="K281" s="4">
        <v>45</v>
      </c>
      <c r="L281" s="4">
        <v>50</v>
      </c>
      <c r="M281" s="5">
        <f>I281*0.2</f>
        <v>25</v>
      </c>
      <c r="N281" s="5">
        <f>ROUND((J281+K281+L281+M281),0)</f>
        <v>342</v>
      </c>
    </row>
    <row r="282" spans="1:14" x14ac:dyDescent="0.3">
      <c r="A282" s="4"/>
      <c r="B282" s="17"/>
      <c r="C282" s="22"/>
      <c r="D282" s="22">
        <f>SUM(D5:D281)</f>
        <v>59425</v>
      </c>
      <c r="E282" s="22">
        <f>SUM(E5:E281)</f>
        <v>40200</v>
      </c>
      <c r="F282" s="17"/>
      <c r="G282" s="17"/>
      <c r="H282" s="4"/>
      <c r="I282" s="17"/>
      <c r="J282" s="17"/>
      <c r="K282" s="17"/>
      <c r="L282" s="17"/>
      <c r="M282" s="17"/>
      <c r="N282" s="22">
        <f>SUM(N5:N281)</f>
        <v>201577</v>
      </c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3"/>
  <sheetViews>
    <sheetView topLeftCell="A261" workbookViewId="0">
      <selection sqref="A1:N1"/>
    </sheetView>
  </sheetViews>
  <sheetFormatPr defaultRowHeight="14.4" x14ac:dyDescent="0.3"/>
  <sheetData>
    <row r="1" spans="1:14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7" t="s">
        <v>36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40.799999999999997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14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93463</v>
      </c>
      <c r="G5" s="4">
        <v>93717</v>
      </c>
      <c r="H5" s="4">
        <f t="shared" ref="H5:H10" si="0">G5-F5</f>
        <v>254</v>
      </c>
      <c r="I5" s="4">
        <f>IF(H5&lt;171,171,H5)</f>
        <v>254</v>
      </c>
      <c r="J5" s="4">
        <f>ROUND(IF(I5&lt;100,I5*1.625,(IF(AND(I5&gt;100,I5&lt;201),(I5-100)*2.375+162.5,(IF(AND(I5&gt;200,I5&lt;401),(I5-200)*3.875+400,IF(I5&gt;400,(I5-400)*4.5+1237)))))),0)</f>
        <v>609</v>
      </c>
      <c r="K5" s="4">
        <v>45</v>
      </c>
      <c r="L5" s="4">
        <v>50</v>
      </c>
      <c r="M5" s="5">
        <f t="shared" ref="M5:M65" si="1">I5*0.2</f>
        <v>50.800000000000004</v>
      </c>
      <c r="N5" s="5">
        <f t="shared" ref="N5:N68" si="2">ROUND((J5+K5+L5+M5),0)</f>
        <v>755</v>
      </c>
    </row>
    <row r="6" spans="1:14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42673</v>
      </c>
      <c r="G6" s="4">
        <v>42901</v>
      </c>
      <c r="H6" s="4">
        <f t="shared" si="0"/>
        <v>228</v>
      </c>
      <c r="I6" s="4">
        <f>IF(H6&lt;141,141,H6)</f>
        <v>228</v>
      </c>
      <c r="J6" s="4">
        <f>ROUND(IF(I6&lt;100,I6*1.625,(IF(AND(I6&gt;100,I6&lt;201),(I6-100)*2.375+162.5,(IF(AND(I6&gt;200,I6&lt;401),(I6-200)*3.875+400,IF(I6&gt;400,(I6-400)*4.5+1238)))))),0)</f>
        <v>509</v>
      </c>
      <c r="K6" s="4">
        <v>45</v>
      </c>
      <c r="L6" s="4">
        <v>50</v>
      </c>
      <c r="M6" s="5">
        <f t="shared" si="1"/>
        <v>45.6</v>
      </c>
      <c r="N6" s="5">
        <f t="shared" si="2"/>
        <v>650</v>
      </c>
    </row>
    <row r="7" spans="1:14" x14ac:dyDescent="0.3">
      <c r="A7" s="4">
        <f t="shared" ref="A7:A70" si="3">A6+1</f>
        <v>3</v>
      </c>
      <c r="B7" s="4" t="s">
        <v>17</v>
      </c>
      <c r="C7" s="4">
        <v>423</v>
      </c>
      <c r="D7" s="4">
        <v>500</v>
      </c>
      <c r="E7" s="4">
        <v>150</v>
      </c>
      <c r="F7" s="4">
        <v>4837</v>
      </c>
      <c r="G7" s="4">
        <v>5427</v>
      </c>
      <c r="H7" s="4">
        <f t="shared" si="0"/>
        <v>590</v>
      </c>
      <c r="I7" s="4">
        <f>IF(H7&lt;171,171,H7)</f>
        <v>590</v>
      </c>
      <c r="J7" s="4">
        <f>ROUND(IF(I7&lt;100,I7*1.625,(IF(AND(I7&gt;100,I7&lt;201),(I7-100)*2.375+162.5,(IF(AND(I7&gt;200,I7&lt;401),(I7-200)*3.875+400,IF(I7&gt;400,(I7-400)*4.5+1237)))))),0)</f>
        <v>2092</v>
      </c>
      <c r="K7" s="4">
        <v>45</v>
      </c>
      <c r="L7" s="4">
        <v>50</v>
      </c>
      <c r="M7" s="5">
        <f t="shared" si="1"/>
        <v>118</v>
      </c>
      <c r="N7" s="5">
        <f t="shared" si="2"/>
        <v>2305</v>
      </c>
    </row>
    <row r="8" spans="1:14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74703</v>
      </c>
      <c r="G8" s="4">
        <v>75134</v>
      </c>
      <c r="H8" s="4">
        <f t="shared" si="0"/>
        <v>431</v>
      </c>
      <c r="I8" s="4">
        <f>IF(H8&lt;171,171,H8)</f>
        <v>431</v>
      </c>
      <c r="J8" s="4">
        <f>ROUND(IF(I8&lt;100,I8*1.625,(IF(AND(I8&gt;100,I8&lt;201),(I8-100)*2.375+162.5,(IF(AND(I8&gt;200,I8&lt;401),(I8-200)*3.875+400,IF(I8&gt;400,(I8-400)*4.5+1237)))))),0)</f>
        <v>1377</v>
      </c>
      <c r="K8" s="4">
        <v>45</v>
      </c>
      <c r="L8" s="4">
        <v>50</v>
      </c>
      <c r="M8" s="5">
        <f t="shared" si="1"/>
        <v>86.2</v>
      </c>
      <c r="N8" s="5">
        <f t="shared" si="2"/>
        <v>1558</v>
      </c>
    </row>
    <row r="9" spans="1:14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16174</v>
      </c>
      <c r="G9" s="4">
        <v>16264</v>
      </c>
      <c r="H9" s="4">
        <f t="shared" si="0"/>
        <v>90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</row>
    <row r="10" spans="1:14" x14ac:dyDescent="0.3">
      <c r="A10" s="4">
        <f t="shared" si="3"/>
        <v>6</v>
      </c>
      <c r="B10" s="4" t="s">
        <v>17</v>
      </c>
      <c r="C10" s="4">
        <v>422</v>
      </c>
      <c r="D10" s="4">
        <v>500</v>
      </c>
      <c r="E10" s="4">
        <v>150</v>
      </c>
      <c r="F10" s="4">
        <v>2096</v>
      </c>
      <c r="G10" s="4">
        <v>2276</v>
      </c>
      <c r="H10" s="4">
        <f t="shared" si="0"/>
        <v>180</v>
      </c>
      <c r="I10" s="4">
        <f>IF(H10&lt;171,171,H10)</f>
        <v>180</v>
      </c>
      <c r="J10" s="4">
        <f>ROUND(IF(I10&lt;100,I10*1.625,(IF(AND(I10&gt;100,I10&lt;201),(I10-100)*2.375+162.5,(IF(AND(I10&gt;200,I10&lt;401),(I10-200)*3.875+400,IF(I10&gt;400,(I10-400)*4.5+1237)))))),0)</f>
        <v>353</v>
      </c>
      <c r="K10" s="4">
        <v>45</v>
      </c>
      <c r="L10" s="4">
        <v>50</v>
      </c>
      <c r="M10" s="5">
        <f t="shared" si="1"/>
        <v>36</v>
      </c>
      <c r="N10" s="5">
        <f>ROUND((J10+K10+L10+M10),0)</f>
        <v>484</v>
      </c>
    </row>
    <row r="11" spans="1:14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57416</v>
      </c>
      <c r="G11" s="4">
        <v>57811</v>
      </c>
      <c r="H11" s="4">
        <f>(G11-F11)</f>
        <v>395</v>
      </c>
      <c r="I11" s="4">
        <f>IF(H11&lt;141,141,H11)</f>
        <v>395</v>
      </c>
      <c r="J11" s="4">
        <f>ROUND(IF(I11&lt;100,I11*1.625,(IF(AND(I11&gt;100,I11&lt;201),(I11-100)*2.375+162.5,(IF(AND(I11&gt;200,I11&lt;401),(I11-200)*3.875+400,IF(I11&gt;400,(I11-400)*4.5+1238)))))),0)</f>
        <v>1156</v>
      </c>
      <c r="K11" s="4">
        <v>45</v>
      </c>
      <c r="L11" s="4">
        <v>50</v>
      </c>
      <c r="M11" s="5">
        <f t="shared" si="1"/>
        <v>79</v>
      </c>
      <c r="N11" s="5">
        <f t="shared" si="2"/>
        <v>1330</v>
      </c>
    </row>
    <row r="12" spans="1:14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37782</v>
      </c>
      <c r="G12" s="4">
        <v>37792</v>
      </c>
      <c r="H12" s="4">
        <f>G12-F12</f>
        <v>10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</row>
    <row r="13" spans="1:14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2188</v>
      </c>
      <c r="G13" s="4">
        <v>2405</v>
      </c>
      <c r="H13" s="4">
        <f>G13-F13</f>
        <v>217</v>
      </c>
      <c r="I13" s="4">
        <f>IF(H13&lt;141,141,H13)</f>
        <v>217</v>
      </c>
      <c r="J13" s="4">
        <f>ROUND(IF(I13&lt;100,I13*1.625,(IF(AND(I13&gt;100,I13&lt;201),(I13-100)*2.375+162.5,(IF(AND(I13&gt;200,I13&lt;401),(I13-200)*3.875+400,IF(I13&gt;400,(I13-400)*4.5+1238)))))),0)</f>
        <v>466</v>
      </c>
      <c r="K13" s="4">
        <v>45</v>
      </c>
      <c r="L13" s="4">
        <v>50</v>
      </c>
      <c r="M13" s="5">
        <f>I13*0.2</f>
        <v>43.400000000000006</v>
      </c>
      <c r="N13" s="5">
        <f>ROUND((J13+K13+L13+M13),0)</f>
        <v>604</v>
      </c>
    </row>
    <row r="14" spans="1:14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49599</v>
      </c>
      <c r="G14" s="4">
        <v>49930</v>
      </c>
      <c r="H14" s="4">
        <f t="shared" ref="H14:H21" si="4">G14-F14</f>
        <v>331</v>
      </c>
      <c r="I14" s="4">
        <f>IF(H14&lt;141,141,H14)</f>
        <v>331</v>
      </c>
      <c r="J14" s="4">
        <f>ROUND(IF(I14&lt;100,I14*1.625,(IF(AND(I14&gt;100,I14&lt;201),(I14-100)*2.375+162.5,(IF(AND(I14&gt;200,I14&lt;401),(I14-200)*3.875+400,IF(I14&gt;400,(I14-400)*4.5+1238)))))),0)</f>
        <v>908</v>
      </c>
      <c r="K14" s="4">
        <v>45</v>
      </c>
      <c r="L14" s="4">
        <v>50</v>
      </c>
      <c r="M14" s="5">
        <f t="shared" si="1"/>
        <v>66.2</v>
      </c>
      <c r="N14" s="5">
        <f t="shared" si="2"/>
        <v>1069</v>
      </c>
    </row>
    <row r="15" spans="1:14" x14ac:dyDescent="0.3">
      <c r="A15" s="4">
        <f t="shared" si="3"/>
        <v>11</v>
      </c>
      <c r="B15" s="4" t="s">
        <v>19</v>
      </c>
      <c r="C15" s="4">
        <v>414</v>
      </c>
      <c r="D15" s="4">
        <v>400</v>
      </c>
      <c r="E15" s="4">
        <v>150</v>
      </c>
      <c r="F15" s="8">
        <v>4122</v>
      </c>
      <c r="G15" s="8">
        <v>4440</v>
      </c>
      <c r="H15" s="4">
        <f t="shared" si="4"/>
        <v>318</v>
      </c>
      <c r="I15" s="4">
        <f>IF(H15&lt;155,155,H15)</f>
        <v>318</v>
      </c>
      <c r="J15" s="4">
        <f>ROUND(IF(I15&lt;100,I15*1.625,(IF(AND(I15&gt;100,I15&lt;201),(I15-100)*2.375+162,(IF(AND(I15&gt;200,I15&lt;401),(I15-200)*3.875+400,IF(I15&gt;400,(I15-400)*4.5+1237)))))),0)</f>
        <v>857</v>
      </c>
      <c r="K15" s="4">
        <v>45</v>
      </c>
      <c r="L15" s="4">
        <v>50</v>
      </c>
      <c r="M15" s="5">
        <f>I15*0.2</f>
        <v>63.6</v>
      </c>
      <c r="N15" s="5">
        <f t="shared" si="2"/>
        <v>1016</v>
      </c>
    </row>
    <row r="16" spans="1:14" x14ac:dyDescent="0.3">
      <c r="A16" s="4">
        <f t="shared" si="3"/>
        <v>12</v>
      </c>
      <c r="B16" s="4" t="s">
        <v>17</v>
      </c>
      <c r="C16" s="4">
        <v>425</v>
      </c>
      <c r="D16" s="4">
        <v>500</v>
      </c>
      <c r="E16" s="4">
        <v>150</v>
      </c>
      <c r="F16" s="4">
        <v>1399</v>
      </c>
      <c r="G16" s="4">
        <v>1539</v>
      </c>
      <c r="H16" s="4">
        <f t="shared" si="4"/>
        <v>140</v>
      </c>
      <c r="I16" s="4">
        <f>IF(H16&lt;171,171,H16)</f>
        <v>171</v>
      </c>
      <c r="J16" s="4">
        <f>ROUND(IF(I16&lt;100,I16*1.625,(IF(AND(I16&gt;100,I16&lt;201),(I16-100)*2.375+162.5,(IF(AND(I16&gt;200,I16&lt;401),(I16-200)*3.875+400,IF(I16&gt;400,(I16-400)*4.5+1237)))))),0)</f>
        <v>331</v>
      </c>
      <c r="K16" s="4">
        <v>45</v>
      </c>
      <c r="L16" s="4">
        <v>50</v>
      </c>
      <c r="M16" s="5">
        <f t="shared" ref="M16:M17" si="5">I16*0.2</f>
        <v>34.200000000000003</v>
      </c>
      <c r="N16" s="5">
        <f t="shared" si="2"/>
        <v>460</v>
      </c>
    </row>
    <row r="17" spans="1:14" x14ac:dyDescent="0.3">
      <c r="A17" s="4">
        <f t="shared" si="3"/>
        <v>13</v>
      </c>
      <c r="B17" s="4" t="s">
        <v>17</v>
      </c>
      <c r="C17" s="4">
        <v>429</v>
      </c>
      <c r="D17" s="4">
        <v>500</v>
      </c>
      <c r="E17" s="4">
        <v>150</v>
      </c>
      <c r="F17" s="4">
        <v>2354</v>
      </c>
      <c r="G17" s="4">
        <v>2678</v>
      </c>
      <c r="H17" s="4">
        <f t="shared" si="4"/>
        <v>324</v>
      </c>
      <c r="I17" s="4">
        <f>IF(H17&lt;171,171,H17)</f>
        <v>324</v>
      </c>
      <c r="J17" s="4">
        <f>ROUND(IF(I17&lt;100,I17*1.625,(IF(AND(I17&gt;100,I17&lt;201),(I17-100)*2.375+162.5,(IF(AND(I17&gt;200,I17&lt;401),(I17-200)*3.875+400,IF(I17&gt;400,(I17-400)*4.5+1237)))))),0)</f>
        <v>881</v>
      </c>
      <c r="K17" s="4">
        <v>45</v>
      </c>
      <c r="L17" s="4">
        <v>50</v>
      </c>
      <c r="M17" s="5">
        <f t="shared" si="5"/>
        <v>64.8</v>
      </c>
      <c r="N17" s="5">
        <f t="shared" si="2"/>
        <v>1041</v>
      </c>
    </row>
    <row r="18" spans="1:14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59709</v>
      </c>
      <c r="G18" s="4">
        <v>59854</v>
      </c>
      <c r="H18" s="4">
        <f t="shared" si="4"/>
        <v>145</v>
      </c>
      <c r="I18" s="4">
        <f>IF(H18&lt;141,141,H18)</f>
        <v>145</v>
      </c>
      <c r="J18" s="4">
        <f>ROUND(IF(I18&lt;100,I18*1.625,(IF(AND(I18&gt;100,I18&lt;201),(I18-100)*2.375+162.5,(IF(AND(I18&gt;200,I18&lt;401),(I18-200)*3.875+400,IF(I18&gt;400,(I18-400)*4.5+1238)))))),0)</f>
        <v>269</v>
      </c>
      <c r="K18" s="4">
        <v>45</v>
      </c>
      <c r="L18" s="4">
        <v>50</v>
      </c>
      <c r="M18" s="5">
        <f t="shared" si="1"/>
        <v>29</v>
      </c>
      <c r="N18" s="5">
        <f t="shared" si="2"/>
        <v>393</v>
      </c>
    </row>
    <row r="19" spans="1:14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20812</v>
      </c>
      <c r="G19" s="4">
        <v>20874</v>
      </c>
      <c r="H19" s="4">
        <f t="shared" si="4"/>
        <v>62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</row>
    <row r="20" spans="1:14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22951</v>
      </c>
      <c r="G20" s="4">
        <v>23179</v>
      </c>
      <c r="H20" s="4">
        <f t="shared" si="4"/>
        <v>228</v>
      </c>
      <c r="I20" s="4">
        <f>IF(H20&lt;125,125,H20)</f>
        <v>228</v>
      </c>
      <c r="J20" s="4">
        <f>ROUND(IF(I20&lt;100,I20*1.625,(IF(AND(I20&gt;100,I20&lt;201),(I20-100)*2.375+162.5,(IF(AND(I20&gt;200,I20&lt;401),(I20-200)*3.875+400,IF(I20&gt;400,(I20-400)*4.5+1237)))))),0)</f>
        <v>509</v>
      </c>
      <c r="K20" s="4">
        <v>45</v>
      </c>
      <c r="L20" s="4">
        <v>50</v>
      </c>
      <c r="M20" s="5">
        <f t="shared" si="1"/>
        <v>45.6</v>
      </c>
      <c r="N20" s="5">
        <f t="shared" si="2"/>
        <v>650</v>
      </c>
    </row>
    <row r="21" spans="1:14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25440</v>
      </c>
      <c r="G21" s="4">
        <v>25619</v>
      </c>
      <c r="H21" s="4">
        <f t="shared" si="4"/>
        <v>179</v>
      </c>
      <c r="I21" s="4">
        <f t="shared" ref="I21:I25" si="6">IF(H21&lt;141,141,H21)</f>
        <v>179</v>
      </c>
      <c r="J21" s="4">
        <f t="shared" ref="J21:J25" si="7">ROUND(IF(I21&lt;100,I21*1.625,(IF(AND(I21&gt;100,I21&lt;201),(I21-100)*2.375+162.5,(IF(AND(I21&gt;200,I21&lt;401),(I21-200)*3.875+400,IF(I21&gt;400,(I21-400)*4.5+1238)))))),0)</f>
        <v>350</v>
      </c>
      <c r="K21" s="4">
        <v>45</v>
      </c>
      <c r="L21" s="4">
        <v>50</v>
      </c>
      <c r="M21" s="5">
        <f t="shared" si="1"/>
        <v>35.800000000000004</v>
      </c>
      <c r="N21" s="5">
        <f t="shared" si="2"/>
        <v>481</v>
      </c>
    </row>
    <row r="22" spans="1:14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2086</v>
      </c>
      <c r="G22" s="4">
        <v>2260</v>
      </c>
      <c r="H22" s="4">
        <f>(G22-F22)-25</f>
        <v>149</v>
      </c>
      <c r="I22" s="4">
        <f t="shared" si="6"/>
        <v>149</v>
      </c>
      <c r="J22" s="4">
        <f t="shared" si="7"/>
        <v>279</v>
      </c>
      <c r="K22" s="4">
        <v>45</v>
      </c>
      <c r="L22" s="4">
        <v>50</v>
      </c>
      <c r="M22" s="5">
        <f>I22*0.2</f>
        <v>29.8</v>
      </c>
      <c r="N22" s="5">
        <f>ROUND((J22+K22+L22+M22),0)</f>
        <v>404</v>
      </c>
    </row>
    <row r="23" spans="1:14" x14ac:dyDescent="0.3">
      <c r="A23" s="4">
        <f t="shared" si="3"/>
        <v>19</v>
      </c>
      <c r="B23" s="4" t="s">
        <v>17</v>
      </c>
      <c r="C23" s="4">
        <v>427</v>
      </c>
      <c r="D23" s="4">
        <v>500</v>
      </c>
      <c r="E23" s="4">
        <v>150</v>
      </c>
      <c r="F23" s="4">
        <v>2919</v>
      </c>
      <c r="G23" s="4">
        <v>3234</v>
      </c>
      <c r="H23" s="4">
        <f t="shared" ref="H23:H27" si="8">G23-F23</f>
        <v>315</v>
      </c>
      <c r="I23" s="4">
        <f>IF(H23&lt;171,171,H23)</f>
        <v>315</v>
      </c>
      <c r="J23" s="4">
        <f>ROUND(IF(I23&lt;100,I23*1.625,(IF(AND(I23&gt;100,I23&lt;201),(I23-100)*2.375+162.5,(IF(AND(I23&gt;200,I23&lt;401),(I23-200)*3.875+400,IF(I23&gt;400,(I23-400)*4.5+1237)))))),0)</f>
        <v>846</v>
      </c>
      <c r="K23" s="4">
        <v>45</v>
      </c>
      <c r="L23" s="4">
        <v>50</v>
      </c>
      <c r="M23" s="5">
        <f t="shared" ref="M23:M27" si="9">I23*0.2</f>
        <v>63</v>
      </c>
      <c r="N23" s="5">
        <f t="shared" ref="N23:N27" si="10">ROUND((J23+K23+L23+M23),0)</f>
        <v>1004</v>
      </c>
    </row>
    <row r="24" spans="1:14" x14ac:dyDescent="0.3">
      <c r="A24" s="4">
        <f t="shared" si="3"/>
        <v>20</v>
      </c>
      <c r="B24" s="4" t="s">
        <v>19</v>
      </c>
      <c r="C24" s="4">
        <v>134</v>
      </c>
      <c r="D24" s="4">
        <v>400</v>
      </c>
      <c r="E24" s="4">
        <v>150</v>
      </c>
      <c r="F24" s="4">
        <v>68721</v>
      </c>
      <c r="G24" s="4">
        <v>68946</v>
      </c>
      <c r="H24" s="4">
        <f t="shared" si="8"/>
        <v>225</v>
      </c>
      <c r="I24" s="4">
        <f>IF(H24&lt;155,155,H24)</f>
        <v>225</v>
      </c>
      <c r="J24" s="4">
        <f>ROUND(IF(I24&lt;100,I24*1.625,(IF(AND(I24&gt;100,I24&lt;201),(I24-100)*2.375+162,(IF(AND(I24&gt;200,I24&lt;401),(I24-200)*3.875+400,IF(I24&gt;400,(I24-400)*4.5+1237)))))),0)</f>
        <v>497</v>
      </c>
      <c r="K24" s="4">
        <v>45</v>
      </c>
      <c r="L24" s="4">
        <v>50</v>
      </c>
      <c r="M24" s="5">
        <f t="shared" si="9"/>
        <v>45</v>
      </c>
      <c r="N24" s="5">
        <f t="shared" si="10"/>
        <v>637</v>
      </c>
    </row>
    <row r="25" spans="1:14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7890</v>
      </c>
      <c r="G25" s="4">
        <v>8003</v>
      </c>
      <c r="H25" s="4">
        <f t="shared" si="8"/>
        <v>113</v>
      </c>
      <c r="I25" s="4">
        <f t="shared" si="6"/>
        <v>141</v>
      </c>
      <c r="J25" s="4">
        <f t="shared" si="7"/>
        <v>260</v>
      </c>
      <c r="K25" s="4">
        <v>45</v>
      </c>
      <c r="L25" s="4">
        <v>50</v>
      </c>
      <c r="M25" s="5">
        <f t="shared" si="9"/>
        <v>28.200000000000003</v>
      </c>
      <c r="N25" s="5">
        <f t="shared" si="10"/>
        <v>383</v>
      </c>
    </row>
    <row r="26" spans="1:14" x14ac:dyDescent="0.3">
      <c r="A26" s="4">
        <f t="shared" si="3"/>
        <v>22</v>
      </c>
      <c r="B26" s="4" t="s">
        <v>17</v>
      </c>
      <c r="C26" s="4">
        <v>421</v>
      </c>
      <c r="D26" s="4">
        <v>500</v>
      </c>
      <c r="E26" s="4">
        <v>150</v>
      </c>
      <c r="F26" s="4">
        <v>6871</v>
      </c>
      <c r="G26" s="4">
        <v>7565</v>
      </c>
      <c r="H26" s="4">
        <f t="shared" si="8"/>
        <v>694</v>
      </c>
      <c r="I26" s="4">
        <f>IF(H26&lt;171,171,H26)</f>
        <v>694</v>
      </c>
      <c r="J26" s="4">
        <f>ROUND(IF(I26&lt;100,I26*1.625,(IF(AND(I26&gt;100,I26&lt;201),(I26-100)*2.375+162.5,(IF(AND(I26&gt;200,I26&lt;401),(I26-200)*3.875+400,IF(I26&gt;400,(I26-400)*4.5+1237)))))),0)</f>
        <v>2560</v>
      </c>
      <c r="K26" s="4">
        <v>45</v>
      </c>
      <c r="L26" s="4">
        <v>50</v>
      </c>
      <c r="M26" s="5">
        <f t="shared" si="9"/>
        <v>138.80000000000001</v>
      </c>
      <c r="N26" s="5">
        <f t="shared" si="10"/>
        <v>2794</v>
      </c>
    </row>
    <row r="27" spans="1:14" x14ac:dyDescent="0.3">
      <c r="A27" s="4">
        <f t="shared" si="3"/>
        <v>23</v>
      </c>
      <c r="B27" s="4" t="s">
        <v>19</v>
      </c>
      <c r="C27" s="4">
        <v>415</v>
      </c>
      <c r="D27" s="4">
        <v>400</v>
      </c>
      <c r="E27" s="4">
        <v>150</v>
      </c>
      <c r="F27" s="4">
        <v>8410</v>
      </c>
      <c r="G27" s="4">
        <v>9222</v>
      </c>
      <c r="H27" s="4">
        <f t="shared" si="8"/>
        <v>812</v>
      </c>
      <c r="I27" s="4">
        <f>IF(H27&lt;155,155,H27)</f>
        <v>812</v>
      </c>
      <c r="J27" s="4">
        <f>ROUND(IF(I27&lt;100,I27*1.625,(IF(AND(I27&gt;100,I27&lt;201),(I27-100)*2.375+162,(IF(AND(I27&gt;200,I27&lt;401),(I27-200)*3.875+400,IF(I27&gt;400,(I27-400)*4.5+1237)))))),0)</f>
        <v>3091</v>
      </c>
      <c r="K27" s="4">
        <v>45</v>
      </c>
      <c r="L27" s="4">
        <v>50</v>
      </c>
      <c r="M27" s="5">
        <f t="shared" si="9"/>
        <v>162.4</v>
      </c>
      <c r="N27" s="5">
        <f t="shared" si="10"/>
        <v>3348</v>
      </c>
    </row>
    <row r="28" spans="1:14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17060</v>
      </c>
      <c r="G28" s="4">
        <v>17113</v>
      </c>
      <c r="H28" s="4">
        <f>G28-F28</f>
        <v>53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</row>
    <row r="29" spans="1:14" x14ac:dyDescent="0.3">
      <c r="A29" s="4">
        <f t="shared" si="3"/>
        <v>25</v>
      </c>
      <c r="B29" s="4" t="s">
        <v>18</v>
      </c>
      <c r="C29" s="4">
        <v>309</v>
      </c>
      <c r="D29" s="4">
        <v>200</v>
      </c>
      <c r="E29" s="4">
        <v>150</v>
      </c>
      <c r="F29" s="4">
        <v>18282</v>
      </c>
      <c r="G29" s="4">
        <v>18373</v>
      </c>
      <c r="H29" s="4">
        <f>(G29-F29)</f>
        <v>91</v>
      </c>
      <c r="I29" s="4">
        <f>IF(H29&lt;125,125,H29)</f>
        <v>125</v>
      </c>
      <c r="J29" s="4">
        <f>ROUND(IF(I29&lt;100,I29*1.625,(IF(AND(I29&gt;100,I29&lt;201),(I29-100)*2.375+162.5,(IF(AND(I29&gt;200,I29&lt;401),(I29-200)*3.875+400,IF(I29&gt;400,(I29-400)*4.5+1237)))))),0)</f>
        <v>222</v>
      </c>
      <c r="K29" s="4">
        <v>45</v>
      </c>
      <c r="L29" s="4">
        <v>50</v>
      </c>
      <c r="M29" s="5">
        <f>I29*0.2</f>
        <v>25</v>
      </c>
      <c r="N29" s="5">
        <f>ROUND((J29+K29+L29+M29),0)</f>
        <v>342</v>
      </c>
    </row>
    <row r="30" spans="1:14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43395</v>
      </c>
      <c r="G30" s="4">
        <v>43678</v>
      </c>
      <c r="H30" s="4">
        <f t="shared" ref="H30:H41" si="11">G30-F30</f>
        <v>283</v>
      </c>
      <c r="I30" s="4">
        <f>IF(H30&lt;141,141,H30)</f>
        <v>283</v>
      </c>
      <c r="J30" s="4">
        <f>ROUND(IF(I30&lt;100,I30*1.625,(IF(AND(I30&gt;100,I30&lt;201),(I30-100)*2.375+162.5,(IF(AND(I30&gt;200,I30&lt;401),(I30-200)*3.875+400,IF(I30&gt;400,(I30-400)*4.5+1238)))))),0)</f>
        <v>722</v>
      </c>
      <c r="K30" s="4">
        <v>45</v>
      </c>
      <c r="L30" s="4">
        <v>50</v>
      </c>
      <c r="M30" s="5">
        <f t="shared" si="1"/>
        <v>56.6</v>
      </c>
      <c r="N30" s="5">
        <f t="shared" si="2"/>
        <v>874</v>
      </c>
    </row>
    <row r="31" spans="1:14" x14ac:dyDescent="0.3">
      <c r="A31" s="4">
        <f t="shared" si="3"/>
        <v>27</v>
      </c>
      <c r="B31" s="4" t="s">
        <v>19</v>
      </c>
      <c r="C31" s="4">
        <v>402</v>
      </c>
      <c r="D31" s="4">
        <v>400</v>
      </c>
      <c r="E31" s="4">
        <v>150</v>
      </c>
      <c r="F31" s="4">
        <v>3436</v>
      </c>
      <c r="G31" s="4">
        <v>3744</v>
      </c>
      <c r="H31" s="4">
        <f t="shared" si="11"/>
        <v>308</v>
      </c>
      <c r="I31" s="4">
        <f>IF(H31&lt;155,155,H31)</f>
        <v>308</v>
      </c>
      <c r="J31" s="4">
        <f>ROUND(IF(I31&lt;100,I31*1.625,(IF(AND(I31&gt;100,I31&lt;201),(I31-100)*2.375+162,(IF(AND(I31&gt;200,I31&lt;401),(I31-200)*3.875+400,IF(I31&gt;400,(I31-400)*4.5+1237)))))),0)</f>
        <v>819</v>
      </c>
      <c r="K31" s="4">
        <v>45</v>
      </c>
      <c r="L31" s="4">
        <v>50</v>
      </c>
      <c r="M31" s="5">
        <f t="shared" si="1"/>
        <v>61.6</v>
      </c>
      <c r="N31" s="5">
        <f t="shared" si="2"/>
        <v>976</v>
      </c>
    </row>
    <row r="32" spans="1:14" x14ac:dyDescent="0.3">
      <c r="A32" s="4">
        <f t="shared" si="3"/>
        <v>28</v>
      </c>
      <c r="B32" s="4" t="s">
        <v>17</v>
      </c>
      <c r="C32" s="4">
        <v>419</v>
      </c>
      <c r="D32" s="4">
        <v>500</v>
      </c>
      <c r="E32" s="4">
        <v>150</v>
      </c>
      <c r="F32" s="4">
        <v>4033</v>
      </c>
      <c r="G32" s="4">
        <v>4498</v>
      </c>
      <c r="H32" s="4">
        <f t="shared" si="11"/>
        <v>465</v>
      </c>
      <c r="I32" s="4">
        <f>IF(H32&lt;171,171,H32)</f>
        <v>465</v>
      </c>
      <c r="J32" s="4">
        <f>ROUND(IF(I32&lt;100,I32*1.625,(IF(AND(I32&gt;100,I32&lt;201),(I32-100)*2.375+162.5,(IF(AND(I32&gt;200,I32&lt;401),(I32-200)*3.875+400,IF(I32&gt;400,(I32-400)*4.5+1237)))))),0)</f>
        <v>1530</v>
      </c>
      <c r="K32" s="4">
        <v>45</v>
      </c>
      <c r="L32" s="4">
        <v>50</v>
      </c>
      <c r="M32" s="5">
        <f t="shared" si="1"/>
        <v>93</v>
      </c>
      <c r="N32" s="5">
        <f t="shared" si="2"/>
        <v>1718</v>
      </c>
    </row>
    <row r="33" spans="1:14" x14ac:dyDescent="0.3">
      <c r="A33" s="4">
        <f t="shared" si="3"/>
        <v>29</v>
      </c>
      <c r="B33" s="4" t="s">
        <v>17</v>
      </c>
      <c r="C33" s="4">
        <v>426</v>
      </c>
      <c r="D33" s="4">
        <v>500</v>
      </c>
      <c r="E33" s="4">
        <v>150</v>
      </c>
      <c r="F33" s="4">
        <v>227</v>
      </c>
      <c r="G33" s="4">
        <v>275</v>
      </c>
      <c r="H33" s="4">
        <f t="shared" si="11"/>
        <v>48</v>
      </c>
      <c r="I33" s="4">
        <f>IF(H33&lt;171,171,H33)</f>
        <v>171</v>
      </c>
      <c r="J33" s="4">
        <f>ROUND(IF(I33&lt;100,I33*1.625,(IF(AND(I33&gt;100,I33&lt;201),(I33-100)*2.375+162.5,(IF(AND(I33&gt;200,I33&lt;401),(I33-200)*3.875+400,IF(I33&gt;400,(I33-400)*4.5+1237)))))),0)</f>
        <v>331</v>
      </c>
      <c r="K33" s="4">
        <v>45</v>
      </c>
      <c r="L33" s="4">
        <v>50</v>
      </c>
      <c r="M33" s="5">
        <f t="shared" si="1"/>
        <v>34.200000000000003</v>
      </c>
      <c r="N33" s="5">
        <f t="shared" si="2"/>
        <v>460</v>
      </c>
    </row>
    <row r="34" spans="1:14" x14ac:dyDescent="0.3">
      <c r="A34" s="4">
        <f t="shared" si="3"/>
        <v>30</v>
      </c>
      <c r="B34" s="4" t="s">
        <v>19</v>
      </c>
      <c r="C34" s="4">
        <v>409</v>
      </c>
      <c r="D34" s="4">
        <v>400</v>
      </c>
      <c r="E34" s="4">
        <v>150</v>
      </c>
      <c r="F34" s="4">
        <v>5137</v>
      </c>
      <c r="G34" s="4">
        <v>5614</v>
      </c>
      <c r="H34" s="4">
        <f t="shared" si="11"/>
        <v>477</v>
      </c>
      <c r="I34" s="4">
        <f>IF(H34&lt;155,155,H34)</f>
        <v>477</v>
      </c>
      <c r="J34" s="4">
        <f>ROUND(IF(I34&lt;100,I34*1.625,(IF(AND(I34&gt;100,I34&lt;201),(I34-100)*2.375+162,(IF(AND(I34&gt;200,I34&lt;401),(I34-200)*3.875+400,IF(I34&gt;400,(I34-400)*4.5+1237)))))),0)</f>
        <v>1584</v>
      </c>
      <c r="K34" s="4">
        <v>45</v>
      </c>
      <c r="L34" s="4">
        <v>50</v>
      </c>
      <c r="M34" s="5">
        <f t="shared" si="1"/>
        <v>95.4</v>
      </c>
      <c r="N34" s="5">
        <f t="shared" si="2"/>
        <v>1774</v>
      </c>
    </row>
    <row r="35" spans="1:14" x14ac:dyDescent="0.3">
      <c r="A35" s="4">
        <f t="shared" si="3"/>
        <v>31</v>
      </c>
      <c r="B35" s="4" t="s">
        <v>19</v>
      </c>
      <c r="C35" s="4">
        <v>407</v>
      </c>
      <c r="D35" s="4">
        <v>400</v>
      </c>
      <c r="E35" s="4">
        <v>150</v>
      </c>
      <c r="F35" s="4">
        <v>2281</v>
      </c>
      <c r="G35" s="4">
        <v>2503</v>
      </c>
      <c r="H35" s="4">
        <f t="shared" si="11"/>
        <v>222</v>
      </c>
      <c r="I35" s="4">
        <f>IF(H35&lt;155,155,H35)</f>
        <v>222</v>
      </c>
      <c r="J35" s="4">
        <f>ROUND(IF(I35&lt;100,I35*1.625,(IF(AND(I35&gt;100,I35&lt;201),(I35-100)*2.375+162,(IF(AND(I35&gt;200,I35&lt;401),(I35-200)*3.875+400,IF(I35&gt;400,(I35-400)*4.5+1237)))))),0)</f>
        <v>485</v>
      </c>
      <c r="K35" s="4">
        <v>45</v>
      </c>
      <c r="L35" s="4">
        <v>50</v>
      </c>
      <c r="M35" s="5">
        <f t="shared" si="1"/>
        <v>44.400000000000006</v>
      </c>
      <c r="N35" s="5">
        <f t="shared" si="2"/>
        <v>624</v>
      </c>
    </row>
    <row r="36" spans="1:14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52470</v>
      </c>
      <c r="G36" s="4">
        <v>52873</v>
      </c>
      <c r="H36" s="4">
        <f t="shared" si="11"/>
        <v>403</v>
      </c>
      <c r="I36" s="4">
        <f>IF(H36&lt;155,155,H36)</f>
        <v>403</v>
      </c>
      <c r="J36" s="4">
        <f>ROUND(IF(I36&lt;100,I36*1.625,(IF(AND(I36&gt;100,I36&lt;201),(I36-100)*2.375+162,(IF(AND(I36&gt;200,I36&lt;401),(I36-200)*3.875+400,IF(I36&gt;400,(I36-400)*4.5+1237)))))),0)</f>
        <v>1251</v>
      </c>
      <c r="K36" s="4">
        <v>45</v>
      </c>
      <c r="L36" s="4">
        <v>50</v>
      </c>
      <c r="M36" s="5">
        <f t="shared" si="1"/>
        <v>80.600000000000009</v>
      </c>
      <c r="N36" s="5">
        <f t="shared" si="2"/>
        <v>1427</v>
      </c>
    </row>
    <row r="37" spans="1:14" x14ac:dyDescent="0.3">
      <c r="A37" s="4">
        <f t="shared" si="3"/>
        <v>33</v>
      </c>
      <c r="B37" s="4" t="s">
        <v>19</v>
      </c>
      <c r="C37" s="4">
        <v>412</v>
      </c>
      <c r="D37" s="4">
        <v>400</v>
      </c>
      <c r="E37" s="4">
        <v>150</v>
      </c>
      <c r="F37" s="4">
        <v>1550</v>
      </c>
      <c r="G37" s="4">
        <v>1703</v>
      </c>
      <c r="H37" s="4">
        <f t="shared" si="11"/>
        <v>153</v>
      </c>
      <c r="I37" s="4">
        <f>IF(H37&lt;155,155,H37)</f>
        <v>155</v>
      </c>
      <c r="J37" s="4">
        <f>ROUND(IF(I37&lt;100,I37*1.625,(IF(AND(I37&gt;100,I37&lt;201),(I37-100)*2.375+162,(IF(AND(I37&gt;200,I37&lt;401),(I37-200)*3.875+400,IF(I37&gt;400,(I37-400)*4.5+1237)))))),0)</f>
        <v>293</v>
      </c>
      <c r="K37" s="4">
        <v>45</v>
      </c>
      <c r="L37" s="4">
        <v>50</v>
      </c>
      <c r="M37" s="5">
        <f t="shared" si="1"/>
        <v>31</v>
      </c>
      <c r="N37" s="5">
        <f t="shared" si="2"/>
        <v>419</v>
      </c>
    </row>
    <row r="38" spans="1:14" x14ac:dyDescent="0.3">
      <c r="A38" s="4">
        <f t="shared" si="3"/>
        <v>34</v>
      </c>
      <c r="B38" s="4" t="s">
        <v>17</v>
      </c>
      <c r="C38" s="4">
        <v>424</v>
      </c>
      <c r="D38" s="4">
        <v>500</v>
      </c>
      <c r="E38" s="4">
        <v>150</v>
      </c>
      <c r="F38" s="4">
        <v>3019</v>
      </c>
      <c r="G38" s="4">
        <v>3320</v>
      </c>
      <c r="H38" s="4">
        <f t="shared" si="11"/>
        <v>301</v>
      </c>
      <c r="I38" s="4">
        <f>IF(H38&lt;171,171,H38)</f>
        <v>301</v>
      </c>
      <c r="J38" s="4">
        <f>ROUND(IF(I38&lt;100,I38*1.625,(IF(AND(I38&gt;100,I38&lt;201),(I38-100)*2.375+162.5,(IF(AND(I38&gt;200,I38&lt;401),(I38-200)*3.875+400,IF(I38&gt;400,(I38-400)*4.5+1237)))))),0)</f>
        <v>791</v>
      </c>
      <c r="K38" s="4">
        <v>45</v>
      </c>
      <c r="L38" s="4">
        <v>50</v>
      </c>
      <c r="M38" s="5">
        <f t="shared" si="1"/>
        <v>60.2</v>
      </c>
      <c r="N38" s="5">
        <f t="shared" si="2"/>
        <v>946</v>
      </c>
    </row>
    <row r="39" spans="1:14" x14ac:dyDescent="0.3">
      <c r="A39" s="4">
        <f t="shared" si="3"/>
        <v>35</v>
      </c>
      <c r="B39" s="4" t="s">
        <v>17</v>
      </c>
      <c r="C39" s="4">
        <v>428</v>
      </c>
      <c r="D39" s="4">
        <v>300</v>
      </c>
      <c r="E39" s="4">
        <v>150</v>
      </c>
      <c r="F39" s="4">
        <v>2402</v>
      </c>
      <c r="G39" s="4">
        <v>2814</v>
      </c>
      <c r="H39" s="4">
        <f t="shared" si="11"/>
        <v>412</v>
      </c>
      <c r="I39" s="4">
        <f>IF(H39&lt;141,141,H39)</f>
        <v>412</v>
      </c>
      <c r="J39" s="4">
        <f>ROUND(IF(I39&lt;100,I39*1.625,(IF(AND(I39&gt;100,I39&lt;201),(I39-100)*2.375+162.5,(IF(AND(I39&gt;200,I39&lt;401),(I39-200)*3.875+400,IF(I39&gt;400,(I39-400)*4.5+1238)))))),0)</f>
        <v>1292</v>
      </c>
      <c r="K39" s="4">
        <v>45</v>
      </c>
      <c r="L39" s="4">
        <v>50</v>
      </c>
      <c r="M39" s="5">
        <f t="shared" si="1"/>
        <v>82.4</v>
      </c>
      <c r="N39" s="5">
        <f t="shared" si="2"/>
        <v>1469</v>
      </c>
    </row>
    <row r="40" spans="1:14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29278</v>
      </c>
      <c r="G40" s="4">
        <v>29504</v>
      </c>
      <c r="H40" s="4">
        <f t="shared" si="11"/>
        <v>226</v>
      </c>
      <c r="I40" s="4">
        <f>IF(H40&lt;111,111,H40)</f>
        <v>226</v>
      </c>
      <c r="J40" s="4">
        <f>ROUND(IF(I40&lt;100,I40*1.625,(IF(AND(I40&gt;100,I40&lt;201),(I40-100)*2.375+162.5,(IF(AND(I40&gt;200,I40&lt;401),(I40-200)*3.875+400,IF(I40&gt;400,(I40-400)*4.5+1237)))))),0)</f>
        <v>501</v>
      </c>
      <c r="K40" s="4">
        <v>20</v>
      </c>
      <c r="L40" s="4">
        <v>10</v>
      </c>
      <c r="M40" s="5">
        <f t="shared" si="1"/>
        <v>45.2</v>
      </c>
      <c r="N40" s="5">
        <f t="shared" si="2"/>
        <v>576</v>
      </c>
    </row>
    <row r="41" spans="1:14" x14ac:dyDescent="0.3">
      <c r="A41" s="4">
        <f t="shared" si="3"/>
        <v>37</v>
      </c>
      <c r="B41" s="4" t="s">
        <v>19</v>
      </c>
      <c r="C41" s="4">
        <v>132</v>
      </c>
      <c r="D41" s="4">
        <v>400</v>
      </c>
      <c r="E41" s="4">
        <v>150</v>
      </c>
      <c r="F41" s="4">
        <v>58818</v>
      </c>
      <c r="G41" s="4">
        <v>58935</v>
      </c>
      <c r="H41" s="4">
        <f t="shared" si="11"/>
        <v>117</v>
      </c>
      <c r="I41" s="4">
        <f>IF(H41&lt;155,155,H41)</f>
        <v>155</v>
      </c>
      <c r="J41" s="4">
        <f>ROUND(IF(I41&lt;100,I41*1.625,(IF(AND(I41&gt;100,I41&lt;201),(I41-100)*2.375+162,(IF(AND(I41&gt;200,I41&lt;401),(I41-200)*3.875+400,IF(I41&gt;400,(I41-400)*4.5+1237)))))),0)</f>
        <v>293</v>
      </c>
      <c r="K41" s="4">
        <v>45</v>
      </c>
      <c r="L41" s="4">
        <v>50</v>
      </c>
      <c r="M41" s="5">
        <f t="shared" si="1"/>
        <v>31</v>
      </c>
      <c r="N41" s="5">
        <f t="shared" si="2"/>
        <v>419</v>
      </c>
    </row>
    <row r="42" spans="1:14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51288</v>
      </c>
      <c r="G42" s="11">
        <v>51399</v>
      </c>
      <c r="H42" s="4">
        <f>(G42-F42)</f>
        <v>111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2"/>
        <v>383</v>
      </c>
    </row>
    <row r="43" spans="1:14" x14ac:dyDescent="0.3">
      <c r="A43" s="4">
        <f t="shared" si="3"/>
        <v>39</v>
      </c>
      <c r="B43" s="9" t="s">
        <v>17</v>
      </c>
      <c r="C43" s="4">
        <v>167</v>
      </c>
      <c r="D43" s="4">
        <v>300</v>
      </c>
      <c r="E43" s="4">
        <v>150</v>
      </c>
      <c r="F43" s="4">
        <v>73263</v>
      </c>
      <c r="G43" s="4">
        <v>73781</v>
      </c>
      <c r="H43" s="4">
        <f>(G43-F43)</f>
        <v>518</v>
      </c>
      <c r="I43" s="4">
        <f>IF(H43&lt;141,141,H43)</f>
        <v>518</v>
      </c>
      <c r="J43" s="4">
        <f>ROUND(IF(I43&lt;100,I43*1.625,(IF(AND(I43&gt;100,I43&lt;201),(I43-100)*2.375+162.5,(IF(AND(I43&gt;200,I43&lt;401),(I43-200)*3.875+400,IF(I43&gt;400,(I43-400)*4.5+1238)))))),0)</f>
        <v>1769</v>
      </c>
      <c r="K43" s="4">
        <v>45</v>
      </c>
      <c r="L43" s="4">
        <v>50</v>
      </c>
      <c r="M43" s="5">
        <f t="shared" si="1"/>
        <v>103.60000000000001</v>
      </c>
      <c r="N43" s="5">
        <f t="shared" si="2"/>
        <v>1968</v>
      </c>
    </row>
    <row r="44" spans="1:14" x14ac:dyDescent="0.3">
      <c r="A44" s="4">
        <f t="shared" si="3"/>
        <v>40</v>
      </c>
      <c r="B44" s="4" t="s">
        <v>19</v>
      </c>
      <c r="C44" s="4">
        <v>133</v>
      </c>
      <c r="D44" s="4">
        <v>400</v>
      </c>
      <c r="E44" s="4">
        <v>150</v>
      </c>
      <c r="F44" s="4">
        <v>39286</v>
      </c>
      <c r="G44" s="4">
        <v>39864</v>
      </c>
      <c r="H44" s="4">
        <f t="shared" ref="H44" si="12">G44-F44</f>
        <v>578</v>
      </c>
      <c r="I44" s="4">
        <f>IF(H44&lt;155,155,H44)</f>
        <v>578</v>
      </c>
      <c r="J44" s="4">
        <f>ROUND(IF(I44&lt;100,I44*1.625,(IF(AND(I44&gt;100,I44&lt;201),(I44-100)*2.375+162,(IF(AND(I44&gt;200,I44&lt;401),(I44-200)*3.875+400,IF(I44&gt;400,(I44-400)*4.5+1237)))))),0)</f>
        <v>2038</v>
      </c>
      <c r="K44" s="4">
        <v>45</v>
      </c>
      <c r="L44" s="4">
        <v>50</v>
      </c>
      <c r="M44" s="5">
        <f t="shared" si="1"/>
        <v>115.60000000000001</v>
      </c>
      <c r="N44" s="5">
        <f t="shared" si="2"/>
        <v>2249</v>
      </c>
    </row>
    <row r="45" spans="1:14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49710</v>
      </c>
      <c r="G45" s="4">
        <v>50062</v>
      </c>
      <c r="H45" s="4">
        <f>(G45-F45)-25</f>
        <v>327</v>
      </c>
      <c r="I45" s="4">
        <f>IF(H45&lt;155,155,H45)</f>
        <v>327</v>
      </c>
      <c r="J45" s="4">
        <f>ROUND(IF(I45&lt;100,I45*1.625,(IF(AND(I45&gt;100,I45&lt;201),(I45-100)*2.375+162.5,(IF(AND(I45&gt;200,I45&lt;401),(I45-200)*3.875+400,IF(I45&gt;400,(I45-400)*4.5+1237)))))),0)</f>
        <v>892</v>
      </c>
      <c r="K45" s="4">
        <v>45</v>
      </c>
      <c r="L45" s="4">
        <v>50</v>
      </c>
      <c r="M45" s="5">
        <f t="shared" si="1"/>
        <v>65.400000000000006</v>
      </c>
      <c r="N45" s="5">
        <f>ROUND((J45+K45+L45+M45),0)</f>
        <v>1052</v>
      </c>
    </row>
    <row r="46" spans="1:14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9798</v>
      </c>
      <c r="G46" s="4">
        <v>9981</v>
      </c>
      <c r="H46" s="4">
        <f>(G46-F46)-25</f>
        <v>158</v>
      </c>
      <c r="I46" s="4">
        <f>IF(H46&lt;141,141,H46)</f>
        <v>158</v>
      </c>
      <c r="J46" s="4">
        <f>ROUND(IF(I46&lt;100,I46*1.625,(IF(AND(I46&gt;100,I46&lt;201),(I46-100)*2.375+162.5,(IF(AND(I46&gt;200,I46&lt;401),(I46-200)*3.875+400,IF(I46&gt;400,(I46-400)*4.5+1237)))))),0)</f>
        <v>300</v>
      </c>
      <c r="K46" s="4">
        <v>45</v>
      </c>
      <c r="L46" s="4">
        <v>50</v>
      </c>
      <c r="M46" s="5">
        <f t="shared" si="1"/>
        <v>31.6</v>
      </c>
      <c r="N46" s="5">
        <f t="shared" si="2"/>
        <v>427</v>
      </c>
    </row>
    <row r="47" spans="1:14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34541</v>
      </c>
      <c r="G47" s="4">
        <v>34715</v>
      </c>
      <c r="H47" s="4">
        <f>G47-F47</f>
        <v>174</v>
      </c>
      <c r="I47" s="4">
        <f>IF(H47&lt;141,141,H47)</f>
        <v>174</v>
      </c>
      <c r="J47" s="4">
        <f>ROUND(IF(I47&lt;100,I47*1.625,(IF(AND(I47&gt;100,I47&lt;201),(I47-100)*2.375+162.5,(IF(AND(I47&gt;200,I47&lt;401),(I47-200)*3.875+400,IF(I47&gt;400,(I47-400)*4.5+1238)))))),0)</f>
        <v>338</v>
      </c>
      <c r="K47" s="4">
        <v>45</v>
      </c>
      <c r="L47" s="4">
        <v>50</v>
      </c>
      <c r="M47" s="5">
        <f t="shared" si="1"/>
        <v>34.800000000000004</v>
      </c>
      <c r="N47" s="5">
        <f t="shared" si="2"/>
        <v>468</v>
      </c>
    </row>
    <row r="48" spans="1:14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6383</v>
      </c>
      <c r="G48" s="4">
        <v>6519</v>
      </c>
      <c r="H48" s="4">
        <f>G48-F48</f>
        <v>136</v>
      </c>
      <c r="I48" s="4">
        <f>IF(H48&lt;141,141,H48)</f>
        <v>141</v>
      </c>
      <c r="J48" s="4">
        <f>ROUND(IF(I48&lt;100,I48*1.625,(IF(AND(I48&gt;100,I48&lt;201),(I48-100)*2.375+162.5,(IF(AND(I48&gt;200,I48&lt;401),(I48-200)*3.875+400,IF(I48&gt;400,(I48-400)*4.5+1238)))))),0)</f>
        <v>260</v>
      </c>
      <c r="K48" s="4">
        <v>45</v>
      </c>
      <c r="L48" s="4">
        <v>50</v>
      </c>
      <c r="M48" s="5">
        <f t="shared" si="1"/>
        <v>28.200000000000003</v>
      </c>
      <c r="N48" s="5">
        <f t="shared" si="2"/>
        <v>383</v>
      </c>
    </row>
    <row r="49" spans="1:14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51207</v>
      </c>
      <c r="G49" s="4">
        <v>51539</v>
      </c>
      <c r="H49" s="4">
        <f>(G49-F49)</f>
        <v>332</v>
      </c>
      <c r="I49" s="4">
        <f>IF(H49&lt;141,141,H49)</f>
        <v>332</v>
      </c>
      <c r="J49" s="4">
        <f>ROUND(IF(I49&lt;100,I49*1.625,(IF(AND(I49&gt;100,I49&lt;201),(I49-100)*2.375+162.5,(IF(AND(I49&gt;200,I49&lt;401),(I49-200)*3.875+400,IF(I49&gt;400,(I49-400)*4.5+1238)))))),0)</f>
        <v>912</v>
      </c>
      <c r="K49" s="4">
        <v>45</v>
      </c>
      <c r="L49" s="4">
        <v>50</v>
      </c>
      <c r="M49" s="5">
        <f t="shared" si="1"/>
        <v>66.400000000000006</v>
      </c>
      <c r="N49" s="5">
        <f t="shared" si="2"/>
        <v>1073</v>
      </c>
    </row>
    <row r="50" spans="1:14" x14ac:dyDescent="0.3">
      <c r="A50" s="4">
        <f t="shared" si="3"/>
        <v>46</v>
      </c>
      <c r="B50" s="4" t="s">
        <v>19</v>
      </c>
      <c r="C50" s="4">
        <v>410</v>
      </c>
      <c r="D50" s="4">
        <v>400</v>
      </c>
      <c r="E50" s="4">
        <v>150</v>
      </c>
      <c r="F50" s="4">
        <v>2236</v>
      </c>
      <c r="G50" s="4">
        <v>2442</v>
      </c>
      <c r="H50" s="4">
        <f t="shared" ref="H50:H90" si="13">G50-F50</f>
        <v>206</v>
      </c>
      <c r="I50" s="4">
        <f>IF(H50&lt;155,155,H50)</f>
        <v>206</v>
      </c>
      <c r="J50" s="4">
        <f>ROUND(IF(I50&lt;100,I50*1.625,(IF(AND(I50&gt;100,I50&lt;201),(I50-100)*2.375+162,(IF(AND(I50&gt;200,I50&lt;401),(I50-200)*3.875+400,IF(I50&gt;400,(I50-400)*4.5+1237)))))),0)</f>
        <v>423</v>
      </c>
      <c r="K50" s="4">
        <v>45</v>
      </c>
      <c r="L50" s="4">
        <v>50</v>
      </c>
      <c r="M50" s="5">
        <f t="shared" si="1"/>
        <v>41.2</v>
      </c>
      <c r="N50" s="5">
        <f t="shared" si="2"/>
        <v>559</v>
      </c>
    </row>
    <row r="51" spans="1:14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25839</v>
      </c>
      <c r="G51" s="4">
        <v>26067</v>
      </c>
      <c r="H51" s="4">
        <f t="shared" si="13"/>
        <v>228</v>
      </c>
      <c r="I51" s="4">
        <f t="shared" ref="I51:I65" si="14">IF(H51&lt;103,103,H51)</f>
        <v>228</v>
      </c>
      <c r="J51" s="4">
        <f t="shared" ref="J51:J65" si="15">ROUND(IF(I51&lt;100,I51*1.625,(IF(AND(I51&gt;100,I51&lt;201),(I51-100)*2.375+162.5,(IF(AND(I51&gt;200,I51&lt;401),(I51-200)*3.875+400,IF(I51&gt;400,(I51-400)*4.5+1237)))))),0)</f>
        <v>509</v>
      </c>
      <c r="K51" s="4">
        <v>20</v>
      </c>
      <c r="L51" s="4">
        <v>10</v>
      </c>
      <c r="M51" s="5">
        <f t="shared" si="1"/>
        <v>45.6</v>
      </c>
      <c r="N51" s="5">
        <f t="shared" si="2"/>
        <v>585</v>
      </c>
    </row>
    <row r="52" spans="1:14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21539</v>
      </c>
      <c r="G52" s="4">
        <v>21549</v>
      </c>
      <c r="H52" s="4">
        <f t="shared" si="13"/>
        <v>10</v>
      </c>
      <c r="I52" s="4">
        <f t="shared" si="14"/>
        <v>103</v>
      </c>
      <c r="J52" s="4">
        <f t="shared" si="15"/>
        <v>170</v>
      </c>
      <c r="K52" s="4">
        <v>20</v>
      </c>
      <c r="L52" s="4">
        <v>10</v>
      </c>
      <c r="M52" s="5">
        <f t="shared" si="1"/>
        <v>20.6</v>
      </c>
      <c r="N52" s="5">
        <f t="shared" si="2"/>
        <v>221</v>
      </c>
    </row>
    <row r="53" spans="1:14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16800</v>
      </c>
      <c r="G53" s="4">
        <v>16950</v>
      </c>
      <c r="H53" s="4">
        <f t="shared" si="13"/>
        <v>150</v>
      </c>
      <c r="I53" s="4">
        <f t="shared" si="14"/>
        <v>150</v>
      </c>
      <c r="J53" s="4">
        <f t="shared" si="15"/>
        <v>281</v>
      </c>
      <c r="K53" s="4">
        <v>20</v>
      </c>
      <c r="L53" s="4">
        <v>10</v>
      </c>
      <c r="M53" s="5">
        <f t="shared" si="1"/>
        <v>30</v>
      </c>
      <c r="N53" s="5">
        <f t="shared" si="2"/>
        <v>341</v>
      </c>
    </row>
    <row r="54" spans="1:14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24461</v>
      </c>
      <c r="G54" s="4">
        <v>24656</v>
      </c>
      <c r="H54" s="4">
        <f t="shared" si="13"/>
        <v>195</v>
      </c>
      <c r="I54" s="4">
        <f>IF(H54&lt;111,111,H54)</f>
        <v>195</v>
      </c>
      <c r="J54" s="4">
        <f>ROUND(IF(I54&lt;100,I54*1.625,(IF(AND(I54&gt;100,I54&lt;201),(I54-100)*2.375+162.5,(IF(AND(I54&gt;200,I54&lt;401),(I54-200)*3.875+400,IF(I54&gt;400,(I54-400)*4.5+1237)))))),0)</f>
        <v>388</v>
      </c>
      <c r="K54" s="4">
        <v>20</v>
      </c>
      <c r="L54" s="4">
        <v>10</v>
      </c>
      <c r="M54" s="5">
        <f>I54*0.2</f>
        <v>39</v>
      </c>
      <c r="N54" s="5">
        <f>ROUND((J54+K54+L54+M54),0)</f>
        <v>457</v>
      </c>
    </row>
    <row r="55" spans="1:14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22292</v>
      </c>
      <c r="G55" s="4">
        <v>22573</v>
      </c>
      <c r="H55" s="4">
        <f>G55-F55</f>
        <v>281</v>
      </c>
      <c r="I55" s="4">
        <f>IF(H55&lt;111,111,H55)</f>
        <v>281</v>
      </c>
      <c r="J55" s="4">
        <f>ROUND(IF(I55&lt;100,I55*1.625,(IF(AND(I55&gt;100,I55&lt;201),(I55-100)*2.375+162.5,(IF(AND(I55&gt;200,I55&lt;401),(I55-200)*3.875+400,IF(I55&gt;400,(I55-400)*4.5+1237)))))),0)</f>
        <v>714</v>
      </c>
      <c r="K55" s="4">
        <v>20</v>
      </c>
      <c r="L55" s="4">
        <v>10</v>
      </c>
      <c r="M55" s="5">
        <f>I55*0.2</f>
        <v>56.2</v>
      </c>
      <c r="N55" s="5">
        <f>ROUND((J55+K55+L55+M55),0)</f>
        <v>800</v>
      </c>
    </row>
    <row r="56" spans="1:14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14286</v>
      </c>
      <c r="G56" s="4">
        <v>14604</v>
      </c>
      <c r="H56" s="4">
        <f>G56-F56</f>
        <v>318</v>
      </c>
      <c r="I56" s="4">
        <f>IF(H56&lt;111,111,H56)</f>
        <v>318</v>
      </c>
      <c r="J56" s="4">
        <f>ROUND(IF(I56&lt;100,I56*1.625,(IF(AND(I56&gt;100,I56&lt;201),(I56-100)*2.375+162.5,(IF(AND(I56&gt;200,I56&lt;401),(I56-200)*3.875+400,IF(I56&gt;400,(I56-400)*4.5+1237)))))),0)</f>
        <v>857</v>
      </c>
      <c r="K56" s="4">
        <v>20</v>
      </c>
      <c r="L56" s="4">
        <v>10</v>
      </c>
      <c r="M56" s="5">
        <f t="shared" ref="M56" si="16">I56*0.2</f>
        <v>63.6</v>
      </c>
      <c r="N56" s="5">
        <f t="shared" ref="N56" si="17">ROUND((J56+K56+L56+M56),0)</f>
        <v>951</v>
      </c>
    </row>
    <row r="57" spans="1:14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29181</v>
      </c>
      <c r="G57" s="4">
        <v>29504</v>
      </c>
      <c r="H57" s="4">
        <f t="shared" si="13"/>
        <v>323</v>
      </c>
      <c r="I57" s="4">
        <f t="shared" si="14"/>
        <v>323</v>
      </c>
      <c r="J57" s="4">
        <f t="shared" si="15"/>
        <v>877</v>
      </c>
      <c r="K57" s="4">
        <v>20</v>
      </c>
      <c r="L57" s="4">
        <v>10</v>
      </c>
      <c r="M57" s="5">
        <f t="shared" si="1"/>
        <v>64.600000000000009</v>
      </c>
      <c r="N57" s="5">
        <f t="shared" si="2"/>
        <v>972</v>
      </c>
    </row>
    <row r="58" spans="1:14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15293</v>
      </c>
      <c r="G58" s="4">
        <v>15495</v>
      </c>
      <c r="H58" s="4">
        <f>G58-F58</f>
        <v>202</v>
      </c>
      <c r="I58" s="4">
        <f>IF(H58&lt;111,111,H58)</f>
        <v>202</v>
      </c>
      <c r="J58" s="4">
        <f>ROUND(IF(I58&lt;100,I58*1.625,(IF(AND(I58&gt;100,I58&lt;201),(I58-100)*2.375+162.5,(IF(AND(I58&gt;200,I58&lt;401),(I58-200)*3.875+400,IF(I58&gt;400,(I58-400)*4.5+1237)))))),0)</f>
        <v>408</v>
      </c>
      <c r="K58" s="4">
        <v>20</v>
      </c>
      <c r="L58" s="4">
        <v>10</v>
      </c>
      <c r="M58" s="5">
        <f t="shared" si="1"/>
        <v>40.400000000000006</v>
      </c>
      <c r="N58" s="5">
        <f t="shared" si="2"/>
        <v>478</v>
      </c>
    </row>
    <row r="59" spans="1:14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22470</v>
      </c>
      <c r="G59" s="4">
        <v>22591</v>
      </c>
      <c r="H59" s="4">
        <f t="shared" si="13"/>
        <v>121</v>
      </c>
      <c r="I59" s="4">
        <f t="shared" si="14"/>
        <v>121</v>
      </c>
      <c r="J59" s="4">
        <f t="shared" si="15"/>
        <v>212</v>
      </c>
      <c r="K59" s="4">
        <v>20</v>
      </c>
      <c r="L59" s="4">
        <v>10</v>
      </c>
      <c r="M59" s="5">
        <f t="shared" si="1"/>
        <v>24.200000000000003</v>
      </c>
      <c r="N59" s="5">
        <f t="shared" si="2"/>
        <v>266</v>
      </c>
    </row>
    <row r="60" spans="1:14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12739</v>
      </c>
      <c r="G60" s="4">
        <v>12971</v>
      </c>
      <c r="H60" s="4">
        <f t="shared" si="13"/>
        <v>232</v>
      </c>
      <c r="I60" s="4">
        <f t="shared" si="14"/>
        <v>232</v>
      </c>
      <c r="J60" s="4">
        <f t="shared" si="15"/>
        <v>524</v>
      </c>
      <c r="K60" s="4">
        <v>20</v>
      </c>
      <c r="L60" s="4">
        <v>10</v>
      </c>
      <c r="M60" s="5">
        <f t="shared" si="1"/>
        <v>46.400000000000006</v>
      </c>
      <c r="N60" s="5">
        <f t="shared" si="2"/>
        <v>600</v>
      </c>
    </row>
    <row r="61" spans="1:14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23424</v>
      </c>
      <c r="G61" s="4">
        <v>23649</v>
      </c>
      <c r="H61" s="4">
        <f>G61-F61</f>
        <v>225</v>
      </c>
      <c r="I61" s="4">
        <f>IF(H61&lt;111,111,H61)</f>
        <v>225</v>
      </c>
      <c r="J61" s="4">
        <f>ROUND(IF(I61&lt;100,I61*1.625,(IF(AND(I61&gt;100,I61&lt;201),(I61-100)*2.375+162.5,(IF(AND(I61&gt;200,I61&lt;401),(I61-200)*3.875+400,IF(I61&gt;400,(I61-400)*4.5+1237)))))),0)</f>
        <v>497</v>
      </c>
      <c r="K61" s="4">
        <v>20</v>
      </c>
      <c r="L61" s="4">
        <v>10</v>
      </c>
      <c r="M61" s="5">
        <f t="shared" si="1"/>
        <v>45</v>
      </c>
      <c r="N61" s="5">
        <f t="shared" si="2"/>
        <v>572</v>
      </c>
    </row>
    <row r="62" spans="1:14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14896</v>
      </c>
      <c r="G62" s="4">
        <v>15060</v>
      </c>
      <c r="H62" s="4">
        <f>G62-F62</f>
        <v>164</v>
      </c>
      <c r="I62" s="4">
        <f>IF(H62&lt;111,111,H62)</f>
        <v>164</v>
      </c>
      <c r="J62" s="4">
        <f>ROUND(IF(I62&lt;100,I62*1.625,(IF(AND(I62&gt;100,I62&lt;201),(I62-100)*2.375+162.5,(IF(AND(I62&gt;200,I62&lt;401),(I62-200)*3.875+400,IF(I62&gt;400,(I62-400)*4.5+1237)))))),0)</f>
        <v>315</v>
      </c>
      <c r="K62" s="4">
        <v>20</v>
      </c>
      <c r="L62" s="4">
        <v>10</v>
      </c>
      <c r="M62" s="5">
        <f t="shared" si="1"/>
        <v>32.800000000000004</v>
      </c>
      <c r="N62" s="5">
        <f t="shared" si="2"/>
        <v>378</v>
      </c>
    </row>
    <row r="63" spans="1:14" x14ac:dyDescent="0.3">
      <c r="A63" s="4">
        <f t="shared" si="3"/>
        <v>59</v>
      </c>
      <c r="B63" s="4" t="s">
        <v>21</v>
      </c>
      <c r="C63" s="4">
        <v>29</v>
      </c>
      <c r="D63" s="4">
        <v>100</v>
      </c>
      <c r="E63" s="4">
        <v>150</v>
      </c>
      <c r="F63" s="4">
        <v>41610</v>
      </c>
      <c r="G63" s="4">
        <v>41616</v>
      </c>
      <c r="H63" s="4">
        <f>G63-F63</f>
        <v>6</v>
      </c>
      <c r="I63" s="4">
        <f>IF(H63&lt;111,111,H63)</f>
        <v>111</v>
      </c>
      <c r="J63" s="4">
        <f>ROUND(IF(I63&lt;100,I63*1.625,(IF(AND(I63&gt;100,I63&lt;201),(I63-100)*2.375+162.5,(IF(AND(I63&gt;200,I63&lt;401),(I63-200)*3.875+400,IF(I63&gt;400,(I63-400)*4.5+1237)))))),0)</f>
        <v>189</v>
      </c>
      <c r="K63" s="4">
        <v>20</v>
      </c>
      <c r="L63" s="4">
        <v>10</v>
      </c>
      <c r="M63" s="5">
        <f t="shared" si="1"/>
        <v>22.200000000000003</v>
      </c>
      <c r="N63" s="5">
        <f t="shared" si="2"/>
        <v>241</v>
      </c>
    </row>
    <row r="64" spans="1:14" x14ac:dyDescent="0.3">
      <c r="A64" s="4">
        <f t="shared" si="3"/>
        <v>60</v>
      </c>
      <c r="B64" s="4" t="s">
        <v>22</v>
      </c>
      <c r="C64" s="4">
        <v>7</v>
      </c>
      <c r="D64" s="4">
        <v>75</v>
      </c>
      <c r="E64" s="4">
        <v>150</v>
      </c>
      <c r="F64" s="4">
        <v>20696</v>
      </c>
      <c r="G64" s="4">
        <v>20799</v>
      </c>
      <c r="H64" s="4">
        <f t="shared" si="13"/>
        <v>103</v>
      </c>
      <c r="I64" s="4">
        <f t="shared" si="14"/>
        <v>103</v>
      </c>
      <c r="J64" s="4">
        <f t="shared" si="15"/>
        <v>170</v>
      </c>
      <c r="K64" s="4">
        <v>20</v>
      </c>
      <c r="L64" s="4">
        <v>10</v>
      </c>
      <c r="M64" s="5">
        <f t="shared" si="1"/>
        <v>20.6</v>
      </c>
      <c r="N64" s="5">
        <f t="shared" si="2"/>
        <v>221</v>
      </c>
    </row>
    <row r="65" spans="1:14" x14ac:dyDescent="0.3">
      <c r="A65" s="4">
        <f t="shared" si="3"/>
        <v>61</v>
      </c>
      <c r="B65" s="4" t="s">
        <v>22</v>
      </c>
      <c r="C65" s="4">
        <v>9</v>
      </c>
      <c r="D65" s="4">
        <v>75</v>
      </c>
      <c r="E65" s="4">
        <v>150</v>
      </c>
      <c r="F65" s="4">
        <v>22302</v>
      </c>
      <c r="G65" s="4">
        <v>22479</v>
      </c>
      <c r="H65" s="4">
        <f t="shared" si="13"/>
        <v>177</v>
      </c>
      <c r="I65" s="4">
        <f t="shared" si="14"/>
        <v>177</v>
      </c>
      <c r="J65" s="4">
        <f t="shared" si="15"/>
        <v>345</v>
      </c>
      <c r="K65" s="4">
        <v>20</v>
      </c>
      <c r="L65" s="4">
        <v>10</v>
      </c>
      <c r="M65" s="5">
        <f t="shared" si="1"/>
        <v>35.4</v>
      </c>
      <c r="N65" s="5">
        <f t="shared" si="2"/>
        <v>410</v>
      </c>
    </row>
    <row r="66" spans="1:14" x14ac:dyDescent="0.3">
      <c r="A66" s="4">
        <f t="shared" si="3"/>
        <v>62</v>
      </c>
      <c r="B66" s="4" t="s">
        <v>19</v>
      </c>
      <c r="C66" s="4">
        <v>405</v>
      </c>
      <c r="D66" s="4">
        <v>400</v>
      </c>
      <c r="E66" s="4">
        <v>150</v>
      </c>
      <c r="F66" s="8">
        <v>2792</v>
      </c>
      <c r="G66" s="8">
        <v>3048</v>
      </c>
      <c r="H66" s="4">
        <f t="shared" si="13"/>
        <v>256</v>
      </c>
      <c r="I66" s="4">
        <f>IF(H66&lt;155,155,H66)</f>
        <v>256</v>
      </c>
      <c r="J66" s="4">
        <f>ROUND(IF(I66&lt;100,I66*1.625,(IF(AND(I66&gt;100,I66&lt;201),(I66-100)*2.375+162,(IF(AND(I66&gt;200,I66&lt;401),(I66-200)*3.875+400,IF(I66&gt;400,(I66-400)*4.5+1237)))))),0)</f>
        <v>617</v>
      </c>
      <c r="K66" s="4">
        <v>45</v>
      </c>
      <c r="L66" s="4">
        <v>50</v>
      </c>
      <c r="M66" s="5">
        <f>I66*0.2</f>
        <v>51.2</v>
      </c>
      <c r="N66" s="5">
        <f t="shared" si="2"/>
        <v>763</v>
      </c>
    </row>
    <row r="67" spans="1:14" x14ac:dyDescent="0.3">
      <c r="A67" s="4">
        <f t="shared" si="3"/>
        <v>63</v>
      </c>
      <c r="B67" s="4" t="s">
        <v>18</v>
      </c>
      <c r="C67" s="8">
        <v>324</v>
      </c>
      <c r="D67" s="4">
        <v>300</v>
      </c>
      <c r="E67" s="4">
        <v>150</v>
      </c>
      <c r="F67" s="4">
        <v>14344</v>
      </c>
      <c r="G67" s="4">
        <v>14580</v>
      </c>
      <c r="H67" s="4">
        <f t="shared" si="13"/>
        <v>236</v>
      </c>
      <c r="I67" s="4">
        <f>IF(H67&lt;141,141,H67)</f>
        <v>236</v>
      </c>
      <c r="J67" s="4">
        <f>ROUND(IF(I67&lt;100,I67*1.625,(IF(AND(I67&gt;100,I67&lt;201),(I67-100)*2.375+162.5,(IF(AND(I67&gt;200,I67&lt;401),(I67-200)*3.875+400,IF(I67&gt;400,(I67-400)*4.5+1238)))))),0)</f>
        <v>540</v>
      </c>
      <c r="K67" s="4">
        <v>45</v>
      </c>
      <c r="L67" s="4">
        <v>50</v>
      </c>
      <c r="M67" s="5">
        <f t="shared" ref="M67:M130" si="18">I67*0.2</f>
        <v>47.2</v>
      </c>
      <c r="N67" s="5">
        <f t="shared" si="2"/>
        <v>682</v>
      </c>
    </row>
    <row r="68" spans="1:14" x14ac:dyDescent="0.3">
      <c r="A68" s="4">
        <f t="shared" si="3"/>
        <v>64</v>
      </c>
      <c r="B68" s="4" t="s">
        <v>18</v>
      </c>
      <c r="C68" s="4">
        <v>187</v>
      </c>
      <c r="D68" s="4">
        <v>300</v>
      </c>
      <c r="E68" s="4">
        <v>150</v>
      </c>
      <c r="F68" s="4">
        <v>41797</v>
      </c>
      <c r="G68" s="4">
        <v>42076</v>
      </c>
      <c r="H68" s="4">
        <f t="shared" si="13"/>
        <v>279</v>
      </c>
      <c r="I68" s="4">
        <f>IF(H68&lt;141,141,H68)</f>
        <v>279</v>
      </c>
      <c r="J68" s="4">
        <f>ROUND(IF(I68&lt;100,I68*1.625,(IF(AND(I68&gt;100,I68&lt;201),(I68-100)*2.375+162.5,(IF(AND(I68&gt;200,I68&lt;401),(I68-200)*3.875+400,IF(I68&gt;400,(I68-400)*4.5+1238)))))),0)</f>
        <v>706</v>
      </c>
      <c r="K68" s="4">
        <v>45</v>
      </c>
      <c r="L68" s="4">
        <v>50</v>
      </c>
      <c r="M68" s="5">
        <f t="shared" si="18"/>
        <v>55.800000000000004</v>
      </c>
      <c r="N68" s="5">
        <f t="shared" si="2"/>
        <v>857</v>
      </c>
    </row>
    <row r="69" spans="1:14" x14ac:dyDescent="0.3">
      <c r="A69" s="4">
        <f t="shared" si="3"/>
        <v>65</v>
      </c>
      <c r="B69" s="4" t="s">
        <v>20</v>
      </c>
      <c r="C69" s="4">
        <v>106</v>
      </c>
      <c r="D69" s="4">
        <v>200</v>
      </c>
      <c r="E69" s="4">
        <v>150</v>
      </c>
      <c r="F69" s="4">
        <v>34012</v>
      </c>
      <c r="G69" s="4">
        <v>34615</v>
      </c>
      <c r="H69" s="4">
        <f t="shared" si="13"/>
        <v>603</v>
      </c>
      <c r="I69" s="4">
        <f>IF(H69&lt;125,125,H69)</f>
        <v>603</v>
      </c>
      <c r="J69" s="4">
        <f>ROUND(IF(I69&lt;100,I69*1.625,(IF(AND(I69&gt;100,I69&lt;201),(I69-100)*2.375+162.5,(IF(AND(I69&gt;200,I69&lt;401),(I69-200)*3.875+400,IF(I69&gt;400,(I69-400)*4.5+1237)))))),0)</f>
        <v>2151</v>
      </c>
      <c r="K69" s="4">
        <v>45</v>
      </c>
      <c r="L69" s="4">
        <v>50</v>
      </c>
      <c r="M69" s="5">
        <f t="shared" si="18"/>
        <v>120.60000000000001</v>
      </c>
      <c r="N69" s="5">
        <f t="shared" ref="N69:N132" si="19">ROUND((J69+K69+L69+M69),0)</f>
        <v>2367</v>
      </c>
    </row>
    <row r="70" spans="1:14" x14ac:dyDescent="0.3">
      <c r="A70" s="4">
        <f t="shared" si="3"/>
        <v>66</v>
      </c>
      <c r="B70" s="4" t="s">
        <v>18</v>
      </c>
      <c r="C70" s="8">
        <v>331</v>
      </c>
      <c r="D70" s="4">
        <v>300</v>
      </c>
      <c r="E70" s="4">
        <v>150</v>
      </c>
      <c r="F70" s="4">
        <v>11813</v>
      </c>
      <c r="G70" s="4">
        <v>11941</v>
      </c>
      <c r="H70" s="4">
        <f>G70-F70</f>
        <v>128</v>
      </c>
      <c r="I70" s="4">
        <f>IF(H70&lt;141,141,H70)</f>
        <v>141</v>
      </c>
      <c r="J70" s="4">
        <f>ROUND(IF(I70&lt;100,I70*1.625,(IF(AND(I70&gt;100,I70&lt;201),(I70-100)*2.375+162.5,(IF(AND(I70&gt;200,I70&lt;401),(I70-200)*3.875+400,IF(I70&gt;400,(I70-400)*4.5+1238)))))),0)</f>
        <v>260</v>
      </c>
      <c r="K70" s="4">
        <v>45</v>
      </c>
      <c r="L70" s="4">
        <v>50</v>
      </c>
      <c r="M70" s="5">
        <f>I70*0.2</f>
        <v>28.200000000000003</v>
      </c>
      <c r="N70" s="5">
        <f>ROUND((J70+K70+L70+M70),0)</f>
        <v>383</v>
      </c>
    </row>
    <row r="71" spans="1:14" x14ac:dyDescent="0.3">
      <c r="A71" s="4">
        <f t="shared" ref="A71:A134" si="20">A70+1</f>
        <v>67</v>
      </c>
      <c r="B71" s="4" t="s">
        <v>20</v>
      </c>
      <c r="C71" s="4">
        <v>102</v>
      </c>
      <c r="D71" s="4">
        <v>200</v>
      </c>
      <c r="E71" s="4">
        <v>150</v>
      </c>
      <c r="F71" s="4">
        <v>10997</v>
      </c>
      <c r="G71" s="4">
        <v>11275</v>
      </c>
      <c r="H71" s="4">
        <f t="shared" si="13"/>
        <v>278</v>
      </c>
      <c r="I71" s="4">
        <f>IF(H71&lt;125,125,H71)</f>
        <v>278</v>
      </c>
      <c r="J71" s="4">
        <f>ROUND(IF(I71&lt;100,I71*1.625,(IF(AND(I71&gt;100,I71&lt;201),(I71-100)*2.375+162.5,(IF(AND(I71&gt;200,I71&lt;401),(I71-200)*3.875+400,IF(I71&gt;400,(I71-400)*4.5+1237)))))),0)</f>
        <v>702</v>
      </c>
      <c r="K71" s="4">
        <v>45</v>
      </c>
      <c r="L71" s="4">
        <v>50</v>
      </c>
      <c r="M71" s="5">
        <f t="shared" si="18"/>
        <v>55.6</v>
      </c>
      <c r="N71" s="5">
        <f t="shared" si="19"/>
        <v>853</v>
      </c>
    </row>
    <row r="72" spans="1:14" x14ac:dyDescent="0.3">
      <c r="A72" s="4">
        <f t="shared" si="20"/>
        <v>68</v>
      </c>
      <c r="B72" s="4" t="s">
        <v>17</v>
      </c>
      <c r="C72" s="4">
        <v>417</v>
      </c>
      <c r="D72" s="4">
        <v>500</v>
      </c>
      <c r="E72" s="4">
        <v>150</v>
      </c>
      <c r="F72" s="4">
        <v>1443</v>
      </c>
      <c r="G72" s="4">
        <v>1729</v>
      </c>
      <c r="H72" s="4">
        <f t="shared" si="13"/>
        <v>286</v>
      </c>
      <c r="I72" s="4">
        <f>IF(H72&lt;171,171,H72)</f>
        <v>286</v>
      </c>
      <c r="J72" s="4">
        <f>ROUND(IF(I72&lt;100,I72*1.625,(IF(AND(I72&gt;100,I72&lt;201),(I72-100)*2.375+162.5,(IF(AND(I72&gt;200,I72&lt;401),(I72-200)*3.875+400,IF(I72&gt;400,(I72-400)*4.5+1237)))))),0)</f>
        <v>733</v>
      </c>
      <c r="K72" s="4">
        <v>45</v>
      </c>
      <c r="L72" s="4">
        <v>50</v>
      </c>
      <c r="M72" s="5">
        <f t="shared" si="18"/>
        <v>57.2</v>
      </c>
      <c r="N72" s="5">
        <f t="shared" si="19"/>
        <v>885</v>
      </c>
    </row>
    <row r="73" spans="1:14" x14ac:dyDescent="0.3">
      <c r="A73" s="4">
        <f t="shared" si="20"/>
        <v>69</v>
      </c>
      <c r="B73" s="4" t="s">
        <v>20</v>
      </c>
      <c r="C73" s="4">
        <v>112</v>
      </c>
      <c r="D73" s="4">
        <v>200</v>
      </c>
      <c r="E73" s="4">
        <v>150</v>
      </c>
      <c r="F73" s="4">
        <v>69935</v>
      </c>
      <c r="G73" s="4">
        <v>70427</v>
      </c>
      <c r="H73" s="4">
        <f t="shared" si="13"/>
        <v>492</v>
      </c>
      <c r="I73" s="4">
        <f>IF(H73&lt;125,125,H73)</f>
        <v>492</v>
      </c>
      <c r="J73" s="4">
        <f>ROUND(IF(I73&lt;100,I73*1.625,(IF(AND(I73&gt;100,I73&lt;201),(I73-100)*2.375+162.5,(IF(AND(I73&gt;200,I73&lt;401),(I73-200)*3.875+400,IF(I73&gt;400,(I73-400)*4.5+1237)))))),0)</f>
        <v>1651</v>
      </c>
      <c r="K73" s="4">
        <v>45</v>
      </c>
      <c r="L73" s="4">
        <v>50</v>
      </c>
      <c r="M73" s="5">
        <f t="shared" si="18"/>
        <v>98.4</v>
      </c>
      <c r="N73" s="5">
        <f t="shared" si="19"/>
        <v>1844</v>
      </c>
    </row>
    <row r="74" spans="1:14" x14ac:dyDescent="0.3">
      <c r="A74" s="4">
        <f t="shared" si="20"/>
        <v>70</v>
      </c>
      <c r="B74" s="4" t="s">
        <v>22</v>
      </c>
      <c r="C74" s="4">
        <v>10</v>
      </c>
      <c r="D74" s="4">
        <v>75</v>
      </c>
      <c r="E74" s="4">
        <v>150</v>
      </c>
      <c r="F74" s="4">
        <v>26284</v>
      </c>
      <c r="G74" s="4">
        <v>26479</v>
      </c>
      <c r="H74" s="4">
        <f t="shared" si="13"/>
        <v>195</v>
      </c>
      <c r="I74" s="4">
        <f>IF(H74&lt;103,103,H74)</f>
        <v>195</v>
      </c>
      <c r="J74" s="4">
        <f>ROUND(IF(I74&lt;100,I74*1.625,(IF(AND(I74&gt;100,I74&lt;201),(I74-100)*2.375+162.5,(IF(AND(I74&gt;200,I74&lt;401),(I74-200)*3.875+400,IF(I74&gt;400,(I74-400)*4.5+1237)))))),0)</f>
        <v>388</v>
      </c>
      <c r="K74" s="4">
        <v>20</v>
      </c>
      <c r="L74" s="4">
        <v>10</v>
      </c>
      <c r="M74" s="5">
        <f t="shared" si="18"/>
        <v>39</v>
      </c>
      <c r="N74" s="5">
        <f t="shared" si="19"/>
        <v>457</v>
      </c>
    </row>
    <row r="75" spans="1:14" x14ac:dyDescent="0.3">
      <c r="A75" s="4">
        <f t="shared" si="20"/>
        <v>71</v>
      </c>
      <c r="B75" s="4" t="s">
        <v>22</v>
      </c>
      <c r="C75" s="4">
        <v>21</v>
      </c>
      <c r="D75" s="4">
        <v>75</v>
      </c>
      <c r="E75" s="4">
        <v>150</v>
      </c>
      <c r="F75" s="4">
        <v>1703</v>
      </c>
      <c r="G75" s="4">
        <v>1822</v>
      </c>
      <c r="H75" s="4">
        <f t="shared" si="13"/>
        <v>119</v>
      </c>
      <c r="I75" s="4">
        <f>IF(H75&lt;103,103,H75)</f>
        <v>119</v>
      </c>
      <c r="J75" s="4">
        <f>ROUND(IF(I75&lt;100,I75*1.625,(IF(AND(I75&gt;100,I75&lt;201),(I75-100)*2.375+162.5,(IF(AND(I75&gt;200,I75&lt;401),(I75-200)*3.875+400,IF(I75&gt;400,(I75-400)*4.5+1237)))))),0)</f>
        <v>208</v>
      </c>
      <c r="K75" s="4">
        <v>20</v>
      </c>
      <c r="L75" s="4">
        <v>10</v>
      </c>
      <c r="M75" s="5">
        <f t="shared" si="18"/>
        <v>23.8</v>
      </c>
      <c r="N75" s="5">
        <f t="shared" si="19"/>
        <v>262</v>
      </c>
    </row>
    <row r="76" spans="1:14" x14ac:dyDescent="0.3">
      <c r="A76" s="4">
        <f t="shared" si="20"/>
        <v>72</v>
      </c>
      <c r="B76" s="4" t="s">
        <v>18</v>
      </c>
      <c r="C76" s="4">
        <v>380</v>
      </c>
      <c r="D76" s="4">
        <v>300</v>
      </c>
      <c r="E76" s="4">
        <v>150</v>
      </c>
      <c r="F76" s="4">
        <v>3030</v>
      </c>
      <c r="G76" s="4">
        <v>3278</v>
      </c>
      <c r="H76" s="4">
        <f t="shared" si="13"/>
        <v>248</v>
      </c>
      <c r="I76" s="4">
        <f>IF(H76&lt;141,141,H76)</f>
        <v>248</v>
      </c>
      <c r="J76" s="4">
        <f>ROUND(IF(I76&lt;100,I76*1.625,(IF(AND(I76&gt;100,I76&lt;201),(I76-100)*2.375+162.5,(IF(AND(I76&gt;200,I76&lt;401),(I76-200)*3.875+400,IF(I76&gt;400,(I76-400)*4.5+1238)))))),0)</f>
        <v>586</v>
      </c>
      <c r="K76" s="4">
        <v>45</v>
      </c>
      <c r="L76" s="4">
        <v>50</v>
      </c>
      <c r="M76" s="5">
        <f t="shared" si="18"/>
        <v>49.6</v>
      </c>
      <c r="N76" s="5">
        <f t="shared" si="19"/>
        <v>731</v>
      </c>
    </row>
    <row r="77" spans="1:14" x14ac:dyDescent="0.3">
      <c r="A77" s="4">
        <f t="shared" si="20"/>
        <v>73</v>
      </c>
      <c r="B77" s="4" t="s">
        <v>18</v>
      </c>
      <c r="C77" s="4">
        <v>345</v>
      </c>
      <c r="D77" s="4">
        <v>0</v>
      </c>
      <c r="E77" s="4">
        <v>150</v>
      </c>
      <c r="F77" s="4">
        <v>9301</v>
      </c>
      <c r="G77" s="4">
        <v>9614</v>
      </c>
      <c r="H77" s="4">
        <f>(G77-F77)-25</f>
        <v>288</v>
      </c>
      <c r="I77" s="4">
        <f>IF(H77&lt;141,141,H77)</f>
        <v>288</v>
      </c>
      <c r="J77" s="4">
        <f>ROUND(IF(I77&lt;100,I77*1.625,(IF(AND(I77&gt;100,I77&lt;201),(I77-100)*2.375+162.5,(IF(AND(I77&gt;200,I77&lt;401),(I77-200)*3.875+400,IF(I77&gt;400,(I77-400)*4.5+1238)))))),0)</f>
        <v>741</v>
      </c>
      <c r="K77" s="4">
        <v>45</v>
      </c>
      <c r="L77" s="4">
        <v>50</v>
      </c>
      <c r="M77" s="5">
        <f t="shared" si="18"/>
        <v>57.6</v>
      </c>
      <c r="N77" s="5">
        <f t="shared" si="19"/>
        <v>894</v>
      </c>
    </row>
    <row r="78" spans="1:14" x14ac:dyDescent="0.3">
      <c r="A78" s="4">
        <f t="shared" si="20"/>
        <v>74</v>
      </c>
      <c r="B78" s="4" t="s">
        <v>18</v>
      </c>
      <c r="C78" s="4">
        <v>235</v>
      </c>
      <c r="D78" s="4">
        <v>300</v>
      </c>
      <c r="E78" s="4">
        <v>150</v>
      </c>
      <c r="F78" s="4">
        <v>86268</v>
      </c>
      <c r="G78" s="4">
        <v>86376</v>
      </c>
      <c r="H78" s="4">
        <f t="shared" si="13"/>
        <v>108</v>
      </c>
      <c r="I78" s="4">
        <f>IF(H78&lt;141,141,H78)</f>
        <v>141</v>
      </c>
      <c r="J78" s="4">
        <f>ROUND(IF(I78&lt;100,I78*1.625,(IF(AND(I78&gt;100,I78&lt;201),(I78-100)*2.375+162.5,(IF(AND(I78&gt;200,I78&lt;401),(I78-200)*3.875+400,IF(I78&gt;400,(I78-400)*4.5+1238)))))),0)</f>
        <v>260</v>
      </c>
      <c r="K78" s="4">
        <v>45</v>
      </c>
      <c r="L78" s="4">
        <v>50</v>
      </c>
      <c r="M78" s="5">
        <f t="shared" si="18"/>
        <v>28.200000000000003</v>
      </c>
      <c r="N78" s="5">
        <f t="shared" si="19"/>
        <v>383</v>
      </c>
    </row>
    <row r="79" spans="1:14" x14ac:dyDescent="0.3">
      <c r="A79" s="4">
        <f t="shared" si="20"/>
        <v>75</v>
      </c>
      <c r="B79" s="4" t="s">
        <v>19</v>
      </c>
      <c r="C79" s="4">
        <v>403</v>
      </c>
      <c r="D79" s="4">
        <v>400</v>
      </c>
      <c r="E79" s="4">
        <v>150</v>
      </c>
      <c r="F79" s="8">
        <v>2851</v>
      </c>
      <c r="G79" s="8">
        <v>3095</v>
      </c>
      <c r="H79" s="4">
        <f t="shared" si="13"/>
        <v>244</v>
      </c>
      <c r="I79" s="4">
        <f>IF(H79&lt;155,155,H79)</f>
        <v>244</v>
      </c>
      <c r="J79" s="4">
        <f>ROUND(IF(I79&lt;100,I79*1.625,(IF(AND(I79&gt;100,I79&lt;201),(I79-100)*2.375+162,(IF(AND(I79&gt;200,I79&lt;401),(I79-200)*3.875+400,IF(I79&gt;400,(I79-400)*4.5+1237)))))),0)</f>
        <v>571</v>
      </c>
      <c r="K79" s="4">
        <v>45</v>
      </c>
      <c r="L79" s="4">
        <v>50</v>
      </c>
      <c r="M79" s="5">
        <f>I79*0.2</f>
        <v>48.800000000000004</v>
      </c>
      <c r="N79" s="5">
        <f t="shared" si="19"/>
        <v>715</v>
      </c>
    </row>
    <row r="80" spans="1:14" x14ac:dyDescent="0.3">
      <c r="A80" s="4">
        <f t="shared" si="20"/>
        <v>76</v>
      </c>
      <c r="B80" s="4" t="s">
        <v>21</v>
      </c>
      <c r="C80" s="4">
        <v>24</v>
      </c>
      <c r="D80" s="4">
        <v>100</v>
      </c>
      <c r="E80" s="4">
        <v>150</v>
      </c>
      <c r="F80" s="4">
        <v>19385</v>
      </c>
      <c r="G80" s="4">
        <v>19640</v>
      </c>
      <c r="H80" s="4">
        <f>G80-F80</f>
        <v>255</v>
      </c>
      <c r="I80" s="4">
        <f>IF(H80&lt;111,111,H80)</f>
        <v>255</v>
      </c>
      <c r="J80" s="4">
        <f>ROUND(IF(I80&lt;100,I80*1.625,(IF(AND(I80&gt;100,I80&lt;201),(I80-100)*2.375+162.5,(IF(AND(I80&gt;200,I80&lt;401),(I80-200)*3.875+400,IF(I80&gt;400,(I80-400)*4.5+1237)))))),0)</f>
        <v>613</v>
      </c>
      <c r="K80" s="4">
        <v>20</v>
      </c>
      <c r="L80" s="4">
        <v>10</v>
      </c>
      <c r="M80" s="5">
        <f t="shared" si="18"/>
        <v>51</v>
      </c>
      <c r="N80" s="5">
        <f t="shared" si="19"/>
        <v>694</v>
      </c>
    </row>
    <row r="81" spans="1:14" x14ac:dyDescent="0.3">
      <c r="A81" s="4">
        <f t="shared" si="20"/>
        <v>77</v>
      </c>
      <c r="B81" s="12" t="s">
        <v>21</v>
      </c>
      <c r="C81" s="4">
        <v>38</v>
      </c>
      <c r="D81" s="4"/>
      <c r="E81" s="4"/>
      <c r="F81" s="4"/>
      <c r="G81" s="4"/>
      <c r="H81" s="4"/>
      <c r="I81" s="4"/>
      <c r="J81" s="4"/>
      <c r="K81" s="4"/>
      <c r="L81" s="4"/>
      <c r="M81" s="5"/>
      <c r="N81" s="5">
        <v>250</v>
      </c>
    </row>
    <row r="82" spans="1:14" x14ac:dyDescent="0.3">
      <c r="A82" s="4">
        <f t="shared" si="20"/>
        <v>78</v>
      </c>
      <c r="B82" s="4" t="s">
        <v>22</v>
      </c>
      <c r="C82" s="4">
        <v>13</v>
      </c>
      <c r="D82" s="4">
        <v>75</v>
      </c>
      <c r="E82" s="4">
        <v>150</v>
      </c>
      <c r="F82" s="4">
        <v>25140</v>
      </c>
      <c r="G82" s="4">
        <v>25393</v>
      </c>
      <c r="H82" s="4">
        <f t="shared" si="13"/>
        <v>253</v>
      </c>
      <c r="I82" s="4">
        <f t="shared" ref="I82:I87" si="21">IF(H82&lt;103,103,H82)</f>
        <v>253</v>
      </c>
      <c r="J82" s="4">
        <f t="shared" ref="J82:J89" si="22">ROUND(IF(I82&lt;100,I82*1.625,(IF(AND(I82&gt;100,I82&lt;201),(I82-100)*2.375+162.5,(IF(AND(I82&gt;200,I82&lt;401),(I82-200)*3.875+400,IF(I82&gt;400,(I82-400)*4.5+1237)))))),0)</f>
        <v>605</v>
      </c>
      <c r="K82" s="4">
        <v>20</v>
      </c>
      <c r="L82" s="4">
        <v>10</v>
      </c>
      <c r="M82" s="5">
        <f t="shared" si="18"/>
        <v>50.6</v>
      </c>
      <c r="N82" s="5">
        <f t="shared" si="19"/>
        <v>686</v>
      </c>
    </row>
    <row r="83" spans="1:14" x14ac:dyDescent="0.3">
      <c r="A83" s="4">
        <f t="shared" si="20"/>
        <v>79</v>
      </c>
      <c r="B83" s="4" t="s">
        <v>22</v>
      </c>
      <c r="C83" s="4">
        <v>11</v>
      </c>
      <c r="D83" s="4">
        <v>75</v>
      </c>
      <c r="E83" s="4">
        <v>150</v>
      </c>
      <c r="F83" s="4">
        <v>21179</v>
      </c>
      <c r="G83" s="4">
        <v>21318</v>
      </c>
      <c r="H83" s="4">
        <f t="shared" si="13"/>
        <v>139</v>
      </c>
      <c r="I83" s="4">
        <f t="shared" si="21"/>
        <v>139</v>
      </c>
      <c r="J83" s="4">
        <f t="shared" si="22"/>
        <v>255</v>
      </c>
      <c r="K83" s="4">
        <v>20</v>
      </c>
      <c r="L83" s="4">
        <v>10</v>
      </c>
      <c r="M83" s="5">
        <f t="shared" si="18"/>
        <v>27.8</v>
      </c>
      <c r="N83" s="5">
        <f t="shared" si="19"/>
        <v>313</v>
      </c>
    </row>
    <row r="84" spans="1:14" x14ac:dyDescent="0.3">
      <c r="A84" s="4">
        <f t="shared" si="20"/>
        <v>80</v>
      </c>
      <c r="B84" s="4" t="s">
        <v>22</v>
      </c>
      <c r="C84" s="4">
        <v>12</v>
      </c>
      <c r="D84" s="4">
        <v>75</v>
      </c>
      <c r="E84" s="4">
        <v>150</v>
      </c>
      <c r="F84" s="4">
        <v>24975</v>
      </c>
      <c r="G84" s="4">
        <v>25254</v>
      </c>
      <c r="H84" s="4">
        <f t="shared" si="13"/>
        <v>279</v>
      </c>
      <c r="I84" s="4">
        <f t="shared" si="21"/>
        <v>279</v>
      </c>
      <c r="J84" s="4">
        <f t="shared" si="22"/>
        <v>706</v>
      </c>
      <c r="K84" s="4">
        <v>20</v>
      </c>
      <c r="L84" s="4">
        <v>10</v>
      </c>
      <c r="M84" s="5">
        <f t="shared" si="18"/>
        <v>55.800000000000004</v>
      </c>
      <c r="N84" s="5">
        <f t="shared" si="19"/>
        <v>792</v>
      </c>
    </row>
    <row r="85" spans="1:14" x14ac:dyDescent="0.3">
      <c r="A85" s="4">
        <f t="shared" si="20"/>
        <v>81</v>
      </c>
      <c r="B85" s="4" t="s">
        <v>22</v>
      </c>
      <c r="C85" s="4">
        <v>22</v>
      </c>
      <c r="D85" s="4">
        <v>75</v>
      </c>
      <c r="E85" s="4">
        <v>150</v>
      </c>
      <c r="F85" s="4">
        <v>10088</v>
      </c>
      <c r="G85" s="4">
        <v>10148</v>
      </c>
      <c r="H85" s="4">
        <f t="shared" si="13"/>
        <v>60</v>
      </c>
      <c r="I85" s="4">
        <f t="shared" si="21"/>
        <v>103</v>
      </c>
      <c r="J85" s="4">
        <f t="shared" si="22"/>
        <v>170</v>
      </c>
      <c r="K85" s="4">
        <v>20</v>
      </c>
      <c r="L85" s="4">
        <v>10</v>
      </c>
      <c r="M85" s="5">
        <f t="shared" si="18"/>
        <v>20.6</v>
      </c>
      <c r="N85" s="5">
        <f t="shared" si="19"/>
        <v>221</v>
      </c>
    </row>
    <row r="86" spans="1:14" x14ac:dyDescent="0.3">
      <c r="A86" s="4">
        <f t="shared" si="20"/>
        <v>82</v>
      </c>
      <c r="B86" s="4" t="s">
        <v>22</v>
      </c>
      <c r="C86" s="4">
        <v>18</v>
      </c>
      <c r="D86" s="4">
        <v>75</v>
      </c>
      <c r="E86" s="4">
        <v>150</v>
      </c>
      <c r="F86" s="4">
        <v>15888</v>
      </c>
      <c r="G86" s="4">
        <v>16088</v>
      </c>
      <c r="H86" s="4">
        <f t="shared" si="13"/>
        <v>200</v>
      </c>
      <c r="I86" s="4">
        <f t="shared" si="21"/>
        <v>200</v>
      </c>
      <c r="J86" s="4">
        <f t="shared" si="22"/>
        <v>400</v>
      </c>
      <c r="K86" s="4">
        <v>20</v>
      </c>
      <c r="L86" s="4">
        <v>10</v>
      </c>
      <c r="M86" s="5">
        <f t="shared" si="18"/>
        <v>40</v>
      </c>
      <c r="N86" s="5">
        <f t="shared" si="19"/>
        <v>470</v>
      </c>
    </row>
    <row r="87" spans="1:14" x14ac:dyDescent="0.3">
      <c r="A87" s="4">
        <f t="shared" si="20"/>
        <v>83</v>
      </c>
      <c r="B87" s="4" t="s">
        <v>22</v>
      </c>
      <c r="C87" s="4">
        <v>3</v>
      </c>
      <c r="D87" s="4">
        <v>75</v>
      </c>
      <c r="E87" s="4">
        <v>150</v>
      </c>
      <c r="F87" s="4">
        <v>8756</v>
      </c>
      <c r="G87" s="4">
        <v>8892</v>
      </c>
      <c r="H87" s="4">
        <f t="shared" si="13"/>
        <v>136</v>
      </c>
      <c r="I87" s="4">
        <f t="shared" si="21"/>
        <v>136</v>
      </c>
      <c r="J87" s="4">
        <f t="shared" si="22"/>
        <v>248</v>
      </c>
      <c r="K87" s="4">
        <v>20</v>
      </c>
      <c r="L87" s="4">
        <v>10</v>
      </c>
      <c r="M87" s="5">
        <f t="shared" si="18"/>
        <v>27.200000000000003</v>
      </c>
      <c r="N87" s="5">
        <f t="shared" si="19"/>
        <v>305</v>
      </c>
    </row>
    <row r="88" spans="1:14" x14ac:dyDescent="0.3">
      <c r="A88" s="4">
        <f t="shared" si="20"/>
        <v>84</v>
      </c>
      <c r="B88" s="4" t="s">
        <v>21</v>
      </c>
      <c r="C88" s="4">
        <v>32</v>
      </c>
      <c r="D88" s="4">
        <v>100</v>
      </c>
      <c r="E88" s="4">
        <v>150</v>
      </c>
      <c r="F88" s="4">
        <v>29163</v>
      </c>
      <c r="G88" s="4">
        <v>29332</v>
      </c>
      <c r="H88" s="4">
        <f>G88-F88</f>
        <v>169</v>
      </c>
      <c r="I88" s="4">
        <f>IF(H88&lt;111,111,H88)</f>
        <v>169</v>
      </c>
      <c r="J88" s="4">
        <f>ROUND(IF(I88&lt;100,I88*1.625,(IF(AND(I88&gt;100,I88&lt;201),(I88-100)*2.375+162.5,(IF(AND(I88&gt;200,I88&lt;401),(I88-200)*3.875+400,IF(I88&gt;400,(I88-400)*4.5+1237)))))),0)</f>
        <v>326</v>
      </c>
      <c r="K88" s="4">
        <v>20</v>
      </c>
      <c r="L88" s="4">
        <v>10</v>
      </c>
      <c r="M88" s="5">
        <f t="shared" si="18"/>
        <v>33.800000000000004</v>
      </c>
      <c r="N88" s="5">
        <f t="shared" si="19"/>
        <v>390</v>
      </c>
    </row>
    <row r="89" spans="1:14" x14ac:dyDescent="0.3">
      <c r="A89" s="4">
        <f t="shared" si="20"/>
        <v>85</v>
      </c>
      <c r="B89" s="4" t="s">
        <v>20</v>
      </c>
      <c r="C89" s="4">
        <v>53</v>
      </c>
      <c r="D89" s="4">
        <v>200</v>
      </c>
      <c r="E89" s="4">
        <v>150</v>
      </c>
      <c r="F89" s="4">
        <v>10</v>
      </c>
      <c r="G89" s="4">
        <v>77</v>
      </c>
      <c r="H89" s="4">
        <f t="shared" si="13"/>
        <v>67</v>
      </c>
      <c r="I89" s="4">
        <f>IF(H89&lt;125,125,H89)</f>
        <v>125</v>
      </c>
      <c r="J89" s="4">
        <f t="shared" si="22"/>
        <v>222</v>
      </c>
      <c r="K89" s="4">
        <v>45</v>
      </c>
      <c r="L89" s="4">
        <v>50</v>
      </c>
      <c r="M89" s="5">
        <f t="shared" si="18"/>
        <v>25</v>
      </c>
      <c r="N89" s="5">
        <f t="shared" si="19"/>
        <v>342</v>
      </c>
    </row>
    <row r="90" spans="1:14" x14ac:dyDescent="0.3">
      <c r="A90" s="4">
        <f t="shared" si="20"/>
        <v>86</v>
      </c>
      <c r="B90" s="4" t="s">
        <v>17</v>
      </c>
      <c r="C90" s="4">
        <v>418</v>
      </c>
      <c r="D90" s="4">
        <v>500</v>
      </c>
      <c r="E90" s="4">
        <v>150</v>
      </c>
      <c r="F90" s="4">
        <v>15169</v>
      </c>
      <c r="G90" s="4">
        <v>16916</v>
      </c>
      <c r="H90" s="4">
        <f t="shared" si="13"/>
        <v>1747</v>
      </c>
      <c r="I90" s="4">
        <f>IF(H90&lt;171,171,H90)</f>
        <v>1747</v>
      </c>
      <c r="J90" s="4">
        <f>ROUND(IF(I90&lt;100,I90*1.625,(IF(AND(I90&gt;100,I90&lt;201),(I90-100)*2.375+162.5,(IF(AND(I90&gt;200,I90&lt;401),(I90-200)*3.875+400,IF(I90&gt;400,(I90-400)*4.5+1237)))))),0)</f>
        <v>7299</v>
      </c>
      <c r="K90" s="4">
        <v>45</v>
      </c>
      <c r="L90" s="4">
        <v>50</v>
      </c>
      <c r="M90" s="5">
        <f t="shared" si="18"/>
        <v>349.40000000000003</v>
      </c>
      <c r="N90" s="5">
        <f t="shared" si="19"/>
        <v>7743</v>
      </c>
    </row>
    <row r="91" spans="1:14" x14ac:dyDescent="0.3">
      <c r="A91" s="4">
        <f t="shared" si="20"/>
        <v>87</v>
      </c>
      <c r="B91" s="4" t="s">
        <v>19</v>
      </c>
      <c r="C91" s="4">
        <v>129</v>
      </c>
      <c r="D91" s="4">
        <v>400</v>
      </c>
      <c r="E91" s="4">
        <v>150</v>
      </c>
      <c r="F91" s="4">
        <v>50871</v>
      </c>
      <c r="G91" s="4">
        <v>51108</v>
      </c>
      <c r="H91" s="4">
        <f>G91-F91</f>
        <v>237</v>
      </c>
      <c r="I91" s="4">
        <f>IF(H91&lt;155,155,H91)</f>
        <v>237</v>
      </c>
      <c r="J91" s="4">
        <f>ROUND(IF(I91&lt;100,I91*1.625,(IF(AND(I91&gt;100,I91&lt;201),(I91-100)*2.375+162,(IF(AND(I91&gt;200,I91&lt;401),(I91-200)*3.875+400,IF(I91&gt;400,(I91-400)*4.5+1237)))))),0)</f>
        <v>543</v>
      </c>
      <c r="K91" s="4">
        <v>45</v>
      </c>
      <c r="L91" s="4">
        <v>50</v>
      </c>
      <c r="M91" s="5">
        <f t="shared" si="18"/>
        <v>47.400000000000006</v>
      </c>
      <c r="N91" s="5">
        <f t="shared" si="19"/>
        <v>685</v>
      </c>
    </row>
    <row r="92" spans="1:14" x14ac:dyDescent="0.3">
      <c r="A92" s="4">
        <f t="shared" si="20"/>
        <v>88</v>
      </c>
      <c r="B92" s="4" t="s">
        <v>19</v>
      </c>
      <c r="C92" s="4">
        <v>406</v>
      </c>
      <c r="D92" s="4">
        <v>400</v>
      </c>
      <c r="E92" s="4">
        <v>150</v>
      </c>
      <c r="F92" s="4">
        <v>3650</v>
      </c>
      <c r="G92" s="4">
        <v>3887</v>
      </c>
      <c r="H92" s="4">
        <f>G92-F92</f>
        <v>237</v>
      </c>
      <c r="I92" s="4">
        <f>IF(H92&lt;155,155,H92)</f>
        <v>237</v>
      </c>
      <c r="J92" s="4">
        <f>ROUND(IF(I92&lt;100,I92*1.625,(IF(AND(I92&gt;100,I92&lt;201),(I92-100)*2.375+162,(IF(AND(I92&gt;200,I92&lt;401),(I92-200)*3.875+400,IF(I92&gt;400,(I92-400)*4.5+1237)))))),0)</f>
        <v>543</v>
      </c>
      <c r="K92" s="4">
        <v>45</v>
      </c>
      <c r="L92" s="4">
        <v>50</v>
      </c>
      <c r="M92" s="5">
        <f t="shared" si="18"/>
        <v>47.400000000000006</v>
      </c>
      <c r="N92" s="5">
        <f t="shared" si="19"/>
        <v>685</v>
      </c>
    </row>
    <row r="93" spans="1:14" x14ac:dyDescent="0.3">
      <c r="A93" s="4">
        <f t="shared" si="20"/>
        <v>89</v>
      </c>
      <c r="B93" s="4" t="s">
        <v>19</v>
      </c>
      <c r="C93" s="4">
        <v>130</v>
      </c>
      <c r="D93" s="4">
        <v>400</v>
      </c>
      <c r="E93" s="4">
        <v>150</v>
      </c>
      <c r="F93" s="4">
        <v>53433</v>
      </c>
      <c r="G93" s="4">
        <v>54399</v>
      </c>
      <c r="H93" s="4">
        <f>G93-F93</f>
        <v>966</v>
      </c>
      <c r="I93" s="4">
        <f>IF(H93&lt;155,155,H93)</f>
        <v>966</v>
      </c>
      <c r="J93" s="4">
        <f>ROUND(IF(I93&lt;100,I93*1.625,(IF(AND(I93&gt;100,I93&lt;201),(I93-100)*2.375+162,(IF(AND(I93&gt;200,I93&lt;401),(I93-200)*3.875+400,IF(I93&gt;400,(I93-400)*4.5+1237)))))),0)</f>
        <v>3784</v>
      </c>
      <c r="K93" s="4">
        <v>45</v>
      </c>
      <c r="L93" s="4">
        <v>50</v>
      </c>
      <c r="M93" s="5">
        <f t="shared" si="18"/>
        <v>193.20000000000002</v>
      </c>
      <c r="N93" s="5">
        <f t="shared" si="19"/>
        <v>4072</v>
      </c>
    </row>
    <row r="94" spans="1:14" x14ac:dyDescent="0.3">
      <c r="A94" s="4">
        <f t="shared" si="20"/>
        <v>90</v>
      </c>
      <c r="B94" s="4" t="s">
        <v>18</v>
      </c>
      <c r="C94" s="4">
        <v>177</v>
      </c>
      <c r="D94" s="4">
        <v>300</v>
      </c>
      <c r="E94" s="4">
        <v>150</v>
      </c>
      <c r="F94" s="4">
        <v>43904</v>
      </c>
      <c r="G94" s="4">
        <v>44057</v>
      </c>
      <c r="H94" s="4">
        <f>(G94-F94)</f>
        <v>153</v>
      </c>
      <c r="I94" s="4">
        <f>IF(H94&lt;141,141,H94)</f>
        <v>153</v>
      </c>
      <c r="J94" s="4">
        <f>ROUND(IF(I94&lt;100,I94*1.625,(IF(AND(I94&gt;100,I94&lt;201),(I94-100)*2.375+162.5,(IF(AND(I94&gt;200,I94&lt;401),(I94-200)*3.875+400,IF(I94&gt;400,(I94-400)*4.5+1238)))))),0)</f>
        <v>288</v>
      </c>
      <c r="K94" s="4">
        <v>45</v>
      </c>
      <c r="L94" s="4">
        <v>50</v>
      </c>
      <c r="M94" s="5">
        <f t="shared" si="18"/>
        <v>30.6</v>
      </c>
      <c r="N94" s="5">
        <f t="shared" si="19"/>
        <v>414</v>
      </c>
    </row>
    <row r="95" spans="1:14" x14ac:dyDescent="0.3">
      <c r="A95" s="4">
        <f t="shared" si="20"/>
        <v>91</v>
      </c>
      <c r="B95" s="4" t="s">
        <v>18</v>
      </c>
      <c r="C95" s="4">
        <v>376</v>
      </c>
      <c r="D95" s="4">
        <v>0</v>
      </c>
      <c r="E95" s="4">
        <v>150</v>
      </c>
      <c r="F95" s="4">
        <v>4679</v>
      </c>
      <c r="G95" s="4">
        <v>5164</v>
      </c>
      <c r="H95" s="4">
        <f>(G95-F95)-25</f>
        <v>460</v>
      </c>
      <c r="I95" s="4">
        <f>IF(H95&lt;141,141,H95)</f>
        <v>460</v>
      </c>
      <c r="J95" s="4">
        <f>ROUND(IF(I95&lt;100,I95*1.625,(IF(AND(I95&gt;100,I95&lt;201),(I95-100)*2.375+162.5,(IF(AND(I95&gt;200,I95&lt;401),(I95-200)*3.875+400,IF(I95&gt;400,(I95-400)*4.5+1237)))))),0)</f>
        <v>1507</v>
      </c>
      <c r="K95" s="4">
        <v>45</v>
      </c>
      <c r="L95" s="4">
        <v>50</v>
      </c>
      <c r="M95" s="5">
        <f t="shared" si="18"/>
        <v>92</v>
      </c>
      <c r="N95" s="5">
        <f t="shared" si="19"/>
        <v>1694</v>
      </c>
    </row>
    <row r="96" spans="1:14" x14ac:dyDescent="0.3">
      <c r="A96" s="4">
        <f t="shared" si="20"/>
        <v>92</v>
      </c>
      <c r="B96" s="4" t="s">
        <v>20</v>
      </c>
      <c r="C96" s="4">
        <v>48</v>
      </c>
      <c r="D96" s="4">
        <v>200</v>
      </c>
      <c r="E96" s="4">
        <v>150</v>
      </c>
      <c r="F96" s="4">
        <v>32912</v>
      </c>
      <c r="G96" s="4">
        <v>33176</v>
      </c>
      <c r="H96" s="4">
        <f>(G96-F96)</f>
        <v>264</v>
      </c>
      <c r="I96" s="4">
        <f>IF(H96&lt;125,125,H96)</f>
        <v>264</v>
      </c>
      <c r="J96" s="4">
        <f>ROUND(IF(I96&lt;100,I96*1.625,(IF(AND(I96&gt;100,I96&lt;201),(I96-100)*2.375+162.5,(IF(AND(I96&gt;200,I96&lt;401),(I96-200)*3.875+400,IF(I96&gt;400,(I96-400)*4.5+1237)))))),0)</f>
        <v>648</v>
      </c>
      <c r="K96" s="4">
        <v>45</v>
      </c>
      <c r="L96" s="4">
        <v>50</v>
      </c>
      <c r="M96" s="5">
        <f t="shared" si="18"/>
        <v>52.800000000000004</v>
      </c>
      <c r="N96" s="5">
        <f t="shared" si="19"/>
        <v>796</v>
      </c>
    </row>
    <row r="97" spans="1:14" x14ac:dyDescent="0.3">
      <c r="A97" s="4">
        <f t="shared" si="20"/>
        <v>93</v>
      </c>
      <c r="B97" s="4" t="s">
        <v>18</v>
      </c>
      <c r="C97" s="4">
        <v>374</v>
      </c>
      <c r="D97" s="4">
        <v>300</v>
      </c>
      <c r="E97" s="4">
        <v>150</v>
      </c>
      <c r="F97" s="4">
        <v>1992</v>
      </c>
      <c r="G97" s="4">
        <v>2204</v>
      </c>
      <c r="H97" s="4">
        <f>G97-F97</f>
        <v>212</v>
      </c>
      <c r="I97" s="4">
        <f>IF(H97&lt;141,141,H97)</f>
        <v>212</v>
      </c>
      <c r="J97" s="4">
        <f>ROUND(IF(I97&lt;100,I97*1.625,(IF(AND(I97&gt;100,I97&lt;201),(I97-100)*2.375+162.5,(IF(AND(I97&gt;200,I97&lt;401),(I97-200)*3.875+400,IF(I97&gt;400,(I97-400)*4.5+1238)))))),0)</f>
        <v>447</v>
      </c>
      <c r="K97" s="4">
        <v>45</v>
      </c>
      <c r="L97" s="4">
        <v>50</v>
      </c>
      <c r="M97" s="5">
        <f t="shared" si="18"/>
        <v>42.400000000000006</v>
      </c>
      <c r="N97" s="5">
        <f t="shared" si="19"/>
        <v>584</v>
      </c>
    </row>
    <row r="98" spans="1:14" x14ac:dyDescent="0.3">
      <c r="A98" s="4">
        <f t="shared" si="20"/>
        <v>94</v>
      </c>
      <c r="B98" s="4" t="s">
        <v>18</v>
      </c>
      <c r="C98" s="4">
        <v>302</v>
      </c>
      <c r="D98" s="4">
        <v>0</v>
      </c>
      <c r="E98" s="4">
        <v>150</v>
      </c>
      <c r="F98" s="4">
        <v>9142</v>
      </c>
      <c r="G98" s="4">
        <v>9214</v>
      </c>
      <c r="H98" s="4">
        <f>(G98-F98)-25</f>
        <v>47</v>
      </c>
      <c r="I98" s="4">
        <f>IF(H98&lt;141,141,H98)</f>
        <v>141</v>
      </c>
      <c r="J98" s="4">
        <f>ROUND(IF(I98&lt;100,I98*1.625,(IF(AND(I98&gt;100,I98&lt;201),(I98-100)*2.375+162.5,(IF(AND(I98&gt;200,I98&lt;401),(I98-200)*3.875+400,IF(I98&gt;400,(I98-400)*4.5+1237)))))),0)</f>
        <v>260</v>
      </c>
      <c r="K98" s="4">
        <v>45</v>
      </c>
      <c r="L98" s="4">
        <v>50</v>
      </c>
      <c r="M98" s="5">
        <f t="shared" si="18"/>
        <v>28.200000000000003</v>
      </c>
      <c r="N98" s="5">
        <f t="shared" si="19"/>
        <v>383</v>
      </c>
    </row>
    <row r="99" spans="1:14" x14ac:dyDescent="0.3">
      <c r="A99" s="4">
        <f t="shared" si="20"/>
        <v>95</v>
      </c>
      <c r="B99" s="4" t="s">
        <v>19</v>
      </c>
      <c r="C99" s="4">
        <v>416</v>
      </c>
      <c r="D99" s="4">
        <v>400</v>
      </c>
      <c r="E99" s="4">
        <v>150</v>
      </c>
      <c r="F99" s="4">
        <v>3960</v>
      </c>
      <c r="G99" s="4">
        <v>4451</v>
      </c>
      <c r="H99" s="4">
        <f>G99-F99</f>
        <v>491</v>
      </c>
      <c r="I99" s="4">
        <f>IF(H99&lt;155,155,H99)</f>
        <v>491</v>
      </c>
      <c r="J99" s="4">
        <f>ROUND(IF(I99&lt;100,I99*1.625,(IF(AND(I99&gt;100,I99&lt;201),(I99-100)*2.375+162,(IF(AND(I99&gt;200,I99&lt;401),(I99-200)*3.875+400,IF(I99&gt;400,(I99-400)*4.5+1237)))))),0)</f>
        <v>1647</v>
      </c>
      <c r="K99" s="4">
        <v>45</v>
      </c>
      <c r="L99" s="4">
        <v>50</v>
      </c>
      <c r="M99" s="5">
        <f t="shared" si="18"/>
        <v>98.2</v>
      </c>
      <c r="N99" s="5">
        <f t="shared" si="19"/>
        <v>1840</v>
      </c>
    </row>
    <row r="100" spans="1:14" x14ac:dyDescent="0.3">
      <c r="A100" s="4">
        <f t="shared" si="20"/>
        <v>96</v>
      </c>
      <c r="B100" s="4" t="s">
        <v>18</v>
      </c>
      <c r="C100" s="4">
        <v>361</v>
      </c>
      <c r="D100" s="4">
        <v>300</v>
      </c>
      <c r="E100" s="4">
        <v>150</v>
      </c>
      <c r="F100" s="4">
        <v>5186</v>
      </c>
      <c r="G100" s="4">
        <v>5484</v>
      </c>
      <c r="H100" s="4">
        <f>G100-F100</f>
        <v>298</v>
      </c>
      <c r="I100" s="4">
        <f>IF(H100&lt;141,141,H100)</f>
        <v>298</v>
      </c>
      <c r="J100" s="4">
        <f>ROUND(IF(I100&lt;100,I100*1.625,(IF(AND(I100&gt;100,I100&lt;201),(I100-100)*2.375+162.5,(IF(AND(I100&gt;200,I100&lt;401),(I100-200)*3.875+400,IF(I100&gt;400,(I100-400)*4.5+1238)))))),0)</f>
        <v>780</v>
      </c>
      <c r="K100" s="4">
        <v>45</v>
      </c>
      <c r="L100" s="4">
        <v>50</v>
      </c>
      <c r="M100" s="5">
        <f t="shared" si="18"/>
        <v>59.6</v>
      </c>
      <c r="N100" s="5">
        <f t="shared" si="19"/>
        <v>935</v>
      </c>
    </row>
    <row r="101" spans="1:14" x14ac:dyDescent="0.3">
      <c r="A101" s="4">
        <f t="shared" si="20"/>
        <v>97</v>
      </c>
      <c r="B101" s="4" t="s">
        <v>21</v>
      </c>
      <c r="C101" s="4">
        <v>5</v>
      </c>
      <c r="D101" s="4">
        <v>100</v>
      </c>
      <c r="E101" s="4">
        <v>150</v>
      </c>
      <c r="F101" s="4">
        <v>23785</v>
      </c>
      <c r="G101" s="4">
        <v>23849</v>
      </c>
      <c r="H101" s="4">
        <f>G101-F101</f>
        <v>64</v>
      </c>
      <c r="I101" s="4">
        <f>IF(H101&lt;111,111,H101)</f>
        <v>111</v>
      </c>
      <c r="J101" s="4">
        <f>ROUND(IF(I101&lt;100,I101*1.625,(IF(AND(I101&gt;100,I101&lt;201),(I101-100)*2.375+162.5,(IF(AND(I101&gt;200,I101&lt;401),(I101-200)*3.875+400,IF(I101&gt;400,(I101-400)*4.5+1237)))))),0)</f>
        <v>189</v>
      </c>
      <c r="K101" s="4">
        <v>20</v>
      </c>
      <c r="L101" s="4">
        <v>10</v>
      </c>
      <c r="M101" s="5">
        <f t="shared" si="18"/>
        <v>22.200000000000003</v>
      </c>
      <c r="N101" s="5">
        <f t="shared" si="19"/>
        <v>241</v>
      </c>
    </row>
    <row r="102" spans="1:14" x14ac:dyDescent="0.3">
      <c r="A102" s="4">
        <f t="shared" si="20"/>
        <v>98</v>
      </c>
      <c r="B102" s="4" t="s">
        <v>21</v>
      </c>
      <c r="C102" s="4">
        <v>26</v>
      </c>
      <c r="D102" s="4">
        <v>100</v>
      </c>
      <c r="E102" s="4">
        <v>150</v>
      </c>
      <c r="F102" s="4">
        <v>30332</v>
      </c>
      <c r="G102" s="4">
        <v>30492</v>
      </c>
      <c r="H102" s="4">
        <f>G102-F102</f>
        <v>160</v>
      </c>
      <c r="I102" s="4">
        <f>IF(H102&lt;111,111,H102)</f>
        <v>160</v>
      </c>
      <c r="J102" s="4">
        <f>ROUND(IF(I102&lt;100,I102*1.625,(IF(AND(I102&gt;100,I102&lt;201),(I102-100)*2.375+162.5,(IF(AND(I102&gt;200,I102&lt;401),(I102-200)*3.875+400,IF(I102&gt;400,(I102-400)*4.5+1237)))))),0)</f>
        <v>305</v>
      </c>
      <c r="K102" s="4">
        <v>20</v>
      </c>
      <c r="L102" s="4">
        <v>10</v>
      </c>
      <c r="M102" s="5">
        <f t="shared" si="18"/>
        <v>32</v>
      </c>
      <c r="N102" s="5">
        <f t="shared" si="19"/>
        <v>367</v>
      </c>
    </row>
    <row r="103" spans="1:14" x14ac:dyDescent="0.3">
      <c r="A103" s="4">
        <f t="shared" si="20"/>
        <v>99</v>
      </c>
      <c r="B103" s="4" t="s">
        <v>22</v>
      </c>
      <c r="C103" s="4">
        <v>19</v>
      </c>
      <c r="D103" s="4">
        <v>75</v>
      </c>
      <c r="E103" s="4">
        <v>150</v>
      </c>
      <c r="F103" s="4">
        <v>19340</v>
      </c>
      <c r="G103" s="4">
        <v>19541</v>
      </c>
      <c r="H103" s="4">
        <f t="shared" ref="H103:H107" si="23">G103-F103</f>
        <v>201</v>
      </c>
      <c r="I103" s="4">
        <f t="shared" ref="I103:I107" si="24">IF(H103&lt;103,103,H103)</f>
        <v>201</v>
      </c>
      <c r="J103" s="4">
        <f t="shared" ref="J103:J107" si="25">ROUND(IF(I103&lt;100,I103*1.625,(IF(AND(I103&gt;100,I103&lt;201),(I103-100)*2.375+162.5,(IF(AND(I103&gt;200,I103&lt;401),(I103-200)*3.875+400,IF(I103&gt;400,(I103-400)*4.5+1237)))))),0)</f>
        <v>404</v>
      </c>
      <c r="K103" s="4">
        <v>20</v>
      </c>
      <c r="L103" s="4">
        <v>10</v>
      </c>
      <c r="M103" s="5">
        <f t="shared" si="18"/>
        <v>40.200000000000003</v>
      </c>
      <c r="N103" s="5">
        <f t="shared" si="19"/>
        <v>474</v>
      </c>
    </row>
    <row r="104" spans="1:14" x14ac:dyDescent="0.3">
      <c r="A104" s="4">
        <f t="shared" si="20"/>
        <v>100</v>
      </c>
      <c r="B104" s="4" t="s">
        <v>23</v>
      </c>
      <c r="C104" s="4">
        <v>0</v>
      </c>
      <c r="D104" s="4">
        <v>0</v>
      </c>
      <c r="E104" s="4">
        <v>150</v>
      </c>
      <c r="F104" s="4">
        <v>8039</v>
      </c>
      <c r="G104" s="4">
        <v>8178</v>
      </c>
      <c r="H104" s="4">
        <f t="shared" si="23"/>
        <v>139</v>
      </c>
      <c r="I104" s="4">
        <f t="shared" si="24"/>
        <v>139</v>
      </c>
      <c r="J104" s="4">
        <f t="shared" si="25"/>
        <v>255</v>
      </c>
      <c r="K104" s="4">
        <v>20</v>
      </c>
      <c r="L104" s="4">
        <v>10</v>
      </c>
      <c r="M104" s="5">
        <f t="shared" si="18"/>
        <v>27.8</v>
      </c>
      <c r="N104" s="5">
        <f t="shared" si="19"/>
        <v>313</v>
      </c>
    </row>
    <row r="105" spans="1:14" x14ac:dyDescent="0.3">
      <c r="A105" s="4">
        <f t="shared" si="20"/>
        <v>101</v>
      </c>
      <c r="B105" s="4" t="s">
        <v>22</v>
      </c>
      <c r="C105" s="4">
        <v>15</v>
      </c>
      <c r="D105" s="4">
        <v>75</v>
      </c>
      <c r="E105" s="4">
        <v>150</v>
      </c>
      <c r="F105" s="4">
        <v>15478</v>
      </c>
      <c r="G105" s="4">
        <v>15590</v>
      </c>
      <c r="H105" s="4">
        <f t="shared" si="23"/>
        <v>112</v>
      </c>
      <c r="I105" s="4">
        <f t="shared" si="24"/>
        <v>112</v>
      </c>
      <c r="J105" s="4">
        <f t="shared" si="25"/>
        <v>191</v>
      </c>
      <c r="K105" s="4">
        <v>20</v>
      </c>
      <c r="L105" s="4">
        <v>10</v>
      </c>
      <c r="M105" s="5">
        <f t="shared" si="18"/>
        <v>22.400000000000002</v>
      </c>
      <c r="N105" s="5">
        <f t="shared" si="19"/>
        <v>243</v>
      </c>
    </row>
    <row r="106" spans="1:14" x14ac:dyDescent="0.3">
      <c r="A106" s="4">
        <f t="shared" si="20"/>
        <v>102</v>
      </c>
      <c r="B106" s="4" t="s">
        <v>22</v>
      </c>
      <c r="C106" s="4">
        <v>16</v>
      </c>
      <c r="D106" s="4">
        <v>75</v>
      </c>
      <c r="E106" s="4">
        <v>150</v>
      </c>
      <c r="F106" s="4">
        <v>26658</v>
      </c>
      <c r="G106" s="4">
        <v>26947</v>
      </c>
      <c r="H106" s="4">
        <f t="shared" si="23"/>
        <v>289</v>
      </c>
      <c r="I106" s="4">
        <f t="shared" si="24"/>
        <v>289</v>
      </c>
      <c r="J106" s="4">
        <f t="shared" si="25"/>
        <v>745</v>
      </c>
      <c r="K106" s="4">
        <v>20</v>
      </c>
      <c r="L106" s="4">
        <v>10</v>
      </c>
      <c r="M106" s="5">
        <f t="shared" si="18"/>
        <v>57.800000000000004</v>
      </c>
      <c r="N106" s="5">
        <f t="shared" si="19"/>
        <v>833</v>
      </c>
    </row>
    <row r="107" spans="1:14" x14ac:dyDescent="0.3">
      <c r="A107" s="4">
        <f t="shared" si="20"/>
        <v>103</v>
      </c>
      <c r="B107" s="4" t="s">
        <v>22</v>
      </c>
      <c r="C107" s="4">
        <v>20</v>
      </c>
      <c r="D107" s="4">
        <v>75</v>
      </c>
      <c r="E107" s="4">
        <v>150</v>
      </c>
      <c r="F107" s="4">
        <v>27641</v>
      </c>
      <c r="G107" s="4">
        <v>27878</v>
      </c>
      <c r="H107" s="4">
        <f t="shared" si="23"/>
        <v>237</v>
      </c>
      <c r="I107" s="4">
        <f t="shared" si="24"/>
        <v>237</v>
      </c>
      <c r="J107" s="4">
        <f t="shared" si="25"/>
        <v>543</v>
      </c>
      <c r="K107" s="4">
        <v>20</v>
      </c>
      <c r="L107" s="4">
        <v>10</v>
      </c>
      <c r="M107" s="5">
        <f t="shared" si="18"/>
        <v>47.400000000000006</v>
      </c>
      <c r="N107" s="5">
        <f t="shared" si="19"/>
        <v>620</v>
      </c>
    </row>
    <row r="108" spans="1:14" x14ac:dyDescent="0.3">
      <c r="A108" s="4">
        <f t="shared" si="20"/>
        <v>104</v>
      </c>
      <c r="B108" s="4" t="s">
        <v>18</v>
      </c>
      <c r="C108" s="4">
        <v>227</v>
      </c>
      <c r="D108" s="4">
        <v>300</v>
      </c>
      <c r="E108" s="4">
        <v>150</v>
      </c>
      <c r="F108" s="4">
        <v>33545</v>
      </c>
      <c r="G108" s="4">
        <v>33732</v>
      </c>
      <c r="H108" s="4">
        <f>(G108-F108)</f>
        <v>187</v>
      </c>
      <c r="I108" s="4">
        <f>IF(H108&lt;141,141,H108)</f>
        <v>187</v>
      </c>
      <c r="J108" s="4">
        <f>ROUND(IF(I108&lt;100,I108*1.625,(IF(AND(I108&gt;100,I108&lt;201),(I108-100)*2.375+162.5,(IF(AND(I108&gt;200,I108&lt;401),(I108-200)*3.875+400,IF(I108&gt;400,(I108-400)*4.5+1238)))))),0)</f>
        <v>369</v>
      </c>
      <c r="K108" s="4">
        <v>45</v>
      </c>
      <c r="L108" s="4">
        <v>50</v>
      </c>
      <c r="M108" s="5">
        <f t="shared" si="18"/>
        <v>37.4</v>
      </c>
      <c r="N108" s="5">
        <f>ROUND((J108+K108+L108+M108),0)</f>
        <v>501</v>
      </c>
    </row>
    <row r="109" spans="1:14" x14ac:dyDescent="0.3">
      <c r="A109" s="4">
        <f t="shared" si="20"/>
        <v>105</v>
      </c>
      <c r="B109" s="4" t="s">
        <v>18</v>
      </c>
      <c r="C109" s="8">
        <v>186</v>
      </c>
      <c r="D109" s="4">
        <v>300</v>
      </c>
      <c r="E109" s="4">
        <v>150</v>
      </c>
      <c r="F109" s="4">
        <v>42012</v>
      </c>
      <c r="G109" s="4">
        <v>42256</v>
      </c>
      <c r="H109" s="4">
        <f>(G109-F109)</f>
        <v>244</v>
      </c>
      <c r="I109" s="4">
        <f>IF(H109&lt;141,141,H109)</f>
        <v>244</v>
      </c>
      <c r="J109" s="4">
        <f>ROUND(IF(I109&lt;100,I109*1.625,(IF(AND(I109&gt;100,I109&lt;201),(I109-100)*2.375+162.5,(IF(AND(I109&gt;200,I109&lt;401),(I109-200)*3.875+400,IF(I109&gt;400,(I109-400)*4.5+1237)))))),0)</f>
        <v>571</v>
      </c>
      <c r="K109" s="4">
        <v>45</v>
      </c>
      <c r="L109" s="4">
        <v>50</v>
      </c>
      <c r="M109" s="5">
        <f t="shared" si="18"/>
        <v>48.800000000000004</v>
      </c>
      <c r="N109" s="5">
        <f>ROUND((J109+K109+L109+M109),0)</f>
        <v>715</v>
      </c>
    </row>
    <row r="110" spans="1:14" x14ac:dyDescent="0.3">
      <c r="A110" s="4">
        <f t="shared" si="20"/>
        <v>106</v>
      </c>
      <c r="B110" s="4" t="s">
        <v>18</v>
      </c>
      <c r="C110" s="4">
        <v>179</v>
      </c>
      <c r="D110" s="4">
        <v>300</v>
      </c>
      <c r="E110" s="4">
        <v>150</v>
      </c>
      <c r="F110" s="4">
        <v>28383</v>
      </c>
      <c r="G110" s="4">
        <v>28595</v>
      </c>
      <c r="H110" s="4">
        <f t="shared" ref="H110:H117" si="26">G110-F110</f>
        <v>212</v>
      </c>
      <c r="I110" s="4">
        <f>IF(H110&lt;141,141,H110)</f>
        <v>212</v>
      </c>
      <c r="J110" s="4">
        <f>ROUND(IF(I110&lt;100,I110*1.625,(IF(AND(I110&gt;100,I110&lt;201),(I110-100)*2.375+162.5,(IF(AND(I110&gt;200,I110&lt;401),(I110-200)*3.875+400,IF(I110&gt;400,(I110-400)*4.5+1238)))))),0)</f>
        <v>447</v>
      </c>
      <c r="K110" s="4">
        <v>45</v>
      </c>
      <c r="L110" s="4">
        <v>50</v>
      </c>
      <c r="M110" s="5">
        <f t="shared" si="18"/>
        <v>42.400000000000006</v>
      </c>
      <c r="N110" s="5">
        <f>ROUND((J110+K110+L110+M110),0)</f>
        <v>584</v>
      </c>
    </row>
    <row r="111" spans="1:14" x14ac:dyDescent="0.3">
      <c r="A111" s="4">
        <f t="shared" si="20"/>
        <v>107</v>
      </c>
      <c r="B111" s="4" t="s">
        <v>18</v>
      </c>
      <c r="C111" s="4">
        <v>317</v>
      </c>
      <c r="D111" s="4">
        <v>0</v>
      </c>
      <c r="E111" s="4">
        <v>150</v>
      </c>
      <c r="F111" s="4">
        <v>7792</v>
      </c>
      <c r="G111" s="4">
        <v>7963</v>
      </c>
      <c r="H111" s="4">
        <f>(G111-F111)-25</f>
        <v>146</v>
      </c>
      <c r="I111" s="4">
        <f>IF(H111&lt;141,141,H111)</f>
        <v>146</v>
      </c>
      <c r="J111" s="4">
        <f>ROUND(IF(I111&lt;100,I111*1.625,(IF(AND(I111&gt;100,I111&lt;201),(I111-100)*2.375+162.5,(IF(AND(I111&gt;200,I111&lt;401),(I111-200)*3.875+400,IF(I111&gt;400,(I111-400)*4.5+1238)))))),0)</f>
        <v>272</v>
      </c>
      <c r="K111" s="4">
        <v>45</v>
      </c>
      <c r="L111" s="4">
        <v>50</v>
      </c>
      <c r="M111" s="5">
        <f t="shared" si="18"/>
        <v>29.200000000000003</v>
      </c>
      <c r="N111" s="5">
        <f>ROUND((J111+K111+L111+M111),0)</f>
        <v>396</v>
      </c>
    </row>
    <row r="112" spans="1:14" x14ac:dyDescent="0.3">
      <c r="A112" s="4">
        <f t="shared" si="20"/>
        <v>108</v>
      </c>
      <c r="B112" s="15" t="s">
        <v>18</v>
      </c>
      <c r="C112" s="8">
        <v>315</v>
      </c>
      <c r="D112" s="4">
        <v>300</v>
      </c>
      <c r="E112" s="4">
        <v>150</v>
      </c>
      <c r="F112" s="4">
        <v>10859</v>
      </c>
      <c r="G112" s="4">
        <v>11228</v>
      </c>
      <c r="H112" s="4">
        <f t="shared" ref="H112" si="27">G112-F112</f>
        <v>369</v>
      </c>
      <c r="I112" s="4">
        <f>IF(H112&lt;141,141,H112)</f>
        <v>369</v>
      </c>
      <c r="J112" s="4">
        <f t="shared" ref="J112" si="28">ROUND(IF(I112&lt;100,I112*1.625,(IF(AND(I112&gt;100,I112&lt;201),(I112-100)*2.375+162.5,(IF(AND(I112&gt;200,I112&lt;401),(I112-200)*3.875+400,IF(I112&gt;400,(I112-400)*4.5+1237)))))),0)</f>
        <v>1055</v>
      </c>
      <c r="K112" s="4">
        <v>45</v>
      </c>
      <c r="L112" s="4">
        <v>50</v>
      </c>
      <c r="M112" s="5">
        <f t="shared" si="18"/>
        <v>73.8</v>
      </c>
      <c r="N112" s="5">
        <f t="shared" ref="N112" si="29">ROUND((J112+K112+L112+M112),0)</f>
        <v>1224</v>
      </c>
    </row>
    <row r="113" spans="1:14" x14ac:dyDescent="0.3">
      <c r="A113" s="4">
        <f t="shared" si="20"/>
        <v>109</v>
      </c>
      <c r="B113" s="4" t="s">
        <v>20</v>
      </c>
      <c r="C113" s="4">
        <v>109</v>
      </c>
      <c r="D113" s="4">
        <v>200</v>
      </c>
      <c r="E113" s="4">
        <v>150</v>
      </c>
      <c r="F113" s="4">
        <v>29549</v>
      </c>
      <c r="G113" s="4">
        <v>29779</v>
      </c>
      <c r="H113" s="4">
        <f t="shared" si="26"/>
        <v>230</v>
      </c>
      <c r="I113" s="4">
        <f>IF(H113&lt;125,125,H113)</f>
        <v>230</v>
      </c>
      <c r="J113" s="4">
        <f>ROUND(IF(I113&lt;100,I113*1.625,(IF(AND(I113&gt;100,I113&lt;201),(I113-100)*2.375+162.5,(IF(AND(I113&gt;200,I113&lt;401),(I113-200)*3.875+400,IF(I113&gt;400,(I113-400)*4.5+1237)))))),0)</f>
        <v>516</v>
      </c>
      <c r="K113" s="4">
        <v>45</v>
      </c>
      <c r="L113" s="4">
        <v>50</v>
      </c>
      <c r="M113" s="5">
        <f t="shared" si="18"/>
        <v>46</v>
      </c>
      <c r="N113" s="5">
        <f t="shared" si="19"/>
        <v>657</v>
      </c>
    </row>
    <row r="114" spans="1:14" x14ac:dyDescent="0.3">
      <c r="A114" s="4">
        <f t="shared" si="20"/>
        <v>110</v>
      </c>
      <c r="B114" s="4" t="s">
        <v>21</v>
      </c>
      <c r="C114" s="4">
        <v>21</v>
      </c>
      <c r="D114" s="4">
        <v>100</v>
      </c>
      <c r="E114" s="4">
        <v>150</v>
      </c>
      <c r="F114" s="4">
        <v>28162</v>
      </c>
      <c r="G114" s="4">
        <v>28582</v>
      </c>
      <c r="H114" s="4">
        <f t="shared" si="26"/>
        <v>420</v>
      </c>
      <c r="I114" s="4">
        <f>IF(H114&lt;111,111,H114)</f>
        <v>420</v>
      </c>
      <c r="J114" s="4">
        <f>ROUND(IF(I114&lt;100,I114*1.625,(IF(AND(I114&gt;100,I114&lt;201),(I114-100)*2.375+162.5,(IF(AND(I114&gt;200,I114&lt;401),(I114-200)*3.875+400,IF(I114&gt;400,(I114-400)*4.5+1237)))))),0)</f>
        <v>1327</v>
      </c>
      <c r="K114" s="4">
        <v>20</v>
      </c>
      <c r="L114" s="4">
        <v>10</v>
      </c>
      <c r="M114" s="5">
        <f t="shared" si="18"/>
        <v>84</v>
      </c>
      <c r="N114" s="5">
        <f t="shared" si="19"/>
        <v>1441</v>
      </c>
    </row>
    <row r="115" spans="1:14" x14ac:dyDescent="0.3">
      <c r="A115" s="4">
        <f t="shared" si="20"/>
        <v>111</v>
      </c>
      <c r="B115" s="4" t="s">
        <v>19</v>
      </c>
      <c r="C115" s="4">
        <v>408</v>
      </c>
      <c r="D115" s="4">
        <v>400</v>
      </c>
      <c r="E115" s="4">
        <v>150</v>
      </c>
      <c r="F115" s="4">
        <v>1896</v>
      </c>
      <c r="G115" s="4">
        <v>2086</v>
      </c>
      <c r="H115" s="4">
        <f>G115-F115</f>
        <v>190</v>
      </c>
      <c r="I115" s="4">
        <f>IF(H115&lt;155,155,H115)</f>
        <v>190</v>
      </c>
      <c r="J115" s="4">
        <f>ROUND(IF(I115&lt;100,I115*1.625,(IF(AND(I115&gt;100,I115&lt;201),(I115-100)*2.375+162,(IF(AND(I115&gt;200,I115&lt;401),(I115-200)*3.875+400,IF(I115&gt;400,(I115-400)*4.5+1237)))))),0)</f>
        <v>376</v>
      </c>
      <c r="K115" s="4">
        <v>45</v>
      </c>
      <c r="L115" s="4">
        <v>50</v>
      </c>
      <c r="M115" s="5">
        <f t="shared" si="18"/>
        <v>38</v>
      </c>
      <c r="N115" s="5">
        <f t="shared" si="19"/>
        <v>509</v>
      </c>
    </row>
    <row r="116" spans="1:14" x14ac:dyDescent="0.3">
      <c r="A116" s="4">
        <f t="shared" si="20"/>
        <v>112</v>
      </c>
      <c r="B116" s="4" t="s">
        <v>21</v>
      </c>
      <c r="C116" s="4">
        <v>31</v>
      </c>
      <c r="D116" s="4">
        <v>100</v>
      </c>
      <c r="E116" s="4">
        <v>150</v>
      </c>
      <c r="F116" s="4">
        <v>21080</v>
      </c>
      <c r="G116" s="4">
        <v>21228</v>
      </c>
      <c r="H116" s="4">
        <f t="shared" si="26"/>
        <v>148</v>
      </c>
      <c r="I116" s="4">
        <f>IF(H116&lt;111,111,H116)</f>
        <v>148</v>
      </c>
      <c r="J116" s="4">
        <f>ROUND(IF(I116&lt;100,I116*1.625,(IF(AND(I116&gt;100,I116&lt;201),(I116-100)*2.375+162.5,(IF(AND(I116&gt;200,I116&lt;401),(I116-200)*3.875+400,IF(I116&gt;400,(I116-400)*4.5+1237)))))),0)</f>
        <v>277</v>
      </c>
      <c r="K116" s="4">
        <v>20</v>
      </c>
      <c r="L116" s="4">
        <v>10</v>
      </c>
      <c r="M116" s="5">
        <f t="shared" si="18"/>
        <v>29.6</v>
      </c>
      <c r="N116" s="5">
        <f t="shared" si="19"/>
        <v>337</v>
      </c>
    </row>
    <row r="117" spans="1:14" x14ac:dyDescent="0.3">
      <c r="A117" s="4">
        <f t="shared" si="20"/>
        <v>113</v>
      </c>
      <c r="B117" s="4" t="s">
        <v>20</v>
      </c>
      <c r="C117" s="4">
        <v>94</v>
      </c>
      <c r="D117" s="4">
        <v>200</v>
      </c>
      <c r="E117" s="4">
        <v>150</v>
      </c>
      <c r="F117" s="4">
        <v>25549</v>
      </c>
      <c r="G117" s="4">
        <v>25702</v>
      </c>
      <c r="H117" s="4">
        <f t="shared" si="26"/>
        <v>153</v>
      </c>
      <c r="I117" s="4">
        <f>IF(H117&lt;125,125,H117)</f>
        <v>153</v>
      </c>
      <c r="J117" s="4">
        <f>ROUND(IF(I117&lt;100,I117*1.625,(IF(AND(I117&gt;100,I117&lt;201),(I117-100)*2.375+162.5,(IF(AND(I117&gt;200,I117&lt;401),(I117-200)*3.875+400,IF(I117&gt;400,(I117-400)*4.5+1237)))))),0)</f>
        <v>288</v>
      </c>
      <c r="K117" s="4">
        <v>45</v>
      </c>
      <c r="L117" s="4">
        <v>50</v>
      </c>
      <c r="M117" s="5">
        <f t="shared" si="18"/>
        <v>30.6</v>
      </c>
      <c r="N117" s="5">
        <f t="shared" si="19"/>
        <v>414</v>
      </c>
    </row>
    <row r="118" spans="1:14" x14ac:dyDescent="0.3">
      <c r="A118" s="4">
        <f t="shared" si="20"/>
        <v>114</v>
      </c>
      <c r="B118" s="4" t="s">
        <v>18</v>
      </c>
      <c r="C118" s="4">
        <v>178</v>
      </c>
      <c r="D118" s="4">
        <v>300</v>
      </c>
      <c r="E118" s="4">
        <v>150</v>
      </c>
      <c r="F118" s="4">
        <v>48727</v>
      </c>
      <c r="G118" s="4">
        <v>48910</v>
      </c>
      <c r="H118" s="4">
        <f>G118-F118</f>
        <v>183</v>
      </c>
      <c r="I118" s="4">
        <f>IF(H118&lt;141,141,H118)</f>
        <v>183</v>
      </c>
      <c r="J118" s="4">
        <f>ROUND(IF(I118&lt;100,I118*1.625,(IF(AND(I118&gt;100,I118&lt;201),(I118-100)*2.375+162.5,(IF(AND(I118&gt;200,I118&lt;401),(I118-200)*3.875+400,IF(I118&gt;400,(I118-400)*4.5+1238)))))),0)</f>
        <v>360</v>
      </c>
      <c r="K118" s="4">
        <v>45</v>
      </c>
      <c r="L118" s="4">
        <v>50</v>
      </c>
      <c r="M118" s="5">
        <f>I118*0.2</f>
        <v>36.6</v>
      </c>
      <c r="N118" s="5">
        <f>ROUND((J118+K118+L118+M118),0)</f>
        <v>492</v>
      </c>
    </row>
    <row r="119" spans="1:14" x14ac:dyDescent="0.3">
      <c r="A119" s="4">
        <f t="shared" si="20"/>
        <v>115</v>
      </c>
      <c r="B119" s="4" t="s">
        <v>19</v>
      </c>
      <c r="C119" s="4">
        <v>413</v>
      </c>
      <c r="D119" s="4">
        <v>400</v>
      </c>
      <c r="E119" s="4">
        <v>150</v>
      </c>
      <c r="F119" s="4">
        <v>4428</v>
      </c>
      <c r="G119" s="4">
        <v>4816</v>
      </c>
      <c r="H119" s="4">
        <f>G119-F119</f>
        <v>388</v>
      </c>
      <c r="I119" s="4">
        <f>IF(H119&lt;155,155,H119)</f>
        <v>388</v>
      </c>
      <c r="J119" s="4">
        <f>ROUND(IF(I119&lt;100,I119*1.625,(IF(AND(I119&gt;100,I119&lt;201),(I119-100)*2.375+162,(IF(AND(I119&gt;200,I119&lt;401),(I119-200)*3.875+400,IF(I119&gt;400,(I119-400)*4.5+1237)))))),0)</f>
        <v>1129</v>
      </c>
      <c r="K119" s="4">
        <v>45</v>
      </c>
      <c r="L119" s="4">
        <v>50</v>
      </c>
      <c r="M119" s="5">
        <f t="shared" ref="M119" si="30">I119*0.2</f>
        <v>77.600000000000009</v>
      </c>
      <c r="N119" s="5">
        <f t="shared" ref="N119" si="31">ROUND((J119+K119+L119+M119),0)</f>
        <v>1302</v>
      </c>
    </row>
    <row r="120" spans="1:14" x14ac:dyDescent="0.3">
      <c r="A120" s="4">
        <f t="shared" si="20"/>
        <v>116</v>
      </c>
      <c r="B120" s="4" t="s">
        <v>18</v>
      </c>
      <c r="C120" s="4">
        <v>318</v>
      </c>
      <c r="D120" s="4">
        <v>300</v>
      </c>
      <c r="E120" s="4">
        <v>150</v>
      </c>
      <c r="F120" s="4">
        <v>9253</v>
      </c>
      <c r="G120" s="4">
        <v>9525</v>
      </c>
      <c r="H120" s="4">
        <f>(G120-F120)</f>
        <v>272</v>
      </c>
      <c r="I120" s="4">
        <f>IF(H120&lt;141,141,H120)</f>
        <v>272</v>
      </c>
      <c r="J120" s="4">
        <f>ROUND(IF(I120&lt;100,I120*1.625,(IF(AND(I120&gt;100,I120&lt;201),(I120-100)*2.375+162.5,(IF(AND(I120&gt;200,I120&lt;401),(I120-200)*3.875+400,IF(I120&gt;400,(I120-400)*4.5+1238)))))),0)</f>
        <v>679</v>
      </c>
      <c r="K120" s="4">
        <v>45</v>
      </c>
      <c r="L120" s="4">
        <v>50</v>
      </c>
      <c r="M120" s="5">
        <f t="shared" si="18"/>
        <v>54.400000000000006</v>
      </c>
      <c r="N120" s="5">
        <f t="shared" si="19"/>
        <v>828</v>
      </c>
    </row>
    <row r="121" spans="1:14" x14ac:dyDescent="0.3">
      <c r="A121" s="4">
        <f t="shared" si="20"/>
        <v>117</v>
      </c>
      <c r="B121" s="4" t="s">
        <v>18</v>
      </c>
      <c r="C121" s="4">
        <v>307</v>
      </c>
      <c r="D121" s="4">
        <v>300</v>
      </c>
      <c r="E121" s="4">
        <v>150</v>
      </c>
      <c r="F121" s="4">
        <v>11207</v>
      </c>
      <c r="G121" s="4">
        <v>11392</v>
      </c>
      <c r="H121" s="4">
        <f>(G121-F121)</f>
        <v>185</v>
      </c>
      <c r="I121" s="4">
        <f>IF(H121&lt;141,141,H121)</f>
        <v>185</v>
      </c>
      <c r="J121" s="4">
        <f>ROUND(IF(I121&lt;100,I121*1.625,(IF(AND(I121&gt;100,I121&lt;201),(I121-100)*2.375+162.5,(IF(AND(I121&gt;200,I121&lt;401),(I121-200)*3.875+400,IF(I121&gt;400,(I121-400)*4.5+1237)))))),0)</f>
        <v>364</v>
      </c>
      <c r="K121" s="4">
        <v>45</v>
      </c>
      <c r="L121" s="4">
        <v>50</v>
      </c>
      <c r="M121" s="5">
        <f t="shared" si="18"/>
        <v>37</v>
      </c>
      <c r="N121" s="5">
        <f t="shared" si="19"/>
        <v>496</v>
      </c>
    </row>
    <row r="122" spans="1:14" x14ac:dyDescent="0.3">
      <c r="A122" s="4">
        <f t="shared" si="20"/>
        <v>118</v>
      </c>
      <c r="B122" s="4" t="s">
        <v>20</v>
      </c>
      <c r="C122" s="4">
        <v>127</v>
      </c>
      <c r="D122" s="4">
        <v>200</v>
      </c>
      <c r="E122" s="4">
        <v>150</v>
      </c>
      <c r="F122" s="4">
        <v>17289</v>
      </c>
      <c r="G122" s="4">
        <v>17365</v>
      </c>
      <c r="H122" s="4">
        <f t="shared" ref="H122:H128" si="32">G122-F122</f>
        <v>76</v>
      </c>
      <c r="I122" s="4">
        <f>IF(H122&lt;125,125,H122)</f>
        <v>125</v>
      </c>
      <c r="J122" s="4">
        <f t="shared" ref="J122:J156" si="33">ROUND(IF(I122&lt;100,I122*1.625,(IF(AND(I122&gt;100,I122&lt;201),(I122-100)*2.375+162.5,(IF(AND(I122&gt;200,I122&lt;401),(I122-200)*3.875+400,IF(I122&gt;400,(I122-400)*4.5+1237)))))),0)</f>
        <v>222</v>
      </c>
      <c r="K122" s="4">
        <v>45</v>
      </c>
      <c r="L122" s="4">
        <v>50</v>
      </c>
      <c r="M122" s="5">
        <f t="shared" si="18"/>
        <v>25</v>
      </c>
      <c r="N122" s="5">
        <f t="shared" si="19"/>
        <v>342</v>
      </c>
    </row>
    <row r="123" spans="1:14" x14ac:dyDescent="0.3">
      <c r="A123" s="4">
        <f t="shared" si="20"/>
        <v>119</v>
      </c>
      <c r="B123" s="4" t="s">
        <v>21</v>
      </c>
      <c r="C123" s="4">
        <v>238</v>
      </c>
      <c r="D123" s="4">
        <v>100</v>
      </c>
      <c r="E123" s="4">
        <v>150</v>
      </c>
      <c r="F123" s="4">
        <v>4715</v>
      </c>
      <c r="G123" s="4">
        <v>4780</v>
      </c>
      <c r="H123" s="4">
        <f>G123-F123</f>
        <v>65</v>
      </c>
      <c r="I123" s="4">
        <f>IF(H123&lt;111,111,H123)</f>
        <v>111</v>
      </c>
      <c r="J123" s="4">
        <f>ROUND(IF(I123&lt;100,I123*1.625,(IF(AND(I123&gt;100,I123&lt;201),(I123-100)*2.375+162.5,(IF(AND(I123&gt;200,I123&lt;401),(I123-200)*3.875+400,IF(I123&gt;400,(I123-400)*4.5+1237)))))),0)</f>
        <v>189</v>
      </c>
      <c r="K123" s="4">
        <v>20</v>
      </c>
      <c r="L123" s="4">
        <v>10</v>
      </c>
      <c r="M123" s="5">
        <f>I123*0.2</f>
        <v>22.200000000000003</v>
      </c>
      <c r="N123" s="5">
        <f>ROUND((J123+K123+L123+M123),0)</f>
        <v>241</v>
      </c>
    </row>
    <row r="124" spans="1:14" x14ac:dyDescent="0.3">
      <c r="A124" s="4">
        <f t="shared" si="20"/>
        <v>120</v>
      </c>
      <c r="B124" s="4" t="s">
        <v>20</v>
      </c>
      <c r="C124" s="8">
        <v>52</v>
      </c>
      <c r="D124" s="4">
        <v>200</v>
      </c>
      <c r="E124" s="4">
        <v>150</v>
      </c>
      <c r="F124" s="8">
        <v>36182</v>
      </c>
      <c r="G124" s="8">
        <v>36293</v>
      </c>
      <c r="H124" s="4">
        <f t="shared" si="32"/>
        <v>111</v>
      </c>
      <c r="I124" s="4">
        <f>IF(H124&lt;125,125,H124)</f>
        <v>125</v>
      </c>
      <c r="J124" s="4">
        <f t="shared" si="33"/>
        <v>222</v>
      </c>
      <c r="K124" s="4">
        <v>45</v>
      </c>
      <c r="L124" s="4">
        <v>50</v>
      </c>
      <c r="M124" s="5">
        <f t="shared" si="18"/>
        <v>25</v>
      </c>
      <c r="N124" s="5">
        <f t="shared" ref="N124" si="34">ROUND((J124+K124+L124+M124),0)</f>
        <v>342</v>
      </c>
    </row>
    <row r="125" spans="1:14" x14ac:dyDescent="0.3">
      <c r="A125" s="4">
        <f t="shared" si="20"/>
        <v>121</v>
      </c>
      <c r="B125" s="4" t="s">
        <v>21</v>
      </c>
      <c r="C125" s="4">
        <v>28</v>
      </c>
      <c r="D125" s="4">
        <v>100</v>
      </c>
      <c r="E125" s="4">
        <v>150</v>
      </c>
      <c r="F125" s="4">
        <v>26394</v>
      </c>
      <c r="G125" s="4">
        <v>26578</v>
      </c>
      <c r="H125" s="4">
        <f t="shared" si="32"/>
        <v>184</v>
      </c>
      <c r="I125" s="4">
        <f>IF(H125&lt;111,111,H125)</f>
        <v>184</v>
      </c>
      <c r="J125" s="4">
        <f t="shared" si="33"/>
        <v>362</v>
      </c>
      <c r="K125" s="4">
        <v>20</v>
      </c>
      <c r="L125" s="4">
        <v>10</v>
      </c>
      <c r="M125" s="5">
        <f t="shared" si="18"/>
        <v>36.800000000000004</v>
      </c>
      <c r="N125" s="5">
        <f t="shared" si="19"/>
        <v>429</v>
      </c>
    </row>
    <row r="126" spans="1:14" x14ac:dyDescent="0.3">
      <c r="A126" s="4">
        <f t="shared" si="20"/>
        <v>122</v>
      </c>
      <c r="B126" s="4" t="s">
        <v>21</v>
      </c>
      <c r="C126" s="4">
        <v>6</v>
      </c>
      <c r="D126" s="4">
        <v>100</v>
      </c>
      <c r="E126" s="4">
        <v>150</v>
      </c>
      <c r="F126" s="4">
        <v>16300</v>
      </c>
      <c r="G126" s="4">
        <v>16400</v>
      </c>
      <c r="H126" s="4">
        <f t="shared" si="32"/>
        <v>100</v>
      </c>
      <c r="I126" s="4">
        <f>IF(H126&lt;111,111,H126)</f>
        <v>111</v>
      </c>
      <c r="J126" s="4">
        <f t="shared" si="33"/>
        <v>189</v>
      </c>
      <c r="K126" s="4">
        <v>20</v>
      </c>
      <c r="L126" s="4">
        <v>10</v>
      </c>
      <c r="M126" s="5">
        <f t="shared" si="18"/>
        <v>22.200000000000003</v>
      </c>
      <c r="N126" s="5">
        <f t="shared" si="19"/>
        <v>241</v>
      </c>
    </row>
    <row r="127" spans="1:14" x14ac:dyDescent="0.3">
      <c r="A127" s="4">
        <f t="shared" si="20"/>
        <v>123</v>
      </c>
      <c r="B127" s="15" t="s">
        <v>18</v>
      </c>
      <c r="C127" s="8">
        <v>326</v>
      </c>
      <c r="D127" s="4">
        <v>300</v>
      </c>
      <c r="E127" s="4">
        <v>150</v>
      </c>
      <c r="F127" s="4">
        <v>13525</v>
      </c>
      <c r="G127" s="4">
        <v>13783</v>
      </c>
      <c r="H127" s="4">
        <f t="shared" si="32"/>
        <v>258</v>
      </c>
      <c r="I127" s="4">
        <f>IF(H127&lt;141,141,H127)</f>
        <v>258</v>
      </c>
      <c r="J127" s="4">
        <f t="shared" si="33"/>
        <v>625</v>
      </c>
      <c r="K127" s="4">
        <v>45</v>
      </c>
      <c r="L127" s="4">
        <v>50</v>
      </c>
      <c r="M127" s="5">
        <f t="shared" si="18"/>
        <v>51.6</v>
      </c>
      <c r="N127" s="5">
        <f t="shared" si="19"/>
        <v>772</v>
      </c>
    </row>
    <row r="128" spans="1:14" x14ac:dyDescent="0.3">
      <c r="A128" s="4">
        <f t="shared" si="20"/>
        <v>124</v>
      </c>
      <c r="B128" s="15" t="s">
        <v>18</v>
      </c>
      <c r="C128" s="8">
        <v>364</v>
      </c>
      <c r="D128" s="4">
        <v>300</v>
      </c>
      <c r="E128" s="4">
        <v>150</v>
      </c>
      <c r="F128" s="4">
        <v>4612</v>
      </c>
      <c r="G128" s="4">
        <v>4949</v>
      </c>
      <c r="H128" s="4">
        <f t="shared" si="32"/>
        <v>337</v>
      </c>
      <c r="I128" s="4">
        <f>IF(H128&lt;141,141,H128)</f>
        <v>337</v>
      </c>
      <c r="J128" s="4">
        <f t="shared" si="33"/>
        <v>931</v>
      </c>
      <c r="K128" s="4">
        <v>45</v>
      </c>
      <c r="L128" s="4">
        <v>50</v>
      </c>
      <c r="M128" s="5">
        <f t="shared" si="18"/>
        <v>67.400000000000006</v>
      </c>
      <c r="N128" s="5">
        <f t="shared" si="19"/>
        <v>1093</v>
      </c>
    </row>
    <row r="129" spans="1:14" x14ac:dyDescent="0.3">
      <c r="A129" s="4">
        <f t="shared" si="20"/>
        <v>125</v>
      </c>
      <c r="B129" s="4" t="s">
        <v>18</v>
      </c>
      <c r="C129" s="8">
        <v>334</v>
      </c>
      <c r="D129" s="4">
        <v>300</v>
      </c>
      <c r="E129" s="4">
        <v>150</v>
      </c>
      <c r="F129" s="4">
        <v>5495</v>
      </c>
      <c r="G129" s="4">
        <v>5642</v>
      </c>
      <c r="H129" s="4">
        <f>(G129-F129)</f>
        <v>147</v>
      </c>
      <c r="I129" s="4">
        <f>IF(H129&lt;141,141,H129)</f>
        <v>147</v>
      </c>
      <c r="J129" s="4">
        <f t="shared" si="33"/>
        <v>274</v>
      </c>
      <c r="K129" s="4">
        <v>45</v>
      </c>
      <c r="L129" s="4">
        <v>50</v>
      </c>
      <c r="M129" s="5">
        <f t="shared" si="18"/>
        <v>29.400000000000002</v>
      </c>
      <c r="N129" s="5">
        <f t="shared" si="19"/>
        <v>398</v>
      </c>
    </row>
    <row r="130" spans="1:14" x14ac:dyDescent="0.3">
      <c r="A130" s="4">
        <f t="shared" si="20"/>
        <v>126</v>
      </c>
      <c r="B130" s="12" t="s">
        <v>21</v>
      </c>
      <c r="C130" s="4">
        <v>25</v>
      </c>
      <c r="D130" s="4">
        <v>100</v>
      </c>
      <c r="E130" s="4">
        <v>150</v>
      </c>
      <c r="F130" s="4">
        <v>32509</v>
      </c>
      <c r="G130" s="4">
        <v>32733</v>
      </c>
      <c r="H130" s="4">
        <f>G130-F130</f>
        <v>224</v>
      </c>
      <c r="I130" s="4">
        <f>IF(H130&lt;111,111,H130)</f>
        <v>224</v>
      </c>
      <c r="J130" s="4">
        <f t="shared" si="33"/>
        <v>493</v>
      </c>
      <c r="K130" s="4">
        <v>20</v>
      </c>
      <c r="L130" s="4">
        <v>10</v>
      </c>
      <c r="M130" s="5">
        <f t="shared" si="18"/>
        <v>44.800000000000004</v>
      </c>
      <c r="N130" s="5">
        <f t="shared" si="19"/>
        <v>568</v>
      </c>
    </row>
    <row r="131" spans="1:14" x14ac:dyDescent="0.3">
      <c r="A131" s="4">
        <f t="shared" si="20"/>
        <v>127</v>
      </c>
      <c r="B131" s="4" t="s">
        <v>18</v>
      </c>
      <c r="C131" s="8">
        <v>356</v>
      </c>
      <c r="D131" s="4">
        <v>0</v>
      </c>
      <c r="E131" s="4">
        <v>150</v>
      </c>
      <c r="F131" s="4">
        <v>2694</v>
      </c>
      <c r="G131" s="4">
        <v>2853</v>
      </c>
      <c r="H131" s="4">
        <f>(G131-F131)-25</f>
        <v>134</v>
      </c>
      <c r="I131" s="4">
        <f>IF(H131&lt;141,141,H131)</f>
        <v>141</v>
      </c>
      <c r="J131" s="4">
        <f t="shared" si="33"/>
        <v>260</v>
      </c>
      <c r="K131" s="4">
        <v>45</v>
      </c>
      <c r="L131" s="4">
        <v>50</v>
      </c>
      <c r="M131" s="5">
        <f t="shared" ref="M131:M134" si="35">I131*0.2</f>
        <v>28.200000000000003</v>
      </c>
      <c r="N131" s="5">
        <f t="shared" si="19"/>
        <v>383</v>
      </c>
    </row>
    <row r="132" spans="1:14" x14ac:dyDescent="0.3">
      <c r="A132" s="4">
        <f t="shared" si="20"/>
        <v>128</v>
      </c>
      <c r="B132" s="4" t="s">
        <v>20</v>
      </c>
      <c r="C132" s="4">
        <v>108</v>
      </c>
      <c r="D132" s="4">
        <v>200</v>
      </c>
      <c r="E132" s="4">
        <v>150</v>
      </c>
      <c r="F132" s="4">
        <v>76376</v>
      </c>
      <c r="G132" s="4">
        <v>76413</v>
      </c>
      <c r="H132" s="4">
        <f>G132-F132</f>
        <v>37</v>
      </c>
      <c r="I132" s="4">
        <f>IF(H132&lt;125,125,H132)</f>
        <v>125</v>
      </c>
      <c r="J132" s="4">
        <f t="shared" si="33"/>
        <v>222</v>
      </c>
      <c r="K132" s="4">
        <v>45</v>
      </c>
      <c r="L132" s="4">
        <v>50</v>
      </c>
      <c r="M132" s="5">
        <f t="shared" si="35"/>
        <v>25</v>
      </c>
      <c r="N132" s="5">
        <f t="shared" si="19"/>
        <v>342</v>
      </c>
    </row>
    <row r="133" spans="1:14" x14ac:dyDescent="0.3">
      <c r="A133" s="4">
        <f t="shared" si="20"/>
        <v>129</v>
      </c>
      <c r="B133" s="4" t="s">
        <v>20</v>
      </c>
      <c r="C133" s="4">
        <v>92</v>
      </c>
      <c r="D133" s="4">
        <v>200</v>
      </c>
      <c r="E133" s="4">
        <v>150</v>
      </c>
      <c r="F133" s="4">
        <v>57684</v>
      </c>
      <c r="G133" s="4">
        <v>57989</v>
      </c>
      <c r="H133" s="4">
        <f>G133-F133</f>
        <v>305</v>
      </c>
      <c r="I133" s="4">
        <f>IF(H133&lt;125,125,H133)</f>
        <v>305</v>
      </c>
      <c r="J133" s="4">
        <f t="shared" si="33"/>
        <v>807</v>
      </c>
      <c r="K133" s="4">
        <v>45</v>
      </c>
      <c r="L133" s="4">
        <v>50</v>
      </c>
      <c r="M133" s="5">
        <f t="shared" si="35"/>
        <v>61</v>
      </c>
      <c r="N133" s="5">
        <f t="shared" ref="N133:N134" si="36">ROUND((J133+K133+L133+M133),0)</f>
        <v>963</v>
      </c>
    </row>
    <row r="134" spans="1:14" x14ac:dyDescent="0.3">
      <c r="A134" s="4">
        <f t="shared" si="20"/>
        <v>130</v>
      </c>
      <c r="B134" s="4" t="s">
        <v>18</v>
      </c>
      <c r="C134" s="8">
        <v>329</v>
      </c>
      <c r="D134" s="4">
        <v>300</v>
      </c>
      <c r="E134" s="4">
        <v>150</v>
      </c>
      <c r="F134" s="4">
        <v>5042</v>
      </c>
      <c r="G134" s="4">
        <v>5159</v>
      </c>
      <c r="H134" s="4">
        <f>(G134-F134)</f>
        <v>117</v>
      </c>
      <c r="I134" s="4">
        <f>IF(H134&lt;141,141,H134)</f>
        <v>141</v>
      </c>
      <c r="J134" s="4">
        <f t="shared" si="33"/>
        <v>260</v>
      </c>
      <c r="K134" s="4">
        <v>45</v>
      </c>
      <c r="L134" s="4">
        <v>50</v>
      </c>
      <c r="M134" s="5">
        <f t="shared" si="35"/>
        <v>28.200000000000003</v>
      </c>
      <c r="N134" s="5">
        <f t="shared" si="36"/>
        <v>383</v>
      </c>
    </row>
    <row r="135" spans="1:14" x14ac:dyDescent="0.3">
      <c r="A135" s="4">
        <f t="shared" ref="A135:A198" si="37">A134+1</f>
        <v>131</v>
      </c>
      <c r="B135" s="4" t="s">
        <v>22</v>
      </c>
      <c r="C135" s="4">
        <v>17</v>
      </c>
      <c r="D135" s="4">
        <v>75</v>
      </c>
      <c r="E135" s="4">
        <v>150</v>
      </c>
      <c r="F135" s="4">
        <v>9759</v>
      </c>
      <c r="G135" s="4">
        <v>10017</v>
      </c>
      <c r="H135" s="4">
        <f t="shared" ref="H135:H147" si="38">G135-F135</f>
        <v>258</v>
      </c>
      <c r="I135" s="4">
        <f>IF(H135&lt;103,103,H135)</f>
        <v>258</v>
      </c>
      <c r="J135" s="4">
        <f t="shared" si="33"/>
        <v>625</v>
      </c>
      <c r="K135" s="4">
        <v>20</v>
      </c>
      <c r="L135" s="4">
        <v>10</v>
      </c>
      <c r="M135" s="5">
        <f>I135*0.2</f>
        <v>51.6</v>
      </c>
      <c r="N135" s="5">
        <f>ROUND((J135+K135+L135+M135),0)</f>
        <v>707</v>
      </c>
    </row>
    <row r="136" spans="1:14" x14ac:dyDescent="0.3">
      <c r="A136" s="4">
        <f t="shared" si="37"/>
        <v>132</v>
      </c>
      <c r="B136" s="4" t="s">
        <v>22</v>
      </c>
      <c r="C136" s="4">
        <v>24</v>
      </c>
      <c r="D136" s="4">
        <v>75</v>
      </c>
      <c r="E136" s="4">
        <v>150</v>
      </c>
      <c r="F136" s="4">
        <v>11545</v>
      </c>
      <c r="G136" s="4">
        <v>11665</v>
      </c>
      <c r="H136" s="4">
        <f t="shared" si="38"/>
        <v>120</v>
      </c>
      <c r="I136" s="4">
        <f>IF(H136&lt;103,103,H136)</f>
        <v>120</v>
      </c>
      <c r="J136" s="4">
        <f t="shared" si="33"/>
        <v>210</v>
      </c>
      <c r="K136" s="4">
        <v>20</v>
      </c>
      <c r="L136" s="4">
        <v>10</v>
      </c>
      <c r="M136" s="5">
        <f>I136*0.2</f>
        <v>24</v>
      </c>
      <c r="N136" s="5">
        <f>ROUND((J136+K136+L136+M136),0)</f>
        <v>264</v>
      </c>
    </row>
    <row r="137" spans="1:14" x14ac:dyDescent="0.3">
      <c r="A137" s="4">
        <f t="shared" si="37"/>
        <v>133</v>
      </c>
      <c r="B137" s="4" t="s">
        <v>22</v>
      </c>
      <c r="C137" s="4">
        <v>8</v>
      </c>
      <c r="D137" s="4">
        <v>75</v>
      </c>
      <c r="E137" s="4">
        <v>150</v>
      </c>
      <c r="F137" s="4">
        <v>25279</v>
      </c>
      <c r="G137" s="4">
        <v>25457</v>
      </c>
      <c r="H137" s="4">
        <f t="shared" si="38"/>
        <v>178</v>
      </c>
      <c r="I137" s="4">
        <f>IF(H137&lt;103,103,H137)</f>
        <v>178</v>
      </c>
      <c r="J137" s="4">
        <f t="shared" si="33"/>
        <v>348</v>
      </c>
      <c r="K137" s="4">
        <v>20</v>
      </c>
      <c r="L137" s="4">
        <v>10</v>
      </c>
      <c r="M137" s="5">
        <f>I137*0.2</f>
        <v>35.6</v>
      </c>
      <c r="N137" s="5">
        <f>ROUND((J137+K137+L137+M137),0)</f>
        <v>414</v>
      </c>
    </row>
    <row r="138" spans="1:14" x14ac:dyDescent="0.3">
      <c r="A138" s="4">
        <f t="shared" si="37"/>
        <v>134</v>
      </c>
      <c r="B138" s="4" t="s">
        <v>18</v>
      </c>
      <c r="C138" s="8">
        <v>325</v>
      </c>
      <c r="D138" s="4">
        <v>0</v>
      </c>
      <c r="E138" s="4">
        <v>150</v>
      </c>
      <c r="F138" s="4">
        <v>6776</v>
      </c>
      <c r="G138" s="4">
        <v>6832</v>
      </c>
      <c r="H138" s="4">
        <f>(G138-F138)-25</f>
        <v>31</v>
      </c>
      <c r="I138" s="4">
        <f>IF(H138&lt;141,141,H138)</f>
        <v>141</v>
      </c>
      <c r="J138" s="4">
        <f t="shared" si="33"/>
        <v>260</v>
      </c>
      <c r="K138" s="4">
        <v>45</v>
      </c>
      <c r="L138" s="4">
        <v>50</v>
      </c>
      <c r="M138" s="5">
        <f t="shared" ref="M138:M148" si="39">I138*0.2</f>
        <v>28.200000000000003</v>
      </c>
      <c r="N138" s="5">
        <f t="shared" ref="N138:N148" si="40">ROUND((J138+K138+L138+M138),0)</f>
        <v>383</v>
      </c>
    </row>
    <row r="139" spans="1:14" x14ac:dyDescent="0.3">
      <c r="A139" s="4">
        <f t="shared" si="37"/>
        <v>135</v>
      </c>
      <c r="B139" s="4" t="s">
        <v>21</v>
      </c>
      <c r="C139" s="4">
        <v>38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5">
        <v>0</v>
      </c>
      <c r="N139" s="5">
        <v>250</v>
      </c>
    </row>
    <row r="140" spans="1:14" x14ac:dyDescent="0.3">
      <c r="A140" s="4">
        <f t="shared" si="37"/>
        <v>136</v>
      </c>
      <c r="B140" s="4" t="s">
        <v>20</v>
      </c>
      <c r="C140" s="4">
        <v>43</v>
      </c>
      <c r="D140" s="4">
        <v>200</v>
      </c>
      <c r="E140" s="4">
        <v>150</v>
      </c>
      <c r="F140" s="4">
        <v>23715</v>
      </c>
      <c r="G140" s="4">
        <v>23782</v>
      </c>
      <c r="H140" s="4">
        <f t="shared" si="38"/>
        <v>67</v>
      </c>
      <c r="I140" s="4">
        <f>IF(H140&lt;125,125,H140)</f>
        <v>125</v>
      </c>
      <c r="J140" s="4">
        <f t="shared" si="33"/>
        <v>222</v>
      </c>
      <c r="K140" s="4">
        <v>45</v>
      </c>
      <c r="L140" s="4">
        <v>50</v>
      </c>
      <c r="M140" s="5">
        <f t="shared" si="39"/>
        <v>25</v>
      </c>
      <c r="N140" s="5">
        <f t="shared" si="40"/>
        <v>342</v>
      </c>
    </row>
    <row r="141" spans="1:14" x14ac:dyDescent="0.3">
      <c r="A141" s="4">
        <f t="shared" si="37"/>
        <v>137</v>
      </c>
      <c r="B141" s="4" t="s">
        <v>21</v>
      </c>
      <c r="C141" s="4">
        <v>39</v>
      </c>
      <c r="D141" s="4">
        <v>100</v>
      </c>
      <c r="E141" s="4">
        <v>150</v>
      </c>
      <c r="F141" s="4">
        <v>25115</v>
      </c>
      <c r="G141" s="4">
        <v>25368</v>
      </c>
      <c r="H141" s="4">
        <f t="shared" si="38"/>
        <v>253</v>
      </c>
      <c r="I141" s="4">
        <f>IF(H141&lt;111,111,H141)</f>
        <v>253</v>
      </c>
      <c r="J141" s="4">
        <f t="shared" si="33"/>
        <v>605</v>
      </c>
      <c r="K141" s="4">
        <v>20</v>
      </c>
      <c r="L141" s="4">
        <v>10</v>
      </c>
      <c r="M141" s="5">
        <f t="shared" si="39"/>
        <v>50.6</v>
      </c>
      <c r="N141" s="5">
        <f t="shared" si="40"/>
        <v>686</v>
      </c>
    </row>
    <row r="142" spans="1:14" x14ac:dyDescent="0.3">
      <c r="A142" s="4">
        <f t="shared" si="37"/>
        <v>138</v>
      </c>
      <c r="B142" s="4" t="s">
        <v>18</v>
      </c>
      <c r="C142" s="4">
        <v>205</v>
      </c>
      <c r="D142" s="4">
        <v>300</v>
      </c>
      <c r="E142" s="4">
        <v>150</v>
      </c>
      <c r="F142" s="4">
        <v>32424</v>
      </c>
      <c r="G142" s="4">
        <v>32582</v>
      </c>
      <c r="H142" s="4">
        <f t="shared" si="38"/>
        <v>158</v>
      </c>
      <c r="I142" s="4">
        <f>IF(H142&lt;141,141,H142)</f>
        <v>158</v>
      </c>
      <c r="J142" s="4">
        <f>ROUND(IF(I142&lt;100,I142*1.625,(IF(AND(I142&gt;100,I142&lt;201),(I142-100)*2.375+162.5,(IF(AND(I142&gt;200,I142&lt;401),(I142-200)*3.875+400,IF(I142&gt;400,(I142-400)*4.5+1237)))))),0)</f>
        <v>300</v>
      </c>
      <c r="K142" s="4">
        <v>45</v>
      </c>
      <c r="L142" s="4">
        <v>50</v>
      </c>
      <c r="M142" s="5">
        <f t="shared" si="39"/>
        <v>31.6</v>
      </c>
      <c r="N142" s="5">
        <f t="shared" si="40"/>
        <v>427</v>
      </c>
    </row>
    <row r="143" spans="1:14" x14ac:dyDescent="0.3">
      <c r="A143" s="4">
        <f t="shared" si="37"/>
        <v>139</v>
      </c>
      <c r="B143" s="4" t="s">
        <v>21</v>
      </c>
      <c r="C143" s="4">
        <v>2</v>
      </c>
      <c r="D143" s="4">
        <v>100</v>
      </c>
      <c r="E143" s="4">
        <v>150</v>
      </c>
      <c r="F143" s="4">
        <v>36875</v>
      </c>
      <c r="G143" s="4">
        <v>37233</v>
      </c>
      <c r="H143" s="4">
        <f>G143-F143</f>
        <v>358</v>
      </c>
      <c r="I143" s="4">
        <f>IF(H143&lt;111,111,H143)</f>
        <v>358</v>
      </c>
      <c r="J143" s="4">
        <f>ROUND(IF(I143&lt;100,I143*1.625,(IF(AND(I143&gt;100,I143&lt;201),(I143-100)*2.375+162.5,(IF(AND(I143&gt;200,I143&lt;401),(I143-200)*3.875+400,IF(I143&gt;400,(I143-400)*4.5+1237)))))),0)</f>
        <v>1012</v>
      </c>
      <c r="K143" s="4">
        <v>20</v>
      </c>
      <c r="L143" s="4">
        <v>10</v>
      </c>
      <c r="M143" s="5">
        <f>I143*0.2</f>
        <v>71.600000000000009</v>
      </c>
      <c r="N143" s="5">
        <f>ROUND((J143+K143+L143+M143),0)</f>
        <v>1114</v>
      </c>
    </row>
    <row r="144" spans="1:14" x14ac:dyDescent="0.3">
      <c r="A144" s="4">
        <f t="shared" si="37"/>
        <v>140</v>
      </c>
      <c r="B144" s="4" t="s">
        <v>18</v>
      </c>
      <c r="C144" s="4">
        <v>360</v>
      </c>
      <c r="D144" s="4">
        <v>300</v>
      </c>
      <c r="E144" s="4">
        <v>150</v>
      </c>
      <c r="F144" s="4">
        <v>2491</v>
      </c>
      <c r="G144" s="4">
        <v>2597</v>
      </c>
      <c r="H144" s="4">
        <f t="shared" ref="H144" si="41">G144-F144</f>
        <v>106</v>
      </c>
      <c r="I144" s="4">
        <f>IF(H144&lt;141,141,H144)</f>
        <v>141</v>
      </c>
      <c r="J144" s="4">
        <f>ROUND(IF(I144&lt;100,I144*1.625,(IF(AND(I144&gt;100,I144&lt;201),(I144-100)*2.375+162.5,(IF(AND(I144&gt;200,I144&lt;401),(I144-200)*3.875+400,IF(I144&gt;400,(I144-400)*4.5+1237)))))),0)</f>
        <v>260</v>
      </c>
      <c r="K144" s="4">
        <v>45</v>
      </c>
      <c r="L144" s="4">
        <v>50</v>
      </c>
      <c r="M144" s="5">
        <f t="shared" ref="M144" si="42">I144*0.2</f>
        <v>28.200000000000003</v>
      </c>
      <c r="N144" s="5">
        <f t="shared" ref="N144" si="43">ROUND((J144+K144+L144+M144),0)</f>
        <v>383</v>
      </c>
    </row>
    <row r="145" spans="1:14" x14ac:dyDescent="0.3">
      <c r="A145" s="4">
        <f t="shared" si="37"/>
        <v>141</v>
      </c>
      <c r="B145" s="4" t="s">
        <v>20</v>
      </c>
      <c r="C145" s="4">
        <v>75</v>
      </c>
      <c r="D145" s="4">
        <v>200</v>
      </c>
      <c r="E145" s="4">
        <v>150</v>
      </c>
      <c r="F145" s="4">
        <v>30310</v>
      </c>
      <c r="G145" s="4">
        <v>30472</v>
      </c>
      <c r="H145" s="4">
        <f t="shared" si="38"/>
        <v>162</v>
      </c>
      <c r="I145" s="4">
        <f>IF(H145&lt;125,125,H145)</f>
        <v>162</v>
      </c>
      <c r="J145" s="4">
        <f t="shared" si="33"/>
        <v>310</v>
      </c>
      <c r="K145" s="4">
        <v>45</v>
      </c>
      <c r="L145" s="4">
        <v>50</v>
      </c>
      <c r="M145" s="5">
        <f t="shared" si="39"/>
        <v>32.4</v>
      </c>
      <c r="N145" s="5">
        <f t="shared" si="40"/>
        <v>437</v>
      </c>
    </row>
    <row r="146" spans="1:14" x14ac:dyDescent="0.3">
      <c r="A146" s="4">
        <f t="shared" si="37"/>
        <v>142</v>
      </c>
      <c r="B146" s="4" t="s">
        <v>18</v>
      </c>
      <c r="C146" s="4">
        <v>303</v>
      </c>
      <c r="D146" s="4">
        <v>300</v>
      </c>
      <c r="E146" s="4">
        <v>150</v>
      </c>
      <c r="F146" s="4">
        <v>8719</v>
      </c>
      <c r="G146" s="4">
        <v>8905</v>
      </c>
      <c r="H146" s="4">
        <f t="shared" si="38"/>
        <v>186</v>
      </c>
      <c r="I146" s="4">
        <f>IF(H146&lt;141,141,H146)</f>
        <v>186</v>
      </c>
      <c r="J146" s="4">
        <f>ROUND(IF(I146&lt;100,I146*1.625,(IF(AND(I146&gt;100,I146&lt;201),(I146-100)*2.375+162.5,(IF(AND(I146&gt;200,I146&lt;401),(I146-200)*3.875+400,IF(I146&gt;400,(I146-400)*4.5+1237)))))),0)</f>
        <v>367</v>
      </c>
      <c r="K146" s="4">
        <v>45</v>
      </c>
      <c r="L146" s="4">
        <v>50</v>
      </c>
      <c r="M146" s="5">
        <f t="shared" si="39"/>
        <v>37.200000000000003</v>
      </c>
      <c r="N146" s="5">
        <f t="shared" si="40"/>
        <v>499</v>
      </c>
    </row>
    <row r="147" spans="1:14" x14ac:dyDescent="0.3">
      <c r="A147" s="4">
        <f t="shared" si="37"/>
        <v>143</v>
      </c>
      <c r="B147" s="4" t="s">
        <v>21</v>
      </c>
      <c r="C147" s="4">
        <v>4</v>
      </c>
      <c r="D147" s="4">
        <v>100</v>
      </c>
      <c r="E147" s="4">
        <v>150</v>
      </c>
      <c r="F147" s="4">
        <v>7991</v>
      </c>
      <c r="G147" s="4">
        <v>8142</v>
      </c>
      <c r="H147" s="4">
        <f t="shared" si="38"/>
        <v>151</v>
      </c>
      <c r="I147" s="4">
        <f>IF(H147&lt;111,111,H147)</f>
        <v>151</v>
      </c>
      <c r="J147" s="4">
        <f t="shared" si="33"/>
        <v>284</v>
      </c>
      <c r="K147" s="4">
        <v>20</v>
      </c>
      <c r="L147" s="4">
        <v>10</v>
      </c>
      <c r="M147" s="5">
        <f t="shared" si="39"/>
        <v>30.200000000000003</v>
      </c>
      <c r="N147" s="5">
        <f t="shared" si="40"/>
        <v>344</v>
      </c>
    </row>
    <row r="148" spans="1:14" x14ac:dyDescent="0.3">
      <c r="A148" s="4">
        <f t="shared" si="37"/>
        <v>144</v>
      </c>
      <c r="B148" s="4" t="s">
        <v>18</v>
      </c>
      <c r="C148" s="4">
        <v>323</v>
      </c>
      <c r="D148" s="4">
        <v>300</v>
      </c>
      <c r="E148" s="4">
        <v>150</v>
      </c>
      <c r="F148" s="4">
        <v>15244</v>
      </c>
      <c r="G148" s="4">
        <v>15522</v>
      </c>
      <c r="H148" s="4">
        <f>(G148-F148)</f>
        <v>278</v>
      </c>
      <c r="I148" s="4">
        <f>IF(H148&lt;141,141,H148)</f>
        <v>278</v>
      </c>
      <c r="J148" s="4">
        <f>ROUND(IF(I148&lt;100,I148*1.625,(IF(AND(I148&gt;100,I148&lt;201),(I148-100)*2.375+162.5,(IF(AND(I148&gt;200,I148&lt;401),(I148-200)*3.875+400,IF(I148&gt;400,(I148-400)*4.5+1237)))))),0)</f>
        <v>702</v>
      </c>
      <c r="K148" s="4">
        <v>45</v>
      </c>
      <c r="L148" s="4">
        <v>50</v>
      </c>
      <c r="M148" s="5">
        <f t="shared" si="39"/>
        <v>55.6</v>
      </c>
      <c r="N148" s="5">
        <f t="shared" si="40"/>
        <v>853</v>
      </c>
    </row>
    <row r="149" spans="1:14" x14ac:dyDescent="0.3">
      <c r="A149" s="4">
        <f t="shared" si="37"/>
        <v>145</v>
      </c>
      <c r="B149" s="12" t="s">
        <v>21</v>
      </c>
      <c r="C149" s="4">
        <v>38</v>
      </c>
      <c r="D149" s="4">
        <v>0</v>
      </c>
      <c r="E149" s="4">
        <v>0</v>
      </c>
      <c r="F149" s="4"/>
      <c r="G149" s="4"/>
      <c r="H149" s="4">
        <f>G149-F149</f>
        <v>0</v>
      </c>
      <c r="I149" s="4">
        <v>0</v>
      </c>
      <c r="J149" s="4">
        <f t="shared" si="33"/>
        <v>0</v>
      </c>
      <c r="K149" s="4">
        <v>0</v>
      </c>
      <c r="L149" s="4">
        <v>0</v>
      </c>
      <c r="M149" s="5">
        <v>0</v>
      </c>
      <c r="N149" s="5">
        <v>250</v>
      </c>
    </row>
    <row r="150" spans="1:14" x14ac:dyDescent="0.3">
      <c r="A150" s="4">
        <f t="shared" si="37"/>
        <v>146</v>
      </c>
      <c r="B150" s="4" t="s">
        <v>20</v>
      </c>
      <c r="C150" s="4">
        <v>126</v>
      </c>
      <c r="D150" s="4">
        <v>200</v>
      </c>
      <c r="E150" s="4">
        <v>150</v>
      </c>
      <c r="F150" s="4">
        <v>48180</v>
      </c>
      <c r="G150" s="4">
        <v>48394</v>
      </c>
      <c r="H150" s="4">
        <f>(G150-F150)</f>
        <v>214</v>
      </c>
      <c r="I150" s="4">
        <f t="shared" ref="I150:I156" si="44">IF(H150&lt;125,125,H150)</f>
        <v>214</v>
      </c>
      <c r="J150" s="4">
        <f t="shared" si="33"/>
        <v>454</v>
      </c>
      <c r="K150" s="4">
        <v>45</v>
      </c>
      <c r="L150" s="4">
        <v>50</v>
      </c>
      <c r="M150" s="5">
        <f t="shared" ref="M150:M163" si="45">I150*0.2</f>
        <v>42.800000000000004</v>
      </c>
      <c r="N150" s="5">
        <f t="shared" ref="N150:N163" si="46">ROUND((J150+K150+L150+M150),0)</f>
        <v>592</v>
      </c>
    </row>
    <row r="151" spans="1:14" x14ac:dyDescent="0.3">
      <c r="A151" s="4">
        <f t="shared" si="37"/>
        <v>147</v>
      </c>
      <c r="B151" s="4" t="s">
        <v>18</v>
      </c>
      <c r="C151" s="4">
        <v>341</v>
      </c>
      <c r="D151" s="4">
        <v>0</v>
      </c>
      <c r="E151" s="4">
        <v>150</v>
      </c>
      <c r="F151" s="4">
        <v>6919</v>
      </c>
      <c r="G151" s="4">
        <v>7040</v>
      </c>
      <c r="H151" s="4">
        <f>(G151-F151)-25</f>
        <v>96</v>
      </c>
      <c r="I151" s="4">
        <f>IF(H151&lt;141,141,H151)</f>
        <v>141</v>
      </c>
      <c r="J151" s="4">
        <f>ROUND(IF(I151&lt;100,I151*1.625,(IF(AND(I151&gt;100,I151&lt;201),(I151-100)*2.375+162.5,(IF(AND(I151&gt;200,I151&lt;401),(I151-200)*3.875+400,IF(I151&gt;400,(I151-400)*4.5+1238)))))),0)</f>
        <v>260</v>
      </c>
      <c r="K151" s="4">
        <v>45</v>
      </c>
      <c r="L151" s="4">
        <v>50</v>
      </c>
      <c r="M151" s="5">
        <f t="shared" si="45"/>
        <v>28.200000000000003</v>
      </c>
      <c r="N151" s="5">
        <f t="shared" si="46"/>
        <v>383</v>
      </c>
    </row>
    <row r="152" spans="1:14" x14ac:dyDescent="0.3">
      <c r="A152" s="4">
        <f t="shared" si="37"/>
        <v>148</v>
      </c>
      <c r="B152" s="4" t="s">
        <v>21</v>
      </c>
      <c r="C152" s="4">
        <v>36</v>
      </c>
      <c r="D152" s="4">
        <v>100</v>
      </c>
      <c r="E152" s="4">
        <v>150</v>
      </c>
      <c r="F152" s="4">
        <v>19437</v>
      </c>
      <c r="G152" s="4">
        <v>19511</v>
      </c>
      <c r="H152" s="4">
        <f>G152-F152</f>
        <v>74</v>
      </c>
      <c r="I152" s="4">
        <f>IF(H152&lt;111,111,H152)</f>
        <v>111</v>
      </c>
      <c r="J152" s="4">
        <f>ROUND(IF(I152&lt;100,I152*1.625,(IF(AND(I152&gt;100,I152&lt;201),(I152-100)*2.375+162.5,(IF(AND(I152&gt;200,I152&lt;401),(I152-200)*3.875+400,IF(I152&gt;400,(I152-400)*4.5+1237)))))),0)</f>
        <v>189</v>
      </c>
      <c r="K152" s="4">
        <v>20</v>
      </c>
      <c r="L152" s="4">
        <v>10</v>
      </c>
      <c r="M152" s="5">
        <f>I152*0.2</f>
        <v>22.200000000000003</v>
      </c>
      <c r="N152" s="5">
        <v>0</v>
      </c>
    </row>
    <row r="153" spans="1:14" x14ac:dyDescent="0.3">
      <c r="A153" s="4">
        <f t="shared" si="37"/>
        <v>149</v>
      </c>
      <c r="B153" s="4" t="s">
        <v>18</v>
      </c>
      <c r="C153" s="4">
        <v>183</v>
      </c>
      <c r="D153" s="4">
        <v>300</v>
      </c>
      <c r="E153" s="4">
        <v>150</v>
      </c>
      <c r="F153" s="4">
        <v>29703</v>
      </c>
      <c r="G153" s="4">
        <v>29961</v>
      </c>
      <c r="H153" s="4">
        <f t="shared" ref="H153" si="47">G153-F153</f>
        <v>258</v>
      </c>
      <c r="I153" s="4">
        <f>IF(H153&lt;141,141,H153)</f>
        <v>258</v>
      </c>
      <c r="J153" s="4">
        <f>ROUND(IF(I153&lt;100,I153*1.625,(IF(AND(I153&gt;100,I153&lt;201),(I153-100)*2.375+162.5,(IF(AND(I153&gt;200,I153&lt;401),(I153-200)*3.875+400,IF(I153&gt;400,(I153-400)*4.5+1238)))))),0)</f>
        <v>625</v>
      </c>
      <c r="K153" s="4">
        <v>45</v>
      </c>
      <c r="L153" s="4">
        <v>50</v>
      </c>
      <c r="M153" s="5">
        <f t="shared" ref="M153" si="48">I153*0.2</f>
        <v>51.6</v>
      </c>
      <c r="N153" s="5">
        <f t="shared" ref="N153" si="49">ROUND((J153+K153+L153+M153),0)</f>
        <v>772</v>
      </c>
    </row>
    <row r="154" spans="1:14" x14ac:dyDescent="0.3">
      <c r="A154" s="4">
        <f t="shared" si="37"/>
        <v>150</v>
      </c>
      <c r="B154" s="4" t="s">
        <v>20</v>
      </c>
      <c r="C154" s="4">
        <v>13</v>
      </c>
      <c r="D154" s="8">
        <v>0</v>
      </c>
      <c r="E154" s="4">
        <v>150</v>
      </c>
      <c r="F154" s="4">
        <v>47515</v>
      </c>
      <c r="G154" s="4">
        <v>47961</v>
      </c>
      <c r="H154" s="4">
        <f>(G154-F154)-25</f>
        <v>421</v>
      </c>
      <c r="I154" s="4">
        <f>IF(H154&lt;125,125,H154)</f>
        <v>421</v>
      </c>
      <c r="J154" s="4">
        <f>ROUND(IF(I154&lt;100,I154*1.625,(IF(AND(I154&gt;100,I154&lt;201),(I154-100)*2.375+162.5,(IF(AND(I154&gt;200,I154&lt;401),(I154-200)*3.875+400,IF(I154&gt;400,(I154-400)*4.5+1237)))))),0)</f>
        <v>1332</v>
      </c>
      <c r="K154" s="4">
        <v>45</v>
      </c>
      <c r="L154" s="4">
        <v>50</v>
      </c>
      <c r="M154" s="5">
        <f>I154*0.2</f>
        <v>84.2</v>
      </c>
      <c r="N154" s="5">
        <f>ROUND((J154+K154+L154+M154),0)</f>
        <v>1511</v>
      </c>
    </row>
    <row r="155" spans="1:14" x14ac:dyDescent="0.3">
      <c r="A155" s="4">
        <f t="shared" si="37"/>
        <v>151</v>
      </c>
      <c r="B155" s="4" t="s">
        <v>18</v>
      </c>
      <c r="C155" s="4">
        <v>368</v>
      </c>
      <c r="D155" s="4">
        <v>300</v>
      </c>
      <c r="E155" s="4">
        <v>150</v>
      </c>
      <c r="F155" s="4">
        <v>930</v>
      </c>
      <c r="G155" s="4">
        <v>1067</v>
      </c>
      <c r="H155" s="4">
        <f t="shared" ref="H155" si="50">G155-F155</f>
        <v>137</v>
      </c>
      <c r="I155" s="4">
        <f>IF(H155&lt;141,141,H155)</f>
        <v>141</v>
      </c>
      <c r="J155" s="4">
        <f>ROUND(IF(I155&lt;100,I155*1.625,(IF(AND(I155&gt;100,I155&lt;201),(I155-100)*2.375+162.5,(IF(AND(I155&gt;200,I155&lt;401),(I155-200)*3.875+400,IF(I155&gt;400,(I155-400)*4.5+1238)))))),0)</f>
        <v>260</v>
      </c>
      <c r="K155" s="4">
        <v>45</v>
      </c>
      <c r="L155" s="4">
        <v>50</v>
      </c>
      <c r="M155" s="5">
        <f t="shared" ref="M155" si="51">I155*0.2</f>
        <v>28.200000000000003</v>
      </c>
      <c r="N155" s="5">
        <f t="shared" ref="N155" si="52">ROUND((J155+K155+L155+M155),0)</f>
        <v>383</v>
      </c>
    </row>
    <row r="156" spans="1:14" x14ac:dyDescent="0.3">
      <c r="A156" s="4">
        <f t="shared" si="37"/>
        <v>152</v>
      </c>
      <c r="B156" s="4" t="s">
        <v>20</v>
      </c>
      <c r="C156" s="4">
        <v>124</v>
      </c>
      <c r="D156" s="4">
        <v>200</v>
      </c>
      <c r="E156" s="4">
        <v>150</v>
      </c>
      <c r="F156" s="4">
        <v>24395</v>
      </c>
      <c r="G156" s="4">
        <v>24511</v>
      </c>
      <c r="H156" s="4">
        <f>(G156-F156)</f>
        <v>116</v>
      </c>
      <c r="I156" s="4">
        <f t="shared" si="44"/>
        <v>125</v>
      </c>
      <c r="J156" s="4">
        <f t="shared" si="33"/>
        <v>222</v>
      </c>
      <c r="K156" s="4">
        <v>45</v>
      </c>
      <c r="L156" s="4">
        <v>50</v>
      </c>
      <c r="M156" s="5">
        <f t="shared" si="45"/>
        <v>25</v>
      </c>
      <c r="N156" s="5">
        <f t="shared" si="46"/>
        <v>342</v>
      </c>
    </row>
    <row r="157" spans="1:14" x14ac:dyDescent="0.3">
      <c r="A157" s="4">
        <f t="shared" si="37"/>
        <v>153</v>
      </c>
      <c r="B157" s="4" t="s">
        <v>18</v>
      </c>
      <c r="C157" s="4">
        <v>365</v>
      </c>
      <c r="D157" s="4">
        <v>300</v>
      </c>
      <c r="E157" s="4">
        <v>150</v>
      </c>
      <c r="F157" s="4">
        <v>937</v>
      </c>
      <c r="G157" s="4">
        <v>1029</v>
      </c>
      <c r="H157" s="4">
        <f t="shared" ref="H157:H160" si="53">G157-F157</f>
        <v>92</v>
      </c>
      <c r="I157" s="4">
        <f>IF(H157&lt;141,141,H157)</f>
        <v>141</v>
      </c>
      <c r="J157" s="4">
        <f>ROUND(IF(I157&lt;100,I157*1.625,(IF(AND(I157&gt;100,I157&lt;201),(I157-100)*2.375+162.5,(IF(AND(I157&gt;200,I157&lt;401),(I157-200)*3.875+400,IF(I157&gt;400,(I157-400)*4.5+1238)))))),0)</f>
        <v>260</v>
      </c>
      <c r="K157" s="4">
        <v>45</v>
      </c>
      <c r="L157" s="4">
        <v>50</v>
      </c>
      <c r="M157" s="5">
        <f t="shared" si="45"/>
        <v>28.200000000000003</v>
      </c>
      <c r="N157" s="5">
        <f t="shared" si="46"/>
        <v>383</v>
      </c>
    </row>
    <row r="158" spans="1:14" x14ac:dyDescent="0.3">
      <c r="A158" s="4">
        <f t="shared" si="37"/>
        <v>154</v>
      </c>
      <c r="B158" s="4" t="s">
        <v>21</v>
      </c>
      <c r="C158" s="4">
        <v>3</v>
      </c>
      <c r="D158" s="4">
        <v>100</v>
      </c>
      <c r="E158" s="4">
        <v>150</v>
      </c>
      <c r="F158" s="4">
        <v>12766</v>
      </c>
      <c r="G158" s="4">
        <v>12768</v>
      </c>
      <c r="H158" s="18">
        <f t="shared" si="53"/>
        <v>2</v>
      </c>
      <c r="I158" s="4">
        <f>IF(H158&lt;111,111,H158)</f>
        <v>111</v>
      </c>
      <c r="J158" s="4">
        <f>ROUND(IF(I158&lt;100,I158*1.625,(IF(AND(I158&gt;100,I158&lt;201),(I158-100)*2.375+162.5,(IF(AND(I158&gt;200,I158&lt;401),(I158-200)*3.875+400,IF(I158&gt;400,(I158-400)*4.5+1237)))))),0)</f>
        <v>189</v>
      </c>
      <c r="K158" s="4">
        <v>20</v>
      </c>
      <c r="L158" s="4">
        <v>10</v>
      </c>
      <c r="M158" s="5">
        <f t="shared" si="45"/>
        <v>22.200000000000003</v>
      </c>
      <c r="N158" s="5">
        <v>0</v>
      </c>
    </row>
    <row r="159" spans="1:14" x14ac:dyDescent="0.3">
      <c r="A159" s="4">
        <f t="shared" si="37"/>
        <v>155</v>
      </c>
      <c r="B159" s="4" t="s">
        <v>21</v>
      </c>
      <c r="C159" s="4">
        <v>35</v>
      </c>
      <c r="D159" s="4">
        <v>100</v>
      </c>
      <c r="E159" s="4">
        <v>150</v>
      </c>
      <c r="F159" s="4">
        <v>18895</v>
      </c>
      <c r="G159" s="4">
        <v>19047</v>
      </c>
      <c r="H159" s="18">
        <f t="shared" si="53"/>
        <v>152</v>
      </c>
      <c r="I159" s="4">
        <f>IF(H159&lt;111,111,H159)</f>
        <v>152</v>
      </c>
      <c r="J159" s="4">
        <f>ROUND(IF(I159&lt;100,I159*1.625,(IF(AND(I159&gt;100,I159&lt;201),(I159-100)*2.375+162.5,(IF(AND(I159&gt;200,I159&lt;401),(I159-200)*3.875+400,IF(I159&gt;400,(I159-400)*4.5+1237)))))),0)</f>
        <v>286</v>
      </c>
      <c r="K159" s="4">
        <v>20</v>
      </c>
      <c r="L159" s="4">
        <v>10</v>
      </c>
      <c r="M159" s="5">
        <f t="shared" si="45"/>
        <v>30.400000000000002</v>
      </c>
      <c r="N159" s="5">
        <f t="shared" si="46"/>
        <v>346</v>
      </c>
    </row>
    <row r="160" spans="1:14" x14ac:dyDescent="0.3">
      <c r="A160" s="4">
        <f t="shared" si="37"/>
        <v>156</v>
      </c>
      <c r="B160" s="4" t="s">
        <v>19</v>
      </c>
      <c r="C160" s="4">
        <v>131</v>
      </c>
      <c r="D160" s="4">
        <v>400</v>
      </c>
      <c r="E160" s="4">
        <v>150</v>
      </c>
      <c r="F160" s="4">
        <v>52462</v>
      </c>
      <c r="G160" s="4">
        <v>52878</v>
      </c>
      <c r="H160" s="4">
        <f t="shared" si="53"/>
        <v>416</v>
      </c>
      <c r="I160" s="4">
        <f>IF(H160&lt;155,155,H160)</f>
        <v>416</v>
      </c>
      <c r="J160" s="4">
        <f>ROUND(IF(I160&lt;100,I160*1.625,(IF(AND(I160&gt;100,I160&lt;201),(I160-100)*2.375+162,(IF(AND(I160&gt;200,I160&lt;401),(I160-200)*3.875+400,IF(I160&gt;400,(I160-400)*4.5+1237)))))),0)</f>
        <v>1309</v>
      </c>
      <c r="K160" s="4">
        <v>45</v>
      </c>
      <c r="L160" s="4">
        <v>50</v>
      </c>
      <c r="M160" s="5">
        <f t="shared" si="45"/>
        <v>83.2</v>
      </c>
      <c r="N160" s="5">
        <f t="shared" si="46"/>
        <v>1487</v>
      </c>
    </row>
    <row r="161" spans="1:14" x14ac:dyDescent="0.3">
      <c r="A161" s="4">
        <f t="shared" si="37"/>
        <v>157</v>
      </c>
      <c r="B161" s="4" t="s">
        <v>18</v>
      </c>
      <c r="C161" s="4">
        <v>346</v>
      </c>
      <c r="D161" s="4">
        <v>300</v>
      </c>
      <c r="E161" s="4">
        <v>150</v>
      </c>
      <c r="F161" s="4">
        <v>3336</v>
      </c>
      <c r="G161" s="4">
        <v>3477</v>
      </c>
      <c r="H161" s="4">
        <f>(G161-F161)</f>
        <v>141</v>
      </c>
      <c r="I161" s="4">
        <f>IF(H161&lt;141,141,H161)</f>
        <v>141</v>
      </c>
      <c r="J161" s="4">
        <f>ROUND(IF(I161&lt;100,I161*1.625,(IF(AND(I161&gt;100,I161&lt;201),(I161-100)*2.375+162.5,(IF(AND(I161&gt;200,I161&lt;401),(I161-200)*3.875+400,IF(I161&gt;400,(I161-400)*4.5+1238)))))),0)</f>
        <v>260</v>
      </c>
      <c r="K161" s="4">
        <v>45</v>
      </c>
      <c r="L161" s="4">
        <v>50</v>
      </c>
      <c r="M161" s="5">
        <f t="shared" si="45"/>
        <v>28.200000000000003</v>
      </c>
      <c r="N161" s="5">
        <f t="shared" si="46"/>
        <v>383</v>
      </c>
    </row>
    <row r="162" spans="1:14" x14ac:dyDescent="0.3">
      <c r="A162" s="4">
        <f t="shared" si="37"/>
        <v>158</v>
      </c>
      <c r="B162" s="4" t="s">
        <v>17</v>
      </c>
      <c r="C162" s="4">
        <v>420</v>
      </c>
      <c r="D162" s="4">
        <v>500</v>
      </c>
      <c r="E162" s="4">
        <v>150</v>
      </c>
      <c r="F162" s="4">
        <v>2652</v>
      </c>
      <c r="G162" s="4">
        <v>2904</v>
      </c>
      <c r="H162" s="4">
        <f t="shared" ref="H162:H163" si="54">G162-F162</f>
        <v>252</v>
      </c>
      <c r="I162" s="4">
        <f>IF(H162&lt;171,171,H162)</f>
        <v>252</v>
      </c>
      <c r="J162" s="4">
        <f>ROUND(IF(I162&lt;100,I162*1.625,(IF(AND(I162&gt;100,I162&lt;201),(I162-100)*2.375+162.5,(IF(AND(I162&gt;200,I162&lt;401),(I162-200)*3.875+400,IF(I162&gt;400,(I162-400)*4.5+1237)))))),0)</f>
        <v>602</v>
      </c>
      <c r="K162" s="4">
        <v>45</v>
      </c>
      <c r="L162" s="4">
        <v>50</v>
      </c>
      <c r="M162" s="5">
        <f t="shared" si="45"/>
        <v>50.400000000000006</v>
      </c>
      <c r="N162" s="5">
        <f t="shared" si="46"/>
        <v>747</v>
      </c>
    </row>
    <row r="163" spans="1:14" x14ac:dyDescent="0.3">
      <c r="A163" s="4">
        <f t="shared" si="37"/>
        <v>159</v>
      </c>
      <c r="B163" s="4" t="s">
        <v>19</v>
      </c>
      <c r="C163" s="4">
        <v>404</v>
      </c>
      <c r="D163" s="4">
        <v>400</v>
      </c>
      <c r="E163" s="4">
        <v>150</v>
      </c>
      <c r="F163" s="4">
        <v>1432</v>
      </c>
      <c r="G163" s="4">
        <v>1581</v>
      </c>
      <c r="H163" s="4">
        <f t="shared" si="54"/>
        <v>149</v>
      </c>
      <c r="I163" s="4">
        <f>IF(H163&lt;155,155,H163)</f>
        <v>155</v>
      </c>
      <c r="J163" s="4">
        <f>ROUND(IF(I163&lt;100,I163*1.625,(IF(AND(I163&gt;100,I163&lt;201),(I163-100)*2.375+162,(IF(AND(I163&gt;200,I163&lt;401),(I163-200)*3.875+400,IF(I163&gt;400,(I163-400)*4.5+1237)))))),0)</f>
        <v>293</v>
      </c>
      <c r="K163" s="4">
        <v>45</v>
      </c>
      <c r="L163" s="4">
        <v>50</v>
      </c>
      <c r="M163" s="5">
        <f t="shared" si="45"/>
        <v>31</v>
      </c>
      <c r="N163" s="5">
        <f t="shared" si="46"/>
        <v>419</v>
      </c>
    </row>
    <row r="164" spans="1:14" x14ac:dyDescent="0.3">
      <c r="A164" s="4">
        <f t="shared" si="37"/>
        <v>160</v>
      </c>
      <c r="B164" s="4" t="s">
        <v>21</v>
      </c>
      <c r="C164" s="4">
        <v>242</v>
      </c>
      <c r="D164" s="4">
        <v>100</v>
      </c>
      <c r="E164" s="4">
        <v>150</v>
      </c>
      <c r="F164" s="4">
        <v>5876</v>
      </c>
      <c r="G164" s="4">
        <v>6114</v>
      </c>
      <c r="H164" s="18">
        <f>G164-F164</f>
        <v>238</v>
      </c>
      <c r="I164" s="4">
        <f>IF(H164&lt;111,111,H164)</f>
        <v>238</v>
      </c>
      <c r="J164" s="4">
        <f>ROUND(IF(I164&lt;100,I164*1.625,(IF(AND(I164&gt;100,I164&lt;201),(I164-100)*2.375+162.5,(IF(AND(I164&gt;200,I164&lt;401),(I164-200)*3.875+400,IF(I164&gt;400,(I164-400)*4.5+1237)))))),0)</f>
        <v>547</v>
      </c>
      <c r="K164" s="4">
        <v>20</v>
      </c>
      <c r="L164" s="4">
        <v>10</v>
      </c>
      <c r="M164" s="5">
        <f>I164*0.2</f>
        <v>47.6</v>
      </c>
      <c r="N164" s="5">
        <f>ROUND((J164+K164+L164+M164),0)</f>
        <v>625</v>
      </c>
    </row>
    <row r="165" spans="1:14" x14ac:dyDescent="0.3">
      <c r="A165" s="4">
        <f t="shared" si="37"/>
        <v>161</v>
      </c>
      <c r="B165" s="4" t="s">
        <v>18</v>
      </c>
      <c r="C165" s="4">
        <v>320</v>
      </c>
      <c r="D165" s="4">
        <v>0</v>
      </c>
      <c r="E165" s="4">
        <v>150</v>
      </c>
      <c r="F165" s="4">
        <v>7733</v>
      </c>
      <c r="G165" s="4">
        <v>7923</v>
      </c>
      <c r="H165" s="18">
        <f>(G165-F165)-25</f>
        <v>165</v>
      </c>
      <c r="I165" s="18">
        <f>IF(H165&lt;141,141,H165)</f>
        <v>165</v>
      </c>
      <c r="J165" s="4">
        <f>ROUND(IF(I165&lt;100,I165*1.625,(IF(AND(I165&gt;100,I165&lt;201),(I165-100)*2.375+162.5,(IF(AND(I165&gt;200,I165&lt;401),(I165-200)*3.875+400,IF(I165&gt;400,(I165-400)*4.5+1238)))))),0)</f>
        <v>317</v>
      </c>
      <c r="K165" s="4">
        <v>45</v>
      </c>
      <c r="L165" s="4">
        <v>50</v>
      </c>
      <c r="M165" s="5">
        <f>I165*0.2</f>
        <v>33</v>
      </c>
      <c r="N165" s="5">
        <f>ROUND((J165+K165+L165+M165),0)</f>
        <v>445</v>
      </c>
    </row>
    <row r="166" spans="1:14" x14ac:dyDescent="0.3">
      <c r="A166" s="4">
        <f t="shared" si="37"/>
        <v>162</v>
      </c>
      <c r="B166" s="4" t="s">
        <v>21</v>
      </c>
      <c r="C166" s="4">
        <v>34</v>
      </c>
      <c r="D166" s="4">
        <v>100</v>
      </c>
      <c r="E166" s="4">
        <v>150</v>
      </c>
      <c r="F166" s="4">
        <v>20037</v>
      </c>
      <c r="G166" s="4">
        <v>20203</v>
      </c>
      <c r="H166" s="18">
        <f t="shared" ref="H166:H169" si="55">G166-F166</f>
        <v>166</v>
      </c>
      <c r="I166" s="18">
        <f>IF(H166&lt;111,111,H166)</f>
        <v>166</v>
      </c>
      <c r="J166" s="4">
        <f t="shared" ref="J166:J169" si="56">ROUND(IF(I166&lt;100,I166*1.625,(IF(AND(I166&gt;100,I166&lt;201),(I166-100)*2.375+162.5,(IF(AND(I166&gt;200,I166&lt;401),(I166-200)*3.875+400,IF(I166&gt;400,(I166-400)*4.5+1237)))))),0)</f>
        <v>319</v>
      </c>
      <c r="K166" s="4">
        <v>20</v>
      </c>
      <c r="L166" s="4">
        <v>10</v>
      </c>
      <c r="M166" s="5">
        <f t="shared" ref="M166:M170" si="57">I166*0.2</f>
        <v>33.200000000000003</v>
      </c>
      <c r="N166" s="5">
        <f t="shared" ref="N166:N172" si="58">ROUND((J166+K166+L166+M166),0)</f>
        <v>382</v>
      </c>
    </row>
    <row r="167" spans="1:14" x14ac:dyDescent="0.3">
      <c r="A167" s="4">
        <f t="shared" si="37"/>
        <v>163</v>
      </c>
      <c r="B167" s="4" t="s">
        <v>21</v>
      </c>
      <c r="C167" s="4">
        <v>18</v>
      </c>
      <c r="D167" s="4">
        <v>100</v>
      </c>
      <c r="E167" s="4">
        <v>150</v>
      </c>
      <c r="F167" s="4">
        <v>19092</v>
      </c>
      <c r="G167" s="4">
        <v>19275</v>
      </c>
      <c r="H167" s="18">
        <f t="shared" si="55"/>
        <v>183</v>
      </c>
      <c r="I167" s="4">
        <f>IF(H167&lt;111,111,H167)</f>
        <v>183</v>
      </c>
      <c r="J167" s="4">
        <f t="shared" si="56"/>
        <v>360</v>
      </c>
      <c r="K167" s="4">
        <v>20</v>
      </c>
      <c r="L167" s="4">
        <v>10</v>
      </c>
      <c r="M167" s="5">
        <f t="shared" si="57"/>
        <v>36.6</v>
      </c>
      <c r="N167" s="5">
        <f t="shared" si="58"/>
        <v>427</v>
      </c>
    </row>
    <row r="168" spans="1:14" x14ac:dyDescent="0.3">
      <c r="A168" s="4">
        <f t="shared" si="37"/>
        <v>164</v>
      </c>
      <c r="B168" s="18" t="s">
        <v>20</v>
      </c>
      <c r="C168" s="18">
        <v>122</v>
      </c>
      <c r="D168" s="18">
        <v>200</v>
      </c>
      <c r="E168" s="18">
        <v>150</v>
      </c>
      <c r="F168" s="18">
        <v>1449</v>
      </c>
      <c r="G168" s="18">
        <v>1603</v>
      </c>
      <c r="H168" s="18">
        <f t="shared" si="55"/>
        <v>154</v>
      </c>
      <c r="I168" s="18">
        <f>IF(H168&lt;125,125,H168)</f>
        <v>154</v>
      </c>
      <c r="J168" s="18">
        <f t="shared" si="56"/>
        <v>291</v>
      </c>
      <c r="K168" s="18">
        <v>45</v>
      </c>
      <c r="L168" s="18">
        <v>50</v>
      </c>
      <c r="M168" s="19">
        <f>I168*0.2</f>
        <v>30.8</v>
      </c>
      <c r="N168" s="19">
        <f t="shared" si="58"/>
        <v>417</v>
      </c>
    </row>
    <row r="169" spans="1:14" x14ac:dyDescent="0.3">
      <c r="A169" s="4">
        <f t="shared" si="37"/>
        <v>165</v>
      </c>
      <c r="B169" s="4" t="s">
        <v>21</v>
      </c>
      <c r="C169" s="4">
        <v>19</v>
      </c>
      <c r="D169" s="4">
        <v>100</v>
      </c>
      <c r="E169" s="4">
        <v>150</v>
      </c>
      <c r="F169" s="4">
        <v>31427</v>
      </c>
      <c r="G169" s="4">
        <v>31586</v>
      </c>
      <c r="H169" s="4">
        <f t="shared" si="55"/>
        <v>159</v>
      </c>
      <c r="I169" s="4">
        <f>IF(H169&lt;111,111,H169)</f>
        <v>159</v>
      </c>
      <c r="J169" s="4">
        <f t="shared" si="56"/>
        <v>303</v>
      </c>
      <c r="K169" s="4">
        <v>20</v>
      </c>
      <c r="L169" s="4">
        <v>10</v>
      </c>
      <c r="M169" s="5">
        <f t="shared" si="57"/>
        <v>31.8</v>
      </c>
      <c r="N169" s="5">
        <f t="shared" si="58"/>
        <v>365</v>
      </c>
    </row>
    <row r="170" spans="1:14" x14ac:dyDescent="0.3">
      <c r="A170" s="4">
        <f t="shared" si="37"/>
        <v>166</v>
      </c>
      <c r="B170" s="4" t="s">
        <v>18</v>
      </c>
      <c r="C170" s="4">
        <v>378</v>
      </c>
      <c r="D170" s="4">
        <v>300</v>
      </c>
      <c r="E170" s="4">
        <v>150</v>
      </c>
      <c r="F170" s="4">
        <v>511</v>
      </c>
      <c r="G170" s="4">
        <v>609</v>
      </c>
      <c r="H170" s="18">
        <f>(G170-F170)</f>
        <v>98</v>
      </c>
      <c r="I170" s="18">
        <f t="shared" ref="I170" si="59">IF(H170&lt;141,141,H170)</f>
        <v>141</v>
      </c>
      <c r="J170" s="4">
        <f t="shared" ref="J170" si="60">ROUND(IF(I170&lt;100,I170*1.625,(IF(AND(I170&gt;100,I170&lt;201),(I170-100)*2.375+162.5,(IF(AND(I170&gt;200,I170&lt;401),(I170-200)*3.875+400,IF(I170&gt;400,(I170-400)*4.5+1238)))))),0)</f>
        <v>260</v>
      </c>
      <c r="K170" s="4">
        <v>45</v>
      </c>
      <c r="L170" s="4">
        <v>50</v>
      </c>
      <c r="M170" s="5">
        <f t="shared" si="57"/>
        <v>28.200000000000003</v>
      </c>
      <c r="N170" s="5">
        <f t="shared" si="58"/>
        <v>383</v>
      </c>
    </row>
    <row r="171" spans="1:14" x14ac:dyDescent="0.3">
      <c r="A171" s="4">
        <f t="shared" si="37"/>
        <v>167</v>
      </c>
      <c r="B171" s="4" t="s">
        <v>21</v>
      </c>
      <c r="C171" s="4">
        <v>241</v>
      </c>
      <c r="D171" s="18">
        <v>100</v>
      </c>
      <c r="E171" s="18">
        <v>150</v>
      </c>
      <c r="F171" s="18">
        <v>5045</v>
      </c>
      <c r="G171" s="18">
        <v>5297</v>
      </c>
      <c r="H171" s="18">
        <f t="shared" ref="H171" si="61">G171-F171</f>
        <v>252</v>
      </c>
      <c r="I171" s="18">
        <f>IF(H171&lt;111,111,H171)</f>
        <v>252</v>
      </c>
      <c r="J171" s="18">
        <f t="shared" ref="J171" si="62">ROUND(IF(I171&lt;100,I171*1.625,(IF(AND(I171&gt;100,I171&lt;201),(I171-100)*2.375+162.5,(IF(AND(I171&gt;200,I171&lt;401),(I171-200)*3.875+400,IF(I171&gt;400,(I171-400)*4.5+1237)))))),0)</f>
        <v>602</v>
      </c>
      <c r="K171" s="18">
        <v>20</v>
      </c>
      <c r="L171" s="18">
        <v>10</v>
      </c>
      <c r="M171" s="19">
        <f>I171*0.2</f>
        <v>50.400000000000006</v>
      </c>
      <c r="N171" s="19">
        <f t="shared" si="58"/>
        <v>682</v>
      </c>
    </row>
    <row r="172" spans="1:14" x14ac:dyDescent="0.3">
      <c r="A172" s="4">
        <f t="shared" si="37"/>
        <v>168</v>
      </c>
      <c r="B172" s="4" t="s">
        <v>18</v>
      </c>
      <c r="C172" s="4">
        <v>375</v>
      </c>
      <c r="D172" s="4">
        <v>300</v>
      </c>
      <c r="E172" s="4">
        <v>150</v>
      </c>
      <c r="F172" s="4">
        <v>4805</v>
      </c>
      <c r="G172" s="4">
        <v>5331</v>
      </c>
      <c r="H172" s="18">
        <f>(G172-F172)</f>
        <v>526</v>
      </c>
      <c r="I172" s="18">
        <f t="shared" ref="I172" si="63">IF(H172&lt;141,141,H172)</f>
        <v>526</v>
      </c>
      <c r="J172" s="4">
        <f t="shared" ref="J172" si="64">ROUND(IF(I172&lt;100,I172*1.625,(IF(AND(I172&gt;100,I172&lt;201),(I172-100)*2.375+162.5,(IF(AND(I172&gt;200,I172&lt;401),(I172-200)*3.875+400,IF(I172&gt;400,(I172-400)*4.5+1238)))))),0)</f>
        <v>1805</v>
      </c>
      <c r="K172" s="4">
        <v>45</v>
      </c>
      <c r="L172" s="4">
        <v>50</v>
      </c>
      <c r="M172" s="5">
        <f t="shared" ref="M172" si="65">I172*0.2</f>
        <v>105.2</v>
      </c>
      <c r="N172" s="5">
        <f t="shared" si="58"/>
        <v>2005</v>
      </c>
    </row>
    <row r="173" spans="1:14" x14ac:dyDescent="0.3">
      <c r="A173" s="4">
        <f t="shared" si="37"/>
        <v>169</v>
      </c>
      <c r="B173" s="20" t="s">
        <v>20</v>
      </c>
      <c r="C173" s="4">
        <v>64</v>
      </c>
      <c r="D173" s="4">
        <v>200</v>
      </c>
      <c r="E173" s="4">
        <v>150</v>
      </c>
      <c r="F173" s="4">
        <v>57955</v>
      </c>
      <c r="G173" s="4">
        <v>58648</v>
      </c>
      <c r="H173" s="4">
        <f>G173-F173</f>
        <v>693</v>
      </c>
      <c r="I173" s="4">
        <f>IF(H173&lt;125,125,H173)</f>
        <v>693</v>
      </c>
      <c r="J173" s="4">
        <f>ROUND(IF(I173&lt;100,I173*1.625,(IF(AND(I173&gt;100,I173&lt;201),(I173-100)*2.375+162.5,(IF(AND(I173&gt;200,I173&lt;401),(I173-200)*3.875+400,IF(I173&gt;400,(I173-400)*4.5+1237)))))),0)</f>
        <v>2556</v>
      </c>
      <c r="K173" s="4">
        <v>45</v>
      </c>
      <c r="L173" s="4">
        <v>50</v>
      </c>
      <c r="M173" s="5">
        <v>25</v>
      </c>
      <c r="N173" s="5">
        <f>ROUND((J173+K173+L173+M173),0)</f>
        <v>2676</v>
      </c>
    </row>
    <row r="174" spans="1:14" x14ac:dyDescent="0.3">
      <c r="A174" s="4">
        <f t="shared" si="37"/>
        <v>170</v>
      </c>
      <c r="B174" s="20" t="s">
        <v>20</v>
      </c>
      <c r="C174" s="4">
        <v>16</v>
      </c>
      <c r="D174" s="4">
        <v>200</v>
      </c>
      <c r="E174" s="4">
        <v>150</v>
      </c>
      <c r="F174" s="4">
        <v>22680</v>
      </c>
      <c r="G174" s="4">
        <v>22792</v>
      </c>
      <c r="H174" s="4">
        <f>G174-F174</f>
        <v>112</v>
      </c>
      <c r="I174" s="4">
        <f>IF(H174&lt;125,125,H174)</f>
        <v>125</v>
      </c>
      <c r="J174" s="4">
        <f>ROUND(IF(I174&lt;100,I174*1.625,(IF(AND(I174&gt;100,I174&lt;201),(I174-100)*2.375+162.5,(IF(AND(I174&gt;200,I174&lt;401),(I174-200)*3.875+400,IF(I174&gt;400,(I174-400)*4.5+1237)))))),0)</f>
        <v>222</v>
      </c>
      <c r="K174" s="4">
        <v>45</v>
      </c>
      <c r="L174" s="4">
        <v>50</v>
      </c>
      <c r="M174" s="5">
        <v>25</v>
      </c>
      <c r="N174" s="5">
        <f>ROUND((J174+K174+L174+M174),0)</f>
        <v>342</v>
      </c>
    </row>
    <row r="175" spans="1:14" x14ac:dyDescent="0.3">
      <c r="A175" s="4">
        <f t="shared" si="37"/>
        <v>171</v>
      </c>
      <c r="B175" s="4" t="s">
        <v>20</v>
      </c>
      <c r="C175" s="4">
        <v>41</v>
      </c>
      <c r="D175" s="4">
        <v>200</v>
      </c>
      <c r="E175" s="18">
        <v>150</v>
      </c>
      <c r="F175" s="18">
        <v>20642</v>
      </c>
      <c r="G175" s="18">
        <v>20729</v>
      </c>
      <c r="H175" s="4">
        <f>(G175-F175)</f>
        <v>87</v>
      </c>
      <c r="I175" s="18">
        <f>IF(H175&lt;125,125,H175)</f>
        <v>125</v>
      </c>
      <c r="J175" s="18">
        <f t="shared" ref="J175:J177" si="66">ROUND(IF(I175&lt;100,I175*1.625,(IF(AND(I175&gt;100,I175&lt;201),(I175-100)*2.375+162.5,(IF(AND(I175&gt;200,I175&lt;401),(I175-200)*3.875+400,IF(I175&gt;400,(I175-400)*4.5+1237)))))),0)</f>
        <v>222</v>
      </c>
      <c r="K175" s="18">
        <v>45</v>
      </c>
      <c r="L175" s="18">
        <v>50</v>
      </c>
      <c r="M175" s="19">
        <v>25</v>
      </c>
      <c r="N175" s="19">
        <f t="shared" ref="N175:N179" si="67">ROUND((J175+K175+L175+M175),0)</f>
        <v>342</v>
      </c>
    </row>
    <row r="176" spans="1:14" x14ac:dyDescent="0.3">
      <c r="A176" s="4">
        <f t="shared" si="37"/>
        <v>172</v>
      </c>
      <c r="B176" s="4" t="s">
        <v>20</v>
      </c>
      <c r="C176" s="4">
        <v>118</v>
      </c>
      <c r="D176" s="4">
        <v>0</v>
      </c>
      <c r="E176" s="4">
        <v>150</v>
      </c>
      <c r="F176" s="4">
        <v>22574</v>
      </c>
      <c r="G176" s="4">
        <v>22796</v>
      </c>
      <c r="H176" s="4">
        <f>(G176-F176)-25</f>
        <v>197</v>
      </c>
      <c r="I176" s="4">
        <f>IF(H176&lt;125,125,H176)</f>
        <v>197</v>
      </c>
      <c r="J176" s="4">
        <f t="shared" si="66"/>
        <v>393</v>
      </c>
      <c r="K176" s="4">
        <v>45</v>
      </c>
      <c r="L176" s="4">
        <v>50</v>
      </c>
      <c r="M176" s="5">
        <f t="shared" ref="M176:M179" si="68">I176*0.2</f>
        <v>39.400000000000006</v>
      </c>
      <c r="N176" s="5">
        <f t="shared" si="67"/>
        <v>527</v>
      </c>
    </row>
    <row r="177" spans="1:14" x14ac:dyDescent="0.3">
      <c r="A177" s="4">
        <f t="shared" si="37"/>
        <v>173</v>
      </c>
      <c r="B177" s="4" t="s">
        <v>18</v>
      </c>
      <c r="C177" s="8">
        <v>319</v>
      </c>
      <c r="D177" s="4">
        <v>300</v>
      </c>
      <c r="E177" s="4">
        <v>150</v>
      </c>
      <c r="F177" s="4">
        <v>4880</v>
      </c>
      <c r="G177" s="4">
        <v>4963</v>
      </c>
      <c r="H177" s="18">
        <f t="shared" ref="H177:H180" si="69">G177-F177</f>
        <v>83</v>
      </c>
      <c r="I177" s="4">
        <f>IF(H177&lt;141,141,H177)</f>
        <v>141</v>
      </c>
      <c r="J177" s="4">
        <f t="shared" si="66"/>
        <v>260</v>
      </c>
      <c r="K177" s="4">
        <v>45</v>
      </c>
      <c r="L177" s="4">
        <v>50</v>
      </c>
      <c r="M177" s="5">
        <f t="shared" si="68"/>
        <v>28.200000000000003</v>
      </c>
      <c r="N177" s="5">
        <f t="shared" si="67"/>
        <v>383</v>
      </c>
    </row>
    <row r="178" spans="1:14" x14ac:dyDescent="0.3">
      <c r="A178" s="4">
        <f t="shared" si="37"/>
        <v>174</v>
      </c>
      <c r="B178" s="4" t="s">
        <v>18</v>
      </c>
      <c r="C178" s="4">
        <v>301</v>
      </c>
      <c r="D178" s="4">
        <v>300</v>
      </c>
      <c r="E178" s="4">
        <v>150</v>
      </c>
      <c r="F178" s="4">
        <v>7300</v>
      </c>
      <c r="G178" s="4">
        <v>7676</v>
      </c>
      <c r="H178" s="4">
        <f t="shared" si="69"/>
        <v>376</v>
      </c>
      <c r="I178" s="4">
        <f>IF(H178&lt;141,141,H178)</f>
        <v>376</v>
      </c>
      <c r="J178" s="4">
        <f>ROUND(IF(I178&lt;100,I178*1.625,(IF(AND(I178&gt;100,I178&lt;201),(I178-100)*2.375+162.5,(IF(AND(I178&gt;200,I178&lt;401),(I178-200)*3.875+400,IF(I178&gt;400,(I178-400)*4.5+1238)))))),0)</f>
        <v>1082</v>
      </c>
      <c r="K178" s="4">
        <v>45</v>
      </c>
      <c r="L178" s="4">
        <v>50</v>
      </c>
      <c r="M178" s="5">
        <f t="shared" si="68"/>
        <v>75.2</v>
      </c>
      <c r="N178" s="5">
        <f t="shared" si="67"/>
        <v>1252</v>
      </c>
    </row>
    <row r="179" spans="1:14" x14ac:dyDescent="0.3">
      <c r="A179" s="4">
        <f t="shared" si="37"/>
        <v>175</v>
      </c>
      <c r="B179" s="4" t="s">
        <v>18</v>
      </c>
      <c r="C179" s="4">
        <v>181</v>
      </c>
      <c r="D179" s="4">
        <v>300</v>
      </c>
      <c r="E179" s="4">
        <v>150</v>
      </c>
      <c r="F179" s="4">
        <v>13308</v>
      </c>
      <c r="G179" s="4">
        <v>13340</v>
      </c>
      <c r="H179" s="18">
        <f t="shared" si="69"/>
        <v>32</v>
      </c>
      <c r="I179" s="18">
        <f>IF(H179&lt;141,141,H179)</f>
        <v>141</v>
      </c>
      <c r="J179" s="4">
        <f>ROUND(IF(I179&lt;100,I179*1.625,(IF(AND(I179&gt;100,I179&lt;201),(I179-100)*2.375+162.5,(IF(AND(I179&gt;200,I179&lt;401),(I179-200)*3.875+400,IF(I179&gt;400,(I179-400)*4.5+1237)))))),0)</f>
        <v>260</v>
      </c>
      <c r="K179" s="4">
        <v>45</v>
      </c>
      <c r="L179" s="4">
        <v>50</v>
      </c>
      <c r="M179" s="5">
        <f t="shared" si="68"/>
        <v>28.200000000000003</v>
      </c>
      <c r="N179" s="5">
        <f t="shared" si="67"/>
        <v>383</v>
      </c>
    </row>
    <row r="180" spans="1:14" x14ac:dyDescent="0.3">
      <c r="A180" s="4">
        <f t="shared" si="37"/>
        <v>176</v>
      </c>
      <c r="B180" s="4" t="s">
        <v>21</v>
      </c>
      <c r="C180" s="4">
        <v>88</v>
      </c>
      <c r="D180" s="4">
        <v>100</v>
      </c>
      <c r="E180" s="4">
        <v>150</v>
      </c>
      <c r="F180" s="4">
        <v>14644</v>
      </c>
      <c r="G180" s="4">
        <v>14837</v>
      </c>
      <c r="H180" s="18">
        <f t="shared" si="69"/>
        <v>193</v>
      </c>
      <c r="I180" s="4">
        <f>IF(H180&lt;111,111,H180)</f>
        <v>193</v>
      </c>
      <c r="J180" s="4">
        <f>ROUND(IF(I180&lt;100,I180*1.625,(IF(AND(I180&gt;100,I180&lt;201),(I180-100)*2.375+162.5,(IF(AND(I180&gt;200,I180&lt;401),(I180-200)*3.875+400,IF(I180&gt;400,(I180-400)*4.5+1237)))))),0)</f>
        <v>383</v>
      </c>
      <c r="K180" s="4">
        <v>20</v>
      </c>
      <c r="L180" s="4">
        <v>10</v>
      </c>
      <c r="M180" s="5">
        <f>I180*0.2</f>
        <v>38.6</v>
      </c>
      <c r="N180" s="5">
        <f>ROUND((J180+K180+L180+M180),0)</f>
        <v>452</v>
      </c>
    </row>
    <row r="181" spans="1:14" x14ac:dyDescent="0.3">
      <c r="A181" s="4">
        <f t="shared" si="37"/>
        <v>177</v>
      </c>
      <c r="B181" s="4" t="s">
        <v>21</v>
      </c>
      <c r="C181" s="4">
        <v>38</v>
      </c>
      <c r="D181" s="4">
        <v>0</v>
      </c>
      <c r="E181" s="4">
        <v>0</v>
      </c>
      <c r="F181" s="4">
        <v>0</v>
      </c>
      <c r="G181" s="4">
        <v>0</v>
      </c>
      <c r="H181" s="18">
        <v>0</v>
      </c>
      <c r="I181" s="4">
        <f>IF(H181&lt;111,111,H181)</f>
        <v>111</v>
      </c>
      <c r="J181" s="4">
        <v>0</v>
      </c>
      <c r="K181" s="4">
        <v>0</v>
      </c>
      <c r="L181" s="4">
        <v>0</v>
      </c>
      <c r="M181" s="5">
        <v>0</v>
      </c>
      <c r="N181" s="5">
        <v>250</v>
      </c>
    </row>
    <row r="182" spans="1:14" x14ac:dyDescent="0.3">
      <c r="A182" s="4">
        <f t="shared" si="37"/>
        <v>178</v>
      </c>
      <c r="B182" s="4" t="s">
        <v>18</v>
      </c>
      <c r="C182" s="4">
        <v>218</v>
      </c>
      <c r="D182" s="4">
        <v>0</v>
      </c>
      <c r="E182" s="4">
        <v>150</v>
      </c>
      <c r="F182" s="4">
        <v>39070</v>
      </c>
      <c r="G182" s="4">
        <v>39252</v>
      </c>
      <c r="H182" s="18">
        <f>(G182-F182)-25</f>
        <v>157</v>
      </c>
      <c r="I182" s="18">
        <f t="shared" ref="I182:I187" si="70">IF(H182&lt;141,141,H182)</f>
        <v>157</v>
      </c>
      <c r="J182" s="4">
        <f t="shared" ref="J182:J187" si="71">ROUND(IF(I182&lt;100,I182*1.625,(IF(AND(I182&gt;100,I182&lt;201),(I182-100)*2.375+162.5,(IF(AND(I182&gt;200,I182&lt;401),(I182-200)*3.875+400,IF(I182&gt;400,(I182-400)*4.5+1238)))))),0)</f>
        <v>298</v>
      </c>
      <c r="K182" s="4">
        <v>45</v>
      </c>
      <c r="L182" s="4">
        <v>50</v>
      </c>
      <c r="M182" s="5">
        <f t="shared" ref="M182" si="72">I182*0.2</f>
        <v>31.400000000000002</v>
      </c>
      <c r="N182" s="5">
        <f t="shared" ref="N182:N194" si="73">ROUND((J182+K182+L182+M182),0)</f>
        <v>424</v>
      </c>
    </row>
    <row r="183" spans="1:14" x14ac:dyDescent="0.3">
      <c r="A183" s="4">
        <f t="shared" si="37"/>
        <v>179</v>
      </c>
      <c r="B183" s="4" t="s">
        <v>18</v>
      </c>
      <c r="C183" s="4">
        <v>310</v>
      </c>
      <c r="D183" s="18">
        <v>0</v>
      </c>
      <c r="E183" s="18">
        <v>150</v>
      </c>
      <c r="F183" s="18">
        <v>12241</v>
      </c>
      <c r="G183" s="18">
        <v>12309</v>
      </c>
      <c r="H183" s="18">
        <f>(G183-F183)-25</f>
        <v>43</v>
      </c>
      <c r="I183" s="18">
        <f t="shared" si="70"/>
        <v>141</v>
      </c>
      <c r="J183" s="18">
        <f t="shared" si="71"/>
        <v>260</v>
      </c>
      <c r="K183" s="4">
        <v>45</v>
      </c>
      <c r="L183" s="18">
        <v>50</v>
      </c>
      <c r="M183" s="19">
        <f>I183*0.2</f>
        <v>28.200000000000003</v>
      </c>
      <c r="N183" s="19">
        <f t="shared" si="73"/>
        <v>383</v>
      </c>
    </row>
    <row r="184" spans="1:14" x14ac:dyDescent="0.3">
      <c r="A184" s="4">
        <f t="shared" si="37"/>
        <v>180</v>
      </c>
      <c r="B184" s="4" t="s">
        <v>18</v>
      </c>
      <c r="C184" s="4">
        <v>322</v>
      </c>
      <c r="D184" s="18">
        <v>0</v>
      </c>
      <c r="E184" s="18">
        <v>150</v>
      </c>
      <c r="F184" s="18">
        <v>9740</v>
      </c>
      <c r="G184" s="18">
        <v>9936</v>
      </c>
      <c r="H184" s="18">
        <f>(G184-F184)-25</f>
        <v>171</v>
      </c>
      <c r="I184" s="18">
        <f t="shared" si="70"/>
        <v>171</v>
      </c>
      <c r="J184" s="18">
        <f t="shared" si="71"/>
        <v>331</v>
      </c>
      <c r="K184" s="4">
        <v>45</v>
      </c>
      <c r="L184" s="18">
        <v>50</v>
      </c>
      <c r="M184" s="19">
        <f>I184*0.2</f>
        <v>34.200000000000003</v>
      </c>
      <c r="N184" s="19">
        <f t="shared" si="73"/>
        <v>460</v>
      </c>
    </row>
    <row r="185" spans="1:14" x14ac:dyDescent="0.3">
      <c r="A185" s="4">
        <f t="shared" si="37"/>
        <v>181</v>
      </c>
      <c r="B185" s="4" t="s">
        <v>18</v>
      </c>
      <c r="C185" s="4">
        <v>353</v>
      </c>
      <c r="D185" s="4">
        <v>300</v>
      </c>
      <c r="E185" s="4">
        <v>150</v>
      </c>
      <c r="F185" s="4">
        <v>3485</v>
      </c>
      <c r="G185" s="4">
        <v>3708</v>
      </c>
      <c r="H185" s="18">
        <f>G185-F185</f>
        <v>223</v>
      </c>
      <c r="I185" s="18">
        <f t="shared" si="70"/>
        <v>223</v>
      </c>
      <c r="J185" s="4">
        <f t="shared" si="71"/>
        <v>489</v>
      </c>
      <c r="K185" s="4">
        <v>45</v>
      </c>
      <c r="L185" s="4">
        <v>50</v>
      </c>
      <c r="M185" s="5">
        <f>I185*0.2</f>
        <v>44.6</v>
      </c>
      <c r="N185" s="5">
        <f t="shared" si="73"/>
        <v>629</v>
      </c>
    </row>
    <row r="186" spans="1:14" x14ac:dyDescent="0.3">
      <c r="A186" s="4">
        <f t="shared" si="37"/>
        <v>182</v>
      </c>
      <c r="B186" s="21" t="s">
        <v>18</v>
      </c>
      <c r="C186" s="21">
        <v>366</v>
      </c>
      <c r="D186" s="18">
        <v>300</v>
      </c>
      <c r="E186" s="18">
        <v>150</v>
      </c>
      <c r="F186" s="18">
        <v>1260</v>
      </c>
      <c r="G186" s="18">
        <v>1398</v>
      </c>
      <c r="H186" s="18">
        <f t="shared" ref="H186" si="74">G186-F186</f>
        <v>138</v>
      </c>
      <c r="I186" s="18">
        <f t="shared" si="70"/>
        <v>141</v>
      </c>
      <c r="J186" s="18">
        <f t="shared" si="71"/>
        <v>260</v>
      </c>
      <c r="K186" s="18">
        <v>45</v>
      </c>
      <c r="L186" s="18">
        <v>50</v>
      </c>
      <c r="M186" s="19">
        <f t="shared" ref="M186" si="75">I186*0.2</f>
        <v>28.200000000000003</v>
      </c>
      <c r="N186" s="19">
        <f t="shared" si="73"/>
        <v>383</v>
      </c>
    </row>
    <row r="187" spans="1:14" x14ac:dyDescent="0.3">
      <c r="A187" s="4">
        <f t="shared" si="37"/>
        <v>183</v>
      </c>
      <c r="B187" s="4" t="s">
        <v>18</v>
      </c>
      <c r="C187" s="4">
        <v>304</v>
      </c>
      <c r="D187" s="4">
        <v>300</v>
      </c>
      <c r="E187" s="4">
        <v>150</v>
      </c>
      <c r="F187" s="4">
        <v>7418</v>
      </c>
      <c r="G187" s="4">
        <v>7590</v>
      </c>
      <c r="H187" s="18">
        <f>G187-F187</f>
        <v>172</v>
      </c>
      <c r="I187" s="18">
        <f t="shared" si="70"/>
        <v>172</v>
      </c>
      <c r="J187" s="4">
        <f t="shared" si="71"/>
        <v>334</v>
      </c>
      <c r="K187" s="4">
        <v>45</v>
      </c>
      <c r="L187" s="4">
        <v>50</v>
      </c>
      <c r="M187" s="5">
        <f>I187*0.2</f>
        <v>34.4</v>
      </c>
      <c r="N187" s="5">
        <f t="shared" si="73"/>
        <v>463</v>
      </c>
    </row>
    <row r="188" spans="1:14" x14ac:dyDescent="0.3">
      <c r="A188" s="4">
        <f t="shared" si="37"/>
        <v>184</v>
      </c>
      <c r="B188" s="4" t="s">
        <v>19</v>
      </c>
      <c r="C188" s="4">
        <v>411</v>
      </c>
      <c r="D188" s="4">
        <v>400</v>
      </c>
      <c r="E188" s="4">
        <v>150</v>
      </c>
      <c r="F188" s="4">
        <v>905</v>
      </c>
      <c r="G188" s="4">
        <v>979</v>
      </c>
      <c r="H188" s="4">
        <f t="shared" ref="H188" si="76">G188-F188</f>
        <v>74</v>
      </c>
      <c r="I188" s="4">
        <f>IF(H188&lt;155,155,H188)</f>
        <v>155</v>
      </c>
      <c r="J188" s="4">
        <f>ROUND(IF(I188&lt;100,I188*1.625,(IF(AND(I188&gt;100,I188&lt;201),(I188-100)*2.375+162,(IF(AND(I188&gt;200,I188&lt;401),(I188-200)*3.875+400,IF(I188&gt;400,(I188-400)*4.5+1237)))))),0)</f>
        <v>293</v>
      </c>
      <c r="K188" s="4">
        <v>45</v>
      </c>
      <c r="L188" s="4">
        <v>50</v>
      </c>
      <c r="M188" s="5">
        <f t="shared" ref="M188" si="77">I188*0.2</f>
        <v>31</v>
      </c>
      <c r="N188" s="5">
        <f t="shared" si="73"/>
        <v>419</v>
      </c>
    </row>
    <row r="189" spans="1:14" x14ac:dyDescent="0.3">
      <c r="A189" s="4">
        <f t="shared" si="37"/>
        <v>185</v>
      </c>
      <c r="B189" s="4" t="s">
        <v>21</v>
      </c>
      <c r="C189" s="4">
        <v>243</v>
      </c>
      <c r="D189" s="4">
        <v>100</v>
      </c>
      <c r="E189" s="4">
        <v>150</v>
      </c>
      <c r="F189" s="4">
        <v>3595</v>
      </c>
      <c r="G189" s="4">
        <v>3707</v>
      </c>
      <c r="H189" s="4">
        <f>G189-F189</f>
        <v>112</v>
      </c>
      <c r="I189" s="4">
        <f>IF(H189&lt;111,111,H189)</f>
        <v>112</v>
      </c>
      <c r="J189" s="4">
        <f>ROUND(IF(I189&lt;100,I189*1.625,(IF(AND(I189&gt;100,I189&lt;201),(I189-100)*2.375+162.5,(IF(AND(I189&gt;200,I189&lt;401),(I189-200)*3.875+400,IF(I189&gt;400,(I189-400)*4.5+1237)))))),0)</f>
        <v>191</v>
      </c>
      <c r="K189" s="4">
        <v>20</v>
      </c>
      <c r="L189" s="4">
        <v>10</v>
      </c>
      <c r="M189" s="5">
        <f>I189*0.2</f>
        <v>22.400000000000002</v>
      </c>
      <c r="N189" s="5">
        <f t="shared" si="73"/>
        <v>243</v>
      </c>
    </row>
    <row r="190" spans="1:14" x14ac:dyDescent="0.3">
      <c r="A190" s="4">
        <f t="shared" si="37"/>
        <v>186</v>
      </c>
      <c r="B190" s="4" t="s">
        <v>20</v>
      </c>
      <c r="C190" s="4">
        <v>76</v>
      </c>
      <c r="D190" s="4">
        <v>200</v>
      </c>
      <c r="E190" s="4">
        <v>150</v>
      </c>
      <c r="F190" s="4">
        <v>16735</v>
      </c>
      <c r="G190" s="4">
        <v>16857</v>
      </c>
      <c r="H190" s="4">
        <f>G190-F190</f>
        <v>122</v>
      </c>
      <c r="I190" s="4">
        <f>IF(H190&lt;125,125,H190)</f>
        <v>125</v>
      </c>
      <c r="J190" s="4">
        <f t="shared" ref="J190:J192" si="78">ROUND(IF(I190&lt;100,I190*1.625,(IF(AND(I190&gt;100,I190&lt;201),(I190-100)*2.375+162.5,(IF(AND(I190&gt;200,I190&lt;401),(I190-200)*3.875+400,IF(I190&gt;400,(I190-400)*4.5+1237)))))),0)</f>
        <v>222</v>
      </c>
      <c r="K190" s="4">
        <v>45</v>
      </c>
      <c r="L190" s="4">
        <v>50</v>
      </c>
      <c r="M190" s="5">
        <f>I190*0.2</f>
        <v>25</v>
      </c>
      <c r="N190" s="5">
        <f t="shared" si="73"/>
        <v>342</v>
      </c>
    </row>
    <row r="191" spans="1:14" x14ac:dyDescent="0.3">
      <c r="A191" s="4">
        <f t="shared" si="37"/>
        <v>187</v>
      </c>
      <c r="B191" s="4" t="s">
        <v>20</v>
      </c>
      <c r="C191" s="4">
        <v>91</v>
      </c>
      <c r="D191" s="4">
        <v>200</v>
      </c>
      <c r="E191" s="4">
        <v>150</v>
      </c>
      <c r="F191" s="4">
        <v>20111</v>
      </c>
      <c r="G191" s="4">
        <v>20439</v>
      </c>
      <c r="H191" s="4">
        <f t="shared" ref="H191:H210" si="79">G191-F191</f>
        <v>328</v>
      </c>
      <c r="I191" s="4">
        <f>IF(H191&lt;125,125,H191)</f>
        <v>328</v>
      </c>
      <c r="J191" s="4">
        <f t="shared" si="78"/>
        <v>896</v>
      </c>
      <c r="K191" s="4">
        <v>45</v>
      </c>
      <c r="L191" s="4">
        <v>50</v>
      </c>
      <c r="M191" s="5">
        <f t="shared" ref="M191:M215" si="80">I191*0.2</f>
        <v>65.600000000000009</v>
      </c>
      <c r="N191" s="5">
        <f t="shared" si="73"/>
        <v>1057</v>
      </c>
    </row>
    <row r="192" spans="1:14" x14ac:dyDescent="0.3">
      <c r="A192" s="4">
        <f t="shared" si="37"/>
        <v>188</v>
      </c>
      <c r="B192" s="4" t="s">
        <v>20</v>
      </c>
      <c r="C192" s="4">
        <v>70</v>
      </c>
      <c r="D192" s="4">
        <v>200</v>
      </c>
      <c r="E192" s="4">
        <v>150</v>
      </c>
      <c r="F192" s="4">
        <v>2405</v>
      </c>
      <c r="G192" s="4">
        <v>2615</v>
      </c>
      <c r="H192" s="4">
        <f>(G192-F192)</f>
        <v>210</v>
      </c>
      <c r="I192" s="4">
        <f>IF(H192&lt;125,125,H192)</f>
        <v>210</v>
      </c>
      <c r="J192" s="4">
        <f t="shared" si="78"/>
        <v>439</v>
      </c>
      <c r="K192" s="4">
        <v>45</v>
      </c>
      <c r="L192" s="4">
        <v>50</v>
      </c>
      <c r="M192" s="5">
        <f t="shared" si="80"/>
        <v>42</v>
      </c>
      <c r="N192" s="5">
        <f t="shared" si="73"/>
        <v>576</v>
      </c>
    </row>
    <row r="193" spans="1:14" x14ac:dyDescent="0.3">
      <c r="A193" s="4">
        <f t="shared" si="37"/>
        <v>189</v>
      </c>
      <c r="B193" s="4" t="s">
        <v>17</v>
      </c>
      <c r="C193" s="4">
        <v>430</v>
      </c>
      <c r="D193" s="4">
        <v>500</v>
      </c>
      <c r="E193" s="4">
        <v>150</v>
      </c>
      <c r="F193" s="4">
        <v>2013</v>
      </c>
      <c r="G193" s="4">
        <v>2281</v>
      </c>
      <c r="H193" s="4">
        <f t="shared" ref="H193" si="81">G193-F193</f>
        <v>268</v>
      </c>
      <c r="I193" s="4">
        <f>IF(H193&lt;171,171,H193)</f>
        <v>268</v>
      </c>
      <c r="J193" s="4">
        <f>ROUND(IF(I193&lt;100,I193*1.625,(IF(AND(I193&gt;100,I193&lt;201),(I193-100)*2.375+162.5,(IF(AND(I193&gt;200,I193&lt;401),(I193-200)*3.875+400,IF(I193&gt;400,(I193-400)*4.5+1237)))))),0)</f>
        <v>664</v>
      </c>
      <c r="K193" s="4">
        <v>45</v>
      </c>
      <c r="L193" s="4">
        <v>50</v>
      </c>
      <c r="M193" s="5">
        <f t="shared" si="80"/>
        <v>53.6</v>
      </c>
      <c r="N193" s="5">
        <f t="shared" si="73"/>
        <v>813</v>
      </c>
    </row>
    <row r="194" spans="1:14" x14ac:dyDescent="0.3">
      <c r="A194" s="4">
        <f t="shared" si="37"/>
        <v>190</v>
      </c>
      <c r="B194" s="12" t="s">
        <v>18</v>
      </c>
      <c r="C194" s="12">
        <v>335</v>
      </c>
      <c r="D194" s="18">
        <v>300</v>
      </c>
      <c r="E194" s="18">
        <v>150</v>
      </c>
      <c r="F194" s="18">
        <v>12351</v>
      </c>
      <c r="G194" s="18">
        <v>12647</v>
      </c>
      <c r="H194" s="18">
        <f t="shared" si="79"/>
        <v>296</v>
      </c>
      <c r="I194" s="18">
        <f>IF(H194&lt;141,141,H194)</f>
        <v>296</v>
      </c>
      <c r="J194" s="18">
        <f>ROUND(IF(I194&lt;100,I194*1.625,(IF(AND(I194&gt;100,I194&lt;201),(I194-100)*2.375+162.5,(IF(AND(I194&gt;200,I194&lt;401),(I194-200)*3.875+400,IF(I194&gt;400,(I194-400)*4.5+1238)))))),0)</f>
        <v>772</v>
      </c>
      <c r="K194" s="18">
        <v>45</v>
      </c>
      <c r="L194" s="18">
        <v>50</v>
      </c>
      <c r="M194" s="19">
        <f t="shared" si="80"/>
        <v>59.2</v>
      </c>
      <c r="N194" s="19">
        <f t="shared" si="73"/>
        <v>926</v>
      </c>
    </row>
    <row r="195" spans="1:14" x14ac:dyDescent="0.3">
      <c r="A195" s="4">
        <f t="shared" si="37"/>
        <v>191</v>
      </c>
      <c r="B195" s="21" t="s">
        <v>18</v>
      </c>
      <c r="C195" s="21">
        <v>369</v>
      </c>
      <c r="D195" s="18">
        <v>300</v>
      </c>
      <c r="E195" s="18">
        <v>150</v>
      </c>
      <c r="F195" s="18">
        <v>1487</v>
      </c>
      <c r="G195" s="18">
        <v>1757</v>
      </c>
      <c r="H195" s="18">
        <f t="shared" si="79"/>
        <v>270</v>
      </c>
      <c r="I195" s="18">
        <f>IF(H195&lt;141,141,H195)</f>
        <v>270</v>
      </c>
      <c r="J195" s="18">
        <f>ROUND(IF(I195&lt;100,I195*1.625,(IF(AND(I195&gt;100,I195&lt;201),(I195-100)*2.375+162.5,(IF(AND(I195&gt;200,I195&lt;401),(I195-200)*3.875+400,IF(I195&gt;400,(I195-400)*4.5+1238)))))),0)</f>
        <v>671</v>
      </c>
      <c r="K195" s="18">
        <v>45</v>
      </c>
      <c r="L195" s="18">
        <v>50</v>
      </c>
      <c r="M195" s="19">
        <f t="shared" si="80"/>
        <v>54</v>
      </c>
      <c r="N195" s="19">
        <f>ROUND((J195+K195+L195+M195),0)</f>
        <v>820</v>
      </c>
    </row>
    <row r="196" spans="1:14" x14ac:dyDescent="0.3">
      <c r="A196" s="4">
        <f t="shared" si="37"/>
        <v>192</v>
      </c>
      <c r="B196" s="21" t="s">
        <v>18</v>
      </c>
      <c r="C196" s="21">
        <v>312</v>
      </c>
      <c r="D196" s="18">
        <v>300</v>
      </c>
      <c r="E196" s="18">
        <v>150</v>
      </c>
      <c r="F196" s="18">
        <v>12889</v>
      </c>
      <c r="G196" s="18">
        <v>13158</v>
      </c>
      <c r="H196" s="18">
        <f t="shared" si="79"/>
        <v>269</v>
      </c>
      <c r="I196" s="18">
        <f>IF(H196&lt;141,141,H196)</f>
        <v>269</v>
      </c>
      <c r="J196" s="18">
        <f>ROUND(IF(I196&lt;100,I196*1.625,(IF(AND(I196&gt;100,I196&lt;201),(I196-100)*2.375+162.5,(IF(AND(I196&gt;200,I196&lt;401),(I196-200)*3.875+400,IF(I196&gt;400,(I196-400)*4.5+1238)))))),0)</f>
        <v>667</v>
      </c>
      <c r="K196" s="18">
        <v>45</v>
      </c>
      <c r="L196" s="18">
        <v>50</v>
      </c>
      <c r="M196" s="19">
        <f t="shared" si="80"/>
        <v>53.800000000000004</v>
      </c>
      <c r="N196" s="19">
        <f>ROUND((J196+K196+L196+M196),0)</f>
        <v>816</v>
      </c>
    </row>
    <row r="197" spans="1:14" x14ac:dyDescent="0.3">
      <c r="A197" s="4">
        <f t="shared" si="37"/>
        <v>193</v>
      </c>
      <c r="B197" s="12" t="s">
        <v>18</v>
      </c>
      <c r="C197" s="12">
        <v>339</v>
      </c>
      <c r="D197" s="18">
        <v>300</v>
      </c>
      <c r="E197" s="18">
        <v>150</v>
      </c>
      <c r="F197" s="18">
        <v>12310</v>
      </c>
      <c r="G197" s="18">
        <v>12558</v>
      </c>
      <c r="H197" s="18">
        <f t="shared" si="79"/>
        <v>248</v>
      </c>
      <c r="I197" s="18">
        <f>IF(H197&lt;141,141,H197)</f>
        <v>248</v>
      </c>
      <c r="J197" s="18">
        <f>ROUND(IF(I197&lt;100,I197*1.625,(IF(AND(I197&gt;100,I197&lt;201),(I197-100)*2.375+162.5,(IF(AND(I197&gt;200,I197&lt;401),(I197-200)*3.875+400,IF(I197&gt;400,(I197-400)*4.5+1238)))))),0)</f>
        <v>586</v>
      </c>
      <c r="K197" s="18">
        <v>45</v>
      </c>
      <c r="L197" s="18">
        <v>50</v>
      </c>
      <c r="M197" s="19">
        <f t="shared" si="80"/>
        <v>49.6</v>
      </c>
      <c r="N197" s="19">
        <f t="shared" ref="N197:N215" si="82">ROUND((J197+K197+L197+M197),0)</f>
        <v>731</v>
      </c>
    </row>
    <row r="198" spans="1:14" x14ac:dyDescent="0.3">
      <c r="A198" s="4">
        <f t="shared" si="37"/>
        <v>194</v>
      </c>
      <c r="B198" s="12" t="s">
        <v>20</v>
      </c>
      <c r="C198" s="12">
        <v>63</v>
      </c>
      <c r="D198" s="4">
        <v>200</v>
      </c>
      <c r="E198" s="4">
        <v>150</v>
      </c>
      <c r="F198" s="4">
        <v>16587</v>
      </c>
      <c r="G198" s="4">
        <v>16749</v>
      </c>
      <c r="H198" s="4">
        <f t="shared" si="79"/>
        <v>162</v>
      </c>
      <c r="I198" s="4">
        <f t="shared" ref="I198" si="83">IF(H198&lt;125,125,H198)</f>
        <v>162</v>
      </c>
      <c r="J198" s="4">
        <f t="shared" ref="J198" si="84">ROUND(IF(I198&lt;100,I198*1.625,(IF(AND(I198&gt;100,I198&lt;201),(I198-100)*2.375+162.5,(IF(AND(I198&gt;200,I198&lt;401),(I198-200)*3.875+400,IF(I198&gt;400,(I198-400)*4.5+1237)))))),0)</f>
        <v>310</v>
      </c>
      <c r="K198" s="4">
        <v>45</v>
      </c>
      <c r="L198" s="4">
        <v>50</v>
      </c>
      <c r="M198" s="5">
        <f t="shared" si="80"/>
        <v>32.4</v>
      </c>
      <c r="N198" s="5">
        <f t="shared" si="82"/>
        <v>437</v>
      </c>
    </row>
    <row r="199" spans="1:14" x14ac:dyDescent="0.3">
      <c r="A199" s="4">
        <f t="shared" ref="A199:A262" si="85">A198+1</f>
        <v>195</v>
      </c>
      <c r="B199" s="12" t="s">
        <v>18</v>
      </c>
      <c r="C199" s="12">
        <v>357</v>
      </c>
      <c r="D199" s="18">
        <v>300</v>
      </c>
      <c r="E199" s="18">
        <v>150</v>
      </c>
      <c r="F199" s="18">
        <v>1482</v>
      </c>
      <c r="G199" s="18">
        <v>1591</v>
      </c>
      <c r="H199" s="18">
        <f t="shared" si="79"/>
        <v>109</v>
      </c>
      <c r="I199" s="18">
        <f>IF(H199&lt;141,141,H199)</f>
        <v>141</v>
      </c>
      <c r="J199" s="18">
        <f>ROUND(IF(I199&lt;100,I199*1.625,(IF(AND(I199&gt;100,I199&lt;201),(I199-100)*2.375+162.5,(IF(AND(I199&gt;200,I199&lt;401),(I199-200)*3.875+400,IF(I199&gt;400,(I199-400)*4.5+1238)))))),0)</f>
        <v>260</v>
      </c>
      <c r="K199" s="18">
        <v>45</v>
      </c>
      <c r="L199" s="18">
        <v>50</v>
      </c>
      <c r="M199" s="19">
        <f t="shared" si="80"/>
        <v>28.200000000000003</v>
      </c>
      <c r="N199" s="19">
        <f t="shared" si="82"/>
        <v>383</v>
      </c>
    </row>
    <row r="200" spans="1:14" x14ac:dyDescent="0.3">
      <c r="A200" s="4">
        <f t="shared" si="85"/>
        <v>196</v>
      </c>
      <c r="B200" s="12" t="s">
        <v>18</v>
      </c>
      <c r="C200" s="12">
        <v>342</v>
      </c>
      <c r="D200" s="18">
        <v>300</v>
      </c>
      <c r="E200" s="18">
        <v>150</v>
      </c>
      <c r="F200" s="18">
        <v>3607</v>
      </c>
      <c r="G200" s="18">
        <v>3696</v>
      </c>
      <c r="H200" s="18">
        <f t="shared" si="79"/>
        <v>89</v>
      </c>
      <c r="I200" s="18">
        <f>IF(H200&lt;141,141,H200)</f>
        <v>141</v>
      </c>
      <c r="J200" s="18">
        <f>ROUND(IF(I200&lt;100,I200*1.625,(IF(AND(I200&gt;100,I200&lt;201),(I200-100)*2.375+162.5,(IF(AND(I200&gt;200,I200&lt;401),(I200-200)*3.875+400,IF(I200&gt;400,(I200-400)*4.5+1238)))))),0)</f>
        <v>260</v>
      </c>
      <c r="K200" s="18">
        <v>45</v>
      </c>
      <c r="L200" s="18">
        <v>50</v>
      </c>
      <c r="M200" s="19">
        <f t="shared" si="80"/>
        <v>28.200000000000003</v>
      </c>
      <c r="N200" s="19">
        <f t="shared" si="82"/>
        <v>383</v>
      </c>
    </row>
    <row r="201" spans="1:14" x14ac:dyDescent="0.3">
      <c r="A201" s="4">
        <f t="shared" si="85"/>
        <v>197</v>
      </c>
      <c r="B201" s="12" t="s">
        <v>20</v>
      </c>
      <c r="C201" s="12">
        <v>98</v>
      </c>
      <c r="D201" s="4">
        <v>200</v>
      </c>
      <c r="E201" s="4">
        <v>150</v>
      </c>
      <c r="F201" s="4">
        <v>16815</v>
      </c>
      <c r="G201" s="4">
        <v>16966</v>
      </c>
      <c r="H201" s="4">
        <f t="shared" si="79"/>
        <v>151</v>
      </c>
      <c r="I201" s="4">
        <f t="shared" ref="I201" si="86">IF(H201&lt;125,125,H201)</f>
        <v>151</v>
      </c>
      <c r="J201" s="4">
        <f t="shared" ref="J201" si="87">ROUND(IF(I201&lt;100,I201*1.625,(IF(AND(I201&gt;100,I201&lt;201),(I201-100)*2.375+162.5,(IF(AND(I201&gt;200,I201&lt;401),(I201-200)*3.875+400,IF(I201&gt;400,(I201-400)*4.5+1237)))))),0)</f>
        <v>284</v>
      </c>
      <c r="K201" s="4">
        <v>45</v>
      </c>
      <c r="L201" s="4">
        <v>50</v>
      </c>
      <c r="M201" s="5">
        <f t="shared" si="80"/>
        <v>30.200000000000003</v>
      </c>
      <c r="N201" s="5">
        <f t="shared" si="82"/>
        <v>409</v>
      </c>
    </row>
    <row r="202" spans="1:14" x14ac:dyDescent="0.3">
      <c r="A202" s="4">
        <f t="shared" si="85"/>
        <v>198</v>
      </c>
      <c r="B202" s="12" t="s">
        <v>18</v>
      </c>
      <c r="C202" s="12">
        <v>313</v>
      </c>
      <c r="D202" s="18">
        <v>300</v>
      </c>
      <c r="E202" s="18">
        <v>150</v>
      </c>
      <c r="F202" s="18">
        <v>4256</v>
      </c>
      <c r="G202" s="18">
        <v>4422</v>
      </c>
      <c r="H202" s="18">
        <f t="shared" si="79"/>
        <v>166</v>
      </c>
      <c r="I202" s="18">
        <f>IF(H202&lt;141,141,H202)</f>
        <v>166</v>
      </c>
      <c r="J202" s="18">
        <f>ROUND(IF(I202&lt;100,I202*1.625,(IF(AND(I202&gt;100,I202&lt;201),(I202-100)*2.375+162.5,(IF(AND(I202&gt;200,I202&lt;401),(I202-200)*3.875+400,IF(I202&gt;400,(I202-400)*4.5+1238)))))),0)</f>
        <v>319</v>
      </c>
      <c r="K202" s="18">
        <v>45</v>
      </c>
      <c r="L202" s="18">
        <v>50</v>
      </c>
      <c r="M202" s="19">
        <f t="shared" si="80"/>
        <v>33.200000000000003</v>
      </c>
      <c r="N202" s="19">
        <f t="shared" si="82"/>
        <v>447</v>
      </c>
    </row>
    <row r="203" spans="1:14" x14ac:dyDescent="0.3">
      <c r="A203" s="4">
        <f t="shared" si="85"/>
        <v>199</v>
      </c>
      <c r="B203" s="12" t="s">
        <v>18</v>
      </c>
      <c r="C203" s="21">
        <v>344</v>
      </c>
      <c r="D203" s="18">
        <v>0</v>
      </c>
      <c r="E203" s="18">
        <v>150</v>
      </c>
      <c r="F203" s="18">
        <v>5299</v>
      </c>
      <c r="G203" s="18">
        <v>5558</v>
      </c>
      <c r="H203" s="18">
        <f>(G203-F203)-25</f>
        <v>234</v>
      </c>
      <c r="I203" s="18">
        <f>IF(H203&lt;141,141,H203)</f>
        <v>234</v>
      </c>
      <c r="J203" s="18">
        <f>ROUND(IF(I203&lt;100,I203*1.625,(IF(AND(I203&gt;100,I203&lt;201),(I203-100)*2.375+162.5,(IF(AND(I203&gt;200,I203&lt;401),(I203-200)*3.875+400,IF(I203&gt;400,(I203-400)*4.5+1238)))))),0)</f>
        <v>532</v>
      </c>
      <c r="K203" s="18">
        <v>45</v>
      </c>
      <c r="L203" s="18">
        <v>50</v>
      </c>
      <c r="M203" s="19">
        <f>I203*0.2</f>
        <v>46.800000000000004</v>
      </c>
      <c r="N203" s="5">
        <f>ROUND((J203+K203+L203+M203),0)</f>
        <v>674</v>
      </c>
    </row>
    <row r="204" spans="1:14" x14ac:dyDescent="0.3">
      <c r="A204" s="4">
        <f t="shared" si="85"/>
        <v>200</v>
      </c>
      <c r="B204" s="12" t="s">
        <v>21</v>
      </c>
      <c r="C204" s="12">
        <v>37</v>
      </c>
      <c r="D204" s="4">
        <v>100</v>
      </c>
      <c r="E204" s="4">
        <v>150</v>
      </c>
      <c r="F204" s="4">
        <v>24778</v>
      </c>
      <c r="G204" s="4">
        <v>24896</v>
      </c>
      <c r="H204" s="4">
        <f>G204-F204</f>
        <v>118</v>
      </c>
      <c r="I204" s="4">
        <f>IF(H204&lt;111,111,H204)</f>
        <v>118</v>
      </c>
      <c r="J204" s="4">
        <f>ROUND(IF(I204&lt;100,I204*1.625,(IF(AND(I204&gt;100,I204&lt;201),(I204-100)*2.375+162.5,(IF(AND(I204&gt;200,I204&lt;401),(I204-200)*3.875+400,IF(I204&gt;400,(I204-400)*4.5+1237)))))),0)</f>
        <v>205</v>
      </c>
      <c r="K204" s="4">
        <v>20</v>
      </c>
      <c r="L204" s="4">
        <v>10</v>
      </c>
      <c r="M204" s="5">
        <f>I204*0.2</f>
        <v>23.6</v>
      </c>
      <c r="N204" s="5">
        <f>ROUND((J204+K204+L204+M204),0)</f>
        <v>259</v>
      </c>
    </row>
    <row r="205" spans="1:14" x14ac:dyDescent="0.3">
      <c r="A205" s="4">
        <f t="shared" si="85"/>
        <v>201</v>
      </c>
      <c r="B205" s="12" t="s">
        <v>20</v>
      </c>
      <c r="C205" s="12">
        <v>113</v>
      </c>
      <c r="D205" s="4">
        <v>0</v>
      </c>
      <c r="E205" s="4">
        <v>150</v>
      </c>
      <c r="F205" s="4">
        <v>8627</v>
      </c>
      <c r="G205" s="4">
        <v>8716</v>
      </c>
      <c r="H205" s="18">
        <f>(G205-F205)-25</f>
        <v>64</v>
      </c>
      <c r="I205" s="4">
        <f t="shared" ref="I205:I209" si="88">IF(H205&lt;125,125,H205)</f>
        <v>125</v>
      </c>
      <c r="J205" s="4">
        <f>ROUND(IF(I205&lt;100,I205*1.625,(IF(AND(I205&gt;100,I205&lt;201),(I205-100)*2.375+162.5,(IF(AND(I205&gt;200,I205&lt;401),(I205-200)*3.875+400,IF(I205&gt;400,(I205-400)*4.5+1237)))))),0)</f>
        <v>222</v>
      </c>
      <c r="K205" s="4">
        <v>45</v>
      </c>
      <c r="L205" s="4">
        <v>50</v>
      </c>
      <c r="M205" s="5">
        <f>I205*0.2</f>
        <v>25</v>
      </c>
      <c r="N205" s="5">
        <f>ROUND((J205+K205+L205+M205),0)</f>
        <v>342</v>
      </c>
    </row>
    <row r="206" spans="1:14" x14ac:dyDescent="0.3">
      <c r="A206" s="4">
        <f t="shared" si="85"/>
        <v>202</v>
      </c>
      <c r="B206" s="12" t="s">
        <v>20</v>
      </c>
      <c r="C206" s="12">
        <v>72</v>
      </c>
      <c r="D206" s="4">
        <v>200</v>
      </c>
      <c r="E206" s="4">
        <v>150</v>
      </c>
      <c r="F206" s="4">
        <v>42088</v>
      </c>
      <c r="G206" s="4">
        <v>42490</v>
      </c>
      <c r="H206" s="4">
        <f t="shared" si="79"/>
        <v>402</v>
      </c>
      <c r="I206" s="4">
        <f t="shared" si="88"/>
        <v>402</v>
      </c>
      <c r="J206" s="4">
        <f t="shared" ref="J206:J209" si="89">ROUND(IF(I206&lt;100,I206*1.625,(IF(AND(I206&gt;100,I206&lt;201),(I206-100)*2.375+162.5,(IF(AND(I206&gt;200,I206&lt;401),(I206-200)*3.875+400,IF(I206&gt;400,(I206-400)*4.5+1237)))))),0)</f>
        <v>1246</v>
      </c>
      <c r="K206" s="4">
        <v>45</v>
      </c>
      <c r="L206" s="4">
        <v>50</v>
      </c>
      <c r="M206" s="5">
        <f t="shared" si="80"/>
        <v>80.400000000000006</v>
      </c>
      <c r="N206" s="5">
        <f t="shared" si="82"/>
        <v>1421</v>
      </c>
    </row>
    <row r="207" spans="1:14" x14ac:dyDescent="0.3">
      <c r="A207" s="4">
        <f t="shared" si="85"/>
        <v>203</v>
      </c>
      <c r="B207" s="12" t="s">
        <v>20</v>
      </c>
      <c r="C207" s="12">
        <v>47</v>
      </c>
      <c r="D207" s="4">
        <v>200</v>
      </c>
      <c r="E207" s="4">
        <v>150</v>
      </c>
      <c r="F207" s="4">
        <v>16254</v>
      </c>
      <c r="G207" s="4">
        <v>16432</v>
      </c>
      <c r="H207" s="4">
        <f t="shared" si="79"/>
        <v>178</v>
      </c>
      <c r="I207" s="4">
        <f t="shared" si="88"/>
        <v>178</v>
      </c>
      <c r="J207" s="4">
        <f t="shared" si="89"/>
        <v>348</v>
      </c>
      <c r="K207" s="4">
        <v>45</v>
      </c>
      <c r="L207" s="4">
        <v>50</v>
      </c>
      <c r="M207" s="5">
        <f t="shared" si="80"/>
        <v>35.6</v>
      </c>
      <c r="N207" s="5">
        <f t="shared" si="82"/>
        <v>479</v>
      </c>
    </row>
    <row r="208" spans="1:14" x14ac:dyDescent="0.3">
      <c r="A208" s="4">
        <f t="shared" si="85"/>
        <v>204</v>
      </c>
      <c r="B208" s="12" t="s">
        <v>20</v>
      </c>
      <c r="C208" s="12">
        <v>128</v>
      </c>
      <c r="D208" s="4">
        <v>0</v>
      </c>
      <c r="E208" s="4">
        <v>150</v>
      </c>
      <c r="F208" s="4">
        <v>56615</v>
      </c>
      <c r="G208" s="4">
        <v>56916</v>
      </c>
      <c r="H208" s="18">
        <f>(G208-F208)-25</f>
        <v>276</v>
      </c>
      <c r="I208" s="4">
        <f t="shared" si="88"/>
        <v>276</v>
      </c>
      <c r="J208" s="4">
        <f t="shared" si="89"/>
        <v>695</v>
      </c>
      <c r="K208" s="4">
        <v>45</v>
      </c>
      <c r="L208" s="4">
        <v>50</v>
      </c>
      <c r="M208" s="5">
        <f t="shared" si="80"/>
        <v>55.2</v>
      </c>
      <c r="N208" s="5">
        <f t="shared" si="82"/>
        <v>845</v>
      </c>
    </row>
    <row r="209" spans="1:14" x14ac:dyDescent="0.3">
      <c r="A209" s="4">
        <f t="shared" si="85"/>
        <v>205</v>
      </c>
      <c r="B209" s="12" t="s">
        <v>20</v>
      </c>
      <c r="C209" s="12">
        <v>9</v>
      </c>
      <c r="D209" s="4">
        <v>200</v>
      </c>
      <c r="E209" s="4">
        <v>150</v>
      </c>
      <c r="F209" s="4">
        <v>24799</v>
      </c>
      <c r="G209" s="4">
        <v>24930</v>
      </c>
      <c r="H209" s="4">
        <f t="shared" si="79"/>
        <v>131</v>
      </c>
      <c r="I209" s="4">
        <f t="shared" si="88"/>
        <v>131</v>
      </c>
      <c r="J209" s="4">
        <f t="shared" si="89"/>
        <v>236</v>
      </c>
      <c r="K209" s="4">
        <v>45</v>
      </c>
      <c r="L209" s="4">
        <v>50</v>
      </c>
      <c r="M209" s="5">
        <f t="shared" si="80"/>
        <v>26.200000000000003</v>
      </c>
      <c r="N209" s="5">
        <f t="shared" si="82"/>
        <v>357</v>
      </c>
    </row>
    <row r="210" spans="1:14" x14ac:dyDescent="0.3">
      <c r="A210" s="4">
        <f t="shared" si="85"/>
        <v>206</v>
      </c>
      <c r="B210" s="12" t="s">
        <v>18</v>
      </c>
      <c r="C210" s="21">
        <v>372</v>
      </c>
      <c r="D210" s="18">
        <v>300</v>
      </c>
      <c r="E210" s="18">
        <v>150</v>
      </c>
      <c r="F210" s="18">
        <v>928</v>
      </c>
      <c r="G210" s="18">
        <v>1184</v>
      </c>
      <c r="H210" s="18">
        <f t="shared" si="79"/>
        <v>256</v>
      </c>
      <c r="I210" s="18">
        <f>IF(H210&lt;141,141,H210)</f>
        <v>256</v>
      </c>
      <c r="J210" s="18">
        <f>ROUND(IF(I210&lt;100,I210*1.625,(IF(AND(I210&gt;100,I210&lt;201),(I210-100)*2.375+162.5,(IF(AND(I210&gt;200,I210&lt;401),(I210-200)*3.875+400,IF(I210&gt;400,(I210-400)*4.5+1238)))))),0)</f>
        <v>617</v>
      </c>
      <c r="K210" s="18">
        <v>45</v>
      </c>
      <c r="L210" s="18">
        <v>50</v>
      </c>
      <c r="M210" s="19">
        <f t="shared" si="80"/>
        <v>51.2</v>
      </c>
      <c r="N210" s="19">
        <f t="shared" si="82"/>
        <v>763</v>
      </c>
    </row>
    <row r="211" spans="1:14" x14ac:dyDescent="0.3">
      <c r="A211" s="4">
        <f t="shared" si="85"/>
        <v>207</v>
      </c>
      <c r="B211" s="12" t="s">
        <v>18</v>
      </c>
      <c r="C211" s="21">
        <v>348</v>
      </c>
      <c r="D211" s="18">
        <v>0</v>
      </c>
      <c r="E211" s="18">
        <v>150</v>
      </c>
      <c r="F211" s="18">
        <v>4789</v>
      </c>
      <c r="G211" s="18">
        <v>5041</v>
      </c>
      <c r="H211" s="18">
        <f>(G211-F211)-25</f>
        <v>227</v>
      </c>
      <c r="I211" s="18">
        <f>IF(H211&lt;141,141,H211)</f>
        <v>227</v>
      </c>
      <c r="J211" s="18">
        <f>ROUND(IF(I211&lt;100,I211*1.625,(IF(AND(I211&gt;100,I211&lt;201),(I211-100)*2.375+162.5,(IF(AND(I211&gt;200,I211&lt;401),(I211-200)*3.875+400,IF(I211&gt;400,(I211-400)*4.5+1238)))))),0)</f>
        <v>505</v>
      </c>
      <c r="K211" s="18">
        <v>45</v>
      </c>
      <c r="L211" s="18">
        <v>50</v>
      </c>
      <c r="M211" s="19">
        <f t="shared" si="80"/>
        <v>45.400000000000006</v>
      </c>
      <c r="N211" s="19">
        <f t="shared" si="82"/>
        <v>645</v>
      </c>
    </row>
    <row r="212" spans="1:14" x14ac:dyDescent="0.3">
      <c r="A212" s="4">
        <f t="shared" si="85"/>
        <v>208</v>
      </c>
      <c r="B212" s="12" t="s">
        <v>20</v>
      </c>
      <c r="C212" s="12">
        <v>69</v>
      </c>
      <c r="D212" s="4">
        <v>200</v>
      </c>
      <c r="E212" s="4">
        <v>150</v>
      </c>
      <c r="F212" s="4">
        <v>3068</v>
      </c>
      <c r="G212" s="4">
        <v>3119</v>
      </c>
      <c r="H212" s="4">
        <f t="shared" ref="H212:H215" si="90">G212-F212</f>
        <v>51</v>
      </c>
      <c r="I212" s="4">
        <f t="shared" ref="I212:I215" si="91">IF(H212&lt;125,125,H212)</f>
        <v>125</v>
      </c>
      <c r="J212" s="4">
        <f t="shared" ref="J212:J215" si="92">ROUND(IF(I212&lt;100,I212*1.625,(IF(AND(I212&gt;100,I212&lt;201),(I212-100)*2.375+162.5,(IF(AND(I212&gt;200,I212&lt;401),(I212-200)*3.875+400,IF(I212&gt;400,(I212-400)*4.5+1237)))))),0)</f>
        <v>222</v>
      </c>
      <c r="K212" s="4">
        <v>45</v>
      </c>
      <c r="L212" s="4">
        <v>50</v>
      </c>
      <c r="M212" s="5">
        <f t="shared" si="80"/>
        <v>25</v>
      </c>
      <c r="N212" s="5">
        <f t="shared" si="82"/>
        <v>342</v>
      </c>
    </row>
    <row r="213" spans="1:14" x14ac:dyDescent="0.3">
      <c r="A213" s="4">
        <f t="shared" si="85"/>
        <v>209</v>
      </c>
      <c r="B213" s="12" t="s">
        <v>18</v>
      </c>
      <c r="C213" s="21">
        <v>337</v>
      </c>
      <c r="D213" s="18">
        <v>300</v>
      </c>
      <c r="E213" s="18">
        <v>150</v>
      </c>
      <c r="F213" s="18">
        <v>8156</v>
      </c>
      <c r="G213" s="18">
        <v>8394</v>
      </c>
      <c r="H213" s="18">
        <f t="shared" si="90"/>
        <v>238</v>
      </c>
      <c r="I213" s="18">
        <f>IF(H213&lt;141,141,H213)</f>
        <v>238</v>
      </c>
      <c r="J213" s="18">
        <f>ROUND(IF(I213&lt;100,I213*1.625,(IF(AND(I213&gt;100,I213&lt;201),(I213-100)*2.375+162.5,(IF(AND(I213&gt;200,I213&lt;401),(I213-200)*3.875+400,IF(I213&gt;400,(I213-400)*4.5+1238)))))),0)</f>
        <v>547</v>
      </c>
      <c r="K213" s="18">
        <v>45</v>
      </c>
      <c r="L213" s="18">
        <v>50</v>
      </c>
      <c r="M213" s="19">
        <f t="shared" si="80"/>
        <v>47.6</v>
      </c>
      <c r="N213" s="19">
        <f t="shared" si="82"/>
        <v>690</v>
      </c>
    </row>
    <row r="214" spans="1:14" x14ac:dyDescent="0.3">
      <c r="A214" s="4">
        <f t="shared" si="85"/>
        <v>210</v>
      </c>
      <c r="B214" s="12" t="s">
        <v>18</v>
      </c>
      <c r="C214" s="21">
        <v>370</v>
      </c>
      <c r="D214" s="18">
        <v>300</v>
      </c>
      <c r="E214" s="18">
        <v>150</v>
      </c>
      <c r="F214" s="18">
        <v>4294</v>
      </c>
      <c r="G214" s="18">
        <v>4802</v>
      </c>
      <c r="H214" s="18">
        <f t="shared" si="90"/>
        <v>508</v>
      </c>
      <c r="I214" s="18">
        <f>IF(H214&lt;141,141,H214)</f>
        <v>508</v>
      </c>
      <c r="J214" s="18">
        <f>ROUND(IF(I214&lt;100,I214*1.625,(IF(AND(I214&gt;100,I214&lt;201),(I214-100)*2.375+162.5,(IF(AND(I214&gt;200,I214&lt;401),(I214-200)*3.875+400,IF(I214&gt;400,(I214-400)*4.5+1238)))))),0)</f>
        <v>1724</v>
      </c>
      <c r="K214" s="18">
        <v>45</v>
      </c>
      <c r="L214" s="18">
        <v>50</v>
      </c>
      <c r="M214" s="19">
        <f t="shared" si="80"/>
        <v>101.60000000000001</v>
      </c>
      <c r="N214" s="19">
        <f t="shared" si="82"/>
        <v>1921</v>
      </c>
    </row>
    <row r="215" spans="1:14" x14ac:dyDescent="0.3">
      <c r="A215" s="4">
        <f t="shared" si="85"/>
        <v>211</v>
      </c>
      <c r="B215" s="12" t="s">
        <v>20</v>
      </c>
      <c r="C215" s="12">
        <v>119</v>
      </c>
      <c r="D215" s="4">
        <v>200</v>
      </c>
      <c r="E215" s="4">
        <v>150</v>
      </c>
      <c r="F215" s="4">
        <v>13601</v>
      </c>
      <c r="G215" s="4">
        <v>13832</v>
      </c>
      <c r="H215" s="4">
        <f t="shared" si="90"/>
        <v>231</v>
      </c>
      <c r="I215" s="4">
        <f t="shared" si="91"/>
        <v>231</v>
      </c>
      <c r="J215" s="4">
        <f t="shared" si="92"/>
        <v>520</v>
      </c>
      <c r="K215" s="4">
        <v>45</v>
      </c>
      <c r="L215" s="4">
        <v>50</v>
      </c>
      <c r="M215" s="5">
        <f t="shared" si="80"/>
        <v>46.2</v>
      </c>
      <c r="N215" s="5">
        <f t="shared" si="82"/>
        <v>661</v>
      </c>
    </row>
    <row r="216" spans="1:14" x14ac:dyDescent="0.3">
      <c r="A216" s="4">
        <f t="shared" si="85"/>
        <v>212</v>
      </c>
      <c r="B216" s="12" t="s">
        <v>21</v>
      </c>
      <c r="C216" s="12">
        <v>38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/>
      <c r="L216" s="4"/>
      <c r="M216" s="5">
        <v>0</v>
      </c>
      <c r="N216" s="5">
        <v>250</v>
      </c>
    </row>
    <row r="217" spans="1:14" x14ac:dyDescent="0.3">
      <c r="A217" s="4">
        <f t="shared" si="85"/>
        <v>213</v>
      </c>
      <c r="B217" s="12" t="s">
        <v>21</v>
      </c>
      <c r="C217" s="12">
        <v>240</v>
      </c>
      <c r="D217" s="4">
        <v>100</v>
      </c>
      <c r="E217" s="4">
        <v>150</v>
      </c>
      <c r="F217" s="4">
        <v>5269</v>
      </c>
      <c r="G217" s="4">
        <v>5311</v>
      </c>
      <c r="H217" s="4">
        <f t="shared" ref="H217:H221" si="93">G217-F217</f>
        <v>42</v>
      </c>
      <c r="I217" s="4">
        <f>IF(H217&lt;111,111,H217)</f>
        <v>111</v>
      </c>
      <c r="J217" s="4">
        <f>ROUND(IF(I217&lt;100,I217*1.625,(IF(AND(I217&gt;100,I217&lt;201),(I217-100)*2.375+162.5,(IF(AND(I217&gt;200,I217&lt;401),(I217-200)*3.875+400,IF(I217&gt;400,(I217-400)*4.5+1237)))))),0)</f>
        <v>189</v>
      </c>
      <c r="K217" s="4">
        <v>20</v>
      </c>
      <c r="L217" s="4">
        <v>10</v>
      </c>
      <c r="M217" s="5">
        <f t="shared" ref="M217:M221" si="94">I217*0.2</f>
        <v>22.200000000000003</v>
      </c>
      <c r="N217" s="5">
        <f t="shared" ref="N217:N221" si="95">ROUND((J217+K217+L217+M217),0)</f>
        <v>241</v>
      </c>
    </row>
    <row r="218" spans="1:14" x14ac:dyDescent="0.3">
      <c r="A218" s="4">
        <f t="shared" si="85"/>
        <v>214</v>
      </c>
      <c r="B218" s="12" t="s">
        <v>18</v>
      </c>
      <c r="C218" s="21">
        <v>347</v>
      </c>
      <c r="D218" s="18">
        <v>300</v>
      </c>
      <c r="E218" s="18">
        <v>150</v>
      </c>
      <c r="F218" s="18">
        <v>5509</v>
      </c>
      <c r="G218" s="18">
        <v>5703</v>
      </c>
      <c r="H218" s="18">
        <f t="shared" si="93"/>
        <v>194</v>
      </c>
      <c r="I218" s="18">
        <f>IF(H218&lt;141,141,H218)</f>
        <v>194</v>
      </c>
      <c r="J218" s="18">
        <f>ROUND(IF(I218&lt;100,I218*1.625,(IF(AND(I218&gt;100,I218&lt;201),(I218-100)*2.375+162.5,(IF(AND(I218&gt;200,I218&lt;401),(I218-200)*3.875+400,IF(I218&gt;400,(I218-400)*4.5+1238)))))),0)</f>
        <v>386</v>
      </c>
      <c r="K218" s="18">
        <v>45</v>
      </c>
      <c r="L218" s="18">
        <v>50</v>
      </c>
      <c r="M218" s="19">
        <f t="shared" si="94"/>
        <v>38.800000000000004</v>
      </c>
      <c r="N218" s="19">
        <f t="shared" si="95"/>
        <v>520</v>
      </c>
    </row>
    <row r="219" spans="1:14" x14ac:dyDescent="0.3">
      <c r="A219" s="4">
        <f t="shared" si="85"/>
        <v>215</v>
      </c>
      <c r="B219" s="12" t="s">
        <v>21</v>
      </c>
      <c r="C219" s="12">
        <v>86</v>
      </c>
      <c r="D219" s="4">
        <v>100</v>
      </c>
      <c r="E219" s="4">
        <v>150</v>
      </c>
      <c r="F219" s="4">
        <v>21843</v>
      </c>
      <c r="G219" s="4">
        <v>22075</v>
      </c>
      <c r="H219" s="4">
        <f t="shared" si="93"/>
        <v>232</v>
      </c>
      <c r="I219" s="4">
        <f>IF(H219&lt;111,111,H219)</f>
        <v>232</v>
      </c>
      <c r="J219" s="4">
        <f>ROUND(IF(I219&lt;100,I219*1.625,(IF(AND(I219&gt;100,I219&lt;201),(I219-100)*2.375+162.5,(IF(AND(I219&gt;200,I219&lt;401),(I219-200)*3.875+400,IF(I219&gt;400,(I219-400)*4.5+1237)))))),0)</f>
        <v>524</v>
      </c>
      <c r="K219" s="4">
        <v>20</v>
      </c>
      <c r="L219" s="4">
        <v>10</v>
      </c>
      <c r="M219" s="5">
        <f t="shared" si="94"/>
        <v>46.400000000000006</v>
      </c>
      <c r="N219" s="5">
        <f t="shared" si="95"/>
        <v>600</v>
      </c>
    </row>
    <row r="220" spans="1:14" x14ac:dyDescent="0.3">
      <c r="A220" s="4">
        <f t="shared" si="85"/>
        <v>216</v>
      </c>
      <c r="B220" s="12" t="s">
        <v>18</v>
      </c>
      <c r="C220" s="21">
        <v>327</v>
      </c>
      <c r="D220" s="18">
        <v>300</v>
      </c>
      <c r="E220" s="18">
        <v>150</v>
      </c>
      <c r="F220" s="18">
        <v>5843</v>
      </c>
      <c r="G220" s="18">
        <v>5957</v>
      </c>
      <c r="H220" s="18">
        <f t="shared" si="93"/>
        <v>114</v>
      </c>
      <c r="I220" s="18">
        <f>IF(H220&lt;141,141,H220)</f>
        <v>141</v>
      </c>
      <c r="J220" s="18">
        <f>ROUND(IF(I220&lt;100,I220*1.625,(IF(AND(I220&gt;100,I220&lt;201),(I220-100)*2.375+162.5,(IF(AND(I220&gt;200,I220&lt;401),(I220-200)*3.875+400,IF(I220&gt;400,(I220-400)*4.5+1238)))))),0)</f>
        <v>260</v>
      </c>
      <c r="K220" s="18">
        <v>45</v>
      </c>
      <c r="L220" s="18">
        <v>50</v>
      </c>
      <c r="M220" s="19">
        <f t="shared" si="94"/>
        <v>28.200000000000003</v>
      </c>
      <c r="N220" s="19">
        <f t="shared" si="95"/>
        <v>383</v>
      </c>
    </row>
    <row r="221" spans="1:14" x14ac:dyDescent="0.3">
      <c r="A221" s="4">
        <f t="shared" si="85"/>
        <v>217</v>
      </c>
      <c r="B221" s="12" t="s">
        <v>18</v>
      </c>
      <c r="C221" s="21">
        <v>352</v>
      </c>
      <c r="D221" s="18">
        <v>300</v>
      </c>
      <c r="E221" s="18">
        <v>150</v>
      </c>
      <c r="F221" s="18">
        <v>570</v>
      </c>
      <c r="G221" s="18">
        <v>790</v>
      </c>
      <c r="H221" s="18">
        <f t="shared" si="93"/>
        <v>220</v>
      </c>
      <c r="I221" s="18">
        <f t="shared" ref="I221" si="96">IF(H221&lt;141,141,H221)</f>
        <v>220</v>
      </c>
      <c r="J221" s="18">
        <f t="shared" ref="J221" si="97">ROUND(IF(I221&lt;100,I221*1.625,(IF(AND(I221&gt;100,I221&lt;201),(I221-100)*2.375+162.5,(IF(AND(I221&gt;200,I221&lt;401),(I221-200)*3.875+400,IF(I221&gt;400,(I221-400)*4.5+1238)))))),0)</f>
        <v>478</v>
      </c>
      <c r="K221" s="18">
        <v>45</v>
      </c>
      <c r="L221" s="18">
        <v>50</v>
      </c>
      <c r="M221" s="19">
        <f t="shared" si="94"/>
        <v>44</v>
      </c>
      <c r="N221" s="5">
        <f t="shared" si="95"/>
        <v>617</v>
      </c>
    </row>
    <row r="222" spans="1:14" x14ac:dyDescent="0.3">
      <c r="A222" s="4">
        <f t="shared" si="85"/>
        <v>218</v>
      </c>
      <c r="B222" s="12" t="s">
        <v>21</v>
      </c>
      <c r="C222" s="12">
        <v>239</v>
      </c>
      <c r="D222" s="4">
        <v>100</v>
      </c>
      <c r="E222" s="4">
        <v>150</v>
      </c>
      <c r="F222" s="4">
        <v>220</v>
      </c>
      <c r="G222" s="4">
        <v>440</v>
      </c>
      <c r="H222" s="4">
        <f>G222-F222</f>
        <v>220</v>
      </c>
      <c r="I222" s="4">
        <f>IF(H222&lt;111,111,H222)</f>
        <v>220</v>
      </c>
      <c r="J222" s="4">
        <f>ROUND(IF(I222&lt;100,I222*1.625,(IF(AND(I222&gt;100,I222&lt;201),(I222-100)*2.375+162.5,(IF(AND(I222&gt;200,I222&lt;401),(I222-200)*3.875+400,IF(I222&gt;400,(I222-400)*4.5+1237)))))),0)</f>
        <v>478</v>
      </c>
      <c r="K222" s="4">
        <v>20</v>
      </c>
      <c r="L222" s="4">
        <v>10</v>
      </c>
      <c r="M222" s="5">
        <f>I222*0.2</f>
        <v>44</v>
      </c>
      <c r="N222" s="5">
        <f>ROUND((J222+K222+L222+M222),0)</f>
        <v>552</v>
      </c>
    </row>
    <row r="223" spans="1:14" x14ac:dyDescent="0.3">
      <c r="A223" s="4">
        <f t="shared" si="85"/>
        <v>219</v>
      </c>
      <c r="B223" s="12" t="s">
        <v>20</v>
      </c>
      <c r="C223" s="12">
        <v>50</v>
      </c>
      <c r="D223" s="4">
        <v>200</v>
      </c>
      <c r="E223" s="4">
        <v>150</v>
      </c>
      <c r="F223" s="4">
        <v>14802</v>
      </c>
      <c r="G223" s="4">
        <v>14877</v>
      </c>
      <c r="H223" s="4">
        <f t="shared" ref="H223:H249" si="98">G223-F223</f>
        <v>75</v>
      </c>
      <c r="I223" s="4">
        <f t="shared" ref="I223" si="99">IF(H223&lt;125,125,H223)</f>
        <v>125</v>
      </c>
      <c r="J223" s="4">
        <f t="shared" ref="J223:J225" si="100">ROUND(IF(I223&lt;100,I223*1.625,(IF(AND(I223&gt;100,I223&lt;201),(I223-100)*2.375+162.5,(IF(AND(I223&gt;200,I223&lt;401),(I223-200)*3.875+400,IF(I223&gt;400,(I223-400)*4.5+1237)))))),0)</f>
        <v>222</v>
      </c>
      <c r="K223" s="4">
        <v>45</v>
      </c>
      <c r="L223" s="4">
        <v>50</v>
      </c>
      <c r="M223" s="5">
        <f t="shared" ref="M223:M235" si="101">I223*0.2</f>
        <v>25</v>
      </c>
      <c r="N223" s="5">
        <f t="shared" ref="N223:N238" si="102">ROUND((J223+K223+L223+M223),0)</f>
        <v>342</v>
      </c>
    </row>
    <row r="224" spans="1:14" x14ac:dyDescent="0.3">
      <c r="A224" s="4">
        <f t="shared" si="85"/>
        <v>220</v>
      </c>
      <c r="B224" s="12" t="s">
        <v>21</v>
      </c>
      <c r="C224" s="12">
        <v>17</v>
      </c>
      <c r="D224" s="4">
        <v>100</v>
      </c>
      <c r="E224" s="4">
        <v>150</v>
      </c>
      <c r="F224" s="4">
        <v>22498</v>
      </c>
      <c r="G224" s="4">
        <v>22579</v>
      </c>
      <c r="H224" s="4">
        <f t="shared" si="98"/>
        <v>81</v>
      </c>
      <c r="I224" s="4">
        <f>IF(H224&lt;111,111,H224)</f>
        <v>111</v>
      </c>
      <c r="J224" s="4">
        <f t="shared" si="100"/>
        <v>189</v>
      </c>
      <c r="K224" s="4">
        <v>45</v>
      </c>
      <c r="L224" s="4">
        <v>50</v>
      </c>
      <c r="M224" s="5">
        <f t="shared" si="101"/>
        <v>22.200000000000003</v>
      </c>
      <c r="N224" s="5">
        <f t="shared" si="102"/>
        <v>306</v>
      </c>
    </row>
    <row r="225" spans="1:14" x14ac:dyDescent="0.3">
      <c r="A225" s="4">
        <f t="shared" si="85"/>
        <v>221</v>
      </c>
      <c r="B225" s="12" t="s">
        <v>20</v>
      </c>
      <c r="C225" s="12">
        <v>12</v>
      </c>
      <c r="D225" s="4">
        <v>200</v>
      </c>
      <c r="E225" s="4">
        <v>150</v>
      </c>
      <c r="F225" s="4">
        <v>19798</v>
      </c>
      <c r="G225" s="4">
        <v>19899</v>
      </c>
      <c r="H225" s="4">
        <f t="shared" si="98"/>
        <v>101</v>
      </c>
      <c r="I225" s="4">
        <f t="shared" ref="I225" si="103">IF(H225&lt;125,125,H225)</f>
        <v>125</v>
      </c>
      <c r="J225" s="4">
        <f t="shared" si="100"/>
        <v>222</v>
      </c>
      <c r="K225" s="4">
        <v>45</v>
      </c>
      <c r="L225" s="4">
        <v>50</v>
      </c>
      <c r="M225" s="5">
        <f t="shared" si="101"/>
        <v>25</v>
      </c>
      <c r="N225" s="5">
        <f t="shared" si="102"/>
        <v>342</v>
      </c>
    </row>
    <row r="226" spans="1:14" x14ac:dyDescent="0.3">
      <c r="A226" s="4">
        <f t="shared" si="85"/>
        <v>222</v>
      </c>
      <c r="B226" s="12" t="s">
        <v>18</v>
      </c>
      <c r="C226" s="21">
        <v>343</v>
      </c>
      <c r="D226" s="18">
        <v>300</v>
      </c>
      <c r="E226" s="18">
        <v>150</v>
      </c>
      <c r="F226" s="18">
        <v>11434</v>
      </c>
      <c r="G226" s="18">
        <v>11738</v>
      </c>
      <c r="H226" s="18">
        <f t="shared" si="98"/>
        <v>304</v>
      </c>
      <c r="I226" s="18">
        <f t="shared" ref="I226:I227" si="104">IF(H226&lt;141,141,H226)</f>
        <v>304</v>
      </c>
      <c r="J226" s="18">
        <f t="shared" ref="J226:J227" si="105">ROUND(IF(I226&lt;100,I226*1.625,(IF(AND(I226&gt;100,I226&lt;201),(I226-100)*2.375+162.5,(IF(AND(I226&gt;200,I226&lt;401),(I226-200)*3.875+400,IF(I226&gt;400,(I226-400)*4.5+1238)))))),0)</f>
        <v>803</v>
      </c>
      <c r="K226" s="18">
        <v>45</v>
      </c>
      <c r="L226" s="18">
        <v>50</v>
      </c>
      <c r="M226" s="19">
        <f t="shared" si="101"/>
        <v>60.800000000000004</v>
      </c>
      <c r="N226" s="5">
        <f t="shared" si="102"/>
        <v>959</v>
      </c>
    </row>
    <row r="227" spans="1:14" x14ac:dyDescent="0.3">
      <c r="A227" s="4">
        <f t="shared" si="85"/>
        <v>223</v>
      </c>
      <c r="B227" s="12" t="s">
        <v>18</v>
      </c>
      <c r="C227" s="21">
        <v>338</v>
      </c>
      <c r="D227" s="18">
        <v>300</v>
      </c>
      <c r="E227" s="18">
        <v>150</v>
      </c>
      <c r="F227" s="18">
        <v>4898</v>
      </c>
      <c r="G227" s="18">
        <v>5013</v>
      </c>
      <c r="H227" s="18">
        <f t="shared" si="98"/>
        <v>115</v>
      </c>
      <c r="I227" s="18">
        <f t="shared" si="104"/>
        <v>141</v>
      </c>
      <c r="J227" s="18">
        <f t="shared" si="105"/>
        <v>260</v>
      </c>
      <c r="K227" s="18">
        <v>45</v>
      </c>
      <c r="L227" s="18">
        <v>50</v>
      </c>
      <c r="M227" s="19">
        <f t="shared" si="101"/>
        <v>28.200000000000003</v>
      </c>
      <c r="N227" s="5">
        <f t="shared" si="102"/>
        <v>383</v>
      </c>
    </row>
    <row r="228" spans="1:14" x14ac:dyDescent="0.3">
      <c r="A228" s="4">
        <f t="shared" si="85"/>
        <v>224</v>
      </c>
      <c r="B228" s="12" t="s">
        <v>20</v>
      </c>
      <c r="C228" s="12">
        <v>78</v>
      </c>
      <c r="D228" s="4">
        <v>200</v>
      </c>
      <c r="E228" s="4">
        <v>150</v>
      </c>
      <c r="F228" s="4">
        <v>13436</v>
      </c>
      <c r="G228" s="4">
        <v>13441</v>
      </c>
      <c r="H228" s="4">
        <f t="shared" si="98"/>
        <v>5</v>
      </c>
      <c r="I228" s="4">
        <f t="shared" ref="I228" si="106">IF(H228&lt;125,125,H228)</f>
        <v>125</v>
      </c>
      <c r="J228" s="4">
        <f t="shared" ref="J228" si="107">ROUND(IF(I228&lt;100,I228*1.625,(IF(AND(I228&gt;100,I228&lt;201),(I228-100)*2.375+162.5,(IF(AND(I228&gt;200,I228&lt;401),(I228-200)*3.875+400,IF(I228&gt;400,(I228-400)*4.5+1237)))))),0)</f>
        <v>222</v>
      </c>
      <c r="K228" s="4">
        <v>45</v>
      </c>
      <c r="L228" s="4">
        <v>50</v>
      </c>
      <c r="M228" s="5">
        <f t="shared" si="101"/>
        <v>25</v>
      </c>
      <c r="N228" s="5">
        <f t="shared" si="102"/>
        <v>342</v>
      </c>
    </row>
    <row r="229" spans="1:14" x14ac:dyDescent="0.3">
      <c r="A229" s="4">
        <f t="shared" si="85"/>
        <v>225</v>
      </c>
      <c r="B229" s="12" t="s">
        <v>18</v>
      </c>
      <c r="C229" s="12">
        <v>224</v>
      </c>
      <c r="D229" s="18">
        <v>300</v>
      </c>
      <c r="E229" s="18">
        <v>150</v>
      </c>
      <c r="F229" s="18">
        <v>12980</v>
      </c>
      <c r="G229" s="18">
        <v>13087</v>
      </c>
      <c r="H229" s="18">
        <f t="shared" si="98"/>
        <v>107</v>
      </c>
      <c r="I229" s="18">
        <f t="shared" ref="I229" si="108">IF(H229&lt;141,141,H229)</f>
        <v>141</v>
      </c>
      <c r="J229" s="18">
        <f t="shared" ref="J229" si="109">ROUND(IF(I229&lt;100,I229*1.625,(IF(AND(I229&gt;100,I229&lt;201),(I229-100)*2.375+162.5,(IF(AND(I229&gt;200,I229&lt;401),(I229-200)*3.875+400,IF(I229&gt;400,(I229-400)*4.5+1238)))))),0)</f>
        <v>260</v>
      </c>
      <c r="K229" s="18">
        <v>45</v>
      </c>
      <c r="L229" s="18">
        <v>50</v>
      </c>
      <c r="M229" s="19">
        <f t="shared" si="101"/>
        <v>28.200000000000003</v>
      </c>
      <c r="N229" s="5">
        <f t="shared" si="102"/>
        <v>383</v>
      </c>
    </row>
    <row r="230" spans="1:14" x14ac:dyDescent="0.3">
      <c r="A230" s="4">
        <f t="shared" si="85"/>
        <v>226</v>
      </c>
      <c r="B230" s="12" t="s">
        <v>20</v>
      </c>
      <c r="C230" s="12">
        <v>77</v>
      </c>
      <c r="D230" s="4">
        <v>200</v>
      </c>
      <c r="E230" s="4">
        <v>150</v>
      </c>
      <c r="F230" s="4">
        <v>20455</v>
      </c>
      <c r="G230" s="4">
        <v>20529</v>
      </c>
      <c r="H230" s="4">
        <f t="shared" si="98"/>
        <v>74</v>
      </c>
      <c r="I230" s="4">
        <f t="shared" ref="I230:I231" si="110">IF(H230&lt;125,125,H230)</f>
        <v>125</v>
      </c>
      <c r="J230" s="4">
        <f t="shared" ref="J230:J231" si="111">ROUND(IF(I230&lt;100,I230*1.625,(IF(AND(I230&gt;100,I230&lt;201),(I230-100)*2.375+162.5,(IF(AND(I230&gt;200,I230&lt;401),(I230-200)*3.875+400,IF(I230&gt;400,(I230-400)*4.5+1237)))))),0)</f>
        <v>222</v>
      </c>
      <c r="K230" s="4">
        <v>45</v>
      </c>
      <c r="L230" s="4">
        <v>50</v>
      </c>
      <c r="M230" s="5">
        <f t="shared" si="101"/>
        <v>25</v>
      </c>
      <c r="N230" s="5">
        <f t="shared" si="102"/>
        <v>342</v>
      </c>
    </row>
    <row r="231" spans="1:14" x14ac:dyDescent="0.3">
      <c r="A231" s="4">
        <f t="shared" si="85"/>
        <v>227</v>
      </c>
      <c r="B231" s="12" t="s">
        <v>20</v>
      </c>
      <c r="C231" s="12">
        <v>123</v>
      </c>
      <c r="D231" s="4">
        <v>200</v>
      </c>
      <c r="E231" s="4">
        <v>150</v>
      </c>
      <c r="F231" s="4">
        <v>27868</v>
      </c>
      <c r="G231" s="4">
        <v>27938</v>
      </c>
      <c r="H231" s="4">
        <f t="shared" si="98"/>
        <v>70</v>
      </c>
      <c r="I231" s="4">
        <f t="shared" si="110"/>
        <v>125</v>
      </c>
      <c r="J231" s="4">
        <f t="shared" si="111"/>
        <v>222</v>
      </c>
      <c r="K231" s="4">
        <v>45</v>
      </c>
      <c r="L231" s="4">
        <v>50</v>
      </c>
      <c r="M231" s="5">
        <f t="shared" si="101"/>
        <v>25</v>
      </c>
      <c r="N231" s="5">
        <f t="shared" si="102"/>
        <v>342</v>
      </c>
    </row>
    <row r="232" spans="1:14" x14ac:dyDescent="0.3">
      <c r="A232" s="4">
        <f t="shared" si="85"/>
        <v>228</v>
      </c>
      <c r="B232" s="4" t="s">
        <v>18</v>
      </c>
      <c r="C232" s="4">
        <v>220</v>
      </c>
      <c r="D232" s="18">
        <v>300</v>
      </c>
      <c r="E232" s="18">
        <v>150</v>
      </c>
      <c r="F232" s="18">
        <v>45668</v>
      </c>
      <c r="G232" s="18">
        <v>45900</v>
      </c>
      <c r="H232" s="18">
        <f t="shared" si="98"/>
        <v>232</v>
      </c>
      <c r="I232" s="18">
        <f t="shared" ref="I232:I235" si="112">IF(H232&lt;141,141,H232)</f>
        <v>232</v>
      </c>
      <c r="J232" s="18">
        <f t="shared" ref="J232:J235" si="113">ROUND(IF(I232&lt;100,I232*1.625,(IF(AND(I232&gt;100,I232&lt;201),(I232-100)*2.375+162.5,(IF(AND(I232&gt;200,I232&lt;401),(I232-200)*3.875+400,IF(I232&gt;400,(I232-400)*4.5+1238)))))),0)</f>
        <v>524</v>
      </c>
      <c r="K232" s="18">
        <v>45</v>
      </c>
      <c r="L232" s="18">
        <v>50</v>
      </c>
      <c r="M232" s="19">
        <f t="shared" si="101"/>
        <v>46.400000000000006</v>
      </c>
      <c r="N232" s="5">
        <f t="shared" si="102"/>
        <v>665</v>
      </c>
    </row>
    <row r="233" spans="1:14" x14ac:dyDescent="0.3">
      <c r="A233" s="4">
        <f t="shared" si="85"/>
        <v>229</v>
      </c>
      <c r="B233" s="4" t="s">
        <v>18</v>
      </c>
      <c r="C233" s="4">
        <v>189</v>
      </c>
      <c r="D233" s="18">
        <v>300</v>
      </c>
      <c r="E233" s="18">
        <v>150</v>
      </c>
      <c r="F233" s="18">
        <v>31481</v>
      </c>
      <c r="G233" s="18">
        <v>31713</v>
      </c>
      <c r="H233" s="18">
        <f t="shared" si="98"/>
        <v>232</v>
      </c>
      <c r="I233" s="18">
        <f t="shared" si="112"/>
        <v>232</v>
      </c>
      <c r="J233" s="18">
        <f t="shared" si="113"/>
        <v>524</v>
      </c>
      <c r="K233" s="18">
        <v>45</v>
      </c>
      <c r="L233" s="18">
        <v>50</v>
      </c>
      <c r="M233" s="19">
        <f t="shared" si="101"/>
        <v>46.400000000000006</v>
      </c>
      <c r="N233" s="5">
        <f t="shared" si="102"/>
        <v>665</v>
      </c>
    </row>
    <row r="234" spans="1:14" x14ac:dyDescent="0.3">
      <c r="A234" s="4">
        <f t="shared" si="85"/>
        <v>230</v>
      </c>
      <c r="B234" s="4" t="s">
        <v>18</v>
      </c>
      <c r="C234" s="4">
        <v>367</v>
      </c>
      <c r="D234" s="18">
        <v>300</v>
      </c>
      <c r="E234" s="18">
        <v>150</v>
      </c>
      <c r="F234" s="18">
        <v>1038</v>
      </c>
      <c r="G234" s="18">
        <v>1118</v>
      </c>
      <c r="H234" s="18">
        <f t="shared" si="98"/>
        <v>80</v>
      </c>
      <c r="I234" s="18">
        <f t="shared" si="112"/>
        <v>141</v>
      </c>
      <c r="J234" s="18">
        <f t="shared" si="113"/>
        <v>260</v>
      </c>
      <c r="K234" s="18">
        <v>45</v>
      </c>
      <c r="L234" s="18">
        <v>50</v>
      </c>
      <c r="M234" s="19">
        <f t="shared" si="101"/>
        <v>28.200000000000003</v>
      </c>
      <c r="N234" s="5">
        <f t="shared" si="102"/>
        <v>383</v>
      </c>
    </row>
    <row r="235" spans="1:14" x14ac:dyDescent="0.3">
      <c r="A235" s="4">
        <f t="shared" si="85"/>
        <v>231</v>
      </c>
      <c r="B235" s="4" t="s">
        <v>18</v>
      </c>
      <c r="C235" s="4">
        <v>226</v>
      </c>
      <c r="D235" s="18">
        <v>300</v>
      </c>
      <c r="E235" s="18">
        <v>150</v>
      </c>
      <c r="F235" s="18">
        <v>37010</v>
      </c>
      <c r="G235" s="18">
        <v>37280</v>
      </c>
      <c r="H235" s="18">
        <f t="shared" si="98"/>
        <v>270</v>
      </c>
      <c r="I235" s="18">
        <f t="shared" si="112"/>
        <v>270</v>
      </c>
      <c r="J235" s="18">
        <f t="shared" si="113"/>
        <v>671</v>
      </c>
      <c r="K235" s="18">
        <v>45</v>
      </c>
      <c r="L235" s="18">
        <v>50</v>
      </c>
      <c r="M235" s="19">
        <f t="shared" si="101"/>
        <v>54</v>
      </c>
      <c r="N235" s="5">
        <f t="shared" si="102"/>
        <v>820</v>
      </c>
    </row>
    <row r="236" spans="1:14" x14ac:dyDescent="0.3">
      <c r="A236" s="4">
        <f t="shared" si="85"/>
        <v>232</v>
      </c>
      <c r="B236" s="4" t="s">
        <v>25</v>
      </c>
      <c r="C236" s="4">
        <v>40</v>
      </c>
      <c r="D236" s="4">
        <v>100</v>
      </c>
      <c r="E236" s="4">
        <v>150</v>
      </c>
      <c r="F236" s="4">
        <v>9305</v>
      </c>
      <c r="G236" s="4">
        <v>9502</v>
      </c>
      <c r="H236" s="4">
        <f t="shared" si="98"/>
        <v>197</v>
      </c>
      <c r="I236" s="4">
        <f>IF(H236&lt;111,111,H236)</f>
        <v>197</v>
      </c>
      <c r="J236" s="4">
        <f>ROUND(IF(I236&lt;100,I236*1.625,(IF(AND(I236&gt;100,I236&lt;201),(I236-100)*2.375+162.5,(IF(AND(I236&gt;200,I236&lt;401),(I236-200)*3.875+400,IF(I236&gt;400,(I236-400)*4.5+1237)))))),0)</f>
        <v>393</v>
      </c>
      <c r="K236" s="4">
        <v>20</v>
      </c>
      <c r="L236" s="4">
        <v>10</v>
      </c>
      <c r="M236" s="5">
        <f>I236*0.2</f>
        <v>39.400000000000006</v>
      </c>
      <c r="N236" s="5">
        <f t="shared" si="102"/>
        <v>462</v>
      </c>
    </row>
    <row r="237" spans="1:14" x14ac:dyDescent="0.3">
      <c r="A237" s="4">
        <f t="shared" si="85"/>
        <v>233</v>
      </c>
      <c r="B237" s="4" t="s">
        <v>18</v>
      </c>
      <c r="C237" s="4">
        <v>330</v>
      </c>
      <c r="D237" s="18">
        <v>300</v>
      </c>
      <c r="E237" s="18">
        <v>150</v>
      </c>
      <c r="F237" s="18">
        <v>18849</v>
      </c>
      <c r="G237" s="18">
        <v>18931</v>
      </c>
      <c r="H237" s="18">
        <f t="shared" si="98"/>
        <v>82</v>
      </c>
      <c r="I237" s="18">
        <f t="shared" ref="I237" si="114">IF(H237&lt;141,141,H237)</f>
        <v>141</v>
      </c>
      <c r="J237" s="18">
        <f t="shared" ref="J237" si="115">ROUND(IF(I237&lt;100,I237*1.625,(IF(AND(I237&gt;100,I237&lt;201),(I237-100)*2.375+162.5,(IF(AND(I237&gt;200,I237&lt;401),(I237-200)*3.875+400,IF(I237&gt;400,(I237-400)*4.5+1238)))))),0)</f>
        <v>260</v>
      </c>
      <c r="K237" s="18">
        <v>45</v>
      </c>
      <c r="L237" s="18">
        <v>50</v>
      </c>
      <c r="M237" s="19">
        <f t="shared" ref="M237:M243" si="116">I237*0.2</f>
        <v>28.200000000000003</v>
      </c>
      <c r="N237" s="5">
        <f t="shared" si="102"/>
        <v>383</v>
      </c>
    </row>
    <row r="238" spans="1:14" x14ac:dyDescent="0.3">
      <c r="A238" s="4">
        <f t="shared" si="85"/>
        <v>234</v>
      </c>
      <c r="B238" s="4" t="s">
        <v>20</v>
      </c>
      <c r="C238" s="4">
        <v>89</v>
      </c>
      <c r="D238" s="4">
        <v>200</v>
      </c>
      <c r="E238" s="4">
        <v>150</v>
      </c>
      <c r="F238" s="4">
        <v>22004</v>
      </c>
      <c r="G238" s="4">
        <v>22124</v>
      </c>
      <c r="H238" s="4">
        <f t="shared" si="98"/>
        <v>120</v>
      </c>
      <c r="I238" s="4">
        <f t="shared" ref="I238" si="117">IF(H238&lt;125,125,H238)</f>
        <v>125</v>
      </c>
      <c r="J238" s="4">
        <f t="shared" ref="J238:J243" si="118">ROUND(IF(I238&lt;100,I238*1.625,(IF(AND(I238&gt;100,I238&lt;201),(I238-100)*2.375+162.5,(IF(AND(I238&gt;200,I238&lt;401),(I238-200)*3.875+400,IF(I238&gt;400,(I238-400)*4.5+1237)))))),0)</f>
        <v>222</v>
      </c>
      <c r="K238" s="4">
        <v>45</v>
      </c>
      <c r="L238" s="4">
        <v>50</v>
      </c>
      <c r="M238" s="5">
        <f t="shared" si="116"/>
        <v>25</v>
      </c>
      <c r="N238" s="5">
        <f t="shared" si="102"/>
        <v>342</v>
      </c>
    </row>
    <row r="239" spans="1:14" x14ac:dyDescent="0.3">
      <c r="A239" s="4">
        <f t="shared" si="85"/>
        <v>235</v>
      </c>
      <c r="B239" s="4" t="s">
        <v>21</v>
      </c>
      <c r="C239" s="4">
        <v>38</v>
      </c>
      <c r="D239" s="18"/>
      <c r="E239" s="18"/>
      <c r="F239" s="18"/>
      <c r="G239" s="18"/>
      <c r="H239" s="18"/>
      <c r="I239" s="18"/>
      <c r="J239" s="18"/>
      <c r="K239" s="18"/>
      <c r="L239" s="18"/>
      <c r="M239" s="19"/>
      <c r="N239" s="5">
        <v>250</v>
      </c>
    </row>
    <row r="240" spans="1:14" x14ac:dyDescent="0.3">
      <c r="A240" s="4">
        <f t="shared" si="85"/>
        <v>236</v>
      </c>
      <c r="B240" s="4" t="s">
        <v>18</v>
      </c>
      <c r="C240" s="4">
        <v>354</v>
      </c>
      <c r="D240" s="18">
        <v>300</v>
      </c>
      <c r="E240" s="18">
        <v>150</v>
      </c>
      <c r="F240" s="18">
        <v>1506</v>
      </c>
      <c r="G240" s="18">
        <v>1638</v>
      </c>
      <c r="H240" s="18">
        <f t="shared" ref="H240" si="119">G240-F240</f>
        <v>132</v>
      </c>
      <c r="I240" s="18">
        <f t="shared" ref="I240:I241" si="120">IF(H240&lt;141,141,H240)</f>
        <v>141</v>
      </c>
      <c r="J240" s="18">
        <f t="shared" ref="J240:J241" si="121">ROUND(IF(I240&lt;100,I240*1.625,(IF(AND(I240&gt;100,I240&lt;201),(I240-100)*2.375+162.5,(IF(AND(I240&gt;200,I240&lt;401),(I240-200)*3.875+400,IF(I240&gt;400,(I240-400)*4.5+1238)))))),0)</f>
        <v>260</v>
      </c>
      <c r="K240" s="18">
        <v>45</v>
      </c>
      <c r="L240" s="18">
        <v>50</v>
      </c>
      <c r="M240" s="19">
        <f t="shared" ref="M240" si="122">I240*0.2</f>
        <v>28.200000000000003</v>
      </c>
      <c r="N240" s="5">
        <f>ROUND((J240+K240+L240+M240),0)</f>
        <v>383</v>
      </c>
    </row>
    <row r="241" spans="1:14" x14ac:dyDescent="0.3">
      <c r="A241" s="4">
        <f t="shared" si="85"/>
        <v>237</v>
      </c>
      <c r="B241" s="4" t="s">
        <v>18</v>
      </c>
      <c r="C241" s="4">
        <v>358</v>
      </c>
      <c r="D241" s="18">
        <v>300</v>
      </c>
      <c r="E241" s="18">
        <v>150</v>
      </c>
      <c r="F241" s="18">
        <v>2375</v>
      </c>
      <c r="G241" s="18">
        <v>2714</v>
      </c>
      <c r="H241" s="18">
        <f t="shared" si="98"/>
        <v>339</v>
      </c>
      <c r="I241" s="18">
        <f t="shared" si="120"/>
        <v>339</v>
      </c>
      <c r="J241" s="18">
        <f t="shared" si="121"/>
        <v>939</v>
      </c>
      <c r="K241" s="18">
        <v>45</v>
      </c>
      <c r="L241" s="18">
        <v>50</v>
      </c>
      <c r="M241" s="19">
        <f t="shared" si="116"/>
        <v>67.8</v>
      </c>
      <c r="N241" s="5">
        <f>ROUND((J241+K241+L241+M241),0)</f>
        <v>1102</v>
      </c>
    </row>
    <row r="242" spans="1:14" x14ac:dyDescent="0.3">
      <c r="A242" s="4">
        <f t="shared" si="85"/>
        <v>238</v>
      </c>
      <c r="B242" s="4" t="s">
        <v>21</v>
      </c>
      <c r="C242" s="4">
        <v>38</v>
      </c>
      <c r="D242" s="4">
        <v>0</v>
      </c>
      <c r="E242" s="4">
        <v>0</v>
      </c>
      <c r="F242" s="4">
        <v>0</v>
      </c>
      <c r="G242" s="4">
        <v>0</v>
      </c>
      <c r="H242" s="4">
        <f t="shared" si="98"/>
        <v>0</v>
      </c>
      <c r="I242" s="4">
        <v>0</v>
      </c>
      <c r="J242" s="4">
        <f t="shared" si="118"/>
        <v>0</v>
      </c>
      <c r="K242" s="4"/>
      <c r="L242" s="4"/>
      <c r="M242" s="5">
        <f t="shared" si="116"/>
        <v>0</v>
      </c>
      <c r="N242" s="5">
        <v>250</v>
      </c>
    </row>
    <row r="243" spans="1:14" x14ac:dyDescent="0.3">
      <c r="A243" s="4">
        <f t="shared" si="85"/>
        <v>239</v>
      </c>
      <c r="B243" s="4" t="s">
        <v>20</v>
      </c>
      <c r="C243" s="4">
        <v>42</v>
      </c>
      <c r="D243" s="4">
        <v>200</v>
      </c>
      <c r="E243" s="4">
        <v>150</v>
      </c>
      <c r="F243" s="4">
        <v>24569</v>
      </c>
      <c r="G243" s="4">
        <v>24898</v>
      </c>
      <c r="H243" s="4">
        <f t="shared" si="98"/>
        <v>329</v>
      </c>
      <c r="I243" s="4">
        <f t="shared" ref="I243" si="123">IF(H243&lt;125,125,H243)</f>
        <v>329</v>
      </c>
      <c r="J243" s="4">
        <f t="shared" si="118"/>
        <v>900</v>
      </c>
      <c r="K243" s="4">
        <v>45</v>
      </c>
      <c r="L243" s="4">
        <v>50</v>
      </c>
      <c r="M243" s="5">
        <f t="shared" si="116"/>
        <v>65.8</v>
      </c>
      <c r="N243" s="5">
        <f t="shared" ref="N243" si="124">ROUND((J243+K243+L243+M243),0)</f>
        <v>1061</v>
      </c>
    </row>
    <row r="244" spans="1:14" x14ac:dyDescent="0.3">
      <c r="A244" s="4">
        <f t="shared" si="85"/>
        <v>240</v>
      </c>
      <c r="B244" s="4" t="s">
        <v>21</v>
      </c>
      <c r="C244" s="4">
        <v>81</v>
      </c>
      <c r="D244" s="4">
        <v>100</v>
      </c>
      <c r="E244" s="4">
        <v>150</v>
      </c>
      <c r="F244" s="4">
        <v>11635</v>
      </c>
      <c r="G244" s="4">
        <v>11918</v>
      </c>
      <c r="H244" s="4">
        <f t="shared" si="98"/>
        <v>283</v>
      </c>
      <c r="I244" s="4">
        <f>IF(H244&lt;111,111,H244)</f>
        <v>283</v>
      </c>
      <c r="J244" s="4">
        <f>ROUND(IF(I244&lt;100,I244*1.625,(IF(AND(I244&gt;100,I244&lt;201),(I244-100)*2.375+162.5,(IF(AND(I244&gt;200,I244&lt;401),(I244-200)*3.875+400,IF(I244&gt;400,(I244-400)*4.5+1237)))))),0)</f>
        <v>722</v>
      </c>
      <c r="K244" s="4">
        <v>20</v>
      </c>
      <c r="L244" s="4">
        <v>10</v>
      </c>
      <c r="M244" s="5">
        <f>I244*0.2</f>
        <v>56.6</v>
      </c>
      <c r="N244" s="5">
        <f>ROUND((J244+K244+L244+M244),0)</f>
        <v>809</v>
      </c>
    </row>
    <row r="245" spans="1:14" x14ac:dyDescent="0.3">
      <c r="A245" s="4">
        <f t="shared" si="85"/>
        <v>241</v>
      </c>
      <c r="B245" s="4" t="s">
        <v>20</v>
      </c>
      <c r="C245" s="4">
        <v>54</v>
      </c>
      <c r="D245" s="4">
        <v>200</v>
      </c>
      <c r="E245" s="4">
        <v>150</v>
      </c>
      <c r="F245" s="4">
        <v>42170</v>
      </c>
      <c r="G245" s="4">
        <v>42179</v>
      </c>
      <c r="H245" s="4">
        <f t="shared" si="98"/>
        <v>9</v>
      </c>
      <c r="I245" s="4">
        <f t="shared" ref="I245:I247" si="125">IF(H245&lt;125,125,H245)</f>
        <v>125</v>
      </c>
      <c r="J245" s="4">
        <f t="shared" ref="J245:J247" si="126">ROUND(IF(I245&lt;100,I245*1.625,(IF(AND(I245&gt;100,I245&lt;201),(I245-100)*2.375+162.5,(IF(AND(I245&gt;200,I245&lt;401),(I245-200)*3.875+400,IF(I245&gt;400,(I245-400)*4.5+1237)))))),0)</f>
        <v>222</v>
      </c>
      <c r="K245" s="4">
        <v>45</v>
      </c>
      <c r="L245" s="4">
        <v>50</v>
      </c>
      <c r="M245" s="5">
        <f t="shared" ref="M245:M249" si="127">I245*0.2</f>
        <v>25</v>
      </c>
      <c r="N245" s="5">
        <f t="shared" ref="N245:N247" si="128">ROUND((J245+K245+L245+M245),0)</f>
        <v>342</v>
      </c>
    </row>
    <row r="246" spans="1:14" x14ac:dyDescent="0.3">
      <c r="A246" s="4">
        <f t="shared" si="85"/>
        <v>242</v>
      </c>
      <c r="B246" s="4" t="s">
        <v>20</v>
      </c>
      <c r="C246" s="4">
        <v>74</v>
      </c>
      <c r="D246" s="4">
        <v>200</v>
      </c>
      <c r="E246" s="4">
        <v>150</v>
      </c>
      <c r="F246" s="4">
        <v>5480</v>
      </c>
      <c r="G246" s="4">
        <v>5608</v>
      </c>
      <c r="H246" s="4">
        <f t="shared" si="98"/>
        <v>128</v>
      </c>
      <c r="I246" s="4">
        <f t="shared" si="125"/>
        <v>128</v>
      </c>
      <c r="J246" s="4">
        <f t="shared" si="126"/>
        <v>229</v>
      </c>
      <c r="K246" s="4">
        <v>45</v>
      </c>
      <c r="L246" s="4">
        <v>50</v>
      </c>
      <c r="M246" s="5">
        <f t="shared" si="127"/>
        <v>25.6</v>
      </c>
      <c r="N246" s="5">
        <f t="shared" si="128"/>
        <v>350</v>
      </c>
    </row>
    <row r="247" spans="1:14" x14ac:dyDescent="0.3">
      <c r="A247" s="4">
        <f t="shared" si="85"/>
        <v>243</v>
      </c>
      <c r="B247" s="4" t="s">
        <v>20</v>
      </c>
      <c r="C247" s="4">
        <v>121</v>
      </c>
      <c r="D247" s="4">
        <v>200</v>
      </c>
      <c r="E247" s="4">
        <v>150</v>
      </c>
      <c r="F247" s="4">
        <v>6179</v>
      </c>
      <c r="G247" s="4">
        <v>6436</v>
      </c>
      <c r="H247" s="4">
        <f t="shared" si="98"/>
        <v>257</v>
      </c>
      <c r="I247" s="4">
        <f t="shared" si="125"/>
        <v>257</v>
      </c>
      <c r="J247" s="4">
        <f t="shared" si="126"/>
        <v>621</v>
      </c>
      <c r="K247" s="4">
        <v>45</v>
      </c>
      <c r="L247" s="4">
        <v>50</v>
      </c>
      <c r="M247" s="5">
        <f t="shared" si="127"/>
        <v>51.400000000000006</v>
      </c>
      <c r="N247" s="5">
        <f t="shared" si="128"/>
        <v>767</v>
      </c>
    </row>
    <row r="248" spans="1:14" x14ac:dyDescent="0.3">
      <c r="A248" s="4">
        <f t="shared" si="85"/>
        <v>244</v>
      </c>
      <c r="B248" s="4" t="s">
        <v>18</v>
      </c>
      <c r="C248" s="4">
        <v>336</v>
      </c>
      <c r="D248" s="18">
        <v>300</v>
      </c>
      <c r="E248" s="18">
        <v>150</v>
      </c>
      <c r="F248" s="18">
        <v>5633</v>
      </c>
      <c r="G248" s="18">
        <v>5719</v>
      </c>
      <c r="H248" s="18">
        <f t="shared" si="98"/>
        <v>86</v>
      </c>
      <c r="I248" s="18">
        <f t="shared" ref="I248" si="129">IF(H248&lt;141,141,H248)</f>
        <v>141</v>
      </c>
      <c r="J248" s="18">
        <f t="shared" ref="J248" si="130">ROUND(IF(I248&lt;100,I248*1.625,(IF(AND(I248&gt;100,I248&lt;201),(I248-100)*2.375+162.5,(IF(AND(I248&gt;200,I248&lt;401),(I248-200)*3.875+400,IF(I248&gt;400,(I248-400)*4.5+1238)))))),0)</f>
        <v>260</v>
      </c>
      <c r="K248" s="18">
        <v>45</v>
      </c>
      <c r="L248" s="18">
        <v>50</v>
      </c>
      <c r="M248" s="19">
        <f t="shared" si="127"/>
        <v>28.200000000000003</v>
      </c>
      <c r="N248" s="5">
        <f>ROUND((J248+K248+L248+M248),0)</f>
        <v>383</v>
      </c>
    </row>
    <row r="249" spans="1:14" x14ac:dyDescent="0.3">
      <c r="A249" s="4">
        <f t="shared" si="85"/>
        <v>245</v>
      </c>
      <c r="B249" s="4" t="s">
        <v>20</v>
      </c>
      <c r="C249" s="4">
        <v>103</v>
      </c>
      <c r="D249" s="4">
        <v>200</v>
      </c>
      <c r="E249" s="4">
        <v>150</v>
      </c>
      <c r="F249" s="4">
        <v>5166</v>
      </c>
      <c r="G249" s="4">
        <v>5236</v>
      </c>
      <c r="H249" s="4">
        <f t="shared" si="98"/>
        <v>70</v>
      </c>
      <c r="I249" s="4">
        <f t="shared" ref="I249" si="131">IF(H249&lt;125,125,H249)</f>
        <v>125</v>
      </c>
      <c r="J249" s="4">
        <f t="shared" ref="J249" si="132">ROUND(IF(I249&lt;100,I249*1.625,(IF(AND(I249&gt;100,I249&lt;201),(I249-100)*2.375+162.5,(IF(AND(I249&gt;200,I249&lt;401),(I249-200)*3.875+400,IF(I249&gt;400,(I249-400)*4.5+1237)))))),0)</f>
        <v>222</v>
      </c>
      <c r="K249" s="4">
        <v>45</v>
      </c>
      <c r="L249" s="4">
        <v>50</v>
      </c>
      <c r="M249" s="5">
        <f t="shared" si="127"/>
        <v>25</v>
      </c>
      <c r="N249" s="5">
        <f t="shared" ref="N249" si="133">ROUND((J249+K249+L249+M249),0)</f>
        <v>342</v>
      </c>
    </row>
    <row r="250" spans="1:14" x14ac:dyDescent="0.3">
      <c r="A250" s="4">
        <f t="shared" si="85"/>
        <v>246</v>
      </c>
      <c r="B250" s="4" t="s">
        <v>21</v>
      </c>
      <c r="C250" s="4">
        <v>85</v>
      </c>
      <c r="D250" s="4">
        <v>100</v>
      </c>
      <c r="E250" s="4">
        <v>150</v>
      </c>
      <c r="F250" s="4">
        <v>20138</v>
      </c>
      <c r="G250" s="4">
        <v>20152</v>
      </c>
      <c r="H250" s="4">
        <f>G250-F250</f>
        <v>14</v>
      </c>
      <c r="I250" s="4">
        <f>IF(H250&lt;111,111,H250)</f>
        <v>111</v>
      </c>
      <c r="J250" s="4">
        <f>ROUND(IF(I250&lt;100,I250*1.625,(IF(AND(I250&gt;100,I250&lt;201),(I250-100)*2.375+162.5,(IF(AND(I250&gt;200,I250&lt;401),(I250-200)*3.875+400,IF(I250&gt;400,(I250-400)*4.5+1237)))))),0)</f>
        <v>189</v>
      </c>
      <c r="K250" s="4">
        <v>20</v>
      </c>
      <c r="L250" s="4">
        <v>10</v>
      </c>
      <c r="M250" s="5">
        <f>I250*0.2</f>
        <v>22.200000000000003</v>
      </c>
      <c r="N250" s="5">
        <f>ROUND((J250+K250+L250+M250),0)</f>
        <v>241</v>
      </c>
    </row>
    <row r="251" spans="1:14" x14ac:dyDescent="0.3">
      <c r="A251" s="4">
        <f t="shared" si="85"/>
        <v>247</v>
      </c>
      <c r="B251" s="4" t="s">
        <v>20</v>
      </c>
      <c r="C251" s="4">
        <v>79</v>
      </c>
      <c r="D251" s="4">
        <v>200</v>
      </c>
      <c r="E251" s="4">
        <v>150</v>
      </c>
      <c r="F251" s="4">
        <v>19526</v>
      </c>
      <c r="G251" s="4">
        <v>19683</v>
      </c>
      <c r="H251" s="4">
        <f t="shared" ref="H251:H254" si="134">G251-F251</f>
        <v>157</v>
      </c>
      <c r="I251" s="4">
        <f t="shared" ref="I251:I253" si="135">IF(H251&lt;125,125,H251)</f>
        <v>157</v>
      </c>
      <c r="J251" s="4">
        <f t="shared" ref="J251:J253" si="136">ROUND(IF(I251&lt;100,I251*1.625,(IF(AND(I251&gt;100,I251&lt;201),(I251-100)*2.375+162.5,(IF(AND(I251&gt;200,I251&lt;401),(I251-200)*3.875+400,IF(I251&gt;400,(I251-400)*4.5+1237)))))),0)</f>
        <v>298</v>
      </c>
      <c r="K251" s="4">
        <v>45</v>
      </c>
      <c r="L251" s="4">
        <v>50</v>
      </c>
      <c r="M251" s="5">
        <f t="shared" ref="M251:M254" si="137">I251*0.2</f>
        <v>31.400000000000002</v>
      </c>
      <c r="N251" s="5">
        <f t="shared" ref="N251:N253" si="138">ROUND((J251+K251+L251+M251),0)</f>
        <v>424</v>
      </c>
    </row>
    <row r="252" spans="1:14" x14ac:dyDescent="0.3">
      <c r="A252" s="4">
        <f t="shared" si="85"/>
        <v>248</v>
      </c>
      <c r="B252" s="4" t="s">
        <v>20</v>
      </c>
      <c r="C252" s="4">
        <v>57</v>
      </c>
      <c r="D252" s="4">
        <v>200</v>
      </c>
      <c r="E252" s="4">
        <v>150</v>
      </c>
      <c r="F252" s="4">
        <v>24273</v>
      </c>
      <c r="G252" s="4">
        <v>24345</v>
      </c>
      <c r="H252" s="4">
        <f t="shared" si="134"/>
        <v>72</v>
      </c>
      <c r="I252" s="4">
        <f t="shared" si="135"/>
        <v>125</v>
      </c>
      <c r="J252" s="4">
        <f t="shared" si="136"/>
        <v>222</v>
      </c>
      <c r="K252" s="4">
        <v>45</v>
      </c>
      <c r="L252" s="4">
        <v>50</v>
      </c>
      <c r="M252" s="5">
        <f t="shared" si="137"/>
        <v>25</v>
      </c>
      <c r="N252" s="5">
        <f t="shared" si="138"/>
        <v>342</v>
      </c>
    </row>
    <row r="253" spans="1:14" x14ac:dyDescent="0.3">
      <c r="A253" s="4">
        <f t="shared" si="85"/>
        <v>249</v>
      </c>
      <c r="B253" s="4" t="s">
        <v>20</v>
      </c>
      <c r="C253" s="4">
        <v>45</v>
      </c>
      <c r="D253" s="4">
        <v>200</v>
      </c>
      <c r="E253" s="4">
        <v>150</v>
      </c>
      <c r="F253" s="4">
        <v>7486</v>
      </c>
      <c r="G253" s="4">
        <v>7639</v>
      </c>
      <c r="H253" s="4">
        <f t="shared" si="134"/>
        <v>153</v>
      </c>
      <c r="I253" s="4">
        <f t="shared" si="135"/>
        <v>153</v>
      </c>
      <c r="J253" s="4">
        <f t="shared" si="136"/>
        <v>288</v>
      </c>
      <c r="K253" s="4">
        <v>45</v>
      </c>
      <c r="L253" s="4">
        <v>50</v>
      </c>
      <c r="M253" s="5">
        <f t="shared" si="137"/>
        <v>30.6</v>
      </c>
      <c r="N253" s="5">
        <f t="shared" si="138"/>
        <v>414</v>
      </c>
    </row>
    <row r="254" spans="1:14" x14ac:dyDescent="0.3">
      <c r="A254" s="4">
        <f t="shared" si="85"/>
        <v>250</v>
      </c>
      <c r="B254" s="4" t="s">
        <v>18</v>
      </c>
      <c r="C254" s="4">
        <v>349</v>
      </c>
      <c r="D254" s="18">
        <v>300</v>
      </c>
      <c r="E254" s="18">
        <v>150</v>
      </c>
      <c r="F254" s="18">
        <v>1760</v>
      </c>
      <c r="G254" s="18">
        <v>1839</v>
      </c>
      <c r="H254" s="18">
        <f t="shared" si="134"/>
        <v>79</v>
      </c>
      <c r="I254" s="18">
        <f t="shared" ref="I254" si="139">IF(H254&lt;141,141,H254)</f>
        <v>141</v>
      </c>
      <c r="J254" s="18">
        <f t="shared" ref="J254" si="140">ROUND(IF(I254&lt;100,I254*1.625,(IF(AND(I254&gt;100,I254&lt;201),(I254-100)*2.375+162.5,(IF(AND(I254&gt;200,I254&lt;401),(I254-200)*3.875+400,IF(I254&gt;400,(I254-400)*4.5+1238)))))),0)</f>
        <v>260</v>
      </c>
      <c r="K254" s="18">
        <v>45</v>
      </c>
      <c r="L254" s="18">
        <v>50</v>
      </c>
      <c r="M254" s="19">
        <f t="shared" si="137"/>
        <v>28.200000000000003</v>
      </c>
      <c r="N254" s="5">
        <f>ROUND((J254+K254+L254+M254),0)</f>
        <v>383</v>
      </c>
    </row>
    <row r="255" spans="1:14" x14ac:dyDescent="0.3">
      <c r="A255" s="4">
        <f t="shared" si="85"/>
        <v>251</v>
      </c>
      <c r="B255" s="4" t="s">
        <v>21</v>
      </c>
      <c r="C255" s="4">
        <v>82</v>
      </c>
      <c r="D255" s="4">
        <v>100</v>
      </c>
      <c r="E255" s="4">
        <v>150</v>
      </c>
      <c r="F255" s="4">
        <v>16596</v>
      </c>
      <c r="G255" s="4">
        <v>16666</v>
      </c>
      <c r="H255" s="4">
        <f>G255-F255</f>
        <v>70</v>
      </c>
      <c r="I255" s="4">
        <f>IF(H255&lt;111,111,H255)</f>
        <v>111</v>
      </c>
      <c r="J255" s="4">
        <f>ROUND(IF(I255&lt;100,I255*1.625,(IF(AND(I255&gt;100,I255&lt;201),(I255-100)*2.375+162.5,(IF(AND(I255&gt;200,I255&lt;401),(I255-200)*3.875+400,IF(I255&gt;400,(I255-400)*4.5+1237)))))),0)</f>
        <v>189</v>
      </c>
      <c r="K255" s="4">
        <v>20</v>
      </c>
      <c r="L255" s="4">
        <v>10</v>
      </c>
      <c r="M255" s="5">
        <f>I255*0.2</f>
        <v>22.200000000000003</v>
      </c>
      <c r="N255" s="5">
        <v>0</v>
      </c>
    </row>
    <row r="256" spans="1:14" x14ac:dyDescent="0.3">
      <c r="A256" s="4">
        <f t="shared" si="85"/>
        <v>252</v>
      </c>
      <c r="B256" s="4" t="s">
        <v>18</v>
      </c>
      <c r="C256" s="4">
        <v>350</v>
      </c>
      <c r="D256" s="18">
        <v>300</v>
      </c>
      <c r="E256" s="18">
        <v>150</v>
      </c>
      <c r="F256" s="18">
        <v>1074</v>
      </c>
      <c r="G256" s="18">
        <v>1133</v>
      </c>
      <c r="H256" s="18">
        <f t="shared" ref="H256:H276" si="141">G256-F256</f>
        <v>59</v>
      </c>
      <c r="I256" s="18">
        <f t="shared" ref="I256" si="142">IF(H256&lt;141,141,H256)</f>
        <v>141</v>
      </c>
      <c r="J256" s="18">
        <f t="shared" ref="J256" si="143">ROUND(IF(I256&lt;100,I256*1.625,(IF(AND(I256&gt;100,I256&lt;201),(I256-100)*2.375+162.5,(IF(AND(I256&gt;200,I256&lt;401),(I256-200)*3.875+400,IF(I256&gt;400,(I256-400)*4.5+1238)))))),0)</f>
        <v>260</v>
      </c>
      <c r="K256" s="18">
        <v>45</v>
      </c>
      <c r="L256" s="18">
        <v>50</v>
      </c>
      <c r="M256" s="19">
        <f t="shared" ref="M256:M276" si="144">I256*0.2</f>
        <v>28.200000000000003</v>
      </c>
      <c r="N256" s="5">
        <f>ROUND((J256+K256+L256+M256),0)</f>
        <v>383</v>
      </c>
    </row>
    <row r="257" spans="1:14" x14ac:dyDescent="0.3">
      <c r="A257" s="4">
        <f t="shared" si="85"/>
        <v>253</v>
      </c>
      <c r="B257" s="4" t="s">
        <v>20</v>
      </c>
      <c r="C257" s="4">
        <v>66</v>
      </c>
      <c r="D257" s="4">
        <v>200</v>
      </c>
      <c r="E257" s="4">
        <v>150</v>
      </c>
      <c r="F257" s="4">
        <v>29504</v>
      </c>
      <c r="G257" s="4">
        <v>29768</v>
      </c>
      <c r="H257" s="4">
        <f t="shared" si="141"/>
        <v>264</v>
      </c>
      <c r="I257" s="4">
        <f t="shared" ref="I257" si="145">IF(H257&lt;125,125,H257)</f>
        <v>264</v>
      </c>
      <c r="J257" s="4">
        <f t="shared" ref="J257" si="146">ROUND(IF(I257&lt;100,I257*1.625,(IF(AND(I257&gt;100,I257&lt;201),(I257-100)*2.375+162.5,(IF(AND(I257&gt;200,I257&lt;401),(I257-200)*3.875+400,IF(I257&gt;400,(I257-400)*4.5+1237)))))),0)</f>
        <v>648</v>
      </c>
      <c r="K257" s="4">
        <v>45</v>
      </c>
      <c r="L257" s="4">
        <v>50</v>
      </c>
      <c r="M257" s="5">
        <f t="shared" si="144"/>
        <v>52.800000000000004</v>
      </c>
      <c r="N257" s="5">
        <f t="shared" ref="N257" si="147">ROUND((J257+K257+L257+M257),0)</f>
        <v>796</v>
      </c>
    </row>
    <row r="258" spans="1:14" x14ac:dyDescent="0.3">
      <c r="A258" s="4">
        <f t="shared" si="85"/>
        <v>254</v>
      </c>
      <c r="B258" s="4" t="s">
        <v>18</v>
      </c>
      <c r="C258" s="4">
        <v>351</v>
      </c>
      <c r="D258" s="18">
        <v>300</v>
      </c>
      <c r="E258" s="18">
        <v>150</v>
      </c>
      <c r="F258" s="18">
        <v>2118</v>
      </c>
      <c r="G258" s="18">
        <v>2331</v>
      </c>
      <c r="H258" s="18">
        <f t="shared" si="141"/>
        <v>213</v>
      </c>
      <c r="I258" s="18">
        <f t="shared" ref="I258:I259" si="148">IF(H258&lt;141,141,H258)</f>
        <v>213</v>
      </c>
      <c r="J258" s="18">
        <f t="shared" ref="J258:J259" si="149">ROUND(IF(I258&lt;100,I258*1.625,(IF(AND(I258&gt;100,I258&lt;201),(I258-100)*2.375+162.5,(IF(AND(I258&gt;200,I258&lt;401),(I258-200)*3.875+400,IF(I258&gt;400,(I258-400)*4.5+1238)))))),0)</f>
        <v>450</v>
      </c>
      <c r="K258" s="18">
        <v>45</v>
      </c>
      <c r="L258" s="18">
        <v>50</v>
      </c>
      <c r="M258" s="19">
        <f t="shared" si="144"/>
        <v>42.6</v>
      </c>
      <c r="N258" s="5">
        <f>ROUND((J258+K258+L258+M258),0)</f>
        <v>588</v>
      </c>
    </row>
    <row r="259" spans="1:14" x14ac:dyDescent="0.3">
      <c r="A259" s="4">
        <f t="shared" si="85"/>
        <v>255</v>
      </c>
      <c r="B259" s="4" t="s">
        <v>18</v>
      </c>
      <c r="C259" s="4">
        <v>359</v>
      </c>
      <c r="D259" s="18">
        <v>300</v>
      </c>
      <c r="E259" s="18">
        <v>150</v>
      </c>
      <c r="F259" s="18">
        <v>1040</v>
      </c>
      <c r="G259" s="18">
        <v>1304</v>
      </c>
      <c r="H259" s="18">
        <f t="shared" si="141"/>
        <v>264</v>
      </c>
      <c r="I259" s="18">
        <f t="shared" si="148"/>
        <v>264</v>
      </c>
      <c r="J259" s="18">
        <f t="shared" si="149"/>
        <v>648</v>
      </c>
      <c r="K259" s="18">
        <v>45</v>
      </c>
      <c r="L259" s="18">
        <v>50</v>
      </c>
      <c r="M259" s="19">
        <f t="shared" si="144"/>
        <v>52.800000000000004</v>
      </c>
      <c r="N259" s="5">
        <f>ROUND((J259+K259+L259+M259),0)</f>
        <v>796</v>
      </c>
    </row>
    <row r="260" spans="1:14" x14ac:dyDescent="0.3">
      <c r="A260" s="4">
        <f t="shared" si="85"/>
        <v>256</v>
      </c>
      <c r="B260" s="4" t="s">
        <v>20</v>
      </c>
      <c r="C260" s="4">
        <v>71</v>
      </c>
      <c r="D260" s="4">
        <v>200</v>
      </c>
      <c r="E260" s="4">
        <v>150</v>
      </c>
      <c r="F260" s="4">
        <v>26075</v>
      </c>
      <c r="G260" s="4">
        <v>26260</v>
      </c>
      <c r="H260" s="4">
        <f t="shared" si="141"/>
        <v>185</v>
      </c>
      <c r="I260" s="4">
        <f t="shared" ref="I260:I263" si="150">IF(H260&lt;125,125,H260)</f>
        <v>185</v>
      </c>
      <c r="J260" s="4">
        <f t="shared" ref="J260:J263" si="151">ROUND(IF(I260&lt;100,I260*1.625,(IF(AND(I260&gt;100,I260&lt;201),(I260-100)*2.375+162.5,(IF(AND(I260&gt;200,I260&lt;401),(I260-200)*3.875+400,IF(I260&gt;400,(I260-400)*4.5+1237)))))),0)</f>
        <v>364</v>
      </c>
      <c r="K260" s="4">
        <v>45</v>
      </c>
      <c r="L260" s="4">
        <v>50</v>
      </c>
      <c r="M260" s="5">
        <f t="shared" si="144"/>
        <v>37</v>
      </c>
      <c r="N260" s="5">
        <f t="shared" ref="N260:N263" si="152">ROUND((J260+K260+L260+M260),0)</f>
        <v>496</v>
      </c>
    </row>
    <row r="261" spans="1:14" x14ac:dyDescent="0.3">
      <c r="A261" s="4">
        <f t="shared" si="85"/>
        <v>257</v>
      </c>
      <c r="B261" s="4" t="s">
        <v>21</v>
      </c>
      <c r="C261" s="4">
        <v>237</v>
      </c>
      <c r="D261" s="4">
        <v>100</v>
      </c>
      <c r="E261" s="4">
        <v>150</v>
      </c>
      <c r="F261" s="4">
        <v>8034</v>
      </c>
      <c r="G261" s="4">
        <v>8338</v>
      </c>
      <c r="H261" s="4">
        <f>G261-F261</f>
        <v>304</v>
      </c>
      <c r="I261" s="4">
        <f>IF(H261&lt;111,111,H261)</f>
        <v>304</v>
      </c>
      <c r="J261" s="4">
        <f>ROUND(IF(I261&lt;100,I261*1.625,(IF(AND(I261&gt;100,I261&lt;201),(I261-100)*2.375+162.5,(IF(AND(I261&gt;200,I261&lt;401),(I261-200)*3.875+400,IF(I261&gt;400,(I261-400)*4.5+1237)))))),0)</f>
        <v>803</v>
      </c>
      <c r="K261" s="4">
        <v>20</v>
      </c>
      <c r="L261" s="4">
        <v>10</v>
      </c>
      <c r="M261" s="5">
        <f>I261*0.2</f>
        <v>60.800000000000004</v>
      </c>
      <c r="N261" s="5">
        <f>ROUND((J261+K261+L261+M261),0)</f>
        <v>894</v>
      </c>
    </row>
    <row r="262" spans="1:14" x14ac:dyDescent="0.3">
      <c r="A262" s="4">
        <f t="shared" si="85"/>
        <v>258</v>
      </c>
      <c r="B262" s="4" t="s">
        <v>20</v>
      </c>
      <c r="C262" s="4">
        <v>93</v>
      </c>
      <c r="D262" s="4">
        <v>200</v>
      </c>
      <c r="E262" s="4">
        <v>150</v>
      </c>
      <c r="F262" s="4">
        <v>15195</v>
      </c>
      <c r="G262" s="4">
        <v>15278</v>
      </c>
      <c r="H262" s="4">
        <f t="shared" si="141"/>
        <v>83</v>
      </c>
      <c r="I262" s="4">
        <f t="shared" si="150"/>
        <v>125</v>
      </c>
      <c r="J262" s="4">
        <f t="shared" si="151"/>
        <v>222</v>
      </c>
      <c r="K262" s="4">
        <v>45</v>
      </c>
      <c r="L262" s="4">
        <v>50</v>
      </c>
      <c r="M262" s="5">
        <f t="shared" si="144"/>
        <v>25</v>
      </c>
      <c r="N262" s="5">
        <f t="shared" si="152"/>
        <v>342</v>
      </c>
    </row>
    <row r="263" spans="1:14" x14ac:dyDescent="0.3">
      <c r="A263" s="4">
        <f t="shared" ref="A263:A281" si="153">A262+1</f>
        <v>259</v>
      </c>
      <c r="B263" s="4" t="s">
        <v>20</v>
      </c>
      <c r="C263" s="4">
        <v>58</v>
      </c>
      <c r="D263" s="4">
        <v>200</v>
      </c>
      <c r="E263" s="4">
        <v>150</v>
      </c>
      <c r="F263" s="4">
        <v>42289</v>
      </c>
      <c r="G263" s="4">
        <v>42320</v>
      </c>
      <c r="H263" s="4">
        <f t="shared" si="141"/>
        <v>31</v>
      </c>
      <c r="I263" s="4">
        <f t="shared" si="150"/>
        <v>125</v>
      </c>
      <c r="J263" s="4">
        <f t="shared" si="151"/>
        <v>222</v>
      </c>
      <c r="K263" s="4">
        <v>45</v>
      </c>
      <c r="L263" s="4">
        <v>50</v>
      </c>
      <c r="M263" s="5">
        <f t="shared" si="144"/>
        <v>25</v>
      </c>
      <c r="N263" s="5">
        <f t="shared" si="152"/>
        <v>342</v>
      </c>
    </row>
    <row r="264" spans="1:14" x14ac:dyDescent="0.3">
      <c r="A264" s="4">
        <f t="shared" si="153"/>
        <v>260</v>
      </c>
      <c r="B264" s="4" t="s">
        <v>21</v>
      </c>
      <c r="C264" s="4">
        <v>20</v>
      </c>
      <c r="D264" s="4">
        <v>100</v>
      </c>
      <c r="E264" s="4">
        <v>150</v>
      </c>
      <c r="F264" s="4">
        <v>27120</v>
      </c>
      <c r="G264" s="4">
        <v>27294</v>
      </c>
      <c r="H264" s="4">
        <f>G264-F264</f>
        <v>174</v>
      </c>
      <c r="I264" s="4">
        <f>IF(H264&lt;111,111,H264)</f>
        <v>174</v>
      </c>
      <c r="J264" s="4">
        <f>ROUND(IF(I264&lt;100,I264*1.625,(IF(AND(I264&gt;100,I264&lt;201),(I264-100)*2.375+162.5,(IF(AND(I264&gt;200,I264&lt;401),(I264-200)*3.875+400,IF(I264&gt;400,(I264-400)*4.5+1237)))))),0)</f>
        <v>338</v>
      </c>
      <c r="K264" s="4">
        <v>20</v>
      </c>
      <c r="L264" s="4">
        <v>10</v>
      </c>
      <c r="M264" s="5">
        <f>I264*0.2</f>
        <v>34.800000000000004</v>
      </c>
      <c r="N264" s="5">
        <f>ROUND((J264+K264+L264+M264),0)</f>
        <v>403</v>
      </c>
    </row>
    <row r="265" spans="1:14" x14ac:dyDescent="0.3">
      <c r="A265" s="4">
        <f t="shared" si="153"/>
        <v>261</v>
      </c>
      <c r="B265" s="4" t="s">
        <v>20</v>
      </c>
      <c r="C265" s="4">
        <v>10</v>
      </c>
      <c r="D265" s="4">
        <v>200</v>
      </c>
      <c r="E265" s="4">
        <v>150</v>
      </c>
      <c r="F265" s="4">
        <v>16479</v>
      </c>
      <c r="G265" s="4">
        <v>16541</v>
      </c>
      <c r="H265" s="4">
        <f>G265-F265</f>
        <v>62</v>
      </c>
      <c r="I265" s="4">
        <f>IF(H265&lt;125,125,H265)</f>
        <v>125</v>
      </c>
      <c r="J265" s="4">
        <f>ROUND(IF(I265&lt;100,I265*1.625,(IF(AND(I265&gt;100,I265&lt;201),(I265-100)*2.375+162.5,(IF(AND(I265&gt;200,I265&lt;401),(I265-200)*3.875+400,IF(I265&gt;400,(I265-400)*4.5+1237)))))),0)</f>
        <v>222</v>
      </c>
      <c r="K265" s="4">
        <v>45</v>
      </c>
      <c r="L265" s="4">
        <v>50</v>
      </c>
      <c r="M265" s="5">
        <f>I265*0.2</f>
        <v>25</v>
      </c>
      <c r="N265" s="5">
        <f>ROUND((J265+K265+L265+M265),0)</f>
        <v>342</v>
      </c>
    </row>
    <row r="266" spans="1:14" x14ac:dyDescent="0.3">
      <c r="A266" s="4">
        <f t="shared" si="153"/>
        <v>262</v>
      </c>
      <c r="B266" s="4" t="s">
        <v>20</v>
      </c>
      <c r="C266" s="4">
        <v>62</v>
      </c>
      <c r="D266" s="4">
        <v>200</v>
      </c>
      <c r="E266" s="4">
        <v>150</v>
      </c>
      <c r="F266" s="4">
        <v>10763</v>
      </c>
      <c r="G266" s="4">
        <v>10763</v>
      </c>
      <c r="H266" s="4">
        <f t="shared" ref="H266" si="154">G266-F266</f>
        <v>0</v>
      </c>
      <c r="I266" s="4">
        <f>IF(H266&lt;125,125,H266)</f>
        <v>125</v>
      </c>
      <c r="J266" s="4">
        <f t="shared" ref="J266" si="155">ROUND(IF(I266&lt;100,I266*1.625,(IF(AND(I266&gt;100,I266&lt;201),(I266-100)*2.375+162.5,(IF(AND(I266&gt;200,I266&lt;401),(I266-200)*3.875+400,IF(I266&gt;400,(I266-400)*4.5+1237)))))),0)</f>
        <v>222</v>
      </c>
      <c r="K266" s="4">
        <v>45</v>
      </c>
      <c r="L266" s="4">
        <v>50</v>
      </c>
      <c r="M266" s="5">
        <f t="shared" ref="M266" si="156">I266*0.2</f>
        <v>25</v>
      </c>
      <c r="N266" s="5">
        <f t="shared" ref="N266:N281" si="157">ROUND((J266+K266+L266+M266),0)</f>
        <v>342</v>
      </c>
    </row>
    <row r="267" spans="1:14" x14ac:dyDescent="0.3">
      <c r="A267" s="4">
        <f t="shared" si="153"/>
        <v>263</v>
      </c>
      <c r="B267" s="4" t="s">
        <v>18</v>
      </c>
      <c r="C267" s="4">
        <v>362</v>
      </c>
      <c r="D267" s="18">
        <v>300</v>
      </c>
      <c r="E267" s="18">
        <v>150</v>
      </c>
      <c r="F267" s="18">
        <v>1053</v>
      </c>
      <c r="G267" s="18">
        <v>1210</v>
      </c>
      <c r="H267" s="18">
        <f t="shared" si="141"/>
        <v>157</v>
      </c>
      <c r="I267" s="18">
        <f t="shared" ref="I267" si="158">IF(H267&lt;141,141,H267)</f>
        <v>157</v>
      </c>
      <c r="J267" s="18">
        <f t="shared" ref="J267" si="159">ROUND(IF(I267&lt;100,I267*1.625,(IF(AND(I267&gt;100,I267&lt;201),(I267-100)*2.375+162.5,(IF(AND(I267&gt;200,I267&lt;401),(I267-200)*3.875+400,IF(I267&gt;400,(I267-400)*4.5+1238)))))),0)</f>
        <v>298</v>
      </c>
      <c r="K267" s="18">
        <v>45</v>
      </c>
      <c r="L267" s="18">
        <v>50</v>
      </c>
      <c r="M267" s="19">
        <f t="shared" si="144"/>
        <v>31.400000000000002</v>
      </c>
      <c r="N267" s="5">
        <f t="shared" si="157"/>
        <v>424</v>
      </c>
    </row>
    <row r="268" spans="1:14" x14ac:dyDescent="0.3">
      <c r="A268" s="4">
        <f t="shared" si="153"/>
        <v>264</v>
      </c>
      <c r="B268" s="4" t="s">
        <v>20</v>
      </c>
      <c r="C268" s="4">
        <v>15</v>
      </c>
      <c r="D268" s="4">
        <v>200</v>
      </c>
      <c r="E268" s="4">
        <v>150</v>
      </c>
      <c r="F268" s="4">
        <v>44164</v>
      </c>
      <c r="G268" s="4">
        <v>44178</v>
      </c>
      <c r="H268" s="4">
        <f t="shared" si="141"/>
        <v>14</v>
      </c>
      <c r="I268" s="4">
        <f t="shared" ref="I268" si="160">IF(H268&lt;125,125,H268)</f>
        <v>125</v>
      </c>
      <c r="J268" s="4">
        <f t="shared" ref="J268:J276" si="161">ROUND(IF(I268&lt;100,I268*1.625,(IF(AND(I268&gt;100,I268&lt;201),(I268-100)*2.375+162.5,(IF(AND(I268&gt;200,I268&lt;401),(I268-200)*3.875+400,IF(I268&gt;400,(I268-400)*4.5+1237)))))),0)</f>
        <v>222</v>
      </c>
      <c r="K268" s="4">
        <v>45</v>
      </c>
      <c r="L268" s="4">
        <v>50</v>
      </c>
      <c r="M268" s="5">
        <f t="shared" si="144"/>
        <v>25</v>
      </c>
      <c r="N268" s="5">
        <f t="shared" si="157"/>
        <v>342</v>
      </c>
    </row>
    <row r="269" spans="1:14" x14ac:dyDescent="0.3">
      <c r="A269" s="4">
        <f t="shared" si="153"/>
        <v>265</v>
      </c>
      <c r="B269" s="4" t="s">
        <v>21</v>
      </c>
      <c r="C269" s="4">
        <v>84</v>
      </c>
      <c r="D269" s="4">
        <v>100</v>
      </c>
      <c r="E269" s="4">
        <v>150</v>
      </c>
      <c r="F269" s="4">
        <v>7240</v>
      </c>
      <c r="G269" s="4">
        <v>7830</v>
      </c>
      <c r="H269" s="4">
        <f t="shared" si="141"/>
        <v>590</v>
      </c>
      <c r="I269" s="4">
        <f>IF(H269&lt;111,111,H269)</f>
        <v>590</v>
      </c>
      <c r="J269" s="4">
        <f t="shared" si="161"/>
        <v>2092</v>
      </c>
      <c r="K269" s="4">
        <v>20</v>
      </c>
      <c r="L269" s="4">
        <v>10</v>
      </c>
      <c r="M269" s="5">
        <f t="shared" si="144"/>
        <v>118</v>
      </c>
      <c r="N269" s="5">
        <f t="shared" si="157"/>
        <v>2240</v>
      </c>
    </row>
    <row r="270" spans="1:14" x14ac:dyDescent="0.3">
      <c r="A270" s="4">
        <f t="shared" si="153"/>
        <v>266</v>
      </c>
      <c r="B270" s="4" t="s">
        <v>18</v>
      </c>
      <c r="C270" s="4">
        <v>355</v>
      </c>
      <c r="D270" s="18">
        <v>300</v>
      </c>
      <c r="E270" s="18">
        <v>150</v>
      </c>
      <c r="F270" s="18">
        <v>1926</v>
      </c>
      <c r="G270" s="18">
        <v>2014</v>
      </c>
      <c r="H270" s="18">
        <f t="shared" si="141"/>
        <v>88</v>
      </c>
      <c r="I270" s="18">
        <f t="shared" ref="I270" si="162">IF(H270&lt;141,141,H270)</f>
        <v>141</v>
      </c>
      <c r="J270" s="18">
        <f t="shared" ref="J270" si="163">ROUND(IF(I270&lt;100,I270*1.625,(IF(AND(I270&gt;100,I270&lt;201),(I270-100)*2.375+162.5,(IF(AND(I270&gt;200,I270&lt;401),(I270-200)*3.875+400,IF(I270&gt;400,(I270-400)*4.5+1238)))))),0)</f>
        <v>260</v>
      </c>
      <c r="K270" s="18">
        <v>45</v>
      </c>
      <c r="L270" s="18">
        <v>50</v>
      </c>
      <c r="M270" s="19">
        <f t="shared" si="144"/>
        <v>28.200000000000003</v>
      </c>
      <c r="N270" s="5">
        <f>ROUND((J270+K270+L270+M270),0)</f>
        <v>383</v>
      </c>
    </row>
    <row r="271" spans="1:14" x14ac:dyDescent="0.3">
      <c r="A271" s="4">
        <f t="shared" si="153"/>
        <v>267</v>
      </c>
      <c r="B271" s="4" t="s">
        <v>21</v>
      </c>
      <c r="C271" s="4">
        <v>27</v>
      </c>
      <c r="D271" s="4">
        <v>100</v>
      </c>
      <c r="E271" s="4">
        <v>150</v>
      </c>
      <c r="F271" s="4">
        <v>6447</v>
      </c>
      <c r="G271" s="4">
        <v>6666</v>
      </c>
      <c r="H271" s="4">
        <f t="shared" si="141"/>
        <v>219</v>
      </c>
      <c r="I271" s="4">
        <f>IF(H271&lt;111,111,H271)</f>
        <v>219</v>
      </c>
      <c r="J271" s="4">
        <f t="shared" si="161"/>
        <v>474</v>
      </c>
      <c r="K271" s="4">
        <v>20</v>
      </c>
      <c r="L271" s="4">
        <v>10</v>
      </c>
      <c r="M271" s="5">
        <f t="shared" si="144"/>
        <v>43.800000000000004</v>
      </c>
      <c r="N271" s="5">
        <f t="shared" ref="N271" si="164">ROUND((J271+K271+L271+M271),0)</f>
        <v>548</v>
      </c>
    </row>
    <row r="272" spans="1:14" x14ac:dyDescent="0.3">
      <c r="A272" s="4">
        <f t="shared" si="153"/>
        <v>268</v>
      </c>
      <c r="B272" s="4" t="s">
        <v>20</v>
      </c>
      <c r="C272" s="4">
        <v>95</v>
      </c>
      <c r="D272" s="4">
        <v>200</v>
      </c>
      <c r="E272" s="4">
        <v>150</v>
      </c>
      <c r="F272" s="4">
        <v>33726</v>
      </c>
      <c r="G272" s="4">
        <v>33897</v>
      </c>
      <c r="H272" s="4">
        <f t="shared" si="141"/>
        <v>171</v>
      </c>
      <c r="I272" s="4">
        <f>IF(H272&lt;125,125,H272)</f>
        <v>171</v>
      </c>
      <c r="J272" s="4">
        <f t="shared" si="161"/>
        <v>331</v>
      </c>
      <c r="K272" s="4">
        <v>45</v>
      </c>
      <c r="L272" s="4">
        <v>50</v>
      </c>
      <c r="M272" s="5">
        <f t="shared" si="144"/>
        <v>34.200000000000003</v>
      </c>
      <c r="N272" s="5">
        <f t="shared" si="157"/>
        <v>460</v>
      </c>
    </row>
    <row r="273" spans="1:14" x14ac:dyDescent="0.3">
      <c r="A273" s="4">
        <f t="shared" si="153"/>
        <v>269</v>
      </c>
      <c r="B273" s="4" t="s">
        <v>20</v>
      </c>
      <c r="C273" s="4">
        <v>110</v>
      </c>
      <c r="D273" s="4">
        <v>200</v>
      </c>
      <c r="E273" s="4">
        <v>150</v>
      </c>
      <c r="F273" s="4">
        <v>48035</v>
      </c>
      <c r="G273" s="4">
        <v>48218</v>
      </c>
      <c r="H273" s="4">
        <f t="shared" si="141"/>
        <v>183</v>
      </c>
      <c r="I273" s="4">
        <f>IF(H273&lt;125,125,H273)</f>
        <v>183</v>
      </c>
      <c r="J273" s="4">
        <f t="shared" si="161"/>
        <v>360</v>
      </c>
      <c r="K273" s="4">
        <v>45</v>
      </c>
      <c r="L273" s="4">
        <v>50</v>
      </c>
      <c r="M273" s="5">
        <f t="shared" si="144"/>
        <v>36.6</v>
      </c>
      <c r="N273" s="5">
        <f t="shared" si="157"/>
        <v>492</v>
      </c>
    </row>
    <row r="274" spans="1:14" x14ac:dyDescent="0.3">
      <c r="A274" s="4">
        <f t="shared" si="153"/>
        <v>270</v>
      </c>
      <c r="B274" s="4" t="s">
        <v>17</v>
      </c>
      <c r="C274" s="4">
        <v>432</v>
      </c>
      <c r="D274" s="4">
        <v>500</v>
      </c>
      <c r="E274" s="4">
        <v>150</v>
      </c>
      <c r="F274" s="4">
        <v>969</v>
      </c>
      <c r="G274" s="4">
        <v>1080</v>
      </c>
      <c r="H274" s="4">
        <f>(G274-F274)-300</f>
        <v>-189</v>
      </c>
      <c r="I274" s="4">
        <f>IF(H274&lt;171,171,H274)</f>
        <v>171</v>
      </c>
      <c r="J274" s="4">
        <f>ROUND(IF(I274&lt;100,I274*1.625,(IF(AND(I274&gt;100,I274&lt;201),(I274-100)*2.375+162.5,(IF(AND(I274&gt;200,I274&lt;401),(I274-200)*3.875+400,IF(I274&gt;400,(I274-400)*4.5+1237)))))),0)</f>
        <v>331</v>
      </c>
      <c r="K274" s="4">
        <v>45</v>
      </c>
      <c r="L274" s="4">
        <v>50</v>
      </c>
      <c r="M274" s="5">
        <f t="shared" si="144"/>
        <v>34.200000000000003</v>
      </c>
      <c r="N274" s="5">
        <f t="shared" si="157"/>
        <v>460</v>
      </c>
    </row>
    <row r="275" spans="1:14" x14ac:dyDescent="0.3">
      <c r="A275" s="4">
        <f t="shared" si="153"/>
        <v>271</v>
      </c>
      <c r="B275" s="4" t="s">
        <v>20</v>
      </c>
      <c r="C275" s="4">
        <v>116</v>
      </c>
      <c r="D275" s="4">
        <v>200</v>
      </c>
      <c r="E275" s="4">
        <v>150</v>
      </c>
      <c r="F275" s="4">
        <v>26327</v>
      </c>
      <c r="G275" s="4">
        <v>26580</v>
      </c>
      <c r="H275" s="4">
        <f t="shared" si="141"/>
        <v>253</v>
      </c>
      <c r="I275" s="4">
        <f>IF(H275&lt;125,125,H275)</f>
        <v>253</v>
      </c>
      <c r="J275" s="4">
        <f t="shared" si="161"/>
        <v>605</v>
      </c>
      <c r="K275" s="4">
        <v>45</v>
      </c>
      <c r="L275" s="4">
        <v>50</v>
      </c>
      <c r="M275" s="5">
        <f t="shared" si="144"/>
        <v>50.6</v>
      </c>
      <c r="N275" s="5">
        <f t="shared" si="157"/>
        <v>751</v>
      </c>
    </row>
    <row r="276" spans="1:14" x14ac:dyDescent="0.3">
      <c r="A276" s="4">
        <f t="shared" si="153"/>
        <v>272</v>
      </c>
      <c r="B276" s="4" t="s">
        <v>20</v>
      </c>
      <c r="C276" s="4">
        <v>114</v>
      </c>
      <c r="D276" s="4">
        <v>200</v>
      </c>
      <c r="E276" s="4">
        <v>150</v>
      </c>
      <c r="F276" s="4">
        <v>45021</v>
      </c>
      <c r="G276" s="4">
        <v>45234</v>
      </c>
      <c r="H276" s="4">
        <f t="shared" si="141"/>
        <v>213</v>
      </c>
      <c r="I276" s="4">
        <f>IF(H276&lt;125,125,H276)</f>
        <v>213</v>
      </c>
      <c r="J276" s="4">
        <f t="shared" si="161"/>
        <v>450</v>
      </c>
      <c r="K276" s="4">
        <v>45</v>
      </c>
      <c r="L276" s="4">
        <v>50</v>
      </c>
      <c r="M276" s="5">
        <f t="shared" si="144"/>
        <v>42.6</v>
      </c>
      <c r="N276" s="5">
        <f t="shared" si="157"/>
        <v>588</v>
      </c>
    </row>
    <row r="277" spans="1:14" x14ac:dyDescent="0.3">
      <c r="A277" s="4">
        <f t="shared" si="153"/>
        <v>273</v>
      </c>
      <c r="B277" s="4" t="s">
        <v>20</v>
      </c>
      <c r="C277" s="4">
        <v>90</v>
      </c>
      <c r="D277" s="4">
        <v>200</v>
      </c>
      <c r="E277" s="4">
        <v>150</v>
      </c>
      <c r="F277" s="4">
        <v>31505</v>
      </c>
      <c r="G277" s="4">
        <v>31836</v>
      </c>
      <c r="H277" s="4">
        <f>G277-F277</f>
        <v>331</v>
      </c>
      <c r="I277" s="4">
        <f t="shared" ref="I277" si="165">IF(H277&lt;125,125,H277)</f>
        <v>331</v>
      </c>
      <c r="J277" s="4">
        <f>ROUND(IF(I277&lt;100,I277*1.625,(IF(AND(I277&gt;100,I277&lt;201),(I277-100)*2.375+162.5,(IF(AND(I277&gt;200,I277&lt;401),(I277-200)*3.875+400,IF(I277&gt;400,(I277-400)*4.5+1237)))))),0)</f>
        <v>908</v>
      </c>
      <c r="K277" s="4">
        <v>45</v>
      </c>
      <c r="L277" s="4">
        <v>50</v>
      </c>
      <c r="M277" s="5">
        <f>I277*0.2</f>
        <v>66.2</v>
      </c>
      <c r="N277" s="5">
        <f t="shared" si="157"/>
        <v>1069</v>
      </c>
    </row>
    <row r="278" spans="1:14" x14ac:dyDescent="0.3">
      <c r="A278" s="4">
        <f t="shared" si="153"/>
        <v>274</v>
      </c>
      <c r="B278" s="4" t="s">
        <v>18</v>
      </c>
      <c r="C278" s="4">
        <v>316</v>
      </c>
      <c r="D278" s="18">
        <v>300</v>
      </c>
      <c r="E278" s="18">
        <v>150</v>
      </c>
      <c r="F278" s="18">
        <v>13092</v>
      </c>
      <c r="G278" s="18">
        <v>13352</v>
      </c>
      <c r="H278" s="18">
        <f t="shared" ref="H278" si="166">G278-F278</f>
        <v>260</v>
      </c>
      <c r="I278" s="18">
        <f t="shared" ref="I278" si="167">IF(H278&lt;141,141,H278)</f>
        <v>260</v>
      </c>
      <c r="J278" s="18">
        <f t="shared" ref="J278" si="168">ROUND(IF(I278&lt;100,I278*1.625,(IF(AND(I278&gt;100,I278&lt;201),(I278-100)*2.375+162.5,(IF(AND(I278&gt;200,I278&lt;401),(I278-200)*3.875+400,IF(I278&gt;400,(I278-400)*4.5+1238)))))),0)</f>
        <v>633</v>
      </c>
      <c r="K278" s="18">
        <v>45</v>
      </c>
      <c r="L278" s="18">
        <v>50</v>
      </c>
      <c r="M278" s="19">
        <f t="shared" ref="M278" si="169">I278*0.2</f>
        <v>52</v>
      </c>
      <c r="N278" s="5">
        <f t="shared" si="157"/>
        <v>780</v>
      </c>
    </row>
    <row r="279" spans="1:14" x14ac:dyDescent="0.3">
      <c r="A279" s="4">
        <f t="shared" si="153"/>
        <v>275</v>
      </c>
      <c r="B279" s="4" t="s">
        <v>20</v>
      </c>
      <c r="C279" s="4">
        <v>117</v>
      </c>
      <c r="D279" s="4">
        <v>200</v>
      </c>
      <c r="E279" s="4">
        <v>150</v>
      </c>
      <c r="F279" s="4">
        <v>18158</v>
      </c>
      <c r="G279" s="4">
        <v>18199</v>
      </c>
      <c r="H279" s="4">
        <f>G279-F279</f>
        <v>41</v>
      </c>
      <c r="I279" s="4">
        <f t="shared" ref="I279" si="170">IF(H279&lt;125,125,H279)</f>
        <v>125</v>
      </c>
      <c r="J279" s="4">
        <f>ROUND(IF(I279&lt;100,I279*1.625,(IF(AND(I279&gt;100,I279&lt;201),(I279-100)*2.375+162.5,(IF(AND(I279&gt;200,I279&lt;401),(I279-200)*3.875+400,IF(I279&gt;400,(I279-400)*4.5+1237)))))),0)</f>
        <v>222</v>
      </c>
      <c r="K279" s="4">
        <v>45</v>
      </c>
      <c r="L279" s="4">
        <v>50</v>
      </c>
      <c r="M279" s="5">
        <f>I279*0.2</f>
        <v>25</v>
      </c>
      <c r="N279" s="5">
        <f t="shared" si="157"/>
        <v>342</v>
      </c>
    </row>
    <row r="280" spans="1:14" x14ac:dyDescent="0.3">
      <c r="A280" s="4">
        <f t="shared" si="153"/>
        <v>276</v>
      </c>
      <c r="B280" s="4" t="s">
        <v>18</v>
      </c>
      <c r="C280" s="4">
        <v>305</v>
      </c>
      <c r="D280" s="18">
        <v>300</v>
      </c>
      <c r="E280" s="18">
        <v>150</v>
      </c>
      <c r="F280" s="18">
        <v>9772</v>
      </c>
      <c r="G280" s="18">
        <v>9935</v>
      </c>
      <c r="H280" s="18">
        <f t="shared" ref="H280" si="171">G280-F280</f>
        <v>163</v>
      </c>
      <c r="I280" s="18">
        <f t="shared" ref="I280" si="172">IF(H280&lt;141,141,H280)</f>
        <v>163</v>
      </c>
      <c r="J280" s="18">
        <f t="shared" ref="J280" si="173">ROUND(IF(I280&lt;100,I280*1.625,(IF(AND(I280&gt;100,I280&lt;201),(I280-100)*2.375+162.5,(IF(AND(I280&gt;200,I280&lt;401),(I280-200)*3.875+400,IF(I280&gt;400,(I280-400)*4.5+1238)))))),0)</f>
        <v>312</v>
      </c>
      <c r="K280" s="18">
        <v>45</v>
      </c>
      <c r="L280" s="18">
        <v>50</v>
      </c>
      <c r="M280" s="19">
        <f t="shared" ref="M280" si="174">I280*0.2</f>
        <v>32.6</v>
      </c>
      <c r="N280" s="5">
        <f t="shared" si="157"/>
        <v>440</v>
      </c>
    </row>
    <row r="281" spans="1:14" x14ac:dyDescent="0.3">
      <c r="A281" s="4">
        <f t="shared" si="153"/>
        <v>277</v>
      </c>
      <c r="B281" s="4" t="s">
        <v>20</v>
      </c>
      <c r="C281" s="4">
        <v>105</v>
      </c>
      <c r="D281" s="4">
        <v>200</v>
      </c>
      <c r="E281" s="4">
        <v>150</v>
      </c>
      <c r="F281" s="4">
        <v>19943</v>
      </c>
      <c r="G281" s="4">
        <v>19950</v>
      </c>
      <c r="H281" s="4">
        <f>G281-F281</f>
        <v>7</v>
      </c>
      <c r="I281" s="4">
        <f t="shared" ref="I281:I282" si="175">IF(H281&lt;125,125,H281)</f>
        <v>125</v>
      </c>
      <c r="J281" s="4">
        <f>ROUND(IF(I281&lt;100,I281*1.625,(IF(AND(I281&gt;100,I281&lt;201),(I281-100)*2.375+162.5,(IF(AND(I281&gt;200,I281&lt;401),(I281-200)*3.875+400,IF(I281&gt;400,(I281-400)*4.5+1237)))))),0)</f>
        <v>222</v>
      </c>
      <c r="K281" s="4">
        <v>45</v>
      </c>
      <c r="L281" s="4">
        <v>50</v>
      </c>
      <c r="M281" s="5">
        <f>I281*0.2</f>
        <v>25</v>
      </c>
      <c r="N281" s="5">
        <f t="shared" si="157"/>
        <v>342</v>
      </c>
    </row>
    <row r="282" spans="1:14" x14ac:dyDescent="0.3">
      <c r="A282" s="4">
        <v>278</v>
      </c>
      <c r="B282" s="4" t="s">
        <v>20</v>
      </c>
      <c r="C282" s="4">
        <v>115</v>
      </c>
      <c r="D282" s="4">
        <v>0</v>
      </c>
      <c r="E282" s="4">
        <v>0</v>
      </c>
      <c r="F282" s="4">
        <v>28075</v>
      </c>
      <c r="G282" s="4">
        <v>28080</v>
      </c>
      <c r="H282" s="4">
        <v>0</v>
      </c>
      <c r="I282" s="4">
        <f t="shared" si="175"/>
        <v>125</v>
      </c>
      <c r="J282" s="4">
        <f>ROUND(IF(I282&lt;100,I282*1.625,(IF(AND(I282&gt;100,I282&lt;201),(I282-100)*2.375+162.5,(IF(AND(I282&gt;200,I282&lt;401),(I282-200)*3.875+400,IF(I282&gt;400,(I282-400)*4.5+1237)))))),0)</f>
        <v>222</v>
      </c>
      <c r="K282" s="4">
        <v>45</v>
      </c>
      <c r="L282" s="4">
        <v>50</v>
      </c>
      <c r="M282" s="5">
        <f>I282*0.2</f>
        <v>25</v>
      </c>
      <c r="N282" s="5">
        <v>0</v>
      </c>
    </row>
    <row r="283" spans="1:14" x14ac:dyDescent="0.3">
      <c r="A283" s="4"/>
      <c r="B283" s="17"/>
      <c r="C283" s="22"/>
      <c r="D283" s="22">
        <f>SUM(D5:D281)</f>
        <v>59925</v>
      </c>
      <c r="E283" s="22">
        <f>SUM(E5:E281)</f>
        <v>40500</v>
      </c>
      <c r="F283" s="17"/>
      <c r="G283" s="17"/>
      <c r="H283" s="4"/>
      <c r="I283" s="17"/>
      <c r="J283" s="17"/>
      <c r="K283" s="17"/>
      <c r="L283" s="17"/>
      <c r="M283" s="17"/>
      <c r="N283" s="22">
        <f>SUM(N5:N281)</f>
        <v>188942</v>
      </c>
    </row>
  </sheetData>
  <mergeCells count="3">
    <mergeCell ref="A1:N1"/>
    <mergeCell ref="A2:N2"/>
    <mergeCell ref="A3:N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"/>
  <sheetViews>
    <sheetView workbookViewId="0">
      <selection sqref="A1:N1"/>
    </sheetView>
  </sheetViews>
  <sheetFormatPr defaultColWidth="9.109375" defaultRowHeight="14.4" x14ac:dyDescent="0.3"/>
  <cols>
    <col min="1" max="1" width="5.88671875" style="1" customWidth="1"/>
    <col min="2" max="2" width="6.88671875" style="1" customWidth="1"/>
    <col min="3" max="4" width="7.5546875" style="1" customWidth="1"/>
    <col min="5" max="5" width="7.44140625" style="1" customWidth="1"/>
    <col min="6" max="6" width="7.6640625" style="1" customWidth="1"/>
    <col min="7" max="7" width="7.44140625" style="1" customWidth="1"/>
    <col min="8" max="8" width="7.33203125" style="1" customWidth="1"/>
    <col min="9" max="9" width="9.109375" style="1"/>
    <col min="10" max="10" width="6.5546875" style="1" customWidth="1"/>
    <col min="11" max="11" width="7.5546875" style="1" customWidth="1"/>
    <col min="12" max="12" width="5.88671875" style="1" customWidth="1"/>
    <col min="13" max="13" width="9.109375" style="1"/>
    <col min="14" max="14" width="10.5546875" style="1" customWidth="1"/>
    <col min="15" max="15" width="4.88671875" style="1" customWidth="1"/>
    <col min="16" max="16" width="3.5546875" style="1" bestFit="1" customWidth="1"/>
    <col min="17" max="17" width="3.6640625" style="1" customWidth="1"/>
    <col min="18" max="18" width="3.44140625" style="1" customWidth="1"/>
    <col min="19" max="19" width="5.109375" style="1" customWidth="1"/>
    <col min="20" max="20" width="4.88671875" style="1" customWidth="1"/>
    <col min="21" max="16384" width="9.109375" style="1"/>
  </cols>
  <sheetData>
    <row r="1" spans="1:14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2.75" customHeight="1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7" t="s">
        <v>26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47.25" customHeight="1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14" ht="12.75" customHeight="1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90540</v>
      </c>
      <c r="G5" s="4">
        <v>90864</v>
      </c>
      <c r="H5" s="4">
        <f t="shared" ref="H5:H10" si="0">G5-F5</f>
        <v>324</v>
      </c>
      <c r="I5" s="4">
        <f>IF(H5&lt;171,171,H5)</f>
        <v>324</v>
      </c>
      <c r="J5" s="4">
        <f>ROUND(IF(I5&lt;100,I5*1.625,(IF(AND(I5&gt;100,I5&lt;201),(I5-100)*2.375+162.5,(IF(AND(I5&gt;200,I5&lt;401),(I5-200)*3.875+400,IF(I5&gt;400,(I5-400)*4.5+1237)))))),0)</f>
        <v>881</v>
      </c>
      <c r="K5" s="4">
        <v>45</v>
      </c>
      <c r="L5" s="4">
        <v>50</v>
      </c>
      <c r="M5" s="5">
        <f t="shared" ref="M5:M64" si="1">I5*0.2</f>
        <v>64.8</v>
      </c>
      <c r="N5" s="5">
        <f>ROUND((J5+QJ5+L5+M5),0)</f>
        <v>996</v>
      </c>
    </row>
    <row r="6" spans="1:14" ht="12.75" customHeight="1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40643</v>
      </c>
      <c r="G6" s="4">
        <v>40833</v>
      </c>
      <c r="H6" s="4">
        <f t="shared" si="0"/>
        <v>190</v>
      </c>
      <c r="I6" s="4">
        <f>IF(H6&lt;141,141,H6)</f>
        <v>190</v>
      </c>
      <c r="J6" s="4">
        <f>ROUND(IF(I6&lt;100,I6*1.625,(IF(AND(I6&gt;100,I6&lt;201),(I6-100)*2.375+162.5,(IF(AND(I6&gt;200,I6&lt;401),(I6-200)*3.875+400,IF(I6&gt;400,(I6-400)*4.5+1238)))))),0)</f>
        <v>376</v>
      </c>
      <c r="K6" s="4">
        <v>45</v>
      </c>
      <c r="L6" s="4">
        <v>50</v>
      </c>
      <c r="M6" s="5">
        <f t="shared" si="1"/>
        <v>38</v>
      </c>
      <c r="N6" s="5">
        <f t="shared" ref="N6:N68" si="2">ROUND((J6+K6+L6+M6),0)</f>
        <v>509</v>
      </c>
    </row>
    <row r="7" spans="1:14" ht="12.75" customHeight="1" x14ac:dyDescent="0.3">
      <c r="A7" s="4">
        <f t="shared" ref="A7:A70" si="3">A6+1</f>
        <v>3</v>
      </c>
      <c r="B7" s="4" t="s">
        <v>19</v>
      </c>
      <c r="C7" s="4">
        <v>134</v>
      </c>
      <c r="D7" s="4">
        <v>400</v>
      </c>
      <c r="E7" s="4">
        <v>150</v>
      </c>
      <c r="F7" s="4">
        <v>67457</v>
      </c>
      <c r="G7" s="4">
        <v>67795</v>
      </c>
      <c r="H7" s="4">
        <f t="shared" si="0"/>
        <v>338</v>
      </c>
      <c r="I7" s="4">
        <f>IF(H7&lt;155,155,H7)</f>
        <v>338</v>
      </c>
      <c r="J7" s="4">
        <f>ROUND(IF(I7&lt;100,I7*1.625,(IF(AND(I7&gt;100,I7&lt;201),(I7-100)*2.375+162,(IF(AND(I7&gt;200,I7&lt;401),(I7-200)*3.875+400,IF(I7&gt;400,(I7-400)*4.5+1237)))))),0)</f>
        <v>935</v>
      </c>
      <c r="K7" s="4">
        <v>45</v>
      </c>
      <c r="L7" s="4">
        <v>50</v>
      </c>
      <c r="M7" s="5">
        <f t="shared" si="1"/>
        <v>67.600000000000009</v>
      </c>
      <c r="N7" s="5">
        <f t="shared" si="2"/>
        <v>1098</v>
      </c>
    </row>
    <row r="8" spans="1:14" ht="12.75" customHeight="1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69582</v>
      </c>
      <c r="G8" s="4">
        <v>69855</v>
      </c>
      <c r="H8" s="4">
        <f t="shared" si="0"/>
        <v>273</v>
      </c>
      <c r="I8" s="4">
        <f>IF(H8&lt;171,171,H8)</f>
        <v>273</v>
      </c>
      <c r="J8" s="4">
        <f>ROUND(IF(I8&lt;100,I8*1.625,(IF(AND(I8&gt;100,I8&lt;201),(I8-100)*2.375+162.5,(IF(AND(I8&gt;200,I8&lt;401),(I8-200)*3.875+400,IF(I8&gt;400,(I8-400)*4.5+1237)))))),0)</f>
        <v>683</v>
      </c>
      <c r="K8" s="4">
        <v>45</v>
      </c>
      <c r="L8" s="4">
        <v>50</v>
      </c>
      <c r="M8" s="5">
        <f t="shared" si="1"/>
        <v>54.6</v>
      </c>
      <c r="N8" s="5">
        <f>ROUND((J8+QJ8+L8+M8),0)</f>
        <v>788</v>
      </c>
    </row>
    <row r="9" spans="1:14" ht="12.75" customHeight="1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15363</v>
      </c>
      <c r="G9" s="4">
        <v>15444</v>
      </c>
      <c r="H9" s="4">
        <f t="shared" si="0"/>
        <v>81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</row>
    <row r="10" spans="1:14" ht="12.75" customHeight="1" x14ac:dyDescent="0.3">
      <c r="A10" s="4">
        <f t="shared" si="3"/>
        <v>6</v>
      </c>
      <c r="B10" s="4" t="s">
        <v>18</v>
      </c>
      <c r="C10" s="4">
        <v>221</v>
      </c>
      <c r="D10" s="4">
        <v>300</v>
      </c>
      <c r="E10" s="4">
        <v>150</v>
      </c>
      <c r="F10" s="4">
        <v>41157</v>
      </c>
      <c r="G10" s="4">
        <v>41198</v>
      </c>
      <c r="H10" s="4">
        <f t="shared" si="0"/>
        <v>41</v>
      </c>
      <c r="I10" s="4">
        <f>IF(H10&lt;141,141,H10)</f>
        <v>141</v>
      </c>
      <c r="J10" s="4">
        <f>ROUND(IF(I10&lt;100,I10*1.625,(IF(AND(I10&gt;100,I10&lt;201),(I10-100)*2.375+162.5,(IF(AND(I10&gt;200,I10&lt;401),(I10-200)*3.875+400,IF(I10&gt;400,(I10-400)*4.5+1238)))))),0)</f>
        <v>260</v>
      </c>
      <c r="K10" s="4">
        <v>45</v>
      </c>
      <c r="L10" s="4">
        <v>50</v>
      </c>
      <c r="M10" s="5">
        <f t="shared" si="1"/>
        <v>28.200000000000003</v>
      </c>
      <c r="N10" s="5">
        <f t="shared" si="2"/>
        <v>383</v>
      </c>
    </row>
    <row r="11" spans="1:14" ht="12.75" customHeight="1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52967</v>
      </c>
      <c r="G11" s="4">
        <v>53285</v>
      </c>
      <c r="H11" s="4">
        <f>(G11-F11)</f>
        <v>318</v>
      </c>
      <c r="I11" s="4">
        <f>IF(H11&lt;141,141,H11)</f>
        <v>318</v>
      </c>
      <c r="J11" s="4">
        <f>ROUND(IF(I11&lt;100,I11*1.625,(IF(AND(I11&gt;100,I11&lt;201),(I11-100)*2.375+162.5,(IF(AND(I11&gt;200,I11&lt;401),(I11-200)*3.875+400,IF(I11&gt;400,(I11-400)*4.5+1238)))))),0)</f>
        <v>857</v>
      </c>
      <c r="K11" s="4">
        <v>45</v>
      </c>
      <c r="L11" s="4">
        <v>50</v>
      </c>
      <c r="M11" s="5">
        <f t="shared" si="1"/>
        <v>63.6</v>
      </c>
      <c r="N11" s="5">
        <f t="shared" si="2"/>
        <v>1016</v>
      </c>
    </row>
    <row r="12" spans="1:14" ht="12.75" customHeight="1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37343</v>
      </c>
      <c r="G12" s="4">
        <v>37376</v>
      </c>
      <c r="H12" s="4">
        <f>G12-F12</f>
        <v>33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</row>
    <row r="13" spans="1:14" ht="12.75" customHeight="1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136</v>
      </c>
      <c r="G13" s="4">
        <v>316</v>
      </c>
      <c r="H13" s="4">
        <f>G13-F13</f>
        <v>180</v>
      </c>
      <c r="I13" s="4">
        <f>IF(H13&lt;141,141,H13)</f>
        <v>180</v>
      </c>
      <c r="J13" s="4">
        <f>ROUND(IF(I13&lt;100,I13*1.625,(IF(AND(I13&gt;100,I13&lt;201),(I13-100)*2.375+162.5,(IF(AND(I13&gt;200,I13&lt;401),(I13-200)*3.875+400,IF(I13&gt;400,(I13-400)*4.5+1238)))))),0)</f>
        <v>353</v>
      </c>
      <c r="K13" s="4">
        <v>45</v>
      </c>
      <c r="L13" s="4">
        <v>50</v>
      </c>
      <c r="M13" s="5">
        <f>I13*0.2</f>
        <v>36</v>
      </c>
      <c r="N13" s="5">
        <f>ROUND((J13+K13+L13+M13),0)</f>
        <v>484</v>
      </c>
    </row>
    <row r="14" spans="1:14" ht="12.75" customHeight="1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45945</v>
      </c>
      <c r="G14" s="4">
        <v>46228</v>
      </c>
      <c r="H14" s="4">
        <f t="shared" ref="H14:H25" si="4">G14-F14</f>
        <v>283</v>
      </c>
      <c r="I14" s="4">
        <f>IF(H14&lt;141,141,H14)</f>
        <v>283</v>
      </c>
      <c r="J14" s="4">
        <f>ROUND(IF(I14&lt;100,I14*1.625,(IF(AND(I14&gt;100,I14&lt;201),(I14-100)*2.375+162.5,(IF(AND(I14&gt;200,I14&lt;401),(I14-200)*3.875+400,IF(I14&gt;400,(I14-400)*4.5+1238)))))),0)</f>
        <v>722</v>
      </c>
      <c r="K14" s="4">
        <v>45</v>
      </c>
      <c r="L14" s="4">
        <v>50</v>
      </c>
      <c r="M14" s="5">
        <f t="shared" si="1"/>
        <v>56.6</v>
      </c>
      <c r="N14" s="5">
        <f t="shared" si="2"/>
        <v>874</v>
      </c>
    </row>
    <row r="15" spans="1:14" ht="12.75" customHeight="1" x14ac:dyDescent="0.3">
      <c r="A15" s="4">
        <f t="shared" si="3"/>
        <v>11</v>
      </c>
      <c r="B15" s="4" t="s">
        <v>19</v>
      </c>
      <c r="C15" s="4">
        <v>414</v>
      </c>
      <c r="D15" s="4">
        <v>400</v>
      </c>
      <c r="E15" s="4">
        <v>150</v>
      </c>
      <c r="F15" s="8">
        <v>22</v>
      </c>
      <c r="G15" s="8">
        <v>212</v>
      </c>
      <c r="H15" s="4">
        <f t="shared" si="4"/>
        <v>190</v>
      </c>
      <c r="I15" s="4">
        <f>IF(H15&lt;155,155,H15)</f>
        <v>190</v>
      </c>
      <c r="J15" s="4">
        <f>ROUND(IF(I15&lt;100,I15*1.625,(IF(AND(I15&gt;100,I15&lt;201),(I15-100)*2.375+162,(IF(AND(I15&gt;200,I15&lt;401),(I15-200)*3.875+400,IF(I15&gt;400,(I15-400)*4.5+1237)))))),0)</f>
        <v>376</v>
      </c>
      <c r="K15" s="4">
        <v>45</v>
      </c>
      <c r="L15" s="4">
        <v>50</v>
      </c>
      <c r="M15" s="5">
        <f>I15*0.2</f>
        <v>38</v>
      </c>
      <c r="N15" s="5">
        <f t="shared" si="2"/>
        <v>509</v>
      </c>
    </row>
    <row r="16" spans="1:14" ht="12.75" customHeight="1" x14ac:dyDescent="0.3">
      <c r="A16" s="4">
        <f t="shared" si="3"/>
        <v>12</v>
      </c>
      <c r="B16" s="4" t="s">
        <v>18</v>
      </c>
      <c r="C16" s="4">
        <v>202</v>
      </c>
      <c r="D16" s="4">
        <v>300</v>
      </c>
      <c r="E16" s="4">
        <v>150</v>
      </c>
      <c r="F16" s="4">
        <v>30086</v>
      </c>
      <c r="G16" s="4">
        <v>30234</v>
      </c>
      <c r="H16" s="4">
        <f t="shared" si="4"/>
        <v>148</v>
      </c>
      <c r="I16" s="4">
        <f>IF(H16&lt;141,141,H16)</f>
        <v>148</v>
      </c>
      <c r="J16" s="4">
        <f>ROUND(IF(I16&lt;100,I16*1.625,(IF(AND(I16&gt;100,I16&lt;201),(I16-100)*2.375+162.5,(IF(AND(I16&gt;200,I16&lt;401),(I16-200)*3.875+400,IF(I16&gt;400,(I16-400)*4.5+1238)))))),0)</f>
        <v>277</v>
      </c>
      <c r="K16" s="4">
        <v>45</v>
      </c>
      <c r="L16" s="4">
        <v>50</v>
      </c>
      <c r="M16" s="5">
        <f t="shared" si="1"/>
        <v>29.6</v>
      </c>
      <c r="N16" s="5">
        <f t="shared" si="2"/>
        <v>402</v>
      </c>
    </row>
    <row r="17" spans="1:14" ht="12.75" customHeight="1" x14ac:dyDescent="0.3">
      <c r="A17" s="4">
        <f t="shared" si="3"/>
        <v>13</v>
      </c>
      <c r="B17" s="4" t="s">
        <v>19</v>
      </c>
      <c r="C17" s="4">
        <v>133</v>
      </c>
      <c r="D17" s="4">
        <v>400</v>
      </c>
      <c r="E17" s="4">
        <v>150</v>
      </c>
      <c r="F17" s="8">
        <v>36977</v>
      </c>
      <c r="G17" s="8">
        <v>37305</v>
      </c>
      <c r="H17" s="4">
        <f t="shared" si="4"/>
        <v>328</v>
      </c>
      <c r="I17" s="4">
        <f>IF(H17&lt;155,155,H17)</f>
        <v>328</v>
      </c>
      <c r="J17" s="4">
        <f>ROUND(IF(I17&lt;100,I17*1.625,(IF(AND(I17&gt;100,I17&lt;201),(I17-100)*2.375+162,(IF(AND(I17&gt;200,I17&lt;401),(I17-200)*3.875+400,IF(I17&gt;400,(I17-400)*4.5+1237)))))),0)</f>
        <v>896</v>
      </c>
      <c r="K17" s="4">
        <v>45</v>
      </c>
      <c r="L17" s="4">
        <v>50</v>
      </c>
      <c r="M17" s="5">
        <f>I17*0.2</f>
        <v>65.600000000000009</v>
      </c>
      <c r="N17" s="5">
        <f t="shared" si="2"/>
        <v>1057</v>
      </c>
    </row>
    <row r="18" spans="1:14" ht="12.75" customHeight="1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57130</v>
      </c>
      <c r="G18" s="4">
        <v>57280</v>
      </c>
      <c r="H18" s="4">
        <f t="shared" si="4"/>
        <v>150</v>
      </c>
      <c r="I18" s="4">
        <f>IF(H18&lt;141,141,H18)</f>
        <v>150</v>
      </c>
      <c r="J18" s="4">
        <f>ROUND(IF(I18&lt;100,I18*1.625,(IF(AND(I18&gt;100,I18&lt;201),(I18-100)*2.375+162.5,(IF(AND(I18&gt;200,I18&lt;401),(I18-200)*3.875+400,IF(I18&gt;400,(I18-400)*4.5+1238)))))),0)</f>
        <v>281</v>
      </c>
      <c r="K18" s="4">
        <v>45</v>
      </c>
      <c r="L18" s="4">
        <v>50</v>
      </c>
      <c r="M18" s="5">
        <f t="shared" si="1"/>
        <v>30</v>
      </c>
      <c r="N18" s="5">
        <f t="shared" si="2"/>
        <v>406</v>
      </c>
    </row>
    <row r="19" spans="1:14" ht="12.75" customHeight="1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20166</v>
      </c>
      <c r="G19" s="4">
        <v>20249</v>
      </c>
      <c r="H19" s="4">
        <f t="shared" si="4"/>
        <v>83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</row>
    <row r="20" spans="1:14" ht="12.75" customHeight="1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20236</v>
      </c>
      <c r="G20" s="4">
        <v>20423</v>
      </c>
      <c r="H20" s="4">
        <f t="shared" si="4"/>
        <v>187</v>
      </c>
      <c r="I20" s="4">
        <f>IF(H20&lt;125,125,H20)</f>
        <v>187</v>
      </c>
      <c r="J20" s="4">
        <f>ROUND(IF(I20&lt;100,I20*1.625,(IF(AND(I20&gt;100,I20&lt;201),(I20-100)*2.375+162.5,(IF(AND(I20&gt;200,I20&lt;401),(I20-200)*3.875+400,IF(I20&gt;400,(I20-400)*4.5+1237)))))),0)</f>
        <v>369</v>
      </c>
      <c r="K20" s="4">
        <v>45</v>
      </c>
      <c r="L20" s="4">
        <v>50</v>
      </c>
      <c r="M20" s="5">
        <f t="shared" si="1"/>
        <v>37.4</v>
      </c>
      <c r="N20" s="5">
        <f t="shared" si="2"/>
        <v>501</v>
      </c>
    </row>
    <row r="21" spans="1:14" ht="12.75" customHeight="1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24786</v>
      </c>
      <c r="G21" s="4">
        <v>24786</v>
      </c>
      <c r="H21" s="4">
        <f t="shared" si="4"/>
        <v>0</v>
      </c>
      <c r="I21" s="4">
        <f t="shared" ref="I21:I26" si="5">IF(H21&lt;141,141,H21)</f>
        <v>141</v>
      </c>
      <c r="J21" s="4">
        <f t="shared" ref="J21:J26" si="6">ROUND(IF(I21&lt;100,I21*1.625,(IF(AND(I21&gt;100,I21&lt;201),(I21-100)*2.375+162.5,(IF(AND(I21&gt;200,I21&lt;401),(I21-200)*3.875+400,IF(I21&gt;400,(I21-400)*4.5+1238)))))),0)</f>
        <v>260</v>
      </c>
      <c r="K21" s="4">
        <v>45</v>
      </c>
      <c r="L21" s="4">
        <v>50</v>
      </c>
      <c r="M21" s="5">
        <f t="shared" si="1"/>
        <v>28.200000000000003</v>
      </c>
      <c r="N21" s="5">
        <f t="shared" si="2"/>
        <v>383</v>
      </c>
    </row>
    <row r="22" spans="1:14" ht="12.75" customHeight="1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127</v>
      </c>
      <c r="G22" s="4">
        <v>301</v>
      </c>
      <c r="H22" s="4">
        <f>(G22-F22)-25</f>
        <v>149</v>
      </c>
      <c r="I22" s="4">
        <f t="shared" si="5"/>
        <v>149</v>
      </c>
      <c r="J22" s="4">
        <f t="shared" si="6"/>
        <v>279</v>
      </c>
      <c r="K22" s="4">
        <v>45</v>
      </c>
      <c r="L22" s="4">
        <v>50</v>
      </c>
      <c r="M22" s="5">
        <f>I22*0.2</f>
        <v>29.8</v>
      </c>
      <c r="N22" s="5">
        <f>ROUND((J22+K22+L22+M22),0)</f>
        <v>404</v>
      </c>
    </row>
    <row r="23" spans="1:14" ht="12.75" customHeight="1" x14ac:dyDescent="0.3">
      <c r="A23" s="4">
        <f t="shared" si="3"/>
        <v>19</v>
      </c>
      <c r="B23" s="4" t="s">
        <v>18</v>
      </c>
      <c r="C23" s="4">
        <v>174</v>
      </c>
      <c r="D23" s="4">
        <v>300</v>
      </c>
      <c r="E23" s="4">
        <v>150</v>
      </c>
      <c r="F23" s="4">
        <v>66330</v>
      </c>
      <c r="G23" s="4">
        <v>66780</v>
      </c>
      <c r="H23" s="4">
        <f t="shared" si="4"/>
        <v>450</v>
      </c>
      <c r="I23" s="4">
        <f t="shared" si="5"/>
        <v>450</v>
      </c>
      <c r="J23" s="4">
        <f t="shared" si="6"/>
        <v>1463</v>
      </c>
      <c r="K23" s="4">
        <v>45</v>
      </c>
      <c r="L23" s="4">
        <v>50</v>
      </c>
      <c r="M23" s="5">
        <f t="shared" si="1"/>
        <v>90</v>
      </c>
      <c r="N23" s="5">
        <f t="shared" si="2"/>
        <v>1648</v>
      </c>
    </row>
    <row r="24" spans="1:14" ht="12.75" customHeight="1" x14ac:dyDescent="0.3">
      <c r="A24" s="4">
        <f t="shared" si="3"/>
        <v>20</v>
      </c>
      <c r="B24" s="9" t="s">
        <v>18</v>
      </c>
      <c r="C24" s="4">
        <v>203</v>
      </c>
      <c r="D24" s="4">
        <v>300</v>
      </c>
      <c r="E24" s="4">
        <v>150</v>
      </c>
      <c r="F24" s="4">
        <v>34503</v>
      </c>
      <c r="G24" s="4">
        <v>34748</v>
      </c>
      <c r="H24" s="4">
        <f t="shared" si="4"/>
        <v>245</v>
      </c>
      <c r="I24" s="4">
        <f t="shared" si="5"/>
        <v>245</v>
      </c>
      <c r="J24" s="4">
        <f t="shared" si="6"/>
        <v>574</v>
      </c>
      <c r="K24" s="4">
        <v>45</v>
      </c>
      <c r="L24" s="4">
        <v>50</v>
      </c>
      <c r="M24" s="5">
        <f t="shared" si="1"/>
        <v>49</v>
      </c>
      <c r="N24" s="5">
        <f t="shared" si="2"/>
        <v>718</v>
      </c>
    </row>
    <row r="25" spans="1:14" ht="12.75" customHeight="1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6250</v>
      </c>
      <c r="G25" s="4">
        <v>6369</v>
      </c>
      <c r="H25" s="4">
        <f t="shared" si="4"/>
        <v>119</v>
      </c>
      <c r="I25" s="4">
        <f t="shared" si="5"/>
        <v>141</v>
      </c>
      <c r="J25" s="4">
        <f t="shared" si="6"/>
        <v>260</v>
      </c>
      <c r="K25" s="4">
        <v>45</v>
      </c>
      <c r="L25" s="4">
        <v>50</v>
      </c>
      <c r="M25" s="5">
        <f t="shared" si="1"/>
        <v>28.200000000000003</v>
      </c>
      <c r="N25" s="5">
        <f t="shared" si="2"/>
        <v>383</v>
      </c>
    </row>
    <row r="26" spans="1:14" ht="12.75" customHeight="1" x14ac:dyDescent="0.3">
      <c r="A26" s="4">
        <f t="shared" si="3"/>
        <v>22</v>
      </c>
      <c r="B26" s="4" t="s">
        <v>18</v>
      </c>
      <c r="C26" s="4">
        <v>208</v>
      </c>
      <c r="D26" s="4">
        <v>300</v>
      </c>
      <c r="E26" s="4">
        <v>150</v>
      </c>
      <c r="F26" s="4">
        <v>104185</v>
      </c>
      <c r="G26" s="4">
        <v>104789</v>
      </c>
      <c r="H26" s="4">
        <f>G26-F26</f>
        <v>604</v>
      </c>
      <c r="I26" s="4">
        <f t="shared" si="5"/>
        <v>604</v>
      </c>
      <c r="J26" s="4">
        <f t="shared" si="6"/>
        <v>2156</v>
      </c>
      <c r="K26" s="4">
        <v>45</v>
      </c>
      <c r="L26" s="4">
        <v>50</v>
      </c>
      <c r="M26" s="5">
        <f t="shared" si="1"/>
        <v>120.80000000000001</v>
      </c>
      <c r="N26" s="5">
        <f t="shared" si="2"/>
        <v>2372</v>
      </c>
    </row>
    <row r="27" spans="1:14" ht="12.75" customHeight="1" x14ac:dyDescent="0.3">
      <c r="A27" s="4">
        <f t="shared" si="3"/>
        <v>23</v>
      </c>
      <c r="B27" s="4" t="s">
        <v>19</v>
      </c>
      <c r="C27" s="4">
        <v>415</v>
      </c>
      <c r="D27" s="4">
        <v>400</v>
      </c>
      <c r="E27" s="4">
        <v>150</v>
      </c>
      <c r="F27" s="4">
        <v>27</v>
      </c>
      <c r="G27" s="4">
        <v>478</v>
      </c>
      <c r="H27" s="4">
        <f t="shared" ref="H27" si="7">G27-F27</f>
        <v>451</v>
      </c>
      <c r="I27" s="4">
        <f>IF(H27&lt;155,155,H27)</f>
        <v>451</v>
      </c>
      <c r="J27" s="4">
        <f>ROUND(IF(I27&lt;100,I27*1.625,(IF(AND(I27&gt;100,I27&lt;201),(I27-100)*2.375+162,(IF(AND(I27&gt;200,I27&lt;401),(I27-200)*3.875+400,IF(I27&gt;400,(I27-400)*4.5+1237)))))),0)</f>
        <v>1467</v>
      </c>
      <c r="K27" s="4">
        <v>45</v>
      </c>
      <c r="L27" s="4">
        <v>50</v>
      </c>
      <c r="M27" s="5">
        <f t="shared" si="1"/>
        <v>90.2</v>
      </c>
      <c r="N27" s="5">
        <f t="shared" si="2"/>
        <v>1652</v>
      </c>
    </row>
    <row r="28" spans="1:14" ht="12.75" customHeight="1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16468</v>
      </c>
      <c r="G28" s="4">
        <v>16513</v>
      </c>
      <c r="H28" s="4">
        <f>G28-F28</f>
        <v>45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</row>
    <row r="29" spans="1:14" ht="12.75" customHeight="1" x14ac:dyDescent="0.3">
      <c r="A29" s="4">
        <f t="shared" si="3"/>
        <v>25</v>
      </c>
      <c r="B29" s="4" t="s">
        <v>18</v>
      </c>
      <c r="C29" s="4">
        <v>309</v>
      </c>
      <c r="D29" s="4">
        <v>0</v>
      </c>
      <c r="E29" s="4">
        <v>150</v>
      </c>
      <c r="F29" s="4">
        <v>15489</v>
      </c>
      <c r="G29" s="4">
        <v>15741</v>
      </c>
      <c r="H29" s="4">
        <f>(G29-F29)-25</f>
        <v>227</v>
      </c>
      <c r="I29" s="4">
        <f>IF(H29&lt;125,125,H29)</f>
        <v>227</v>
      </c>
      <c r="J29" s="4">
        <f>ROUND(IF(I29&lt;100,I29*1.625,(IF(AND(I29&gt;100,I29&lt;201),(I29-100)*2.375+162.5,(IF(AND(I29&gt;200,I29&lt;401),(I29-200)*3.875+400,IF(I29&gt;400,(I29-400)*4.5+1237)))))),0)</f>
        <v>505</v>
      </c>
      <c r="K29" s="4">
        <v>45</v>
      </c>
      <c r="L29" s="4">
        <v>50</v>
      </c>
      <c r="M29" s="5">
        <f>I29*0.2</f>
        <v>45.400000000000006</v>
      </c>
      <c r="N29" s="5">
        <f>ROUND((J29+K29+L29+M29),0)</f>
        <v>645</v>
      </c>
    </row>
    <row r="30" spans="1:14" ht="12.75" customHeight="1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40047</v>
      </c>
      <c r="G30" s="4">
        <v>40350</v>
      </c>
      <c r="H30" s="4">
        <f t="shared" ref="H30:H40" si="8">G30-F30</f>
        <v>303</v>
      </c>
      <c r="I30" s="4">
        <f>IF(H30&lt;141,141,H30)</f>
        <v>303</v>
      </c>
      <c r="J30" s="4">
        <f>ROUND(IF(I30&lt;100,I30*1.625,(IF(AND(I30&gt;100,I30&lt;201),(I30-100)*2.375+162.5,(IF(AND(I30&gt;200,I30&lt;401),(I30-200)*3.875+400,IF(I30&gt;400,(I30-400)*4.5+1238)))))),0)</f>
        <v>799</v>
      </c>
      <c r="K30" s="4">
        <v>45</v>
      </c>
      <c r="L30" s="4">
        <v>50</v>
      </c>
      <c r="M30" s="5">
        <f t="shared" si="1"/>
        <v>60.6</v>
      </c>
      <c r="N30" s="5">
        <f t="shared" si="2"/>
        <v>955</v>
      </c>
    </row>
    <row r="31" spans="1:14" ht="12.75" customHeight="1" x14ac:dyDescent="0.3">
      <c r="A31" s="4">
        <f t="shared" si="3"/>
        <v>27</v>
      </c>
      <c r="B31" s="4" t="s">
        <v>19</v>
      </c>
      <c r="C31" s="4">
        <v>402</v>
      </c>
      <c r="D31" s="4">
        <v>400</v>
      </c>
      <c r="E31" s="4">
        <v>150</v>
      </c>
      <c r="F31" s="4">
        <v>64</v>
      </c>
      <c r="G31" s="4">
        <v>385</v>
      </c>
      <c r="H31" s="4">
        <f t="shared" si="8"/>
        <v>321</v>
      </c>
      <c r="I31" s="4">
        <f>IF(H31&lt;155,155,H31)</f>
        <v>321</v>
      </c>
      <c r="J31" s="4">
        <f>ROUND(IF(I31&lt;100,I31*1.625,(IF(AND(I31&gt;100,I31&lt;201),(I31-100)*2.375+162,(IF(AND(I31&gt;200,I31&lt;401),(I31-200)*3.875+400,IF(I31&gt;400,(I31-400)*4.5+1237)))))),0)</f>
        <v>869</v>
      </c>
      <c r="K31" s="4">
        <v>45</v>
      </c>
      <c r="L31" s="4">
        <v>50</v>
      </c>
      <c r="M31" s="5">
        <f t="shared" si="1"/>
        <v>64.2</v>
      </c>
      <c r="N31" s="5">
        <f t="shared" si="2"/>
        <v>1028</v>
      </c>
    </row>
    <row r="32" spans="1:14" ht="12.75" customHeight="1" x14ac:dyDescent="0.3">
      <c r="A32" s="4">
        <f t="shared" si="3"/>
        <v>28</v>
      </c>
      <c r="B32" s="4" t="s">
        <v>17</v>
      </c>
      <c r="C32" s="4">
        <v>419</v>
      </c>
      <c r="D32" s="4">
        <v>500</v>
      </c>
      <c r="E32" s="4">
        <v>150</v>
      </c>
      <c r="F32" s="4">
        <v>60</v>
      </c>
      <c r="G32" s="4">
        <v>152</v>
      </c>
      <c r="H32" s="4">
        <f t="shared" si="8"/>
        <v>92</v>
      </c>
      <c r="I32" s="4">
        <f>IF(H32&lt;171,171,H32)</f>
        <v>171</v>
      </c>
      <c r="J32" s="4">
        <f>ROUND(IF(I32&lt;100,I32*1.625,(IF(AND(I32&gt;100,I32&lt;201),(I32-100)*2.375+162.5,(IF(AND(I32&gt;200,I32&lt;401),(I32-200)*3.875+400,IF(I32&gt;400,(I32-400)*4.5+1237)))))),0)</f>
        <v>331</v>
      </c>
      <c r="K32" s="4">
        <v>45</v>
      </c>
      <c r="L32" s="4">
        <v>50</v>
      </c>
      <c r="M32" s="5">
        <f t="shared" si="1"/>
        <v>34.200000000000003</v>
      </c>
      <c r="N32" s="5">
        <f t="shared" si="2"/>
        <v>460</v>
      </c>
    </row>
    <row r="33" spans="1:14" ht="12.75" customHeight="1" x14ac:dyDescent="0.3">
      <c r="A33" s="4">
        <f t="shared" si="3"/>
        <v>29</v>
      </c>
      <c r="B33" s="4" t="s">
        <v>18</v>
      </c>
      <c r="C33" s="4">
        <v>175</v>
      </c>
      <c r="D33" s="4">
        <v>300</v>
      </c>
      <c r="E33" s="4">
        <v>150</v>
      </c>
      <c r="F33" s="4">
        <v>38942</v>
      </c>
      <c r="G33" s="4">
        <v>38942</v>
      </c>
      <c r="H33" s="4">
        <f t="shared" si="8"/>
        <v>0</v>
      </c>
      <c r="I33" s="4">
        <f>IF(H33&lt;141,141,H33)</f>
        <v>141</v>
      </c>
      <c r="J33" s="4">
        <f>ROUND(IF(I33&lt;100,I33*1.625,(IF(AND(I33&gt;100,I33&lt;201),(I33-100)*2.375+162.5,(IF(AND(I33&gt;200,I33&lt;401),(I33-200)*3.875+400,IF(I33&gt;400,(I33-400)*4.5+1238)))))),0)</f>
        <v>260</v>
      </c>
      <c r="K33" s="4">
        <v>45</v>
      </c>
      <c r="L33" s="4">
        <v>50</v>
      </c>
      <c r="M33" s="5">
        <f t="shared" si="1"/>
        <v>28.200000000000003</v>
      </c>
      <c r="N33" s="5">
        <f t="shared" si="2"/>
        <v>383</v>
      </c>
    </row>
    <row r="34" spans="1:14" ht="12.75" customHeight="1" x14ac:dyDescent="0.3">
      <c r="A34" s="4">
        <f t="shared" si="3"/>
        <v>30</v>
      </c>
      <c r="B34" s="4" t="s">
        <v>19</v>
      </c>
      <c r="C34" s="4">
        <v>409</v>
      </c>
      <c r="D34" s="4">
        <v>400</v>
      </c>
      <c r="E34" s="4">
        <v>150</v>
      </c>
      <c r="F34" s="4">
        <v>40</v>
      </c>
      <c r="G34" s="4">
        <v>399</v>
      </c>
      <c r="H34" s="4">
        <f t="shared" si="8"/>
        <v>359</v>
      </c>
      <c r="I34" s="4">
        <f>IF(H34&lt;155,155,H34)</f>
        <v>359</v>
      </c>
      <c r="J34" s="4">
        <f>ROUND(IF(I34&lt;100,I34*1.625,(IF(AND(I34&gt;100,I34&lt;201),(I34-100)*2.375+162,(IF(AND(I34&gt;200,I34&lt;401),(I34-200)*3.875+400,IF(I34&gt;400,(I34-400)*4.5+1237)))))),0)</f>
        <v>1016</v>
      </c>
      <c r="K34" s="4">
        <v>45</v>
      </c>
      <c r="L34" s="4">
        <v>50</v>
      </c>
      <c r="M34" s="5">
        <f t="shared" si="1"/>
        <v>71.8</v>
      </c>
      <c r="N34" s="5">
        <f t="shared" si="2"/>
        <v>1183</v>
      </c>
    </row>
    <row r="35" spans="1:14" ht="12.75" customHeight="1" x14ac:dyDescent="0.3">
      <c r="A35" s="4">
        <f t="shared" si="3"/>
        <v>31</v>
      </c>
      <c r="B35" s="4" t="s">
        <v>19</v>
      </c>
      <c r="C35" s="4">
        <v>407</v>
      </c>
      <c r="D35" s="4">
        <v>400</v>
      </c>
      <c r="E35" s="4">
        <v>150</v>
      </c>
      <c r="F35" s="4">
        <v>21</v>
      </c>
      <c r="G35" s="4">
        <v>183</v>
      </c>
      <c r="H35" s="4">
        <f t="shared" si="8"/>
        <v>162</v>
      </c>
      <c r="I35" s="4">
        <f>IF(H35&lt;155,155,H35)</f>
        <v>162</v>
      </c>
      <c r="J35" s="4">
        <f>ROUND(IF(I35&lt;100,I35*1.625,(IF(AND(I35&gt;100,I35&lt;201),(I35-100)*2.375+162,(IF(AND(I35&gt;200,I35&lt;401),(I35-200)*3.875+400,IF(I35&gt;400,(I35-400)*4.5+1237)))))),0)</f>
        <v>309</v>
      </c>
      <c r="K35" s="4">
        <v>45</v>
      </c>
      <c r="L35" s="4">
        <v>50</v>
      </c>
      <c r="M35" s="5">
        <f t="shared" si="1"/>
        <v>32.4</v>
      </c>
      <c r="N35" s="5">
        <f t="shared" si="2"/>
        <v>436</v>
      </c>
    </row>
    <row r="36" spans="1:14" ht="12.75" customHeight="1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48259</v>
      </c>
      <c r="G36" s="4">
        <v>48615</v>
      </c>
      <c r="H36" s="4">
        <f t="shared" si="8"/>
        <v>356</v>
      </c>
      <c r="I36" s="4">
        <f>IF(H36&lt;155,155,H36)</f>
        <v>356</v>
      </c>
      <c r="J36" s="4">
        <f>ROUND(IF(I36&lt;100,I36*1.625,(IF(AND(I36&gt;100,I36&lt;201),(I36-100)*2.375+162,(IF(AND(I36&gt;200,I36&lt;401),(I36-200)*3.875+400,IF(I36&gt;400,(I36-400)*4.5+1237)))))),0)</f>
        <v>1005</v>
      </c>
      <c r="K36" s="4">
        <v>45</v>
      </c>
      <c r="L36" s="4">
        <v>50</v>
      </c>
      <c r="M36" s="5">
        <f t="shared" si="1"/>
        <v>71.2</v>
      </c>
      <c r="N36" s="5">
        <f t="shared" si="2"/>
        <v>1171</v>
      </c>
    </row>
    <row r="37" spans="1:14" ht="12.75" customHeight="1" x14ac:dyDescent="0.3">
      <c r="A37" s="4">
        <f t="shared" si="3"/>
        <v>33</v>
      </c>
      <c r="B37" s="4" t="s">
        <v>18</v>
      </c>
      <c r="C37" s="4">
        <v>228</v>
      </c>
      <c r="D37" s="4">
        <v>300</v>
      </c>
      <c r="E37" s="4">
        <v>150</v>
      </c>
      <c r="F37" s="4">
        <v>38404</v>
      </c>
      <c r="G37" s="4">
        <v>38627</v>
      </c>
      <c r="H37" s="4">
        <f t="shared" si="8"/>
        <v>223</v>
      </c>
      <c r="I37" s="4">
        <f>IF(H37&lt;141,141,H37)</f>
        <v>223</v>
      </c>
      <c r="J37" s="4">
        <f>ROUND(IF(I37&lt;100,I37*1.625,(IF(AND(I37&gt;100,I37&lt;201),(I37-100)*2.375+162.5,(IF(AND(I37&gt;200,I37&lt;401),(I37-200)*3.875+400,IF(I37&gt;400,(I37-400)*4.5+1238)))))),0)</f>
        <v>489</v>
      </c>
      <c r="K37" s="4">
        <v>45</v>
      </c>
      <c r="L37" s="4">
        <v>50</v>
      </c>
      <c r="M37" s="5">
        <f t="shared" si="1"/>
        <v>44.6</v>
      </c>
      <c r="N37" s="5">
        <f t="shared" si="2"/>
        <v>629</v>
      </c>
    </row>
    <row r="38" spans="1:14" ht="12.75" customHeight="1" x14ac:dyDescent="0.3">
      <c r="A38" s="4">
        <f t="shared" si="3"/>
        <v>34</v>
      </c>
      <c r="B38" s="4" t="s">
        <v>17</v>
      </c>
      <c r="C38" s="4">
        <v>424</v>
      </c>
      <c r="D38" s="4">
        <v>500</v>
      </c>
      <c r="E38" s="4">
        <v>150</v>
      </c>
      <c r="F38" s="4">
        <v>70</v>
      </c>
      <c r="G38" s="4">
        <v>181</v>
      </c>
      <c r="H38" s="4">
        <f t="shared" si="8"/>
        <v>111</v>
      </c>
      <c r="I38" s="4">
        <f>IF(H38&lt;171,171,H38)</f>
        <v>171</v>
      </c>
      <c r="J38" s="4">
        <f>ROUND(IF(I38&lt;100,I38*1.625,(IF(AND(I38&gt;100,I38&lt;201),(I38-100)*2.375+162.5,(IF(AND(I38&gt;200,I38&lt;401),(I38-200)*3.875+400,IF(I38&gt;400,(I38-400)*4.5+1237)))))),0)</f>
        <v>331</v>
      </c>
      <c r="K38" s="4">
        <v>45</v>
      </c>
      <c r="L38" s="4">
        <v>50</v>
      </c>
      <c r="M38" s="5">
        <f t="shared" si="1"/>
        <v>34.200000000000003</v>
      </c>
      <c r="N38" s="5">
        <f t="shared" si="2"/>
        <v>460</v>
      </c>
    </row>
    <row r="39" spans="1:14" s="16" customFormat="1" ht="12.75" customHeight="1" x14ac:dyDescent="0.25">
      <c r="A39" s="4">
        <f t="shared" si="3"/>
        <v>35</v>
      </c>
      <c r="B39" s="4" t="s">
        <v>18</v>
      </c>
      <c r="C39" s="4">
        <v>201</v>
      </c>
      <c r="D39" s="4">
        <v>300</v>
      </c>
      <c r="E39" s="4">
        <v>150</v>
      </c>
      <c r="F39" s="4">
        <v>43328</v>
      </c>
      <c r="G39" s="4">
        <v>43528</v>
      </c>
      <c r="H39" s="4">
        <f t="shared" si="8"/>
        <v>200</v>
      </c>
      <c r="I39" s="4">
        <f>IF(H39&lt;141,141,H39)</f>
        <v>200</v>
      </c>
      <c r="J39" s="4">
        <f>ROUND(IF(I39&lt;100,I39*1.625,(IF(AND(I39&gt;100,I39&lt;201),(I39-100)*2.375+162.5,(IF(AND(I39&gt;200,I39&lt;401),(I39-200)*3.875+400,IF(I39&gt;400,(I39-400)*4.5+1238)))))),0)</f>
        <v>400</v>
      </c>
      <c r="K39" s="4">
        <v>45</v>
      </c>
      <c r="L39" s="4">
        <v>50</v>
      </c>
      <c r="M39" s="5">
        <f t="shared" si="1"/>
        <v>40</v>
      </c>
      <c r="N39" s="5">
        <f t="shared" si="2"/>
        <v>535</v>
      </c>
    </row>
    <row r="40" spans="1:14" ht="12.75" customHeight="1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26821</v>
      </c>
      <c r="G40" s="4">
        <v>27002</v>
      </c>
      <c r="H40" s="4">
        <f t="shared" si="8"/>
        <v>181</v>
      </c>
      <c r="I40" s="4">
        <f>IF(H40&lt;111,111,H40)</f>
        <v>181</v>
      </c>
      <c r="J40" s="4">
        <f>ROUND(IF(I40&lt;100,I40*1.625,(IF(AND(I40&gt;100,I40&lt;201),(I40-100)*2.375+162.5,(IF(AND(I40&gt;200,I40&lt;401),(I40-200)*3.875+400,IF(I40&gt;400,(I40-400)*4.5+1237)))))),0)</f>
        <v>355</v>
      </c>
      <c r="K40" s="4">
        <v>20</v>
      </c>
      <c r="L40" s="4">
        <v>10</v>
      </c>
      <c r="M40" s="5">
        <f t="shared" si="1"/>
        <v>36.200000000000003</v>
      </c>
      <c r="N40" s="5">
        <f t="shared" si="2"/>
        <v>421</v>
      </c>
    </row>
    <row r="41" spans="1:14" ht="12.75" customHeight="1" x14ac:dyDescent="0.3">
      <c r="A41" s="4">
        <f t="shared" si="3"/>
        <v>37</v>
      </c>
      <c r="B41" s="4" t="s">
        <v>20</v>
      </c>
      <c r="C41" s="4">
        <v>104</v>
      </c>
      <c r="D41" s="4">
        <v>200</v>
      </c>
      <c r="E41" s="4">
        <v>150</v>
      </c>
      <c r="F41" s="4">
        <v>18015</v>
      </c>
      <c r="G41" s="4">
        <v>18170</v>
      </c>
      <c r="H41" s="4">
        <f>(G41-F41)</f>
        <v>155</v>
      </c>
      <c r="I41" s="4">
        <f>IF(H41&lt;125,125,H41)</f>
        <v>155</v>
      </c>
      <c r="J41" s="4">
        <f>ROUND(IF(I41&lt;100,I41*1.625,(IF(AND(I41&gt;100,I41&lt;201),(I41-100)*2.375+162.5,(IF(AND(I41&gt;200,I41&lt;401),(I41-200)*3.875+400,IF(I41&gt;400,(I41-400)*4.5+1237)))))),0)</f>
        <v>293</v>
      </c>
      <c r="K41" s="4">
        <v>45</v>
      </c>
      <c r="L41" s="4">
        <v>50</v>
      </c>
      <c r="M41" s="5">
        <f t="shared" si="1"/>
        <v>31</v>
      </c>
      <c r="N41" s="5">
        <f t="shared" si="2"/>
        <v>419</v>
      </c>
    </row>
    <row r="42" spans="1:14" ht="12.75" customHeight="1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50248</v>
      </c>
      <c r="G42" s="11">
        <v>50367</v>
      </c>
      <c r="H42" s="4">
        <f>(G42-F42)</f>
        <v>119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2"/>
        <v>383</v>
      </c>
    </row>
    <row r="43" spans="1:14" ht="12.75" customHeight="1" x14ac:dyDescent="0.3">
      <c r="A43" s="4">
        <f t="shared" si="3"/>
        <v>39</v>
      </c>
      <c r="B43" s="9" t="s">
        <v>18</v>
      </c>
      <c r="C43" s="4">
        <v>204</v>
      </c>
      <c r="D43" s="4">
        <v>300</v>
      </c>
      <c r="E43" s="4">
        <v>150</v>
      </c>
      <c r="F43" s="4">
        <v>56494</v>
      </c>
      <c r="G43" s="4">
        <v>56787</v>
      </c>
      <c r="H43" s="4">
        <f>(G43-F43)</f>
        <v>293</v>
      </c>
      <c r="I43" s="4">
        <f>IF(H43&lt;141,141,H43)</f>
        <v>293</v>
      </c>
      <c r="J43" s="4">
        <f>ROUND(IF(I43&lt;100,I43*1.625,(IF(AND(I43&gt;100,I43&lt;201),(I43-100)*2.375+162.5,(IF(AND(I43&gt;200,I43&lt;401),(I43-200)*3.875+400,IF(I43&gt;400,(I43-400)*4.5+1238)))))),0)</f>
        <v>760</v>
      </c>
      <c r="K43" s="4">
        <v>45</v>
      </c>
      <c r="L43" s="4">
        <v>50</v>
      </c>
      <c r="M43" s="5">
        <f t="shared" si="1"/>
        <v>58.6</v>
      </c>
      <c r="N43" s="5">
        <f t="shared" si="2"/>
        <v>914</v>
      </c>
    </row>
    <row r="44" spans="1:14" ht="12.75" customHeight="1" x14ac:dyDescent="0.3">
      <c r="A44" s="4">
        <f t="shared" si="3"/>
        <v>40</v>
      </c>
      <c r="B44" s="4" t="s">
        <v>18</v>
      </c>
      <c r="C44" s="4">
        <v>191</v>
      </c>
      <c r="D44" s="4">
        <v>300</v>
      </c>
      <c r="E44" s="4">
        <v>150</v>
      </c>
      <c r="F44" s="4">
        <v>12047</v>
      </c>
      <c r="G44" s="4">
        <v>12650</v>
      </c>
      <c r="H44" s="4">
        <f>G44-F44</f>
        <v>603</v>
      </c>
      <c r="I44" s="4">
        <f>IF(H44&lt;141,141,H44)</f>
        <v>603</v>
      </c>
      <c r="J44" s="4">
        <f>ROUND(IF(I44&lt;100,I44*1.625,(IF(AND(I44&gt;100,I44&lt;201),(I44-100)*2.375+162.5,(IF(AND(I44&gt;200,I44&lt;401),(I44-200)*3.875+400,IF(I44&gt;400,(I44-400)*4.5+1238)))))),0)</f>
        <v>2152</v>
      </c>
      <c r="K44" s="4">
        <v>45</v>
      </c>
      <c r="L44" s="4">
        <v>50</v>
      </c>
      <c r="M44" s="5">
        <f t="shared" si="1"/>
        <v>120.60000000000001</v>
      </c>
      <c r="N44" s="5">
        <f t="shared" si="2"/>
        <v>2368</v>
      </c>
    </row>
    <row r="45" spans="1:14" ht="12.75" customHeight="1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47091</v>
      </c>
      <c r="G45" s="4">
        <v>47295</v>
      </c>
      <c r="H45" s="4">
        <f>(G45-F45)-25</f>
        <v>179</v>
      </c>
      <c r="I45" s="4">
        <f>IF(H45&lt;125,125,H45)</f>
        <v>179</v>
      </c>
      <c r="J45" s="4">
        <f>ROUND(IF(I45&lt;100,I45*1.625,(IF(AND(I45&gt;100,I45&lt;201),(I45-100)*2.375+162.5,(IF(AND(I45&gt;200,I45&lt;401),(I45-200)*3.875+400,IF(I45&gt;400,(I45-400)*4.5+1237)))))),0)</f>
        <v>350</v>
      </c>
      <c r="K45" s="4">
        <v>45</v>
      </c>
      <c r="L45" s="4">
        <v>50</v>
      </c>
      <c r="M45" s="5">
        <f t="shared" si="1"/>
        <v>35.800000000000004</v>
      </c>
      <c r="N45" s="5">
        <f>ROUND((J45+K45+L45+M45),0)</f>
        <v>481</v>
      </c>
    </row>
    <row r="46" spans="1:14" ht="12.75" customHeight="1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7844</v>
      </c>
      <c r="G46" s="4">
        <v>8035</v>
      </c>
      <c r="H46" s="4">
        <f>(G46-F46)-25</f>
        <v>166</v>
      </c>
      <c r="I46" s="4">
        <f>IF(H46&lt;141,141,H46)</f>
        <v>166</v>
      </c>
      <c r="J46" s="4">
        <f>ROUND(IF(I46&lt;100,I46*1.625,(IF(AND(I46&gt;100,I46&lt;201),(I46-100)*2.375+162.5,(IF(AND(I46&gt;200,I46&lt;401),(I46-200)*3.875+400,IF(I46&gt;400,(I46-400)*4.5+1237)))))),0)</f>
        <v>319</v>
      </c>
      <c r="K46" s="4">
        <v>45</v>
      </c>
      <c r="L46" s="4">
        <v>50</v>
      </c>
      <c r="M46" s="5">
        <f t="shared" si="1"/>
        <v>33.200000000000003</v>
      </c>
      <c r="N46" s="5">
        <f t="shared" si="2"/>
        <v>447</v>
      </c>
    </row>
    <row r="47" spans="1:14" ht="12.75" customHeight="1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32310</v>
      </c>
      <c r="G47" s="4">
        <v>32487</v>
      </c>
      <c r="H47" s="4">
        <f>G47-F47</f>
        <v>177</v>
      </c>
      <c r="I47" s="4">
        <f>IF(H47&lt;141,141,H47)</f>
        <v>177</v>
      </c>
      <c r="J47" s="4">
        <f>ROUND(IF(I47&lt;100,I47*1.625,(IF(AND(I47&gt;100,I47&lt;201),(I47-100)*2.375+162.5,(IF(AND(I47&gt;200,I47&lt;401),(I47-200)*3.875+400,IF(I47&gt;400,(I47-400)*4.5+1238)))))),0)</f>
        <v>345</v>
      </c>
      <c r="K47" s="4">
        <v>45</v>
      </c>
      <c r="L47" s="4">
        <v>50</v>
      </c>
      <c r="M47" s="5">
        <f t="shared" si="1"/>
        <v>35.4</v>
      </c>
      <c r="N47" s="5">
        <f t="shared" si="2"/>
        <v>475</v>
      </c>
    </row>
    <row r="48" spans="1:14" ht="12.75" customHeight="1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4722</v>
      </c>
      <c r="G48" s="4">
        <v>4851</v>
      </c>
      <c r="H48" s="4">
        <f>G48-F48</f>
        <v>129</v>
      </c>
      <c r="I48" s="4">
        <f>IF(H48&lt;141,141,H48)</f>
        <v>141</v>
      </c>
      <c r="J48" s="4">
        <f>ROUND(IF(I48&lt;100,I48*1.625,(IF(AND(I48&gt;100,I48&lt;201),(I48-100)*2.375+162.5,(IF(AND(I48&gt;200,I48&lt;401),(I48-200)*3.875+400,IF(I48&gt;400,(I48-400)*4.5+1238)))))),0)</f>
        <v>260</v>
      </c>
      <c r="K48" s="4">
        <v>45</v>
      </c>
      <c r="L48" s="4">
        <v>50</v>
      </c>
      <c r="M48" s="5">
        <f t="shared" si="1"/>
        <v>28.200000000000003</v>
      </c>
      <c r="N48" s="5">
        <f t="shared" si="2"/>
        <v>383</v>
      </c>
    </row>
    <row r="49" spans="1:14" ht="12.75" customHeight="1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47954</v>
      </c>
      <c r="G49" s="4">
        <v>48231</v>
      </c>
      <c r="H49" s="4">
        <f>(G49-F49)</f>
        <v>277</v>
      </c>
      <c r="I49" s="4">
        <f>IF(H49&lt;141,141,H49)</f>
        <v>277</v>
      </c>
      <c r="J49" s="4">
        <f>ROUND(IF(I49&lt;100,I49*1.625,(IF(AND(I49&gt;100,I49&lt;201),(I49-100)*2.375+162.5,(IF(AND(I49&gt;200,I49&lt;401),(I49-200)*3.875+400,IF(I49&gt;400,(I49-400)*4.5+1238)))))),0)</f>
        <v>698</v>
      </c>
      <c r="K49" s="4">
        <v>45</v>
      </c>
      <c r="L49" s="4">
        <v>50</v>
      </c>
      <c r="M49" s="5">
        <f t="shared" si="1"/>
        <v>55.400000000000006</v>
      </c>
      <c r="N49" s="5">
        <f t="shared" si="2"/>
        <v>848</v>
      </c>
    </row>
    <row r="50" spans="1:14" ht="12.75" customHeight="1" x14ac:dyDescent="0.3">
      <c r="A50" s="4">
        <f t="shared" si="3"/>
        <v>46</v>
      </c>
      <c r="B50" s="4" t="s">
        <v>19</v>
      </c>
      <c r="C50" s="4">
        <v>410</v>
      </c>
      <c r="D50" s="4">
        <v>400</v>
      </c>
      <c r="E50" s="4">
        <v>150</v>
      </c>
      <c r="F50" s="4">
        <v>27</v>
      </c>
      <c r="G50" s="4">
        <v>211</v>
      </c>
      <c r="H50" s="4">
        <f t="shared" ref="H50:H89" si="9">G50-F50</f>
        <v>184</v>
      </c>
      <c r="I50" s="4">
        <f>IF(H50&lt;155,155,H50)</f>
        <v>184</v>
      </c>
      <c r="J50" s="4">
        <f>ROUND(IF(I50&lt;100,I50*1.625,(IF(AND(I50&gt;100,I50&lt;201),(I50-100)*2.375+162,(IF(AND(I50&gt;200,I50&lt;401),(I50-200)*3.875+400,IF(I50&gt;400,(I50-400)*4.5+1237)))))),0)</f>
        <v>362</v>
      </c>
      <c r="K50" s="4">
        <v>45</v>
      </c>
      <c r="L50" s="4">
        <v>50</v>
      </c>
      <c r="M50" s="5">
        <f t="shared" si="1"/>
        <v>36.800000000000004</v>
      </c>
      <c r="N50" s="5">
        <f t="shared" si="2"/>
        <v>494</v>
      </c>
    </row>
    <row r="51" spans="1:14" ht="12.75" customHeight="1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23463</v>
      </c>
      <c r="G51" s="4">
        <v>23694</v>
      </c>
      <c r="H51" s="4">
        <f t="shared" si="9"/>
        <v>231</v>
      </c>
      <c r="I51" s="4">
        <f t="shared" ref="I51:I64" si="10">IF(H51&lt;103,103,H51)</f>
        <v>231</v>
      </c>
      <c r="J51" s="4">
        <f t="shared" ref="J51:J64" si="11">ROUND(IF(I51&lt;100,I51*1.625,(IF(AND(I51&gt;100,I51&lt;201),(I51-100)*2.375+162.5,(IF(AND(I51&gt;200,I51&lt;401),(I51-200)*3.875+400,IF(I51&gt;400,(I51-400)*4.5+1237)))))),0)</f>
        <v>520</v>
      </c>
      <c r="K51" s="4">
        <v>20</v>
      </c>
      <c r="L51" s="4">
        <v>10</v>
      </c>
      <c r="M51" s="5">
        <f t="shared" si="1"/>
        <v>46.2</v>
      </c>
      <c r="N51" s="5">
        <f t="shared" si="2"/>
        <v>596</v>
      </c>
    </row>
    <row r="52" spans="1:14" ht="12.75" customHeight="1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21180</v>
      </c>
      <c r="G52" s="4">
        <v>21184</v>
      </c>
      <c r="H52" s="4">
        <f t="shared" si="9"/>
        <v>4</v>
      </c>
      <c r="I52" s="4">
        <f t="shared" si="10"/>
        <v>103</v>
      </c>
      <c r="J52" s="4">
        <f t="shared" si="11"/>
        <v>170</v>
      </c>
      <c r="K52" s="4">
        <v>20</v>
      </c>
      <c r="L52" s="4">
        <v>10</v>
      </c>
      <c r="M52" s="5">
        <f t="shared" si="1"/>
        <v>20.6</v>
      </c>
      <c r="N52" s="5">
        <f t="shared" si="2"/>
        <v>221</v>
      </c>
    </row>
    <row r="53" spans="1:14" ht="12.75" customHeight="1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15190</v>
      </c>
      <c r="G53" s="4">
        <v>15346</v>
      </c>
      <c r="H53" s="4">
        <f t="shared" si="9"/>
        <v>156</v>
      </c>
      <c r="I53" s="4">
        <f t="shared" si="10"/>
        <v>156</v>
      </c>
      <c r="J53" s="4">
        <f t="shared" si="11"/>
        <v>296</v>
      </c>
      <c r="K53" s="4">
        <v>20</v>
      </c>
      <c r="L53" s="4">
        <v>10</v>
      </c>
      <c r="M53" s="5">
        <f t="shared" si="1"/>
        <v>31.200000000000003</v>
      </c>
      <c r="N53" s="5">
        <f t="shared" si="2"/>
        <v>357</v>
      </c>
    </row>
    <row r="54" spans="1:14" ht="12.75" customHeight="1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22186</v>
      </c>
      <c r="G54" s="4">
        <v>22358</v>
      </c>
      <c r="H54" s="4">
        <f t="shared" si="9"/>
        <v>172</v>
      </c>
      <c r="I54" s="4">
        <f>IF(H54&lt;111,111,H54)</f>
        <v>172</v>
      </c>
      <c r="J54" s="4">
        <f>ROUND(IF(I54&lt;100,I54*1.625,(IF(AND(I54&gt;100,I54&lt;201),(I54-100)*2.375+162.5,(IF(AND(I54&gt;200,I54&lt;401),(I54-200)*3.875+400,IF(I54&gt;400,(I54-400)*4.5+1237)))))),0)</f>
        <v>334</v>
      </c>
      <c r="K54" s="4">
        <v>20</v>
      </c>
      <c r="L54" s="4">
        <v>10</v>
      </c>
      <c r="M54" s="5">
        <f>I54*0.2</f>
        <v>34.4</v>
      </c>
      <c r="N54" s="5">
        <f>ROUND((J54+K54+L54+M54),0)</f>
        <v>398</v>
      </c>
    </row>
    <row r="55" spans="1:14" ht="12.75" customHeight="1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20113</v>
      </c>
      <c r="G55" s="4">
        <v>20284</v>
      </c>
      <c r="H55" s="4">
        <f>G55-F55</f>
        <v>171</v>
      </c>
      <c r="I55" s="4">
        <f>IF(H55&lt;111,111,H55)</f>
        <v>171</v>
      </c>
      <c r="J55" s="4">
        <f>ROUND(IF(I55&lt;100,I55*1.625,(IF(AND(I55&gt;100,I55&lt;201),(I55-100)*2.375+162.5,(IF(AND(I55&gt;200,I55&lt;401),(I55-200)*3.875+400,IF(I55&gt;400,(I55-400)*4.5+1237)))))),0)</f>
        <v>331</v>
      </c>
      <c r="K55" s="4">
        <v>20</v>
      </c>
      <c r="L55" s="4">
        <v>10</v>
      </c>
      <c r="M55" s="5">
        <f>I55*0.2</f>
        <v>34.200000000000003</v>
      </c>
      <c r="N55" s="5">
        <f>ROUND((J55+K55+L55+M55),0)</f>
        <v>395</v>
      </c>
    </row>
    <row r="56" spans="1:14" ht="12.75" customHeight="1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11163</v>
      </c>
      <c r="G56" s="4">
        <v>11392</v>
      </c>
      <c r="H56" s="4">
        <f>G56-F56</f>
        <v>229</v>
      </c>
      <c r="I56" s="4">
        <f>IF(H56&lt;111,111,H56)</f>
        <v>229</v>
      </c>
      <c r="J56" s="4">
        <f>ROUND(IF(I56&lt;100,I56*1.625,(IF(AND(I56&gt;100,I56&lt;201),(I56-100)*2.375+162.5,(IF(AND(I56&gt;200,I56&lt;401),(I56-200)*3.875+400,IF(I56&gt;400,(I56-400)*4.5+1237)))))),0)</f>
        <v>512</v>
      </c>
      <c r="K56" s="4">
        <v>20</v>
      </c>
      <c r="L56" s="4">
        <v>10</v>
      </c>
      <c r="M56" s="5">
        <f t="shared" ref="M56" si="12">I56*0.2</f>
        <v>45.800000000000004</v>
      </c>
      <c r="N56" s="5">
        <f t="shared" ref="N56" si="13">ROUND((J56+K56+L56+M56),0)</f>
        <v>588</v>
      </c>
    </row>
    <row r="57" spans="1:14" ht="12.75" customHeight="1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25890</v>
      </c>
      <c r="G57" s="4">
        <v>26191</v>
      </c>
      <c r="H57" s="4">
        <f t="shared" si="9"/>
        <v>301</v>
      </c>
      <c r="I57" s="4">
        <f t="shared" si="10"/>
        <v>301</v>
      </c>
      <c r="J57" s="4">
        <f t="shared" si="11"/>
        <v>791</v>
      </c>
      <c r="K57" s="4">
        <v>20</v>
      </c>
      <c r="L57" s="4">
        <v>10</v>
      </c>
      <c r="M57" s="5">
        <f t="shared" si="1"/>
        <v>60.2</v>
      </c>
      <c r="N57" s="5">
        <f t="shared" si="2"/>
        <v>881</v>
      </c>
    </row>
    <row r="58" spans="1:14" ht="12.75" customHeight="1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13255</v>
      </c>
      <c r="G58" s="4">
        <v>13402</v>
      </c>
      <c r="H58" s="4">
        <f>G58-F58</f>
        <v>147</v>
      </c>
      <c r="I58" s="4">
        <f>IF(H58&lt;111,111,H58)</f>
        <v>147</v>
      </c>
      <c r="J58" s="4">
        <f>ROUND(IF(I58&lt;100,I58*1.625,(IF(AND(I58&gt;100,I58&lt;201),(I58-100)*2.375+162.5,(IF(AND(I58&gt;200,I58&lt;401),(I58-200)*3.875+400,IF(I58&gt;400,(I58-400)*4.5+1237)))))),0)</f>
        <v>274</v>
      </c>
      <c r="K58" s="4">
        <v>20</v>
      </c>
      <c r="L58" s="4">
        <v>10</v>
      </c>
      <c r="M58" s="5">
        <f t="shared" si="1"/>
        <v>29.400000000000002</v>
      </c>
      <c r="N58" s="5">
        <f t="shared" si="2"/>
        <v>333</v>
      </c>
    </row>
    <row r="59" spans="1:14" ht="12.75" customHeight="1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21172</v>
      </c>
      <c r="G59" s="4">
        <v>21280</v>
      </c>
      <c r="H59" s="4">
        <f t="shared" si="9"/>
        <v>108</v>
      </c>
      <c r="I59" s="4">
        <f t="shared" si="10"/>
        <v>108</v>
      </c>
      <c r="J59" s="4">
        <f t="shared" si="11"/>
        <v>182</v>
      </c>
      <c r="K59" s="4">
        <v>20</v>
      </c>
      <c r="L59" s="4">
        <v>10</v>
      </c>
      <c r="M59" s="5">
        <f t="shared" si="1"/>
        <v>21.6</v>
      </c>
      <c r="N59" s="5">
        <f t="shared" si="2"/>
        <v>234</v>
      </c>
    </row>
    <row r="60" spans="1:14" ht="12.75" customHeight="1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10281</v>
      </c>
      <c r="G60" s="4">
        <v>10422</v>
      </c>
      <c r="H60" s="4">
        <f t="shared" si="9"/>
        <v>141</v>
      </c>
      <c r="I60" s="4">
        <f t="shared" si="10"/>
        <v>141</v>
      </c>
      <c r="J60" s="4">
        <f t="shared" si="11"/>
        <v>260</v>
      </c>
      <c r="K60" s="4">
        <v>20</v>
      </c>
      <c r="L60" s="4">
        <v>10</v>
      </c>
      <c r="M60" s="5">
        <f t="shared" si="1"/>
        <v>28.200000000000003</v>
      </c>
      <c r="N60" s="5">
        <f t="shared" si="2"/>
        <v>318</v>
      </c>
    </row>
    <row r="61" spans="1:14" ht="12.75" customHeight="1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21631</v>
      </c>
      <c r="G61" s="4">
        <v>21803</v>
      </c>
      <c r="H61" s="4">
        <f>G61-F61</f>
        <v>172</v>
      </c>
      <c r="I61" s="4">
        <f>IF(H61&lt;111,111,H61)</f>
        <v>172</v>
      </c>
      <c r="J61" s="4">
        <f>ROUND(IF(I61&lt;100,I61*1.625,(IF(AND(I61&gt;100,I61&lt;201),(I61-100)*2.375+162.5,(IF(AND(I61&gt;200,I61&lt;401),(I61-200)*3.875+400,IF(I61&gt;400,(I61-400)*4.5+1237)))))),0)</f>
        <v>334</v>
      </c>
      <c r="K61" s="4">
        <v>20</v>
      </c>
      <c r="L61" s="4">
        <v>10</v>
      </c>
      <c r="M61" s="5">
        <f t="shared" si="1"/>
        <v>34.4</v>
      </c>
      <c r="N61" s="5">
        <f t="shared" si="2"/>
        <v>398</v>
      </c>
    </row>
    <row r="62" spans="1:14" ht="12.75" customHeight="1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13262</v>
      </c>
      <c r="G62" s="4">
        <v>13387</v>
      </c>
      <c r="H62" s="4">
        <f>G62-F62</f>
        <v>125</v>
      </c>
      <c r="I62" s="4">
        <f>IF(H62&lt;111,111,H62)</f>
        <v>125</v>
      </c>
      <c r="J62" s="4">
        <f>ROUND(IF(I62&lt;100,I62*1.625,(IF(AND(I62&gt;100,I62&lt;201),(I62-100)*2.375+162.5,(IF(AND(I62&gt;200,I62&lt;401),(I62-200)*3.875+400,IF(I62&gt;400,(I62-400)*4.5+1237)))))),0)</f>
        <v>222</v>
      </c>
      <c r="K62" s="4">
        <v>20</v>
      </c>
      <c r="L62" s="4">
        <v>10</v>
      </c>
      <c r="M62" s="5">
        <f t="shared" si="1"/>
        <v>25</v>
      </c>
      <c r="N62" s="5">
        <f t="shared" si="2"/>
        <v>277</v>
      </c>
    </row>
    <row r="63" spans="1:14" ht="12.75" customHeight="1" x14ac:dyDescent="0.3">
      <c r="A63" s="4">
        <f t="shared" si="3"/>
        <v>59</v>
      </c>
      <c r="B63" s="4" t="s">
        <v>22</v>
      </c>
      <c r="C63" s="4">
        <v>7</v>
      </c>
      <c r="D63" s="4">
        <v>75</v>
      </c>
      <c r="E63" s="4">
        <v>150</v>
      </c>
      <c r="F63" s="4">
        <v>19792</v>
      </c>
      <c r="G63" s="4">
        <v>19875</v>
      </c>
      <c r="H63" s="4">
        <f t="shared" si="9"/>
        <v>83</v>
      </c>
      <c r="I63" s="4">
        <f t="shared" si="10"/>
        <v>103</v>
      </c>
      <c r="J63" s="4">
        <f t="shared" si="11"/>
        <v>170</v>
      </c>
      <c r="K63" s="4">
        <v>20</v>
      </c>
      <c r="L63" s="4">
        <v>10</v>
      </c>
      <c r="M63" s="5">
        <f t="shared" si="1"/>
        <v>20.6</v>
      </c>
      <c r="N63" s="5">
        <f t="shared" si="2"/>
        <v>221</v>
      </c>
    </row>
    <row r="64" spans="1:14" ht="12.75" customHeight="1" x14ac:dyDescent="0.3">
      <c r="A64" s="4">
        <f t="shared" si="3"/>
        <v>60</v>
      </c>
      <c r="B64" s="4" t="s">
        <v>22</v>
      </c>
      <c r="C64" s="4">
        <v>9</v>
      </c>
      <c r="D64" s="4">
        <v>75</v>
      </c>
      <c r="E64" s="4">
        <v>150</v>
      </c>
      <c r="F64" s="4">
        <v>20730</v>
      </c>
      <c r="G64" s="4">
        <v>20902</v>
      </c>
      <c r="H64" s="4">
        <f t="shared" si="9"/>
        <v>172</v>
      </c>
      <c r="I64" s="4">
        <f t="shared" si="10"/>
        <v>172</v>
      </c>
      <c r="J64" s="4">
        <f t="shared" si="11"/>
        <v>334</v>
      </c>
      <c r="K64" s="4">
        <v>20</v>
      </c>
      <c r="L64" s="4">
        <v>10</v>
      </c>
      <c r="M64" s="5">
        <f t="shared" si="1"/>
        <v>34.4</v>
      </c>
      <c r="N64" s="5">
        <f t="shared" si="2"/>
        <v>398</v>
      </c>
    </row>
    <row r="65" spans="1:14" ht="12.75" customHeight="1" x14ac:dyDescent="0.3">
      <c r="A65" s="4">
        <f t="shared" si="3"/>
        <v>61</v>
      </c>
      <c r="B65" s="4" t="s">
        <v>19</v>
      </c>
      <c r="C65" s="4">
        <v>405</v>
      </c>
      <c r="D65" s="4">
        <v>400</v>
      </c>
      <c r="E65" s="4">
        <v>150</v>
      </c>
      <c r="F65" s="8">
        <v>18</v>
      </c>
      <c r="G65" s="8">
        <v>151</v>
      </c>
      <c r="H65" s="4">
        <f t="shared" si="9"/>
        <v>133</v>
      </c>
      <c r="I65" s="4">
        <f>IF(H65&lt;155,155,H65)</f>
        <v>155</v>
      </c>
      <c r="J65" s="4">
        <f>ROUND(IF(I65&lt;100,I65*1.625,(IF(AND(I65&gt;100,I65&lt;201),(I65-100)*2.375+162,(IF(AND(I65&gt;200,I65&lt;401),(I65-200)*3.875+400,IF(I65&gt;400,(I65-400)*4.5+1237)))))),0)</f>
        <v>293</v>
      </c>
      <c r="K65" s="4">
        <v>45</v>
      </c>
      <c r="L65" s="4">
        <v>50</v>
      </c>
      <c r="M65" s="5">
        <f>I65*0.2</f>
        <v>31</v>
      </c>
      <c r="N65" s="5">
        <f t="shared" si="2"/>
        <v>419</v>
      </c>
    </row>
    <row r="66" spans="1:14" ht="12.75" customHeight="1" x14ac:dyDescent="0.3">
      <c r="A66" s="4">
        <f t="shared" si="3"/>
        <v>62</v>
      </c>
      <c r="B66" s="4" t="s">
        <v>18</v>
      </c>
      <c r="C66" s="8">
        <v>324</v>
      </c>
      <c r="D66" s="4">
        <v>300</v>
      </c>
      <c r="E66" s="4">
        <v>150</v>
      </c>
      <c r="F66" s="4">
        <v>10803</v>
      </c>
      <c r="G66" s="4">
        <v>11013</v>
      </c>
      <c r="H66" s="4">
        <f t="shared" si="9"/>
        <v>210</v>
      </c>
      <c r="I66" s="4">
        <f>IF(H66&lt;141,141,H66)</f>
        <v>210</v>
      </c>
      <c r="J66" s="4">
        <f>ROUND(IF(I66&lt;100,I66*1.625,(IF(AND(I66&gt;100,I66&lt;201),(I66-100)*2.375+162.5,(IF(AND(I66&gt;200,I66&lt;401),(I66-200)*3.875+400,IF(I66&gt;400,(I66-400)*4.5+1238)))))),0)</f>
        <v>439</v>
      </c>
      <c r="K66" s="4">
        <v>45</v>
      </c>
      <c r="L66" s="4">
        <v>50</v>
      </c>
      <c r="M66" s="5">
        <f t="shared" ref="M66:M129" si="14">I66*0.2</f>
        <v>42</v>
      </c>
      <c r="N66" s="5">
        <f t="shared" si="2"/>
        <v>576</v>
      </c>
    </row>
    <row r="67" spans="1:14" ht="12.75" customHeight="1" x14ac:dyDescent="0.3">
      <c r="A67" s="4">
        <f t="shared" si="3"/>
        <v>63</v>
      </c>
      <c r="B67" s="4" t="s">
        <v>18</v>
      </c>
      <c r="C67" s="4">
        <v>187</v>
      </c>
      <c r="D67" s="4">
        <v>300</v>
      </c>
      <c r="E67" s="4">
        <v>150</v>
      </c>
      <c r="F67" s="4">
        <v>39097</v>
      </c>
      <c r="G67" s="4">
        <v>39388</v>
      </c>
      <c r="H67" s="4">
        <f t="shared" si="9"/>
        <v>291</v>
      </c>
      <c r="I67" s="4">
        <f>IF(H67&lt;141,141,H67)</f>
        <v>291</v>
      </c>
      <c r="J67" s="4">
        <f>ROUND(IF(I67&lt;100,I67*1.625,(IF(AND(I67&gt;100,I67&lt;201),(I67-100)*2.375+162.5,(IF(AND(I67&gt;200,I67&lt;401),(I67-200)*3.875+400,IF(I67&gt;400,(I67-400)*4.5+1238)))))),0)</f>
        <v>753</v>
      </c>
      <c r="K67" s="4">
        <v>45</v>
      </c>
      <c r="L67" s="4">
        <v>50</v>
      </c>
      <c r="M67" s="5">
        <f t="shared" si="14"/>
        <v>58.2</v>
      </c>
      <c r="N67" s="5">
        <f t="shared" si="2"/>
        <v>906</v>
      </c>
    </row>
    <row r="68" spans="1:14" ht="12.75" customHeight="1" x14ac:dyDescent="0.3">
      <c r="A68" s="4">
        <f t="shared" si="3"/>
        <v>64</v>
      </c>
      <c r="B68" s="4" t="s">
        <v>20</v>
      </c>
      <c r="C68" s="4">
        <v>106</v>
      </c>
      <c r="D68" s="4">
        <v>200</v>
      </c>
      <c r="E68" s="4">
        <v>150</v>
      </c>
      <c r="F68" s="4">
        <v>27323</v>
      </c>
      <c r="G68" s="4">
        <v>27736</v>
      </c>
      <c r="H68" s="4">
        <f t="shared" si="9"/>
        <v>413</v>
      </c>
      <c r="I68" s="4">
        <f>IF(H68&lt;125,125,H68)</f>
        <v>413</v>
      </c>
      <c r="J68" s="4">
        <f>ROUND(IF(I68&lt;100,I68*1.625,(IF(AND(I68&gt;100,I68&lt;201),(I68-100)*2.375+162.5,(IF(AND(I68&gt;200,I68&lt;401),(I68-200)*3.875+400,IF(I68&gt;400,(I68-400)*4.5+1237)))))),0)</f>
        <v>1296</v>
      </c>
      <c r="K68" s="4">
        <v>45</v>
      </c>
      <c r="L68" s="4">
        <v>50</v>
      </c>
      <c r="M68" s="5">
        <f t="shared" si="14"/>
        <v>82.600000000000009</v>
      </c>
      <c r="N68" s="5">
        <f t="shared" si="2"/>
        <v>1474</v>
      </c>
    </row>
    <row r="69" spans="1:14" ht="12.75" customHeight="1" x14ac:dyDescent="0.3">
      <c r="A69" s="4">
        <f t="shared" si="3"/>
        <v>65</v>
      </c>
      <c r="B69" s="4" t="s">
        <v>18</v>
      </c>
      <c r="C69" s="8">
        <v>331</v>
      </c>
      <c r="D69" s="4">
        <v>300</v>
      </c>
      <c r="E69" s="4">
        <v>150</v>
      </c>
      <c r="F69" s="4">
        <v>9861</v>
      </c>
      <c r="G69" s="4">
        <v>9991</v>
      </c>
      <c r="H69" s="4">
        <f>G69-F69</f>
        <v>130</v>
      </c>
      <c r="I69" s="4">
        <f>IF(H69&lt;141,141,H69)</f>
        <v>141</v>
      </c>
      <c r="J69" s="4">
        <f>ROUND(IF(I69&lt;100,I69*1.625,(IF(AND(I69&gt;100,I69&lt;201),(I69-100)*2.375+162.5,(IF(AND(I69&gt;200,I69&lt;401),(I69-200)*3.875+400,IF(I69&gt;400,(I69-400)*4.5+1238)))))),0)</f>
        <v>260</v>
      </c>
      <c r="K69" s="4">
        <v>45</v>
      </c>
      <c r="L69" s="4">
        <v>50</v>
      </c>
      <c r="M69" s="5">
        <f>I69*0.2</f>
        <v>28.200000000000003</v>
      </c>
      <c r="N69" s="5">
        <f>ROUND((J69+K69+L69+M69),0)</f>
        <v>383</v>
      </c>
    </row>
    <row r="70" spans="1:14" ht="12.75" customHeight="1" x14ac:dyDescent="0.3">
      <c r="A70" s="4">
        <f t="shared" si="3"/>
        <v>66</v>
      </c>
      <c r="B70" s="4" t="s">
        <v>20</v>
      </c>
      <c r="C70" s="4">
        <v>102</v>
      </c>
      <c r="D70" s="4">
        <v>200</v>
      </c>
      <c r="E70" s="4">
        <v>150</v>
      </c>
      <c r="F70" s="4">
        <v>7663</v>
      </c>
      <c r="G70" s="4">
        <v>7929</v>
      </c>
      <c r="H70" s="4">
        <f t="shared" si="9"/>
        <v>266</v>
      </c>
      <c r="I70" s="4">
        <f>IF(H70&lt;125,125,H70)</f>
        <v>266</v>
      </c>
      <c r="J70" s="4">
        <f>ROUND(IF(I70&lt;100,I70*1.625,(IF(AND(I70&gt;100,I70&lt;201),(I70-100)*2.375+162.5,(IF(AND(I70&gt;200,I70&lt;401),(I70-200)*3.875+400,IF(I70&gt;400,(I70-400)*4.5+1237)))))),0)</f>
        <v>656</v>
      </c>
      <c r="K70" s="4">
        <v>45</v>
      </c>
      <c r="L70" s="4">
        <v>50</v>
      </c>
      <c r="M70" s="5">
        <f t="shared" si="14"/>
        <v>53.2</v>
      </c>
      <c r="N70" s="5">
        <f t="shared" ref="N70:N133" si="15">ROUND((J70+K70+L70+M70),0)</f>
        <v>804</v>
      </c>
    </row>
    <row r="71" spans="1:14" ht="12.75" customHeight="1" x14ac:dyDescent="0.3">
      <c r="A71" s="4">
        <f t="shared" ref="A71:A134" si="16">A70+1</f>
        <v>67</v>
      </c>
      <c r="B71" s="4" t="s">
        <v>19</v>
      </c>
      <c r="C71" s="4">
        <v>408</v>
      </c>
      <c r="D71" s="4">
        <v>400</v>
      </c>
      <c r="E71" s="4">
        <v>150</v>
      </c>
      <c r="F71" s="8">
        <v>78</v>
      </c>
      <c r="G71" s="8">
        <v>286</v>
      </c>
      <c r="H71" s="4">
        <f t="shared" si="9"/>
        <v>208</v>
      </c>
      <c r="I71" s="4">
        <f>IF(H71&lt;155,155,H71)</f>
        <v>208</v>
      </c>
      <c r="J71" s="4">
        <f>ROUND(IF(I71&lt;100,I71*1.625,(IF(AND(I71&gt;100,I71&lt;201),(I71-100)*2.375+162,(IF(AND(I71&gt;200,I71&lt;401),(I71-200)*3.875+400,IF(I71&gt;400,(I71-400)*4.5+1237)))))),0)</f>
        <v>431</v>
      </c>
      <c r="K71" s="4">
        <v>45</v>
      </c>
      <c r="L71" s="4">
        <v>50</v>
      </c>
      <c r="M71" s="5">
        <f>I71*0.2</f>
        <v>41.6</v>
      </c>
      <c r="N71" s="5">
        <f t="shared" si="15"/>
        <v>568</v>
      </c>
    </row>
    <row r="72" spans="1:14" ht="12.75" customHeight="1" x14ac:dyDescent="0.3">
      <c r="A72" s="4">
        <f t="shared" si="16"/>
        <v>68</v>
      </c>
      <c r="B72" s="4" t="s">
        <v>20</v>
      </c>
      <c r="C72" s="4">
        <v>112</v>
      </c>
      <c r="D72" s="4">
        <v>200</v>
      </c>
      <c r="E72" s="4">
        <v>150</v>
      </c>
      <c r="F72" s="4">
        <v>64674</v>
      </c>
      <c r="G72" s="4">
        <v>65131</v>
      </c>
      <c r="H72" s="4">
        <f t="shared" si="9"/>
        <v>457</v>
      </c>
      <c r="I72" s="4">
        <f>IF(H72&lt;125,125,H72)</f>
        <v>457</v>
      </c>
      <c r="J72" s="4">
        <f>ROUND(IF(I72&lt;100,I72*1.625,(IF(AND(I72&gt;100,I72&lt;201),(I72-100)*2.375+162.5,(IF(AND(I72&gt;200,I72&lt;401),(I72-200)*3.875+400,IF(I72&gt;400,(I72-400)*4.5+1237)))))),0)</f>
        <v>1494</v>
      </c>
      <c r="K72" s="4">
        <v>45</v>
      </c>
      <c r="L72" s="4">
        <v>50</v>
      </c>
      <c r="M72" s="5">
        <f t="shared" si="14"/>
        <v>91.4</v>
      </c>
      <c r="N72" s="5">
        <f t="shared" si="15"/>
        <v>1680</v>
      </c>
    </row>
    <row r="73" spans="1:14" ht="12.75" customHeight="1" x14ac:dyDescent="0.3">
      <c r="A73" s="4">
        <f t="shared" si="16"/>
        <v>69</v>
      </c>
      <c r="B73" s="4" t="s">
        <v>22</v>
      </c>
      <c r="C73" s="4">
        <v>10</v>
      </c>
      <c r="D73" s="4">
        <v>75</v>
      </c>
      <c r="E73" s="4">
        <v>150</v>
      </c>
      <c r="F73" s="4">
        <v>24580</v>
      </c>
      <c r="G73" s="4">
        <v>24735</v>
      </c>
      <c r="H73" s="4">
        <f t="shared" si="9"/>
        <v>155</v>
      </c>
      <c r="I73" s="4">
        <f>IF(H73&lt;103,103,H73)</f>
        <v>155</v>
      </c>
      <c r="J73" s="4">
        <f>ROUND(IF(I73&lt;100,I73*1.625,(IF(AND(I73&gt;100,I73&lt;201),(I73-100)*2.375+162.5,(IF(AND(I73&gt;200,I73&lt;401),(I73-200)*3.875+400,IF(I73&gt;400,(I73-400)*4.5+1237)))))),0)</f>
        <v>293</v>
      </c>
      <c r="K73" s="4">
        <v>20</v>
      </c>
      <c r="L73" s="4">
        <v>10</v>
      </c>
      <c r="M73" s="5">
        <f t="shared" si="14"/>
        <v>31</v>
      </c>
      <c r="N73" s="5">
        <f t="shared" si="15"/>
        <v>354</v>
      </c>
    </row>
    <row r="74" spans="1:14" ht="12.75" customHeight="1" x14ac:dyDescent="0.3">
      <c r="A74" s="4">
        <f t="shared" si="16"/>
        <v>70</v>
      </c>
      <c r="B74" s="4" t="s">
        <v>22</v>
      </c>
      <c r="C74" s="4">
        <v>21</v>
      </c>
      <c r="D74" s="4">
        <v>75</v>
      </c>
      <c r="E74" s="4">
        <v>150</v>
      </c>
      <c r="F74" s="4">
        <v>386</v>
      </c>
      <c r="G74" s="4">
        <v>486</v>
      </c>
      <c r="H74" s="4">
        <f t="shared" si="9"/>
        <v>100</v>
      </c>
      <c r="I74" s="4">
        <f>IF(H74&lt;103,103,H74)</f>
        <v>103</v>
      </c>
      <c r="J74" s="4">
        <f>ROUND(IF(I74&lt;100,I74*1.625,(IF(AND(I74&gt;100,I74&lt;201),(I74-100)*2.375+162.5,(IF(AND(I74&gt;200,I74&lt;401),(I74-200)*3.875+400,IF(I74&gt;400,(I74-400)*4.5+1237)))))),0)</f>
        <v>170</v>
      </c>
      <c r="K74" s="4">
        <v>20</v>
      </c>
      <c r="L74" s="4">
        <v>10</v>
      </c>
      <c r="M74" s="5">
        <f t="shared" si="14"/>
        <v>20.6</v>
      </c>
      <c r="N74" s="5">
        <f t="shared" si="15"/>
        <v>221</v>
      </c>
    </row>
    <row r="75" spans="1:14" ht="12.75" customHeight="1" x14ac:dyDescent="0.3">
      <c r="A75" s="4">
        <f t="shared" si="16"/>
        <v>71</v>
      </c>
      <c r="B75" s="4" t="s">
        <v>18</v>
      </c>
      <c r="C75" s="4">
        <v>380</v>
      </c>
      <c r="D75" s="4">
        <v>300</v>
      </c>
      <c r="E75" s="4">
        <v>150</v>
      </c>
      <c r="F75" s="4">
        <v>163</v>
      </c>
      <c r="G75" s="4">
        <v>430</v>
      </c>
      <c r="H75" s="4">
        <f t="shared" si="9"/>
        <v>267</v>
      </c>
      <c r="I75" s="4">
        <f>IF(H75&lt;141,141,H75)</f>
        <v>267</v>
      </c>
      <c r="J75" s="4">
        <f>ROUND(IF(I75&lt;100,I75*1.625,(IF(AND(I75&gt;100,I75&lt;201),(I75-100)*2.375+162.5,(IF(AND(I75&gt;200,I75&lt;401),(I75-200)*3.875+400,IF(I75&gt;400,(I75-400)*4.5+1238)))))),0)</f>
        <v>660</v>
      </c>
      <c r="K75" s="4">
        <v>45</v>
      </c>
      <c r="L75" s="4">
        <v>50</v>
      </c>
      <c r="M75" s="5">
        <f t="shared" si="14"/>
        <v>53.400000000000006</v>
      </c>
      <c r="N75" s="5">
        <f t="shared" si="15"/>
        <v>808</v>
      </c>
    </row>
    <row r="76" spans="1:14" ht="12.75" customHeight="1" x14ac:dyDescent="0.3">
      <c r="A76" s="4">
        <f t="shared" si="16"/>
        <v>72</v>
      </c>
      <c r="B76" s="4" t="s">
        <v>18</v>
      </c>
      <c r="C76" s="4">
        <v>345</v>
      </c>
      <c r="D76" s="4">
        <v>0</v>
      </c>
      <c r="E76" s="4">
        <v>150</v>
      </c>
      <c r="F76" s="4">
        <v>6575</v>
      </c>
      <c r="G76" s="4">
        <v>6751</v>
      </c>
      <c r="H76" s="4">
        <f>(G76-F76)-25</f>
        <v>151</v>
      </c>
      <c r="I76" s="4">
        <f>IF(H76&lt;141,141,H76)</f>
        <v>151</v>
      </c>
      <c r="J76" s="4">
        <f>ROUND(IF(I76&lt;100,I76*1.625,(IF(AND(I76&gt;100,I76&lt;201),(I76-100)*2.375+162.5,(IF(AND(I76&gt;200,I76&lt;401),(I76-200)*3.875+400,IF(I76&gt;400,(I76-400)*4.5+1238)))))),0)</f>
        <v>284</v>
      </c>
      <c r="K76" s="4">
        <v>45</v>
      </c>
      <c r="L76" s="4">
        <v>50</v>
      </c>
      <c r="M76" s="5">
        <f t="shared" si="14"/>
        <v>30.200000000000003</v>
      </c>
      <c r="N76" s="5">
        <f t="shared" si="15"/>
        <v>409</v>
      </c>
    </row>
    <row r="77" spans="1:14" x14ac:dyDescent="0.3">
      <c r="A77" s="4">
        <f t="shared" si="16"/>
        <v>73</v>
      </c>
      <c r="B77" s="4" t="s">
        <v>18</v>
      </c>
      <c r="C77" s="4">
        <v>235</v>
      </c>
      <c r="D77" s="4">
        <v>300</v>
      </c>
      <c r="E77" s="4">
        <v>150</v>
      </c>
      <c r="F77" s="4">
        <v>82464</v>
      </c>
      <c r="G77" s="4">
        <v>82776</v>
      </c>
      <c r="H77" s="4">
        <f t="shared" si="9"/>
        <v>312</v>
      </c>
      <c r="I77" s="4">
        <f>IF(H77&lt;141,141,H77)</f>
        <v>312</v>
      </c>
      <c r="J77" s="4">
        <f>ROUND(IF(I77&lt;100,I77*1.625,(IF(AND(I77&gt;100,I77&lt;201),(I77-100)*2.375+162.5,(IF(AND(I77&gt;200,I77&lt;401),(I77-200)*3.875+400,IF(I77&gt;400,(I77-400)*4.5+1238)))))),0)</f>
        <v>834</v>
      </c>
      <c r="K77" s="4">
        <v>45</v>
      </c>
      <c r="L77" s="4">
        <v>50</v>
      </c>
      <c r="M77" s="5">
        <f t="shared" si="14"/>
        <v>62.400000000000006</v>
      </c>
      <c r="N77" s="5">
        <f t="shared" si="15"/>
        <v>991</v>
      </c>
    </row>
    <row r="78" spans="1:14" ht="12.75" customHeight="1" x14ac:dyDescent="0.3">
      <c r="A78" s="4">
        <f t="shared" si="16"/>
        <v>74</v>
      </c>
      <c r="B78" s="4" t="s">
        <v>19</v>
      </c>
      <c r="C78" s="4">
        <v>403</v>
      </c>
      <c r="D78" s="4">
        <v>400</v>
      </c>
      <c r="E78" s="4">
        <v>150</v>
      </c>
      <c r="F78" s="8">
        <v>18</v>
      </c>
      <c r="G78" s="8">
        <v>218</v>
      </c>
      <c r="H78" s="4">
        <f t="shared" si="9"/>
        <v>200</v>
      </c>
      <c r="I78" s="4">
        <f>IF(H78&lt;155,155,H78)</f>
        <v>200</v>
      </c>
      <c r="J78" s="4">
        <f>ROUND(IF(I78&lt;100,I78*1.625,(IF(AND(I78&gt;100,I78&lt;201),(I78-100)*2.375+162,(IF(AND(I78&gt;200,I78&lt;401),(I78-200)*3.875+400,IF(I78&gt;400,(I78-400)*4.5+1237)))))),0)</f>
        <v>400</v>
      </c>
      <c r="K78" s="4">
        <v>45</v>
      </c>
      <c r="L78" s="4">
        <v>50</v>
      </c>
      <c r="M78" s="5">
        <f>I78*0.2</f>
        <v>40</v>
      </c>
      <c r="N78" s="5">
        <f t="shared" si="15"/>
        <v>535</v>
      </c>
    </row>
    <row r="79" spans="1:14" ht="12.75" customHeight="1" x14ac:dyDescent="0.3">
      <c r="A79" s="4">
        <f t="shared" si="16"/>
        <v>75</v>
      </c>
      <c r="B79" s="4" t="s">
        <v>21</v>
      </c>
      <c r="C79" s="4">
        <v>24</v>
      </c>
      <c r="D79" s="4">
        <v>100</v>
      </c>
      <c r="E79" s="4">
        <v>150</v>
      </c>
      <c r="F79" s="4">
        <v>17679</v>
      </c>
      <c r="G79" s="4">
        <v>17757</v>
      </c>
      <c r="H79" s="4">
        <f>G79-F79</f>
        <v>78</v>
      </c>
      <c r="I79" s="4">
        <f>IF(H79&lt;111,111,H79)</f>
        <v>111</v>
      </c>
      <c r="J79" s="4">
        <f>ROUND(IF(I79&lt;100,I79*1.625,(IF(AND(I79&gt;100,I79&lt;201),(I79-100)*2.375+162.5,(IF(AND(I79&gt;200,I79&lt;401),(I79-200)*3.875+400,IF(I79&gt;400,(I79-400)*4.5+1237)))))),0)</f>
        <v>189</v>
      </c>
      <c r="K79" s="4">
        <v>20</v>
      </c>
      <c r="L79" s="4">
        <v>10</v>
      </c>
      <c r="M79" s="5">
        <f t="shared" si="14"/>
        <v>22.200000000000003</v>
      </c>
      <c r="N79" s="5">
        <f t="shared" si="15"/>
        <v>241</v>
      </c>
    </row>
    <row r="80" spans="1:14" ht="12.75" customHeight="1" x14ac:dyDescent="0.3">
      <c r="A80" s="4">
        <f t="shared" si="16"/>
        <v>76</v>
      </c>
      <c r="B80" s="12" t="s">
        <v>21</v>
      </c>
      <c r="C80" s="4">
        <v>38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5">
        <v>250</v>
      </c>
    </row>
    <row r="81" spans="1:14" ht="12.75" customHeight="1" x14ac:dyDescent="0.3">
      <c r="A81" s="4">
        <f t="shared" si="16"/>
        <v>77</v>
      </c>
      <c r="B81" s="4" t="s">
        <v>22</v>
      </c>
      <c r="C81" s="4">
        <v>13</v>
      </c>
      <c r="D81" s="4">
        <v>75</v>
      </c>
      <c r="E81" s="4">
        <v>150</v>
      </c>
      <c r="F81" s="4">
        <v>22777</v>
      </c>
      <c r="G81" s="4">
        <v>22991</v>
      </c>
      <c r="H81" s="4">
        <f t="shared" si="9"/>
        <v>214</v>
      </c>
      <c r="I81" s="4">
        <f t="shared" ref="I81:I86" si="17">IF(H81&lt;103,103,H81)</f>
        <v>214</v>
      </c>
      <c r="J81" s="4">
        <f t="shared" ref="J81:J88" si="18">ROUND(IF(I81&lt;100,I81*1.625,(IF(AND(I81&gt;100,I81&lt;201),(I81-100)*2.375+162.5,(IF(AND(I81&gt;200,I81&lt;401),(I81-200)*3.875+400,IF(I81&gt;400,(I81-400)*4.5+1237)))))),0)</f>
        <v>454</v>
      </c>
      <c r="K81" s="4">
        <v>20</v>
      </c>
      <c r="L81" s="4">
        <v>10</v>
      </c>
      <c r="M81" s="5">
        <f t="shared" si="14"/>
        <v>42.800000000000004</v>
      </c>
      <c r="N81" s="5">
        <f t="shared" si="15"/>
        <v>527</v>
      </c>
    </row>
    <row r="82" spans="1:14" ht="12.75" customHeight="1" x14ac:dyDescent="0.3">
      <c r="A82" s="4">
        <f t="shared" si="16"/>
        <v>78</v>
      </c>
      <c r="B82" s="4" t="s">
        <v>22</v>
      </c>
      <c r="C82" s="4">
        <v>11</v>
      </c>
      <c r="D82" s="4">
        <v>75</v>
      </c>
      <c r="E82" s="4">
        <v>150</v>
      </c>
      <c r="F82" s="4">
        <v>19852</v>
      </c>
      <c r="G82" s="4">
        <v>19964</v>
      </c>
      <c r="H82" s="4">
        <f t="shared" si="9"/>
        <v>112</v>
      </c>
      <c r="I82" s="4">
        <f t="shared" si="17"/>
        <v>112</v>
      </c>
      <c r="J82" s="4">
        <f t="shared" si="18"/>
        <v>191</v>
      </c>
      <c r="K82" s="4">
        <v>20</v>
      </c>
      <c r="L82" s="4">
        <v>10</v>
      </c>
      <c r="M82" s="5">
        <f t="shared" si="14"/>
        <v>22.400000000000002</v>
      </c>
      <c r="N82" s="5">
        <f t="shared" si="15"/>
        <v>243</v>
      </c>
    </row>
    <row r="83" spans="1:14" ht="12.75" customHeight="1" x14ac:dyDescent="0.3">
      <c r="A83" s="4">
        <f t="shared" si="16"/>
        <v>79</v>
      </c>
      <c r="B83" s="4" t="s">
        <v>22</v>
      </c>
      <c r="C83" s="4">
        <v>12</v>
      </c>
      <c r="D83" s="4">
        <v>75</v>
      </c>
      <c r="E83" s="4">
        <v>150</v>
      </c>
      <c r="F83" s="4">
        <v>21902</v>
      </c>
      <c r="G83" s="4">
        <v>22174</v>
      </c>
      <c r="H83" s="4">
        <f t="shared" si="9"/>
        <v>272</v>
      </c>
      <c r="I83" s="4">
        <f t="shared" si="17"/>
        <v>272</v>
      </c>
      <c r="J83" s="4">
        <f t="shared" si="18"/>
        <v>679</v>
      </c>
      <c r="K83" s="4">
        <v>20</v>
      </c>
      <c r="L83" s="4">
        <v>10</v>
      </c>
      <c r="M83" s="5">
        <f t="shared" si="14"/>
        <v>54.400000000000006</v>
      </c>
      <c r="N83" s="5">
        <f t="shared" si="15"/>
        <v>763</v>
      </c>
    </row>
    <row r="84" spans="1:14" ht="12.75" customHeight="1" x14ac:dyDescent="0.3">
      <c r="A84" s="4">
        <f t="shared" si="16"/>
        <v>80</v>
      </c>
      <c r="B84" s="4" t="s">
        <v>22</v>
      </c>
      <c r="C84" s="4">
        <v>22</v>
      </c>
      <c r="D84" s="4">
        <v>75</v>
      </c>
      <c r="E84" s="4">
        <v>150</v>
      </c>
      <c r="F84" s="4">
        <v>9408</v>
      </c>
      <c r="G84" s="4">
        <v>9499</v>
      </c>
      <c r="H84" s="4">
        <f t="shared" si="9"/>
        <v>91</v>
      </c>
      <c r="I84" s="4">
        <f t="shared" si="17"/>
        <v>103</v>
      </c>
      <c r="J84" s="4">
        <f t="shared" si="18"/>
        <v>170</v>
      </c>
      <c r="K84" s="4">
        <v>20</v>
      </c>
      <c r="L84" s="4">
        <v>10</v>
      </c>
      <c r="M84" s="5">
        <f t="shared" si="14"/>
        <v>20.6</v>
      </c>
      <c r="N84" s="5">
        <f t="shared" si="15"/>
        <v>221</v>
      </c>
    </row>
    <row r="85" spans="1:14" ht="12.75" customHeight="1" x14ac:dyDescent="0.3">
      <c r="A85" s="4">
        <f t="shared" si="16"/>
        <v>81</v>
      </c>
      <c r="B85" s="4" t="s">
        <v>22</v>
      </c>
      <c r="C85" s="4">
        <v>18</v>
      </c>
      <c r="D85" s="4">
        <v>75</v>
      </c>
      <c r="E85" s="4">
        <v>150</v>
      </c>
      <c r="F85" s="4">
        <v>13780</v>
      </c>
      <c r="G85" s="4">
        <v>13925</v>
      </c>
      <c r="H85" s="4">
        <f t="shared" si="9"/>
        <v>145</v>
      </c>
      <c r="I85" s="4">
        <f t="shared" si="17"/>
        <v>145</v>
      </c>
      <c r="J85" s="4">
        <f t="shared" si="18"/>
        <v>269</v>
      </c>
      <c r="K85" s="4">
        <v>20</v>
      </c>
      <c r="L85" s="4">
        <v>10</v>
      </c>
      <c r="M85" s="5">
        <f t="shared" si="14"/>
        <v>29</v>
      </c>
      <c r="N85" s="5">
        <f t="shared" si="15"/>
        <v>328</v>
      </c>
    </row>
    <row r="86" spans="1:14" ht="12.75" customHeight="1" x14ac:dyDescent="0.3">
      <c r="A86" s="4">
        <f t="shared" si="16"/>
        <v>82</v>
      </c>
      <c r="B86" s="4" t="s">
        <v>22</v>
      </c>
      <c r="C86" s="4">
        <v>3</v>
      </c>
      <c r="D86" s="4">
        <v>75</v>
      </c>
      <c r="E86" s="4">
        <v>150</v>
      </c>
      <c r="F86" s="4">
        <v>7208</v>
      </c>
      <c r="G86" s="4">
        <v>7328</v>
      </c>
      <c r="H86" s="4">
        <f t="shared" si="9"/>
        <v>120</v>
      </c>
      <c r="I86" s="4">
        <f t="shared" si="17"/>
        <v>120</v>
      </c>
      <c r="J86" s="4">
        <f t="shared" si="18"/>
        <v>210</v>
      </c>
      <c r="K86" s="4">
        <v>20</v>
      </c>
      <c r="L86" s="4">
        <v>10</v>
      </c>
      <c r="M86" s="5">
        <f t="shared" si="14"/>
        <v>24</v>
      </c>
      <c r="N86" s="5">
        <f t="shared" si="15"/>
        <v>264</v>
      </c>
    </row>
    <row r="87" spans="1:14" ht="12.75" customHeight="1" x14ac:dyDescent="0.3">
      <c r="A87" s="4">
        <f t="shared" si="16"/>
        <v>83</v>
      </c>
      <c r="B87" s="4" t="s">
        <v>21</v>
      </c>
      <c r="C87" s="4">
        <v>32</v>
      </c>
      <c r="D87" s="4">
        <v>100</v>
      </c>
      <c r="E87" s="4">
        <v>150</v>
      </c>
      <c r="F87" s="4">
        <v>27277</v>
      </c>
      <c r="G87" s="4">
        <v>27393</v>
      </c>
      <c r="H87" s="4">
        <f>G87-F87</f>
        <v>116</v>
      </c>
      <c r="I87" s="4">
        <f>IF(H87&lt;111,111,H87)</f>
        <v>116</v>
      </c>
      <c r="J87" s="4">
        <f>ROUND(IF(I87&lt;100,I87*1.625,(IF(AND(I87&gt;100,I87&lt;201),(I87-100)*2.375+162.5,(IF(AND(I87&gt;200,I87&lt;401),(I87-200)*3.875+400,IF(I87&gt;400,(I87-400)*4.5+1237)))))),0)</f>
        <v>201</v>
      </c>
      <c r="K87" s="4">
        <v>20</v>
      </c>
      <c r="L87" s="4">
        <v>10</v>
      </c>
      <c r="M87" s="5">
        <f t="shared" si="14"/>
        <v>23.200000000000003</v>
      </c>
      <c r="N87" s="5">
        <f t="shared" si="15"/>
        <v>254</v>
      </c>
    </row>
    <row r="88" spans="1:14" ht="12.75" customHeight="1" x14ac:dyDescent="0.3">
      <c r="A88" s="4">
        <f t="shared" si="16"/>
        <v>84</v>
      </c>
      <c r="B88" s="4" t="s">
        <v>20</v>
      </c>
      <c r="C88" s="4">
        <v>53</v>
      </c>
      <c r="D88" s="4">
        <v>200</v>
      </c>
      <c r="E88" s="4">
        <v>150</v>
      </c>
      <c r="F88" s="4">
        <v>17519</v>
      </c>
      <c r="G88" s="4">
        <v>17642</v>
      </c>
      <c r="H88" s="4">
        <f t="shared" si="9"/>
        <v>123</v>
      </c>
      <c r="I88" s="4">
        <f>IF(H88&lt;125,125,H88)</f>
        <v>125</v>
      </c>
      <c r="J88" s="4">
        <f t="shared" si="18"/>
        <v>222</v>
      </c>
      <c r="K88" s="4">
        <v>45</v>
      </c>
      <c r="L88" s="4">
        <v>50</v>
      </c>
      <c r="M88" s="5">
        <f t="shared" si="14"/>
        <v>25</v>
      </c>
      <c r="N88" s="5">
        <f t="shared" si="15"/>
        <v>342</v>
      </c>
    </row>
    <row r="89" spans="1:14" ht="12.75" customHeight="1" x14ac:dyDescent="0.3">
      <c r="A89" s="4">
        <f t="shared" si="16"/>
        <v>85</v>
      </c>
      <c r="B89" s="4" t="s">
        <v>17</v>
      </c>
      <c r="C89" s="4">
        <v>418</v>
      </c>
      <c r="D89" s="4">
        <v>500</v>
      </c>
      <c r="E89" s="4">
        <v>150</v>
      </c>
      <c r="F89" s="4">
        <v>72</v>
      </c>
      <c r="G89" s="4">
        <v>890</v>
      </c>
      <c r="H89" s="4">
        <f t="shared" si="9"/>
        <v>818</v>
      </c>
      <c r="I89" s="4">
        <f>IF(H89&lt;171,171,H89)</f>
        <v>818</v>
      </c>
      <c r="J89" s="4">
        <f>ROUND(IF(I89&lt;100,I89*1.625,(IF(AND(I89&gt;100,I89&lt;201),(I89-100)*2.375+162.5,(IF(AND(I89&gt;200,I89&lt;401),(I89-200)*3.875+400,IF(I89&gt;400,(I89-400)*4.5+1237)))))),0)</f>
        <v>3118</v>
      </c>
      <c r="K89" s="4">
        <v>45</v>
      </c>
      <c r="L89" s="4">
        <v>50</v>
      </c>
      <c r="M89" s="5">
        <f t="shared" si="14"/>
        <v>163.60000000000002</v>
      </c>
      <c r="N89" s="5">
        <f t="shared" si="15"/>
        <v>3377</v>
      </c>
    </row>
    <row r="90" spans="1:14" ht="12.75" customHeight="1" x14ac:dyDescent="0.3">
      <c r="A90" s="4">
        <f t="shared" si="16"/>
        <v>86</v>
      </c>
      <c r="B90" s="4" t="s">
        <v>18</v>
      </c>
      <c r="C90" s="4">
        <v>217</v>
      </c>
      <c r="D90" s="4">
        <v>300</v>
      </c>
      <c r="E90" s="4">
        <v>150</v>
      </c>
      <c r="F90" s="4">
        <v>34793</v>
      </c>
      <c r="G90" s="4">
        <v>34982</v>
      </c>
      <c r="H90" s="4">
        <f>(G90-F90)</f>
        <v>189</v>
      </c>
      <c r="I90" s="4">
        <f>IF(H90&lt;141,141,H90)</f>
        <v>189</v>
      </c>
      <c r="J90" s="4">
        <f>ROUND(IF(I90&lt;100,I90*1.625,(IF(AND(I90&gt;100,I90&lt;201),(I90-100)*2.375+162.5,(IF(AND(I90&gt;200,I90&lt;401),(I90-200)*3.875+400,IF(I90&gt;400,(I90-400)*4.5+1238)))))),0)</f>
        <v>374</v>
      </c>
      <c r="K90" s="4">
        <v>45</v>
      </c>
      <c r="L90" s="4">
        <v>50</v>
      </c>
      <c r="M90" s="5">
        <f t="shared" si="14"/>
        <v>37.800000000000004</v>
      </c>
      <c r="N90" s="5">
        <f t="shared" si="15"/>
        <v>507</v>
      </c>
    </row>
    <row r="91" spans="1:14" ht="12.75" customHeight="1" x14ac:dyDescent="0.3">
      <c r="A91" s="4">
        <f t="shared" si="16"/>
        <v>87</v>
      </c>
      <c r="B91" s="4" t="s">
        <v>19</v>
      </c>
      <c r="C91" s="4">
        <v>406</v>
      </c>
      <c r="D91" s="4">
        <v>400</v>
      </c>
      <c r="E91" s="4">
        <v>150</v>
      </c>
      <c r="F91" s="4">
        <v>41</v>
      </c>
      <c r="G91" s="4">
        <v>218</v>
      </c>
      <c r="H91" s="4">
        <f>G91-F91</f>
        <v>177</v>
      </c>
      <c r="I91" s="4">
        <f>IF(H91&lt;155,155,H91)</f>
        <v>177</v>
      </c>
      <c r="J91" s="4">
        <f>ROUND(IF(I91&lt;100,I91*1.625,(IF(AND(I91&gt;100,I91&lt;201),(I91-100)*2.375+162,(IF(AND(I91&gt;200,I91&lt;401),(I91-200)*3.875+400,IF(I91&gt;400,(I91-400)*4.5+1237)))))),0)</f>
        <v>345</v>
      </c>
      <c r="K91" s="4">
        <v>45</v>
      </c>
      <c r="L91" s="4">
        <v>50</v>
      </c>
      <c r="M91" s="5">
        <f t="shared" si="14"/>
        <v>35.4</v>
      </c>
      <c r="N91" s="5">
        <f t="shared" si="15"/>
        <v>475</v>
      </c>
    </row>
    <row r="92" spans="1:14" ht="12.75" customHeight="1" x14ac:dyDescent="0.3">
      <c r="A92" s="4">
        <f t="shared" si="16"/>
        <v>88</v>
      </c>
      <c r="B92" s="4" t="s">
        <v>19</v>
      </c>
      <c r="C92" s="4">
        <v>130</v>
      </c>
      <c r="D92" s="4">
        <v>400</v>
      </c>
      <c r="E92" s="4">
        <v>150</v>
      </c>
      <c r="F92" s="4">
        <v>42444</v>
      </c>
      <c r="G92" s="4">
        <v>43047</v>
      </c>
      <c r="H92" s="4">
        <f>G92-F92</f>
        <v>603</v>
      </c>
      <c r="I92" s="4">
        <f>IF(H92&lt;155,155,H92)</f>
        <v>603</v>
      </c>
      <c r="J92" s="4">
        <f>ROUND(IF(I92&lt;100,I92*1.625,(IF(AND(I92&gt;100,I92&lt;201),(I92-100)*2.375+162,(IF(AND(I92&gt;200,I92&lt;401),(I92-200)*3.875+400,IF(I92&gt;400,(I92-400)*4.5+1237)))))),0)</f>
        <v>2151</v>
      </c>
      <c r="K92" s="4">
        <v>45</v>
      </c>
      <c r="L92" s="4">
        <v>50</v>
      </c>
      <c r="M92" s="5">
        <f t="shared" si="14"/>
        <v>120.60000000000001</v>
      </c>
      <c r="N92" s="5">
        <f t="shared" si="15"/>
        <v>2367</v>
      </c>
    </row>
    <row r="93" spans="1:14" ht="12.75" customHeight="1" x14ac:dyDescent="0.3">
      <c r="A93" s="4">
        <f t="shared" si="16"/>
        <v>89</v>
      </c>
      <c r="B93" s="4" t="s">
        <v>18</v>
      </c>
      <c r="C93" s="4">
        <v>177</v>
      </c>
      <c r="D93" s="4">
        <v>300</v>
      </c>
      <c r="E93" s="4">
        <v>150</v>
      </c>
      <c r="F93" s="4">
        <v>41364</v>
      </c>
      <c r="G93" s="4">
        <v>41568</v>
      </c>
      <c r="H93" s="4">
        <f>(G93-F93)</f>
        <v>204</v>
      </c>
      <c r="I93" s="4">
        <f>IF(H93&lt;141,141,H93)</f>
        <v>204</v>
      </c>
      <c r="J93" s="4">
        <f>ROUND(IF(I93&lt;100,I93*1.625,(IF(AND(I93&gt;100,I93&lt;201),(I93-100)*2.375+162.5,(IF(AND(I93&gt;200,I93&lt;401),(I93-200)*3.875+400,IF(I93&gt;400,(I93-400)*4.5+1238)))))),0)</f>
        <v>416</v>
      </c>
      <c r="K93" s="4">
        <v>45</v>
      </c>
      <c r="L93" s="4">
        <v>50</v>
      </c>
      <c r="M93" s="5">
        <f t="shared" si="14"/>
        <v>40.800000000000004</v>
      </c>
      <c r="N93" s="5">
        <f t="shared" si="15"/>
        <v>552</v>
      </c>
    </row>
    <row r="94" spans="1:14" ht="12.75" customHeight="1" x14ac:dyDescent="0.3">
      <c r="A94" s="4">
        <f t="shared" si="16"/>
        <v>90</v>
      </c>
      <c r="B94" s="4" t="s">
        <v>18</v>
      </c>
      <c r="C94" s="4">
        <v>376</v>
      </c>
      <c r="D94" s="4">
        <v>0</v>
      </c>
      <c r="E94" s="4">
        <v>150</v>
      </c>
      <c r="F94" s="4">
        <v>360</v>
      </c>
      <c r="G94" s="4">
        <v>460</v>
      </c>
      <c r="H94" s="4">
        <f>(G94-F94)-25</f>
        <v>75</v>
      </c>
      <c r="I94" s="4">
        <f>IF(H94&lt;141,141,H94)</f>
        <v>141</v>
      </c>
      <c r="J94" s="4">
        <f>ROUND(IF(I94&lt;100,I94*1.625,(IF(AND(I94&gt;100,I94&lt;201),(I94-100)*2.375+162.5,(IF(AND(I94&gt;200,I94&lt;401),(I94-200)*3.875+400,IF(I94&gt;400,(I94-400)*4.5+1237)))))),0)</f>
        <v>260</v>
      </c>
      <c r="K94" s="4">
        <v>45</v>
      </c>
      <c r="L94" s="4">
        <v>50</v>
      </c>
      <c r="M94" s="5">
        <f t="shared" si="14"/>
        <v>28.200000000000003</v>
      </c>
      <c r="N94" s="5">
        <f t="shared" si="15"/>
        <v>383</v>
      </c>
    </row>
    <row r="95" spans="1:14" ht="12.75" customHeight="1" x14ac:dyDescent="0.3">
      <c r="A95" s="4">
        <f t="shared" si="16"/>
        <v>91</v>
      </c>
      <c r="B95" s="4" t="s">
        <v>20</v>
      </c>
      <c r="C95" s="4">
        <v>48</v>
      </c>
      <c r="D95" s="4">
        <v>200</v>
      </c>
      <c r="E95" s="4">
        <v>150</v>
      </c>
      <c r="F95" s="4">
        <v>29434</v>
      </c>
      <c r="G95" s="4">
        <v>29558</v>
      </c>
      <c r="H95" s="4">
        <f>(G95-F95)</f>
        <v>124</v>
      </c>
      <c r="I95" s="4">
        <f>IF(H95&lt;125,125,H95)</f>
        <v>125</v>
      </c>
      <c r="J95" s="4">
        <f>ROUND(IF(I95&lt;100,I95*1.625,(IF(AND(I95&gt;100,I95&lt;201),(I95-100)*2.375+162.5,(IF(AND(I95&gt;200,I95&lt;401),(I95-200)*3.875+400,IF(I95&gt;400,(I95-400)*4.5+1237)))))),0)</f>
        <v>222</v>
      </c>
      <c r="K95" s="4">
        <v>45</v>
      </c>
      <c r="L95" s="4">
        <v>50</v>
      </c>
      <c r="M95" s="5">
        <f t="shared" si="14"/>
        <v>25</v>
      </c>
      <c r="N95" s="5">
        <f t="shared" si="15"/>
        <v>342</v>
      </c>
    </row>
    <row r="96" spans="1:14" ht="12.75" customHeight="1" x14ac:dyDescent="0.3">
      <c r="A96" s="4">
        <f t="shared" si="16"/>
        <v>92</v>
      </c>
      <c r="B96" s="4" t="s">
        <v>18</v>
      </c>
      <c r="C96" s="4">
        <v>374</v>
      </c>
      <c r="D96" s="4">
        <v>300</v>
      </c>
      <c r="E96" s="4">
        <v>150</v>
      </c>
      <c r="F96" s="4">
        <v>101</v>
      </c>
      <c r="G96" s="4">
        <v>181</v>
      </c>
      <c r="H96" s="4">
        <f>G96-F96</f>
        <v>80</v>
      </c>
      <c r="I96" s="4">
        <f>IF(H96&lt;141,141,H96)</f>
        <v>141</v>
      </c>
      <c r="J96" s="4">
        <f>ROUND(IF(I96&lt;100,I96*1.625,(IF(AND(I96&gt;100,I96&lt;201),(I96-100)*2.375+162.5,(IF(AND(I96&gt;200,I96&lt;401),(I96-200)*3.875+400,IF(I96&gt;400,(I96-400)*4.5+1238)))))),0)</f>
        <v>260</v>
      </c>
      <c r="K96" s="4">
        <v>45</v>
      </c>
      <c r="L96" s="4">
        <v>50</v>
      </c>
      <c r="M96" s="5">
        <f t="shared" si="14"/>
        <v>28.200000000000003</v>
      </c>
      <c r="N96" s="5">
        <f t="shared" si="15"/>
        <v>383</v>
      </c>
    </row>
    <row r="97" spans="1:15" ht="12.75" customHeight="1" x14ac:dyDescent="0.3">
      <c r="A97" s="4">
        <f t="shared" si="16"/>
        <v>93</v>
      </c>
      <c r="B97" s="4" t="s">
        <v>18</v>
      </c>
      <c r="C97" s="4">
        <v>302</v>
      </c>
      <c r="D97" s="4">
        <v>0</v>
      </c>
      <c r="E97" s="4">
        <v>150</v>
      </c>
      <c r="F97" s="4">
        <v>7952</v>
      </c>
      <c r="G97" s="4">
        <v>8064</v>
      </c>
      <c r="H97" s="4">
        <f>(G97-F97)-25</f>
        <v>87</v>
      </c>
      <c r="I97" s="4">
        <f>IF(H97&lt;141,141,H97)</f>
        <v>141</v>
      </c>
      <c r="J97" s="4">
        <f>ROUND(IF(I97&lt;100,I97*1.625,(IF(AND(I97&gt;100,I97&lt;201),(I97-100)*2.375+162.5,(IF(AND(I97&gt;200,I97&lt;401),(I97-200)*3.875+400,IF(I97&gt;400,(I97-400)*4.5+1237)))))),0)</f>
        <v>260</v>
      </c>
      <c r="K97" s="4">
        <v>45</v>
      </c>
      <c r="L97" s="4">
        <v>50</v>
      </c>
      <c r="M97" s="5">
        <f t="shared" si="14"/>
        <v>28.200000000000003</v>
      </c>
      <c r="N97" s="5">
        <f t="shared" si="15"/>
        <v>383</v>
      </c>
    </row>
    <row r="98" spans="1:15" ht="12.75" customHeight="1" x14ac:dyDescent="0.3">
      <c r="A98" s="4">
        <f t="shared" si="16"/>
        <v>94</v>
      </c>
      <c r="B98" s="4" t="s">
        <v>19</v>
      </c>
      <c r="C98" s="4">
        <v>416</v>
      </c>
      <c r="D98" s="4">
        <v>400</v>
      </c>
      <c r="E98" s="4">
        <v>150</v>
      </c>
      <c r="F98" s="4">
        <v>19</v>
      </c>
      <c r="G98" s="4">
        <v>293</v>
      </c>
      <c r="H98" s="4">
        <f>G98-F98</f>
        <v>274</v>
      </c>
      <c r="I98" s="4">
        <f>IF(H98&lt;155,155,H98)</f>
        <v>274</v>
      </c>
      <c r="J98" s="4">
        <f>ROUND(IF(I98&lt;100,I98*1.625,(IF(AND(I98&gt;100,I98&lt;201),(I98-100)*2.375+162,(IF(AND(I98&gt;200,I98&lt;401),(I98-200)*3.875+400,IF(I98&gt;400,(I98-400)*4.5+1237)))))),0)</f>
        <v>687</v>
      </c>
      <c r="K98" s="4">
        <v>45</v>
      </c>
      <c r="L98" s="4">
        <v>50</v>
      </c>
      <c r="M98" s="5">
        <f t="shared" si="14"/>
        <v>54.800000000000004</v>
      </c>
      <c r="N98" s="5">
        <f t="shared" si="15"/>
        <v>837</v>
      </c>
      <c r="O98" s="23"/>
    </row>
    <row r="99" spans="1:15" ht="12.75" customHeight="1" x14ac:dyDescent="0.3">
      <c r="A99" s="4">
        <f t="shared" si="16"/>
        <v>95</v>
      </c>
      <c r="B99" s="4" t="s">
        <v>18</v>
      </c>
      <c r="C99" s="4">
        <v>361</v>
      </c>
      <c r="D99" s="4">
        <v>300</v>
      </c>
      <c r="E99" s="4">
        <v>150</v>
      </c>
      <c r="F99" s="4">
        <v>1497</v>
      </c>
      <c r="G99" s="4">
        <v>1760</v>
      </c>
      <c r="H99" s="4">
        <f>G99-F99</f>
        <v>263</v>
      </c>
      <c r="I99" s="4">
        <f>IF(H99&lt;141,141,H99)</f>
        <v>263</v>
      </c>
      <c r="J99" s="4">
        <f>ROUND(IF(I99&lt;100,I99*1.625,(IF(AND(I99&gt;100,I99&lt;201),(I99-100)*2.375+162.5,(IF(AND(I99&gt;200,I99&lt;401),(I99-200)*3.875+400,IF(I99&gt;400,(I99-400)*4.5+1238)))))),0)</f>
        <v>644</v>
      </c>
      <c r="K99" s="4">
        <v>45</v>
      </c>
      <c r="L99" s="4">
        <v>50</v>
      </c>
      <c r="M99" s="5">
        <f t="shared" si="14"/>
        <v>52.6</v>
      </c>
      <c r="N99" s="5">
        <f t="shared" si="15"/>
        <v>792</v>
      </c>
      <c r="O99" s="23"/>
    </row>
    <row r="100" spans="1:15" ht="12.75" customHeight="1" x14ac:dyDescent="0.3">
      <c r="A100" s="4">
        <f t="shared" si="16"/>
        <v>96</v>
      </c>
      <c r="B100" s="4" t="s">
        <v>21</v>
      </c>
      <c r="C100" s="4">
        <v>5</v>
      </c>
      <c r="D100" s="4">
        <v>100</v>
      </c>
      <c r="E100" s="4">
        <v>150</v>
      </c>
      <c r="F100" s="4">
        <v>22610</v>
      </c>
      <c r="G100" s="4">
        <v>22707</v>
      </c>
      <c r="H100" s="4">
        <f>G100-F100</f>
        <v>97</v>
      </c>
      <c r="I100" s="4">
        <f>IF(H100&lt;111,111,H100)</f>
        <v>111</v>
      </c>
      <c r="J100" s="4">
        <f>ROUND(IF(I100&lt;100,I100*1.625,(IF(AND(I100&gt;100,I100&lt;201),(I100-100)*2.375+162.5,(IF(AND(I100&gt;200,I100&lt;401),(I100-200)*3.875+400,IF(I100&gt;400,(I100-400)*4.5+1237)))))),0)</f>
        <v>189</v>
      </c>
      <c r="K100" s="4">
        <v>20</v>
      </c>
      <c r="L100" s="4">
        <v>10</v>
      </c>
      <c r="M100" s="5">
        <f t="shared" si="14"/>
        <v>22.200000000000003</v>
      </c>
      <c r="N100" s="5">
        <f t="shared" si="15"/>
        <v>241</v>
      </c>
    </row>
    <row r="101" spans="1:15" ht="12.75" customHeight="1" x14ac:dyDescent="0.3">
      <c r="A101" s="4">
        <f t="shared" si="16"/>
        <v>97</v>
      </c>
      <c r="B101" s="4" t="s">
        <v>21</v>
      </c>
      <c r="C101" s="4">
        <v>26</v>
      </c>
      <c r="D101" s="4">
        <v>100</v>
      </c>
      <c r="E101" s="4">
        <v>150</v>
      </c>
      <c r="F101" s="4">
        <v>28406</v>
      </c>
      <c r="G101" s="4">
        <v>28589</v>
      </c>
      <c r="H101" s="4">
        <f>G101-F101</f>
        <v>183</v>
      </c>
      <c r="I101" s="4">
        <f>IF(H101&lt;111,111,H101)</f>
        <v>183</v>
      </c>
      <c r="J101" s="4">
        <f>ROUND(IF(I101&lt;100,I101*1.625,(IF(AND(I101&gt;100,I101&lt;201),(I101-100)*2.375+162.5,(IF(AND(I101&gt;200,I101&lt;401),(I101-200)*3.875+400,IF(I101&gt;400,(I101-400)*4.5+1237)))))),0)</f>
        <v>360</v>
      </c>
      <c r="K101" s="4">
        <v>20</v>
      </c>
      <c r="L101" s="4">
        <v>10</v>
      </c>
      <c r="M101" s="5">
        <f t="shared" si="14"/>
        <v>36.6</v>
      </c>
      <c r="N101" s="5">
        <f t="shared" si="15"/>
        <v>427</v>
      </c>
    </row>
    <row r="102" spans="1:15" ht="12.75" customHeight="1" x14ac:dyDescent="0.3">
      <c r="A102" s="4">
        <f t="shared" si="16"/>
        <v>98</v>
      </c>
      <c r="B102" s="4" t="s">
        <v>22</v>
      </c>
      <c r="C102" s="4">
        <v>19</v>
      </c>
      <c r="D102" s="4">
        <v>75</v>
      </c>
      <c r="E102" s="4">
        <v>150</v>
      </c>
      <c r="F102" s="4">
        <v>17804</v>
      </c>
      <c r="G102" s="4">
        <v>17954</v>
      </c>
      <c r="H102" s="4">
        <f t="shared" ref="H102:H106" si="19">G102-F102</f>
        <v>150</v>
      </c>
      <c r="I102" s="4">
        <f t="shared" ref="I102:I106" si="20">IF(H102&lt;103,103,H102)</f>
        <v>150</v>
      </c>
      <c r="J102" s="4">
        <f t="shared" ref="J102:J106" si="21">ROUND(IF(I102&lt;100,I102*1.625,(IF(AND(I102&gt;100,I102&lt;201),(I102-100)*2.375+162.5,(IF(AND(I102&gt;200,I102&lt;401),(I102-200)*3.875+400,IF(I102&gt;400,(I102-400)*4.5+1237)))))),0)</f>
        <v>281</v>
      </c>
      <c r="K102" s="4">
        <v>20</v>
      </c>
      <c r="L102" s="4">
        <v>10</v>
      </c>
      <c r="M102" s="5">
        <f t="shared" si="14"/>
        <v>30</v>
      </c>
      <c r="N102" s="5">
        <f t="shared" si="15"/>
        <v>341</v>
      </c>
    </row>
    <row r="103" spans="1:15" ht="12.75" customHeight="1" x14ac:dyDescent="0.3">
      <c r="A103" s="4">
        <f t="shared" si="16"/>
        <v>99</v>
      </c>
      <c r="B103" s="4" t="s">
        <v>23</v>
      </c>
      <c r="C103" s="4">
        <v>0</v>
      </c>
      <c r="D103" s="4">
        <v>0</v>
      </c>
      <c r="E103" s="4">
        <v>150</v>
      </c>
      <c r="F103" s="4">
        <v>6678</v>
      </c>
      <c r="G103" s="4">
        <v>6787</v>
      </c>
      <c r="H103" s="4">
        <f t="shared" si="19"/>
        <v>109</v>
      </c>
      <c r="I103" s="4">
        <f t="shared" si="20"/>
        <v>109</v>
      </c>
      <c r="J103" s="4">
        <f t="shared" si="21"/>
        <v>184</v>
      </c>
      <c r="K103" s="4">
        <v>20</v>
      </c>
      <c r="L103" s="4">
        <v>10</v>
      </c>
      <c r="M103" s="5">
        <f t="shared" si="14"/>
        <v>21.8</v>
      </c>
      <c r="N103" s="5">
        <f t="shared" si="15"/>
        <v>236</v>
      </c>
    </row>
    <row r="104" spans="1:15" ht="12.75" customHeight="1" x14ac:dyDescent="0.3">
      <c r="A104" s="4">
        <f t="shared" si="16"/>
        <v>100</v>
      </c>
      <c r="B104" s="4" t="s">
        <v>22</v>
      </c>
      <c r="C104" s="4">
        <v>15</v>
      </c>
      <c r="D104" s="4">
        <v>75</v>
      </c>
      <c r="E104" s="4">
        <v>150</v>
      </c>
      <c r="F104" s="4">
        <v>14180</v>
      </c>
      <c r="G104" s="4">
        <v>14298</v>
      </c>
      <c r="H104" s="4">
        <f t="shared" si="19"/>
        <v>118</v>
      </c>
      <c r="I104" s="4">
        <f t="shared" si="20"/>
        <v>118</v>
      </c>
      <c r="J104" s="4">
        <f t="shared" si="21"/>
        <v>205</v>
      </c>
      <c r="K104" s="4">
        <v>20</v>
      </c>
      <c r="L104" s="4">
        <v>10</v>
      </c>
      <c r="M104" s="5">
        <f t="shared" si="14"/>
        <v>23.6</v>
      </c>
      <c r="N104" s="5">
        <f t="shared" si="15"/>
        <v>259</v>
      </c>
    </row>
    <row r="105" spans="1:15" ht="12.75" customHeight="1" x14ac:dyDescent="0.3">
      <c r="A105" s="4">
        <f t="shared" si="16"/>
        <v>101</v>
      </c>
      <c r="B105" s="4" t="s">
        <v>22</v>
      </c>
      <c r="C105" s="4">
        <v>16</v>
      </c>
      <c r="D105" s="4">
        <v>75</v>
      </c>
      <c r="E105" s="4">
        <v>150</v>
      </c>
      <c r="F105" s="4">
        <v>23611</v>
      </c>
      <c r="G105" s="4">
        <v>23906</v>
      </c>
      <c r="H105" s="4">
        <f t="shared" si="19"/>
        <v>295</v>
      </c>
      <c r="I105" s="4">
        <f t="shared" si="20"/>
        <v>295</v>
      </c>
      <c r="J105" s="4">
        <f t="shared" si="21"/>
        <v>768</v>
      </c>
      <c r="K105" s="4">
        <v>20</v>
      </c>
      <c r="L105" s="4">
        <v>10</v>
      </c>
      <c r="M105" s="5">
        <f t="shared" si="14"/>
        <v>59</v>
      </c>
      <c r="N105" s="5">
        <f t="shared" si="15"/>
        <v>857</v>
      </c>
    </row>
    <row r="106" spans="1:15" ht="12.75" customHeight="1" x14ac:dyDescent="0.3">
      <c r="A106" s="4">
        <f t="shared" si="16"/>
        <v>102</v>
      </c>
      <c r="B106" s="4" t="s">
        <v>22</v>
      </c>
      <c r="C106" s="4">
        <v>20</v>
      </c>
      <c r="D106" s="4">
        <v>75</v>
      </c>
      <c r="E106" s="4">
        <v>150</v>
      </c>
      <c r="F106" s="4">
        <v>25462</v>
      </c>
      <c r="G106" s="4">
        <v>25655</v>
      </c>
      <c r="H106" s="4">
        <f t="shared" si="19"/>
        <v>193</v>
      </c>
      <c r="I106" s="4">
        <f t="shared" si="20"/>
        <v>193</v>
      </c>
      <c r="J106" s="4">
        <f t="shared" si="21"/>
        <v>383</v>
      </c>
      <c r="K106" s="4">
        <v>20</v>
      </c>
      <c r="L106" s="4">
        <v>10</v>
      </c>
      <c r="M106" s="5">
        <f t="shared" si="14"/>
        <v>38.6</v>
      </c>
      <c r="N106" s="5">
        <f t="shared" si="15"/>
        <v>452</v>
      </c>
    </row>
    <row r="107" spans="1:15" ht="12.75" customHeight="1" x14ac:dyDescent="0.3">
      <c r="A107" s="4">
        <f t="shared" si="16"/>
        <v>103</v>
      </c>
      <c r="B107" s="4" t="s">
        <v>18</v>
      </c>
      <c r="C107" s="4">
        <v>227</v>
      </c>
      <c r="D107" s="4">
        <v>300</v>
      </c>
      <c r="E107" s="4">
        <v>150</v>
      </c>
      <c r="F107" s="4">
        <v>31420</v>
      </c>
      <c r="G107" s="4">
        <v>31600</v>
      </c>
      <c r="H107" s="4">
        <f>(G107-F107)</f>
        <v>180</v>
      </c>
      <c r="I107" s="4">
        <f>IF(H107&lt;141,141,H107)</f>
        <v>180</v>
      </c>
      <c r="J107" s="4">
        <f>ROUND(IF(I107&lt;100,I107*1.625,(IF(AND(I107&gt;100,I107&lt;201),(I107-100)*2.375+162.5,(IF(AND(I107&gt;200,I107&lt;401),(I107-200)*3.875+400,IF(I107&gt;400,(I107-400)*4.5+1238)))))),0)</f>
        <v>353</v>
      </c>
      <c r="K107" s="4">
        <v>45</v>
      </c>
      <c r="L107" s="4">
        <v>50</v>
      </c>
      <c r="M107" s="5">
        <f t="shared" si="14"/>
        <v>36</v>
      </c>
      <c r="N107" s="5">
        <f>ROUND((J107+K107+L107+M107),0)</f>
        <v>484</v>
      </c>
    </row>
    <row r="108" spans="1:15" ht="12.75" customHeight="1" x14ac:dyDescent="0.3">
      <c r="A108" s="4">
        <f t="shared" si="16"/>
        <v>104</v>
      </c>
      <c r="B108" s="4" t="s">
        <v>18</v>
      </c>
      <c r="C108" s="8">
        <v>186</v>
      </c>
      <c r="D108" s="4">
        <v>300</v>
      </c>
      <c r="E108" s="4">
        <v>150</v>
      </c>
      <c r="F108" s="4">
        <v>38769</v>
      </c>
      <c r="G108" s="4">
        <v>38994</v>
      </c>
      <c r="H108" s="4">
        <f>(G108-F108)</f>
        <v>225</v>
      </c>
      <c r="I108" s="4">
        <f>IF(H108&lt;141,141,H108)</f>
        <v>225</v>
      </c>
      <c r="J108" s="4">
        <f>ROUND(IF(I108&lt;100,I108*1.625,(IF(AND(I108&gt;100,I108&lt;201),(I108-100)*2.375+162.5,(IF(AND(I108&gt;200,I108&lt;401),(I108-200)*3.875+400,IF(I108&gt;400,(I108-400)*4.5+1237)))))),0)</f>
        <v>497</v>
      </c>
      <c r="K108" s="4">
        <v>45</v>
      </c>
      <c r="L108" s="4">
        <v>50</v>
      </c>
      <c r="M108" s="5">
        <f t="shared" si="14"/>
        <v>45</v>
      </c>
      <c r="N108" s="5">
        <f>ROUND((J108+K108+L108+M108),0)</f>
        <v>637</v>
      </c>
    </row>
    <row r="109" spans="1:15" ht="12" customHeight="1" x14ac:dyDescent="0.3">
      <c r="A109" s="4">
        <f t="shared" si="16"/>
        <v>105</v>
      </c>
      <c r="B109" s="4" t="s">
        <v>18</v>
      </c>
      <c r="C109" s="4">
        <v>179</v>
      </c>
      <c r="D109" s="4">
        <v>300</v>
      </c>
      <c r="E109" s="4">
        <v>150</v>
      </c>
      <c r="F109" s="4">
        <v>26258</v>
      </c>
      <c r="G109" s="4">
        <v>26436</v>
      </c>
      <c r="H109" s="4">
        <f t="shared" ref="H109:H116" si="22">G109-F109</f>
        <v>178</v>
      </c>
      <c r="I109" s="4">
        <f>IF(H109&lt;141,141,H109)</f>
        <v>178</v>
      </c>
      <c r="J109" s="4">
        <f>ROUND(IF(I109&lt;100,I109*1.625,(IF(AND(I109&gt;100,I109&lt;201),(I109-100)*2.375+162.5,(IF(AND(I109&gt;200,I109&lt;401),(I109-200)*3.875+400,IF(I109&gt;400,(I109-400)*4.5+1238)))))),0)</f>
        <v>348</v>
      </c>
      <c r="K109" s="4">
        <v>45</v>
      </c>
      <c r="L109" s="4">
        <v>50</v>
      </c>
      <c r="M109" s="5">
        <f t="shared" si="14"/>
        <v>35.6</v>
      </c>
      <c r="N109" s="5">
        <f>ROUND((J109+K109+L109+M109),0)</f>
        <v>479</v>
      </c>
    </row>
    <row r="110" spans="1:15" ht="12" customHeight="1" x14ac:dyDescent="0.3">
      <c r="A110" s="4">
        <f t="shared" si="16"/>
        <v>106</v>
      </c>
      <c r="B110" s="4" t="s">
        <v>18</v>
      </c>
      <c r="C110" s="4">
        <v>317</v>
      </c>
      <c r="D110" s="4">
        <v>0</v>
      </c>
      <c r="E110" s="4">
        <v>150</v>
      </c>
      <c r="F110" s="4">
        <v>6253</v>
      </c>
      <c r="G110" s="4">
        <v>6394</v>
      </c>
      <c r="H110" s="4">
        <f>(G110-F110)-25</f>
        <v>116</v>
      </c>
      <c r="I110" s="4">
        <f>IF(H110&lt;141,141,H110)</f>
        <v>141</v>
      </c>
      <c r="J110" s="4">
        <f>ROUND(IF(I110&lt;100,I110*1.625,(IF(AND(I110&gt;100,I110&lt;201),(I110-100)*2.375+162.5,(IF(AND(I110&gt;200,I110&lt;401),(I110-200)*3.875+400,IF(I110&gt;400,(I110-400)*4.5+1238)))))),0)</f>
        <v>260</v>
      </c>
      <c r="K110" s="4">
        <v>45</v>
      </c>
      <c r="L110" s="4">
        <v>50</v>
      </c>
      <c r="M110" s="5">
        <f t="shared" si="14"/>
        <v>28.200000000000003</v>
      </c>
      <c r="N110" s="5">
        <f>ROUND((J110+K110+L110+M110),0)</f>
        <v>383</v>
      </c>
    </row>
    <row r="111" spans="1:15" ht="12.75" customHeight="1" x14ac:dyDescent="0.3">
      <c r="A111" s="4">
        <f t="shared" si="16"/>
        <v>107</v>
      </c>
      <c r="B111" s="15" t="s">
        <v>18</v>
      </c>
      <c r="C111" s="8">
        <v>315</v>
      </c>
      <c r="D111" s="4">
        <v>300</v>
      </c>
      <c r="E111" s="4">
        <v>150</v>
      </c>
      <c r="F111" s="4">
        <v>7251</v>
      </c>
      <c r="G111" s="4">
        <v>7478</v>
      </c>
      <c r="H111" s="4">
        <f t="shared" ref="H111" si="23">G111-F111</f>
        <v>227</v>
      </c>
      <c r="I111" s="4">
        <f>IF(H111&lt;141,141,H111)</f>
        <v>227</v>
      </c>
      <c r="J111" s="4">
        <f t="shared" ref="J111" si="24">ROUND(IF(I111&lt;100,I111*1.625,(IF(AND(I111&gt;100,I111&lt;201),(I111-100)*2.375+162.5,(IF(AND(I111&gt;200,I111&lt;401),(I111-200)*3.875+400,IF(I111&gt;400,(I111-400)*4.5+1237)))))),0)</f>
        <v>505</v>
      </c>
      <c r="K111" s="4">
        <v>45</v>
      </c>
      <c r="L111" s="4">
        <v>50</v>
      </c>
      <c r="M111" s="5">
        <f t="shared" si="14"/>
        <v>45.400000000000006</v>
      </c>
      <c r="N111" s="5">
        <f t="shared" ref="N111" si="25">ROUND((J111+K111+L111+M111),0)</f>
        <v>645</v>
      </c>
    </row>
    <row r="112" spans="1:15" ht="12.75" customHeight="1" x14ac:dyDescent="0.3">
      <c r="A112" s="4">
        <f t="shared" si="16"/>
        <v>108</v>
      </c>
      <c r="B112" s="4" t="s">
        <v>20</v>
      </c>
      <c r="C112" s="4">
        <v>109</v>
      </c>
      <c r="D112" s="4">
        <v>200</v>
      </c>
      <c r="E112" s="4">
        <v>150</v>
      </c>
      <c r="F112" s="4">
        <v>27464</v>
      </c>
      <c r="G112" s="4">
        <v>27663</v>
      </c>
      <c r="H112" s="4">
        <f t="shared" si="22"/>
        <v>199</v>
      </c>
      <c r="I112" s="4">
        <f>IF(H112&lt;125,125,H112)</f>
        <v>199</v>
      </c>
      <c r="J112" s="4">
        <f>ROUND(IF(I112&lt;100,I112*1.625,(IF(AND(I112&gt;100,I112&lt;201),(I112-100)*2.375+162.5,(IF(AND(I112&gt;200,I112&lt;401),(I112-200)*3.875+400,IF(I112&gt;400,(I112-400)*4.5+1237)))))),0)</f>
        <v>398</v>
      </c>
      <c r="K112" s="4">
        <v>45</v>
      </c>
      <c r="L112" s="4">
        <v>50</v>
      </c>
      <c r="M112" s="5">
        <f t="shared" si="14"/>
        <v>39.800000000000004</v>
      </c>
      <c r="N112" s="5">
        <f t="shared" si="15"/>
        <v>533</v>
      </c>
    </row>
    <row r="113" spans="1:16" ht="12.75" customHeight="1" x14ac:dyDescent="0.3">
      <c r="A113" s="4">
        <f t="shared" si="16"/>
        <v>109</v>
      </c>
      <c r="B113" s="4" t="s">
        <v>21</v>
      </c>
      <c r="C113" s="4">
        <v>21</v>
      </c>
      <c r="D113" s="4">
        <v>100</v>
      </c>
      <c r="E113" s="4">
        <v>150</v>
      </c>
      <c r="F113" s="4">
        <v>23716</v>
      </c>
      <c r="G113" s="4">
        <v>23817</v>
      </c>
      <c r="H113" s="4">
        <f t="shared" si="22"/>
        <v>101</v>
      </c>
      <c r="I113" s="4">
        <f>IF(H113&lt;111,111,H113)</f>
        <v>111</v>
      </c>
      <c r="J113" s="4">
        <f>ROUND(IF(I113&lt;100,I113*1.625,(IF(AND(I113&gt;100,I113&lt;201),(I113-100)*2.375+162.5,(IF(AND(I113&gt;200,I113&lt;401),(I113-200)*3.875+400,IF(I113&gt;400,(I113-400)*4.5+1237)))))),0)</f>
        <v>189</v>
      </c>
      <c r="K113" s="4">
        <v>20</v>
      </c>
      <c r="L113" s="4">
        <v>10</v>
      </c>
      <c r="M113" s="5">
        <f t="shared" si="14"/>
        <v>22.200000000000003</v>
      </c>
      <c r="N113" s="5">
        <f t="shared" si="15"/>
        <v>241</v>
      </c>
    </row>
    <row r="114" spans="1:16" ht="12.75" customHeight="1" x14ac:dyDescent="0.3">
      <c r="A114" s="4">
        <f t="shared" si="16"/>
        <v>110</v>
      </c>
      <c r="B114" s="4" t="s">
        <v>18</v>
      </c>
      <c r="C114" s="4">
        <v>185</v>
      </c>
      <c r="D114" s="4">
        <v>300</v>
      </c>
      <c r="E114" s="4">
        <v>150</v>
      </c>
      <c r="F114" s="4">
        <v>32885</v>
      </c>
      <c r="G114" s="4">
        <v>33004</v>
      </c>
      <c r="H114" s="4">
        <f t="shared" si="22"/>
        <v>119</v>
      </c>
      <c r="I114" s="4">
        <f>IF(H114&lt;141,141,H114)</f>
        <v>141</v>
      </c>
      <c r="J114" s="4">
        <f>ROUND(IF(I114&lt;100,I114*1.625,(IF(AND(I114&gt;100,I114&lt;201),(I114-100)*2.375+162.5,(IF(AND(I114&gt;200,I114&lt;401),(I114-200)*3.875+400,IF(I114&gt;400,(I114-400)*4.5+1238)))))),0)</f>
        <v>260</v>
      </c>
      <c r="K114" s="4">
        <v>45</v>
      </c>
      <c r="L114" s="4">
        <v>50</v>
      </c>
      <c r="M114" s="5">
        <f t="shared" si="14"/>
        <v>28.200000000000003</v>
      </c>
      <c r="N114" s="5">
        <f>ROUND((J114+K114+L114+M114),0)</f>
        <v>383</v>
      </c>
    </row>
    <row r="115" spans="1:16" ht="12.75" customHeight="1" x14ac:dyDescent="0.3">
      <c r="A115" s="4">
        <f t="shared" si="16"/>
        <v>111</v>
      </c>
      <c r="B115" s="4" t="s">
        <v>21</v>
      </c>
      <c r="C115" s="4">
        <v>31</v>
      </c>
      <c r="D115" s="4">
        <v>100</v>
      </c>
      <c r="E115" s="4">
        <v>150</v>
      </c>
      <c r="F115" s="4">
        <v>19234</v>
      </c>
      <c r="G115" s="4">
        <v>19378</v>
      </c>
      <c r="H115" s="4">
        <f t="shared" si="22"/>
        <v>144</v>
      </c>
      <c r="I115" s="4">
        <f>IF(H115&lt;111,111,H115)</f>
        <v>144</v>
      </c>
      <c r="J115" s="4">
        <f>ROUND(IF(I115&lt;100,I115*1.625,(IF(AND(I115&gt;100,I115&lt;201),(I115-100)*2.375+162.5,(IF(AND(I115&gt;200,I115&lt;401),(I115-200)*3.875+400,IF(I115&gt;400,(I115-400)*4.5+1237)))))),0)</f>
        <v>267</v>
      </c>
      <c r="K115" s="4">
        <v>20</v>
      </c>
      <c r="L115" s="4">
        <v>10</v>
      </c>
      <c r="M115" s="5">
        <f t="shared" si="14"/>
        <v>28.8</v>
      </c>
      <c r="N115" s="5">
        <f t="shared" si="15"/>
        <v>326</v>
      </c>
    </row>
    <row r="116" spans="1:16" ht="12.75" customHeight="1" x14ac:dyDescent="0.3">
      <c r="A116" s="4">
        <f t="shared" si="16"/>
        <v>112</v>
      </c>
      <c r="B116" s="4" t="s">
        <v>20</v>
      </c>
      <c r="C116" s="4">
        <v>94</v>
      </c>
      <c r="D116" s="4">
        <v>200</v>
      </c>
      <c r="E116" s="4">
        <v>150</v>
      </c>
      <c r="F116" s="4">
        <v>23538</v>
      </c>
      <c r="G116" s="4">
        <v>23699</v>
      </c>
      <c r="H116" s="4">
        <f t="shared" si="22"/>
        <v>161</v>
      </c>
      <c r="I116" s="4">
        <f>IF(H116&lt;125,125,H116)</f>
        <v>161</v>
      </c>
      <c r="J116" s="4">
        <f>ROUND(IF(I116&lt;100,I116*1.625,(IF(AND(I116&gt;100,I116&lt;201),(I116-100)*2.375+162.5,(IF(AND(I116&gt;200,I116&lt;401),(I116-200)*3.875+400,IF(I116&gt;400,(I116-400)*4.5+1237)))))),0)</f>
        <v>307</v>
      </c>
      <c r="K116" s="4">
        <v>45</v>
      </c>
      <c r="L116" s="4">
        <v>50</v>
      </c>
      <c r="M116" s="5">
        <f t="shared" si="14"/>
        <v>32.200000000000003</v>
      </c>
      <c r="N116" s="5">
        <f t="shared" si="15"/>
        <v>434</v>
      </c>
    </row>
    <row r="117" spans="1:16" ht="12.75" customHeight="1" x14ac:dyDescent="0.3">
      <c r="A117" s="4">
        <f t="shared" si="16"/>
        <v>113</v>
      </c>
      <c r="B117" s="4" t="s">
        <v>18</v>
      </c>
      <c r="C117" s="4">
        <v>178</v>
      </c>
      <c r="D117" s="4">
        <v>300</v>
      </c>
      <c r="E117" s="4">
        <v>150</v>
      </c>
      <c r="F117" s="4">
        <v>46557</v>
      </c>
      <c r="G117" s="4">
        <v>46750</v>
      </c>
      <c r="H117" s="4">
        <f>G117-F117</f>
        <v>193</v>
      </c>
      <c r="I117" s="4">
        <f>IF(H117&lt;141,141,H117)</f>
        <v>193</v>
      </c>
      <c r="J117" s="4">
        <f>ROUND(IF(I117&lt;100,I117*1.625,(IF(AND(I117&gt;100,I117&lt;201),(I117-100)*2.375+162.5,(IF(AND(I117&gt;200,I117&lt;401),(I117-200)*3.875+400,IF(I117&gt;400,(I117-400)*4.5+1238)))))),0)</f>
        <v>383</v>
      </c>
      <c r="K117" s="4">
        <v>45</v>
      </c>
      <c r="L117" s="4">
        <v>50</v>
      </c>
      <c r="M117" s="5">
        <f>I117*0.2</f>
        <v>38.6</v>
      </c>
      <c r="N117" s="5">
        <f>ROUND((J117+K117+L117+M117),0)</f>
        <v>517</v>
      </c>
    </row>
    <row r="118" spans="1:16" x14ac:dyDescent="0.3">
      <c r="A118" s="4">
        <f t="shared" si="16"/>
        <v>114</v>
      </c>
      <c r="B118" s="4" t="s">
        <v>19</v>
      </c>
      <c r="C118" s="4">
        <v>413</v>
      </c>
      <c r="D118" s="4">
        <v>400</v>
      </c>
      <c r="E118" s="4">
        <v>150</v>
      </c>
      <c r="F118" s="4">
        <v>34</v>
      </c>
      <c r="G118" s="4">
        <v>264</v>
      </c>
      <c r="H118" s="4">
        <f>G118-F118</f>
        <v>230</v>
      </c>
      <c r="I118" s="4">
        <f>IF(H118&lt;155,155,H118)</f>
        <v>230</v>
      </c>
      <c r="J118" s="4">
        <f>ROUND(IF(I118&lt;100,I118*1.625,(IF(AND(I118&gt;100,I118&lt;201),(I118-100)*2.375+162,(IF(AND(I118&gt;200,I118&lt;401),(I118-200)*3.875+400,IF(I118&gt;400,(I118-400)*4.5+1237)))))),0)</f>
        <v>516</v>
      </c>
      <c r="K118" s="4">
        <v>45</v>
      </c>
      <c r="L118" s="4">
        <v>50</v>
      </c>
      <c r="M118" s="5">
        <f t="shared" ref="M118" si="26">I118*0.2</f>
        <v>46</v>
      </c>
      <c r="N118" s="5">
        <f t="shared" ref="N118" si="27">ROUND((J118+K118+L118+M118),0)</f>
        <v>657</v>
      </c>
    </row>
    <row r="119" spans="1:16" x14ac:dyDescent="0.3">
      <c r="A119" s="4">
        <f t="shared" si="16"/>
        <v>115</v>
      </c>
      <c r="B119" s="4" t="s">
        <v>18</v>
      </c>
      <c r="C119" s="4">
        <v>318</v>
      </c>
      <c r="D119" s="4">
        <v>300</v>
      </c>
      <c r="E119" s="4">
        <v>150</v>
      </c>
      <c r="F119" s="4">
        <v>6974</v>
      </c>
      <c r="G119" s="4">
        <v>7061</v>
      </c>
      <c r="H119" s="4">
        <f>(G119-F119)</f>
        <v>87</v>
      </c>
      <c r="I119" s="4">
        <f>IF(H119&lt;141,141,H119)</f>
        <v>141</v>
      </c>
      <c r="J119" s="4">
        <f>ROUND(IF(I119&lt;100,I119*1.625,(IF(AND(I119&gt;100,I119&lt;201),(I119-100)*2.375+162.5,(IF(AND(I119&gt;200,I119&lt;401),(I119-200)*3.875+400,IF(I119&gt;400,(I119-400)*4.5+1238)))))),0)</f>
        <v>260</v>
      </c>
      <c r="K119" s="4">
        <v>45</v>
      </c>
      <c r="L119" s="4">
        <v>50</v>
      </c>
      <c r="M119" s="5">
        <f t="shared" si="14"/>
        <v>28.200000000000003</v>
      </c>
      <c r="N119" s="5">
        <f t="shared" si="15"/>
        <v>383</v>
      </c>
    </row>
    <row r="120" spans="1:16" ht="12.75" customHeight="1" x14ac:dyDescent="0.3">
      <c r="A120" s="4">
        <f t="shared" si="16"/>
        <v>116</v>
      </c>
      <c r="B120" s="4" t="s">
        <v>18</v>
      </c>
      <c r="C120" s="4">
        <v>307</v>
      </c>
      <c r="D120" s="4">
        <v>300</v>
      </c>
      <c r="E120" s="4">
        <v>150</v>
      </c>
      <c r="F120" s="4">
        <v>9047</v>
      </c>
      <c r="G120" s="4">
        <v>9170</v>
      </c>
      <c r="H120" s="4">
        <f>(G120-F120)</f>
        <v>123</v>
      </c>
      <c r="I120" s="4">
        <f>IF(H120&lt;141,141,H120)</f>
        <v>141</v>
      </c>
      <c r="J120" s="4">
        <f>ROUND(IF(I120&lt;100,I120*1.625,(IF(AND(I120&gt;100,I120&lt;201),(I120-100)*2.375+162.5,(IF(AND(I120&gt;200,I120&lt;401),(I120-200)*3.875+400,IF(I120&gt;400,(I120-400)*4.5+1237)))))),0)</f>
        <v>260</v>
      </c>
      <c r="K120" s="4">
        <v>45</v>
      </c>
      <c r="L120" s="4">
        <v>50</v>
      </c>
      <c r="M120" s="5">
        <f t="shared" si="14"/>
        <v>28.200000000000003</v>
      </c>
      <c r="N120" s="5">
        <f t="shared" si="15"/>
        <v>383</v>
      </c>
    </row>
    <row r="121" spans="1:16" ht="12.75" customHeight="1" x14ac:dyDescent="0.3">
      <c r="A121" s="4">
        <f t="shared" si="16"/>
        <v>117</v>
      </c>
      <c r="B121" s="4" t="s">
        <v>20</v>
      </c>
      <c r="C121" s="4">
        <v>127</v>
      </c>
      <c r="D121" s="4">
        <v>200</v>
      </c>
      <c r="E121" s="4">
        <v>150</v>
      </c>
      <c r="F121" s="4">
        <v>16591</v>
      </c>
      <c r="G121" s="4">
        <v>16619</v>
      </c>
      <c r="H121" s="4">
        <f t="shared" ref="H121:H127" si="28">G121-F121</f>
        <v>28</v>
      </c>
      <c r="I121" s="4">
        <f>IF(H121&lt;125,125,H121)</f>
        <v>125</v>
      </c>
      <c r="J121" s="4">
        <f t="shared" ref="J121:J148" si="29">ROUND(IF(I121&lt;100,I121*1.625,(IF(AND(I121&gt;100,I121&lt;201),(I121-100)*2.375+162.5,(IF(AND(I121&gt;200,I121&lt;401),(I121-200)*3.875+400,IF(I121&gt;400,(I121-400)*4.5+1237)))))),0)</f>
        <v>222</v>
      </c>
      <c r="K121" s="4">
        <v>45</v>
      </c>
      <c r="L121" s="4">
        <v>50</v>
      </c>
      <c r="M121" s="5">
        <f t="shared" si="14"/>
        <v>25</v>
      </c>
      <c r="N121" s="5">
        <f t="shared" si="15"/>
        <v>342</v>
      </c>
    </row>
    <row r="122" spans="1:16" ht="12.75" customHeight="1" x14ac:dyDescent="0.3">
      <c r="A122" s="4">
        <f t="shared" si="16"/>
        <v>118</v>
      </c>
      <c r="B122" s="4" t="s">
        <v>21</v>
      </c>
      <c r="C122" s="4">
        <v>238</v>
      </c>
      <c r="D122" s="4">
        <v>100</v>
      </c>
      <c r="E122" s="4">
        <v>150</v>
      </c>
      <c r="F122" s="4">
        <v>3887</v>
      </c>
      <c r="G122" s="4">
        <v>3963</v>
      </c>
      <c r="H122" s="4">
        <f>G122-F122</f>
        <v>76</v>
      </c>
      <c r="I122" s="4">
        <f>IF(H122&lt;111,111,H122)</f>
        <v>111</v>
      </c>
      <c r="J122" s="4">
        <f>ROUND(IF(I122&lt;100,I122*1.625,(IF(AND(I122&gt;100,I122&lt;201),(I122-100)*2.375+162.5,(IF(AND(I122&gt;200,I122&lt;401),(I122-200)*3.875+400,IF(I122&gt;400,(I122-400)*4.5+1237)))))),0)</f>
        <v>189</v>
      </c>
      <c r="K122" s="4">
        <v>20</v>
      </c>
      <c r="L122" s="4">
        <v>10</v>
      </c>
      <c r="M122" s="5">
        <f>I122*0.2</f>
        <v>22.200000000000003</v>
      </c>
      <c r="N122" s="5">
        <f>ROUND((J122+K122+L122+M122),0)</f>
        <v>241</v>
      </c>
      <c r="O122" s="16"/>
      <c r="P122" s="16"/>
    </row>
    <row r="123" spans="1:16" ht="12.75" customHeight="1" x14ac:dyDescent="0.3">
      <c r="A123" s="4">
        <f t="shared" si="16"/>
        <v>119</v>
      </c>
      <c r="B123" s="4" t="s">
        <v>20</v>
      </c>
      <c r="C123" s="8">
        <v>52</v>
      </c>
      <c r="D123" s="4">
        <v>200</v>
      </c>
      <c r="E123" s="4">
        <v>150</v>
      </c>
      <c r="F123" s="8">
        <v>34757</v>
      </c>
      <c r="G123" s="8">
        <v>34822</v>
      </c>
      <c r="H123" s="4">
        <f t="shared" si="28"/>
        <v>65</v>
      </c>
      <c r="I123" s="4">
        <f>IF(H123&lt;125,125,H123)</f>
        <v>125</v>
      </c>
      <c r="J123" s="4">
        <f t="shared" si="29"/>
        <v>222</v>
      </c>
      <c r="K123" s="4">
        <v>45</v>
      </c>
      <c r="L123" s="4">
        <v>50</v>
      </c>
      <c r="M123" s="5">
        <f t="shared" si="14"/>
        <v>25</v>
      </c>
      <c r="N123" s="5">
        <f t="shared" ref="N123" si="30">ROUND((J123+K123+L123+M123),0)</f>
        <v>342</v>
      </c>
    </row>
    <row r="124" spans="1:16" ht="12.75" customHeight="1" x14ac:dyDescent="0.3">
      <c r="A124" s="4">
        <f t="shared" si="16"/>
        <v>120</v>
      </c>
      <c r="B124" s="4" t="s">
        <v>21</v>
      </c>
      <c r="C124" s="4">
        <v>28</v>
      </c>
      <c r="D124" s="4">
        <v>100</v>
      </c>
      <c r="E124" s="4">
        <v>150</v>
      </c>
      <c r="F124" s="4">
        <v>24527</v>
      </c>
      <c r="G124" s="4">
        <v>24648</v>
      </c>
      <c r="H124" s="4">
        <f t="shared" si="28"/>
        <v>121</v>
      </c>
      <c r="I124" s="4">
        <f>IF(H124&lt;111,111,H124)</f>
        <v>121</v>
      </c>
      <c r="J124" s="4">
        <f t="shared" si="29"/>
        <v>212</v>
      </c>
      <c r="K124" s="4">
        <v>20</v>
      </c>
      <c r="L124" s="4">
        <v>10</v>
      </c>
      <c r="M124" s="5">
        <f t="shared" si="14"/>
        <v>24.200000000000003</v>
      </c>
      <c r="N124" s="5">
        <f t="shared" si="15"/>
        <v>266</v>
      </c>
    </row>
    <row r="125" spans="1:16" ht="12.75" customHeight="1" x14ac:dyDescent="0.3">
      <c r="A125" s="4">
        <f t="shared" si="16"/>
        <v>121</v>
      </c>
      <c r="B125" s="4" t="s">
        <v>21</v>
      </c>
      <c r="C125" s="4">
        <v>6</v>
      </c>
      <c r="D125" s="4">
        <v>100</v>
      </c>
      <c r="E125" s="4">
        <v>150</v>
      </c>
      <c r="F125" s="4">
        <v>15252</v>
      </c>
      <c r="G125" s="4">
        <v>15362</v>
      </c>
      <c r="H125" s="4">
        <f t="shared" si="28"/>
        <v>110</v>
      </c>
      <c r="I125" s="4">
        <f>IF(H125&lt;111,111,H125)</f>
        <v>111</v>
      </c>
      <c r="J125" s="4">
        <f t="shared" si="29"/>
        <v>189</v>
      </c>
      <c r="K125" s="4">
        <v>20</v>
      </c>
      <c r="L125" s="4">
        <v>10</v>
      </c>
      <c r="M125" s="5">
        <f t="shared" si="14"/>
        <v>22.200000000000003</v>
      </c>
      <c r="N125" s="5">
        <f t="shared" si="15"/>
        <v>241</v>
      </c>
    </row>
    <row r="126" spans="1:16" x14ac:dyDescent="0.3">
      <c r="A126" s="4">
        <f t="shared" si="16"/>
        <v>122</v>
      </c>
      <c r="B126" s="15" t="s">
        <v>18</v>
      </c>
      <c r="C126" s="8">
        <v>326</v>
      </c>
      <c r="D126" s="4">
        <v>300</v>
      </c>
      <c r="E126" s="4">
        <v>150</v>
      </c>
      <c r="F126" s="4">
        <v>10818</v>
      </c>
      <c r="G126" s="4">
        <v>11081</v>
      </c>
      <c r="H126" s="4">
        <f t="shared" si="28"/>
        <v>263</v>
      </c>
      <c r="I126" s="4">
        <f>IF(H126&lt;141,141,H126)</f>
        <v>263</v>
      </c>
      <c r="J126" s="4">
        <f t="shared" si="29"/>
        <v>644</v>
      </c>
      <c r="K126" s="4">
        <v>45</v>
      </c>
      <c r="L126" s="4">
        <v>50</v>
      </c>
      <c r="M126" s="5">
        <f t="shared" si="14"/>
        <v>52.6</v>
      </c>
      <c r="N126" s="5">
        <f t="shared" si="15"/>
        <v>792</v>
      </c>
    </row>
    <row r="127" spans="1:16" ht="12.75" customHeight="1" x14ac:dyDescent="0.3">
      <c r="A127" s="4">
        <f t="shared" si="16"/>
        <v>123</v>
      </c>
      <c r="B127" s="15" t="s">
        <v>18</v>
      </c>
      <c r="C127" s="8">
        <v>364</v>
      </c>
      <c r="D127" s="4">
        <v>300</v>
      </c>
      <c r="E127" s="4">
        <v>150</v>
      </c>
      <c r="F127" s="4">
        <v>1647</v>
      </c>
      <c r="G127" s="4">
        <v>1916</v>
      </c>
      <c r="H127" s="4">
        <f t="shared" si="28"/>
        <v>269</v>
      </c>
      <c r="I127" s="4">
        <f>IF(H127&lt;141,141,H127)</f>
        <v>269</v>
      </c>
      <c r="J127" s="4">
        <f t="shared" si="29"/>
        <v>667</v>
      </c>
      <c r="K127" s="4">
        <v>45</v>
      </c>
      <c r="L127" s="4">
        <v>50</v>
      </c>
      <c r="M127" s="5">
        <f t="shared" si="14"/>
        <v>53.800000000000004</v>
      </c>
      <c r="N127" s="5">
        <f t="shared" si="15"/>
        <v>816</v>
      </c>
    </row>
    <row r="128" spans="1:16" x14ac:dyDescent="0.3">
      <c r="A128" s="4">
        <f t="shared" si="16"/>
        <v>124</v>
      </c>
      <c r="B128" s="4" t="s">
        <v>18</v>
      </c>
      <c r="C128" s="8">
        <v>334</v>
      </c>
      <c r="D128" s="4">
        <v>300</v>
      </c>
      <c r="E128" s="4">
        <v>150</v>
      </c>
      <c r="F128" s="4">
        <v>3900</v>
      </c>
      <c r="G128" s="4">
        <v>4018</v>
      </c>
      <c r="H128" s="4">
        <f>(G128-F128)</f>
        <v>118</v>
      </c>
      <c r="I128" s="4">
        <f>IF(H128&lt;141,141,H128)</f>
        <v>141</v>
      </c>
      <c r="J128" s="4">
        <f t="shared" si="29"/>
        <v>260</v>
      </c>
      <c r="K128" s="4">
        <v>45</v>
      </c>
      <c r="L128" s="4">
        <v>50</v>
      </c>
      <c r="M128" s="5">
        <f t="shared" si="14"/>
        <v>28.200000000000003</v>
      </c>
      <c r="N128" s="5">
        <f t="shared" si="15"/>
        <v>383</v>
      </c>
    </row>
    <row r="129" spans="1:14" ht="12.75" customHeight="1" x14ac:dyDescent="0.3">
      <c r="A129" s="4">
        <f t="shared" si="16"/>
        <v>125</v>
      </c>
      <c r="B129" s="12" t="s">
        <v>21</v>
      </c>
      <c r="C129" s="4">
        <v>25</v>
      </c>
      <c r="D129" s="4">
        <v>100</v>
      </c>
      <c r="E129" s="4">
        <v>150</v>
      </c>
      <c r="F129" s="4">
        <v>30393</v>
      </c>
      <c r="G129" s="4">
        <v>30587</v>
      </c>
      <c r="H129" s="4">
        <f>G129-F129</f>
        <v>194</v>
      </c>
      <c r="I129" s="4">
        <f>IF(H129&lt;111,111,H129)</f>
        <v>194</v>
      </c>
      <c r="J129" s="4">
        <f t="shared" si="29"/>
        <v>386</v>
      </c>
      <c r="K129" s="4">
        <v>20</v>
      </c>
      <c r="L129" s="4">
        <v>10</v>
      </c>
      <c r="M129" s="5">
        <f t="shared" si="14"/>
        <v>38.800000000000004</v>
      </c>
      <c r="N129" s="5">
        <f t="shared" si="15"/>
        <v>455</v>
      </c>
    </row>
    <row r="130" spans="1:14" ht="12.75" customHeight="1" x14ac:dyDescent="0.3">
      <c r="A130" s="4">
        <f t="shared" si="16"/>
        <v>126</v>
      </c>
      <c r="B130" s="4" t="s">
        <v>18</v>
      </c>
      <c r="C130" s="8">
        <v>356</v>
      </c>
      <c r="D130" s="4">
        <v>0</v>
      </c>
      <c r="E130" s="4">
        <v>150</v>
      </c>
      <c r="F130" s="4">
        <v>835</v>
      </c>
      <c r="G130" s="4">
        <v>970</v>
      </c>
      <c r="H130" s="4">
        <f>(G130-F130)-25</f>
        <v>110</v>
      </c>
      <c r="I130" s="4">
        <f>IF(H130&lt;141,141,H130)</f>
        <v>141</v>
      </c>
      <c r="J130" s="4">
        <f t="shared" si="29"/>
        <v>260</v>
      </c>
      <c r="K130" s="4">
        <v>45</v>
      </c>
      <c r="L130" s="4">
        <v>50</v>
      </c>
      <c r="M130" s="5">
        <f t="shared" ref="M130:M133" si="31">I130*0.2</f>
        <v>28.200000000000003</v>
      </c>
      <c r="N130" s="5">
        <f t="shared" si="15"/>
        <v>383</v>
      </c>
    </row>
    <row r="131" spans="1:14" ht="12.75" customHeight="1" x14ac:dyDescent="0.3">
      <c r="A131" s="4">
        <f t="shared" si="16"/>
        <v>127</v>
      </c>
      <c r="B131" s="4" t="s">
        <v>21</v>
      </c>
      <c r="C131" s="4">
        <v>36</v>
      </c>
      <c r="D131" s="4">
        <v>100</v>
      </c>
      <c r="E131" s="4">
        <v>150</v>
      </c>
      <c r="F131" s="4">
        <v>19396</v>
      </c>
      <c r="G131" s="4">
        <v>19425</v>
      </c>
      <c r="H131" s="4">
        <f>G131-F131</f>
        <v>29</v>
      </c>
      <c r="I131" s="4">
        <f>IF(H131&lt;111,111,H131)</f>
        <v>111</v>
      </c>
      <c r="J131" s="4">
        <f t="shared" si="29"/>
        <v>189</v>
      </c>
      <c r="K131" s="4">
        <v>20</v>
      </c>
      <c r="L131" s="4">
        <v>10</v>
      </c>
      <c r="M131" s="5">
        <f t="shared" si="31"/>
        <v>22.200000000000003</v>
      </c>
      <c r="N131" s="5">
        <f t="shared" si="15"/>
        <v>241</v>
      </c>
    </row>
    <row r="132" spans="1:14" ht="12.75" customHeight="1" x14ac:dyDescent="0.3">
      <c r="A132" s="4">
        <f t="shared" si="16"/>
        <v>128</v>
      </c>
      <c r="B132" s="4" t="s">
        <v>20</v>
      </c>
      <c r="C132" s="4">
        <v>92</v>
      </c>
      <c r="D132" s="4">
        <v>200</v>
      </c>
      <c r="E132" s="4">
        <v>150</v>
      </c>
      <c r="F132" s="4">
        <v>54684</v>
      </c>
      <c r="G132" s="4">
        <v>54888</v>
      </c>
      <c r="H132" s="4">
        <f>G132-F132</f>
        <v>204</v>
      </c>
      <c r="I132" s="4">
        <f>IF(H132&lt;125,125,H132)</f>
        <v>204</v>
      </c>
      <c r="J132" s="4">
        <f t="shared" si="29"/>
        <v>416</v>
      </c>
      <c r="K132" s="4">
        <v>45</v>
      </c>
      <c r="L132" s="4">
        <v>50</v>
      </c>
      <c r="M132" s="5">
        <f t="shared" si="31"/>
        <v>40.800000000000004</v>
      </c>
      <c r="N132" s="5">
        <f t="shared" si="15"/>
        <v>552</v>
      </c>
    </row>
    <row r="133" spans="1:14" ht="12.75" customHeight="1" x14ac:dyDescent="0.3">
      <c r="A133" s="4">
        <f t="shared" si="16"/>
        <v>129</v>
      </c>
      <c r="B133" s="4" t="s">
        <v>18</v>
      </c>
      <c r="C133" s="8">
        <v>329</v>
      </c>
      <c r="D133" s="4">
        <v>300</v>
      </c>
      <c r="E133" s="4">
        <v>150</v>
      </c>
      <c r="F133" s="4">
        <v>3976</v>
      </c>
      <c r="G133" s="4">
        <v>4090</v>
      </c>
      <c r="H133" s="4">
        <f>(G133-F133)</f>
        <v>114</v>
      </c>
      <c r="I133" s="4">
        <f>IF(H133&lt;141,141,H133)</f>
        <v>141</v>
      </c>
      <c r="J133" s="4">
        <f t="shared" si="29"/>
        <v>260</v>
      </c>
      <c r="K133" s="4">
        <v>45</v>
      </c>
      <c r="L133" s="4">
        <v>50</v>
      </c>
      <c r="M133" s="5">
        <f t="shared" si="31"/>
        <v>28.200000000000003</v>
      </c>
      <c r="N133" s="5">
        <f t="shared" si="15"/>
        <v>383</v>
      </c>
    </row>
    <row r="134" spans="1:14" ht="12.75" customHeight="1" x14ac:dyDescent="0.3">
      <c r="A134" s="4">
        <f t="shared" si="16"/>
        <v>130</v>
      </c>
      <c r="B134" s="4" t="s">
        <v>22</v>
      </c>
      <c r="C134" s="4">
        <v>17</v>
      </c>
      <c r="D134" s="4">
        <v>75</v>
      </c>
      <c r="E134" s="4">
        <v>150</v>
      </c>
      <c r="F134" s="4">
        <v>7634</v>
      </c>
      <c r="G134" s="4">
        <v>7874</v>
      </c>
      <c r="H134" s="4">
        <f t="shared" ref="H134:H146" si="32">G134-F134</f>
        <v>240</v>
      </c>
      <c r="I134" s="4">
        <f>IF(H134&lt;103,103,H134)</f>
        <v>240</v>
      </c>
      <c r="J134" s="4">
        <f t="shared" si="29"/>
        <v>555</v>
      </c>
      <c r="K134" s="4">
        <v>20</v>
      </c>
      <c r="L134" s="4">
        <v>10</v>
      </c>
      <c r="M134" s="5">
        <f>I134*0.2</f>
        <v>48</v>
      </c>
      <c r="N134" s="5">
        <f>ROUND((J134+K134+L134+M134),0)</f>
        <v>633</v>
      </c>
    </row>
    <row r="135" spans="1:14" ht="12.75" customHeight="1" x14ac:dyDescent="0.3">
      <c r="A135" s="4">
        <f t="shared" ref="A135:A198" si="33">A134+1</f>
        <v>131</v>
      </c>
      <c r="B135" s="4" t="s">
        <v>22</v>
      </c>
      <c r="C135" s="4">
        <v>24</v>
      </c>
      <c r="D135" s="4">
        <v>75</v>
      </c>
      <c r="E135" s="4">
        <v>150</v>
      </c>
      <c r="F135" s="4">
        <v>10115</v>
      </c>
      <c r="G135" s="4">
        <v>10212</v>
      </c>
      <c r="H135" s="4">
        <f t="shared" si="32"/>
        <v>97</v>
      </c>
      <c r="I135" s="4">
        <f>IF(H135&lt;103,103,H135)</f>
        <v>103</v>
      </c>
      <c r="J135" s="4">
        <f t="shared" si="29"/>
        <v>170</v>
      </c>
      <c r="K135" s="4">
        <v>20</v>
      </c>
      <c r="L135" s="4">
        <v>10</v>
      </c>
      <c r="M135" s="5">
        <f>I135*0.2</f>
        <v>20.6</v>
      </c>
      <c r="N135" s="5">
        <f>ROUND((J135+K135+L135+M135),0)</f>
        <v>221</v>
      </c>
    </row>
    <row r="136" spans="1:14" ht="12.75" customHeight="1" x14ac:dyDescent="0.3">
      <c r="A136" s="4">
        <f t="shared" si="33"/>
        <v>132</v>
      </c>
      <c r="B136" s="4" t="s">
        <v>22</v>
      </c>
      <c r="C136" s="4">
        <v>8</v>
      </c>
      <c r="D136" s="4">
        <v>75</v>
      </c>
      <c r="E136" s="4">
        <v>150</v>
      </c>
      <c r="F136" s="4">
        <v>23550</v>
      </c>
      <c r="G136" s="4">
        <v>23675</v>
      </c>
      <c r="H136" s="4">
        <f t="shared" si="32"/>
        <v>125</v>
      </c>
      <c r="I136" s="4">
        <f>IF(H136&lt;103,103,H136)</f>
        <v>125</v>
      </c>
      <c r="J136" s="4">
        <f t="shared" si="29"/>
        <v>222</v>
      </c>
      <c r="K136" s="4">
        <v>20</v>
      </c>
      <c r="L136" s="4">
        <v>10</v>
      </c>
      <c r="M136" s="5">
        <f>I136*0.2</f>
        <v>25</v>
      </c>
      <c r="N136" s="5">
        <f>ROUND((J136+K136+L136+M136),0)</f>
        <v>277</v>
      </c>
    </row>
    <row r="137" spans="1:14" ht="12.75" customHeight="1" x14ac:dyDescent="0.3">
      <c r="A137" s="4">
        <f t="shared" si="33"/>
        <v>133</v>
      </c>
      <c r="B137" s="4" t="s">
        <v>18</v>
      </c>
      <c r="C137" s="8">
        <v>325</v>
      </c>
      <c r="D137" s="4">
        <v>0</v>
      </c>
      <c r="E137" s="4">
        <v>150</v>
      </c>
      <c r="F137" s="4">
        <v>5415</v>
      </c>
      <c r="G137" s="4">
        <v>5566</v>
      </c>
      <c r="H137" s="4">
        <f>(G137-F137)-25</f>
        <v>126</v>
      </c>
      <c r="I137" s="4">
        <f>IF(H137&lt;141,141,H137)</f>
        <v>141</v>
      </c>
      <c r="J137" s="4">
        <f t="shared" si="29"/>
        <v>260</v>
      </c>
      <c r="K137" s="4">
        <v>45</v>
      </c>
      <c r="L137" s="4">
        <v>50</v>
      </c>
      <c r="M137" s="5">
        <f t="shared" ref="M137:M147" si="34">I137*0.2</f>
        <v>28.200000000000003</v>
      </c>
      <c r="N137" s="5">
        <f t="shared" ref="N137:N147" si="35">ROUND((J137+K137+L137+M137),0)</f>
        <v>383</v>
      </c>
    </row>
    <row r="138" spans="1:14" ht="12.75" customHeight="1" x14ac:dyDescent="0.3">
      <c r="A138" s="4">
        <f t="shared" si="33"/>
        <v>134</v>
      </c>
      <c r="B138" s="4" t="s">
        <v>21</v>
      </c>
      <c r="C138" s="4">
        <v>38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5">
        <v>250</v>
      </c>
    </row>
    <row r="139" spans="1:14" ht="12.75" customHeight="1" x14ac:dyDescent="0.3">
      <c r="A139" s="4">
        <f t="shared" si="33"/>
        <v>135</v>
      </c>
      <c r="B139" s="4" t="s">
        <v>20</v>
      </c>
      <c r="C139" s="4">
        <v>43</v>
      </c>
      <c r="D139" s="4">
        <v>200</v>
      </c>
      <c r="E139" s="4">
        <v>150</v>
      </c>
      <c r="F139" s="4">
        <v>21567</v>
      </c>
      <c r="G139" s="4">
        <v>21732</v>
      </c>
      <c r="H139" s="4">
        <f t="shared" si="32"/>
        <v>165</v>
      </c>
      <c r="I139" s="4">
        <f>IF(H139&lt;125,125,H139)</f>
        <v>165</v>
      </c>
      <c r="J139" s="4">
        <f t="shared" si="29"/>
        <v>317</v>
      </c>
      <c r="K139" s="4">
        <v>45</v>
      </c>
      <c r="L139" s="4">
        <v>50</v>
      </c>
      <c r="M139" s="5">
        <f t="shared" si="34"/>
        <v>33</v>
      </c>
      <c r="N139" s="5">
        <f t="shared" si="35"/>
        <v>445</v>
      </c>
    </row>
    <row r="140" spans="1:14" ht="12.75" customHeight="1" x14ac:dyDescent="0.3">
      <c r="A140" s="4">
        <f t="shared" si="33"/>
        <v>136</v>
      </c>
      <c r="B140" s="4" t="s">
        <v>21</v>
      </c>
      <c r="C140" s="4">
        <v>39</v>
      </c>
      <c r="D140" s="4">
        <v>100</v>
      </c>
      <c r="E140" s="4">
        <v>150</v>
      </c>
      <c r="F140" s="4">
        <v>23370</v>
      </c>
      <c r="G140" s="4">
        <v>23502</v>
      </c>
      <c r="H140" s="4">
        <f t="shared" si="32"/>
        <v>132</v>
      </c>
      <c r="I140" s="4">
        <f>IF(H140&lt;111,111,H140)</f>
        <v>132</v>
      </c>
      <c r="J140" s="4">
        <f t="shared" si="29"/>
        <v>239</v>
      </c>
      <c r="K140" s="4">
        <v>20</v>
      </c>
      <c r="L140" s="4">
        <v>10</v>
      </c>
      <c r="M140" s="5">
        <f t="shared" si="34"/>
        <v>26.400000000000002</v>
      </c>
      <c r="N140" s="5">
        <f t="shared" si="35"/>
        <v>295</v>
      </c>
    </row>
    <row r="141" spans="1:14" ht="12.75" customHeight="1" x14ac:dyDescent="0.3">
      <c r="A141" s="4">
        <f t="shared" si="33"/>
        <v>137</v>
      </c>
      <c r="B141" s="4" t="s">
        <v>20</v>
      </c>
      <c r="C141" s="8">
        <v>117</v>
      </c>
      <c r="D141" s="4">
        <v>200</v>
      </c>
      <c r="E141" s="4">
        <v>150</v>
      </c>
      <c r="F141" s="4">
        <v>16692</v>
      </c>
      <c r="G141" s="4">
        <v>16996</v>
      </c>
      <c r="H141" s="4">
        <f t="shared" si="32"/>
        <v>304</v>
      </c>
      <c r="I141" s="4">
        <f>IF(H141&lt;125,125,H141)</f>
        <v>304</v>
      </c>
      <c r="J141" s="4">
        <f t="shared" si="29"/>
        <v>803</v>
      </c>
      <c r="K141" s="4">
        <v>45</v>
      </c>
      <c r="L141" s="4">
        <v>50</v>
      </c>
      <c r="M141" s="5">
        <f t="shared" si="34"/>
        <v>60.800000000000004</v>
      </c>
      <c r="N141" s="5">
        <f t="shared" si="35"/>
        <v>959</v>
      </c>
    </row>
    <row r="142" spans="1:14" ht="12.75" customHeight="1" x14ac:dyDescent="0.3">
      <c r="A142" s="4">
        <f t="shared" si="33"/>
        <v>138</v>
      </c>
      <c r="B142" s="4" t="s">
        <v>21</v>
      </c>
      <c r="C142" s="4">
        <v>2</v>
      </c>
      <c r="D142" s="4">
        <v>100</v>
      </c>
      <c r="E142" s="4">
        <v>150</v>
      </c>
      <c r="F142" s="4">
        <v>33018</v>
      </c>
      <c r="G142" s="4">
        <v>33272</v>
      </c>
      <c r="H142" s="4">
        <f>G142-F142</f>
        <v>254</v>
      </c>
      <c r="I142" s="4">
        <f>IF(H142&lt;111,111,H142)</f>
        <v>254</v>
      </c>
      <c r="J142" s="4">
        <f>ROUND(IF(I142&lt;100,I142*1.625,(IF(AND(I142&gt;100,I142&lt;201),(I142-100)*2.375+162.5,(IF(AND(I142&gt;200,I142&lt;401),(I142-200)*3.875+400,IF(I142&gt;400,(I142-400)*4.5+1237)))))),0)</f>
        <v>609</v>
      </c>
      <c r="K142" s="4">
        <v>20</v>
      </c>
      <c r="L142" s="4">
        <v>10</v>
      </c>
      <c r="M142" s="5">
        <f>I142*0.2</f>
        <v>50.800000000000004</v>
      </c>
      <c r="N142" s="5">
        <f>ROUND((J142+K142+L142+M142),0)</f>
        <v>690</v>
      </c>
    </row>
    <row r="143" spans="1:14" x14ac:dyDescent="0.3">
      <c r="A143" s="4">
        <f t="shared" si="33"/>
        <v>139</v>
      </c>
      <c r="B143" s="4" t="s">
        <v>18</v>
      </c>
      <c r="C143" s="4">
        <v>360</v>
      </c>
      <c r="D143" s="4">
        <v>300</v>
      </c>
      <c r="E143" s="4">
        <v>150</v>
      </c>
      <c r="F143" s="4">
        <v>971</v>
      </c>
      <c r="G143" s="4">
        <v>1104</v>
      </c>
      <c r="H143" s="4">
        <f t="shared" ref="H143" si="36">G143-F143</f>
        <v>133</v>
      </c>
      <c r="I143" s="4">
        <f>IF(H143&lt;141,141,H143)</f>
        <v>141</v>
      </c>
      <c r="J143" s="4">
        <f>ROUND(IF(I143&lt;100,I143*1.625,(IF(AND(I143&gt;100,I143&lt;201),(I143-100)*2.375+162.5,(IF(AND(I143&gt;200,I143&lt;401),(I143-200)*3.875+400,IF(I143&gt;400,(I143-400)*4.5+1237)))))),0)</f>
        <v>260</v>
      </c>
      <c r="K143" s="4">
        <v>45</v>
      </c>
      <c r="L143" s="4">
        <v>50</v>
      </c>
      <c r="M143" s="5">
        <f t="shared" ref="M143" si="37">I143*0.2</f>
        <v>28.200000000000003</v>
      </c>
      <c r="N143" s="5">
        <f t="shared" ref="N143" si="38">ROUND((J143+K143+L143+M143),0)</f>
        <v>383</v>
      </c>
    </row>
    <row r="144" spans="1:14" ht="12.75" customHeight="1" x14ac:dyDescent="0.3">
      <c r="A144" s="4">
        <f t="shared" si="33"/>
        <v>140</v>
      </c>
      <c r="B144" s="4" t="s">
        <v>20</v>
      </c>
      <c r="C144" s="4">
        <v>75</v>
      </c>
      <c r="D144" s="4">
        <v>200</v>
      </c>
      <c r="E144" s="4">
        <v>150</v>
      </c>
      <c r="F144" s="4">
        <v>28932</v>
      </c>
      <c r="G144" s="4">
        <v>29051</v>
      </c>
      <c r="H144" s="4">
        <f t="shared" si="32"/>
        <v>119</v>
      </c>
      <c r="I144" s="4">
        <f>IF(H144&lt;125,125,H144)</f>
        <v>125</v>
      </c>
      <c r="J144" s="4">
        <f t="shared" si="29"/>
        <v>222</v>
      </c>
      <c r="K144" s="4">
        <v>45</v>
      </c>
      <c r="L144" s="4">
        <v>50</v>
      </c>
      <c r="M144" s="5">
        <f t="shared" si="34"/>
        <v>25</v>
      </c>
      <c r="N144" s="5">
        <f t="shared" si="35"/>
        <v>342</v>
      </c>
    </row>
    <row r="145" spans="1:14" ht="12.75" customHeight="1" x14ac:dyDescent="0.3">
      <c r="A145" s="4">
        <f t="shared" si="33"/>
        <v>141</v>
      </c>
      <c r="B145" s="4" t="s">
        <v>18</v>
      </c>
      <c r="C145" s="4">
        <v>303</v>
      </c>
      <c r="D145" s="4">
        <v>300</v>
      </c>
      <c r="E145" s="4">
        <v>150</v>
      </c>
      <c r="F145" s="4">
        <v>6993</v>
      </c>
      <c r="G145" s="4">
        <v>7119</v>
      </c>
      <c r="H145" s="4">
        <f t="shared" si="32"/>
        <v>126</v>
      </c>
      <c r="I145" s="4">
        <f>IF(H145&lt;141,141,H145)</f>
        <v>141</v>
      </c>
      <c r="J145" s="4">
        <f>ROUND(IF(I145&lt;100,I145*1.625,(IF(AND(I145&gt;100,I145&lt;201),(I145-100)*2.375+162.5,(IF(AND(I145&gt;200,I145&lt;401),(I145-200)*3.875+400,IF(I145&gt;400,(I145-400)*4.5+1237)))))),0)</f>
        <v>260</v>
      </c>
      <c r="K145" s="4">
        <v>45</v>
      </c>
      <c r="L145" s="4">
        <v>50</v>
      </c>
      <c r="M145" s="5">
        <f t="shared" si="34"/>
        <v>28.200000000000003</v>
      </c>
      <c r="N145" s="5">
        <f t="shared" si="35"/>
        <v>383</v>
      </c>
    </row>
    <row r="146" spans="1:14" ht="12.75" customHeight="1" x14ac:dyDescent="0.3">
      <c r="A146" s="4">
        <f t="shared" si="33"/>
        <v>142</v>
      </c>
      <c r="B146" s="4" t="s">
        <v>21</v>
      </c>
      <c r="C146" s="4">
        <v>4</v>
      </c>
      <c r="D146" s="4">
        <v>100</v>
      </c>
      <c r="E146" s="4">
        <v>150</v>
      </c>
      <c r="F146" s="4">
        <v>6854</v>
      </c>
      <c r="G146" s="4">
        <v>6878</v>
      </c>
      <c r="H146" s="4">
        <f t="shared" si="32"/>
        <v>24</v>
      </c>
      <c r="I146" s="4">
        <f>IF(H146&lt;111,111,H146)</f>
        <v>111</v>
      </c>
      <c r="J146" s="4">
        <f t="shared" si="29"/>
        <v>189</v>
      </c>
      <c r="K146" s="4">
        <v>20</v>
      </c>
      <c r="L146" s="4">
        <v>10</v>
      </c>
      <c r="M146" s="5">
        <f t="shared" si="34"/>
        <v>22.200000000000003</v>
      </c>
      <c r="N146" s="5">
        <f t="shared" si="35"/>
        <v>241</v>
      </c>
    </row>
    <row r="147" spans="1:14" ht="12.75" customHeight="1" x14ac:dyDescent="0.3">
      <c r="A147" s="4">
        <f t="shared" si="33"/>
        <v>143</v>
      </c>
      <c r="B147" s="4" t="s">
        <v>18</v>
      </c>
      <c r="C147" s="4">
        <v>323</v>
      </c>
      <c r="D147" s="4">
        <v>300</v>
      </c>
      <c r="E147" s="4">
        <v>150</v>
      </c>
      <c r="F147" s="4">
        <v>12240</v>
      </c>
      <c r="G147" s="4">
        <v>12498</v>
      </c>
      <c r="H147" s="4">
        <f>(G147-F147)</f>
        <v>258</v>
      </c>
      <c r="I147" s="4">
        <f>IF(H147&lt;141,141,H147)</f>
        <v>258</v>
      </c>
      <c r="J147" s="4">
        <f>ROUND(IF(I147&lt;100,I147*1.625,(IF(AND(I147&gt;100,I147&lt;201),(I147-100)*2.375+162.5,(IF(AND(I147&gt;200,I147&lt;401),(I147-200)*3.875+400,IF(I147&gt;400,(I147-400)*4.5+1237)))))),0)</f>
        <v>625</v>
      </c>
      <c r="K147" s="4">
        <v>45</v>
      </c>
      <c r="L147" s="4">
        <v>50</v>
      </c>
      <c r="M147" s="5">
        <f t="shared" si="34"/>
        <v>51.6</v>
      </c>
      <c r="N147" s="5">
        <f t="shared" si="35"/>
        <v>772</v>
      </c>
    </row>
    <row r="148" spans="1:14" ht="12.75" customHeight="1" x14ac:dyDescent="0.3">
      <c r="A148" s="4">
        <f t="shared" si="33"/>
        <v>144</v>
      </c>
      <c r="B148" s="12" t="s">
        <v>21</v>
      </c>
      <c r="C148" s="4">
        <v>38</v>
      </c>
      <c r="D148" s="4">
        <v>0</v>
      </c>
      <c r="E148" s="4">
        <v>0</v>
      </c>
      <c r="F148" s="4"/>
      <c r="G148" s="4"/>
      <c r="H148" s="4">
        <f>G148-F148</f>
        <v>0</v>
      </c>
      <c r="I148" s="4">
        <v>0</v>
      </c>
      <c r="J148" s="4">
        <f t="shared" si="29"/>
        <v>0</v>
      </c>
      <c r="K148" s="4">
        <v>0</v>
      </c>
      <c r="L148" s="4">
        <v>0</v>
      </c>
      <c r="M148" s="5">
        <v>0</v>
      </c>
      <c r="N148" s="5">
        <v>250</v>
      </c>
    </row>
    <row r="149" spans="1:14" ht="12.75" customHeight="1" x14ac:dyDescent="0.3">
      <c r="A149" s="4">
        <f t="shared" si="33"/>
        <v>145</v>
      </c>
      <c r="B149" s="4" t="s">
        <v>18</v>
      </c>
      <c r="C149" s="8">
        <v>330</v>
      </c>
      <c r="D149" s="4">
        <v>300</v>
      </c>
      <c r="E149" s="4">
        <v>150</v>
      </c>
      <c r="F149" s="4">
        <v>17869</v>
      </c>
      <c r="G149" s="4">
        <v>18225</v>
      </c>
      <c r="H149" s="4">
        <f>(G149-F149)</f>
        <v>356</v>
      </c>
      <c r="I149" s="4">
        <f>IF(H149&lt;141,141,H149)</f>
        <v>356</v>
      </c>
      <c r="J149" s="4">
        <f>ROUND(IF(I149&lt;100,I149*1.625,(IF(AND(I149&gt;100,I149&lt;201),(I149-100)*2.375+162.5,(IF(AND(I149&gt;200,I149&lt;401),(I149-200)*3.875+400,IF(I149&gt;400,(I149-400)*4.5+1237)))))),0)</f>
        <v>1005</v>
      </c>
      <c r="K149" s="4">
        <v>45</v>
      </c>
      <c r="L149" s="4">
        <v>50</v>
      </c>
      <c r="M149" s="5">
        <f>I149*0.2</f>
        <v>71.2</v>
      </c>
      <c r="N149" s="5">
        <f>ROUND((J149+K149+L149+M149),0)</f>
        <v>1171</v>
      </c>
    </row>
    <row r="150" spans="1:14" ht="12.75" customHeight="1" x14ac:dyDescent="0.3">
      <c r="A150" s="4">
        <f t="shared" si="33"/>
        <v>146</v>
      </c>
      <c r="B150" s="4" t="s">
        <v>20</v>
      </c>
      <c r="C150" s="4">
        <v>126</v>
      </c>
      <c r="D150" s="4">
        <v>200</v>
      </c>
      <c r="E150" s="4">
        <v>150</v>
      </c>
      <c r="F150" s="4">
        <v>46474</v>
      </c>
      <c r="G150" s="4">
        <v>46672</v>
      </c>
      <c r="H150" s="4">
        <f>(G150-F150)</f>
        <v>198</v>
      </c>
      <c r="I150" s="4">
        <f t="shared" ref="I150:I155" si="39">IF(H150&lt;125,125,H150)</f>
        <v>198</v>
      </c>
      <c r="J150" s="4">
        <f t="shared" ref="J150:J155" si="40">ROUND(IF(I150&lt;100,I150*1.625,(IF(AND(I150&gt;100,I150&lt;201),(I150-100)*2.375+162.5,(IF(AND(I150&gt;200,I150&lt;401),(I150-200)*3.875+400,IF(I150&gt;400,(I150-400)*4.5+1237)))))),0)</f>
        <v>395</v>
      </c>
      <c r="K150" s="4">
        <v>45</v>
      </c>
      <c r="L150" s="4">
        <v>50</v>
      </c>
      <c r="M150" s="5">
        <f t="shared" ref="M150:M161" si="41">I150*0.2</f>
        <v>39.6</v>
      </c>
      <c r="N150" s="5">
        <f t="shared" ref="N150:N161" si="42">ROUND((J150+K150+L150+M150),0)</f>
        <v>530</v>
      </c>
    </row>
    <row r="151" spans="1:14" ht="12.75" customHeight="1" x14ac:dyDescent="0.3">
      <c r="A151" s="4">
        <f t="shared" si="33"/>
        <v>147</v>
      </c>
      <c r="B151" s="4" t="s">
        <v>18</v>
      </c>
      <c r="C151" s="4">
        <v>341</v>
      </c>
      <c r="D151" s="4">
        <v>0</v>
      </c>
      <c r="E151" s="4">
        <v>150</v>
      </c>
      <c r="F151" s="4">
        <v>5397</v>
      </c>
      <c r="G151" s="4">
        <v>5652</v>
      </c>
      <c r="H151" s="4">
        <f>(G151-F151)-25</f>
        <v>230</v>
      </c>
      <c r="I151" s="4">
        <f>IF(H151&lt;141,141,H151)</f>
        <v>230</v>
      </c>
      <c r="J151" s="4">
        <f>ROUND(IF(I151&lt;100,I151*1.625,(IF(AND(I151&gt;100,I151&lt;201),(I151-100)*2.375+162.5,(IF(AND(I151&gt;200,I151&lt;401),(I151-200)*3.875+400,IF(I151&gt;400,(I151-400)*4.5+1238)))))),0)</f>
        <v>516</v>
      </c>
      <c r="K151" s="4">
        <v>45</v>
      </c>
      <c r="L151" s="4">
        <v>50</v>
      </c>
      <c r="M151" s="5">
        <f t="shared" si="41"/>
        <v>46</v>
      </c>
      <c r="N151" s="5">
        <f t="shared" si="42"/>
        <v>657</v>
      </c>
    </row>
    <row r="152" spans="1:14" ht="12.75" customHeight="1" x14ac:dyDescent="0.3">
      <c r="A152" s="4">
        <f t="shared" si="33"/>
        <v>148</v>
      </c>
      <c r="B152" s="4" t="s">
        <v>18</v>
      </c>
      <c r="C152" s="4">
        <v>183</v>
      </c>
      <c r="D152" s="4">
        <v>300</v>
      </c>
      <c r="E152" s="4">
        <v>150</v>
      </c>
      <c r="F152" s="4">
        <v>27772</v>
      </c>
      <c r="G152" s="4">
        <v>27942</v>
      </c>
      <c r="H152" s="4">
        <f t="shared" ref="H152" si="43">G152-F152</f>
        <v>170</v>
      </c>
      <c r="I152" s="4">
        <f>IF(H152&lt;141,141,H152)</f>
        <v>170</v>
      </c>
      <c r="J152" s="4">
        <f>ROUND(IF(I152&lt;100,I152*1.625,(IF(AND(I152&gt;100,I152&lt;201),(I152-100)*2.375+162.5,(IF(AND(I152&gt;200,I152&lt;401),(I152-200)*3.875+400,IF(I152&gt;400,(I152-400)*4.5+1238)))))),0)</f>
        <v>329</v>
      </c>
      <c r="K152" s="4">
        <v>45</v>
      </c>
      <c r="L152" s="4">
        <v>50</v>
      </c>
      <c r="M152" s="5">
        <f t="shared" si="41"/>
        <v>34</v>
      </c>
      <c r="N152" s="5">
        <f t="shared" si="42"/>
        <v>458</v>
      </c>
    </row>
    <row r="153" spans="1:14" ht="13.5" customHeight="1" x14ac:dyDescent="0.3">
      <c r="A153" s="4">
        <f t="shared" si="33"/>
        <v>149</v>
      </c>
      <c r="B153" s="4" t="s">
        <v>20</v>
      </c>
      <c r="C153" s="4">
        <v>13</v>
      </c>
      <c r="D153" s="8">
        <v>0</v>
      </c>
      <c r="E153" s="4">
        <v>150</v>
      </c>
      <c r="F153" s="4">
        <v>43396</v>
      </c>
      <c r="G153" s="4">
        <v>43763</v>
      </c>
      <c r="H153" s="4">
        <f>(G153-F153)-25</f>
        <v>342</v>
      </c>
      <c r="I153" s="4">
        <f>IF(H153&lt;125,125,H153)</f>
        <v>342</v>
      </c>
      <c r="J153" s="4">
        <f>ROUND(IF(I153&lt;100,I153*1.625,(IF(AND(I153&gt;100,I153&lt;201),(I153-100)*2.375+162.5,(IF(AND(I153&gt;200,I153&lt;401),(I153-200)*3.875+400,IF(I153&gt;400,(I153-400)*4.5+1237)))))),0)</f>
        <v>950</v>
      </c>
      <c r="K153" s="4">
        <v>45</v>
      </c>
      <c r="L153" s="4">
        <v>50</v>
      </c>
      <c r="M153" s="5">
        <f>I153*0.2</f>
        <v>68.400000000000006</v>
      </c>
      <c r="N153" s="5">
        <f>ROUND((J153+K153+L153+M153),0)</f>
        <v>1113</v>
      </c>
    </row>
    <row r="154" spans="1:14" ht="12.75" customHeight="1" x14ac:dyDescent="0.3">
      <c r="A154" s="4">
        <f t="shared" si="33"/>
        <v>150</v>
      </c>
      <c r="B154" s="4" t="s">
        <v>18</v>
      </c>
      <c r="C154" s="4">
        <v>368</v>
      </c>
      <c r="D154" s="4">
        <v>300</v>
      </c>
      <c r="E154" s="4">
        <v>150</v>
      </c>
      <c r="F154" s="4">
        <v>134</v>
      </c>
      <c r="G154" s="4">
        <v>189</v>
      </c>
      <c r="H154" s="4">
        <f t="shared" ref="H154" si="44">G154-F154</f>
        <v>55</v>
      </c>
      <c r="I154" s="4">
        <f>IF(H154&lt;141,141,H154)</f>
        <v>141</v>
      </c>
      <c r="J154" s="4">
        <f>ROUND(IF(I154&lt;100,I154*1.625,(IF(AND(I154&gt;100,I154&lt;201),(I154-100)*2.375+162.5,(IF(AND(I154&gt;200,I154&lt;401),(I154-200)*3.875+400,IF(I154&gt;400,(I154-400)*4.5+1238)))))),0)</f>
        <v>260</v>
      </c>
      <c r="K154" s="4">
        <v>45</v>
      </c>
      <c r="L154" s="4">
        <v>50</v>
      </c>
      <c r="M154" s="5">
        <f t="shared" ref="M154" si="45">I154*0.2</f>
        <v>28.200000000000003</v>
      </c>
      <c r="N154" s="5">
        <f t="shared" ref="N154" si="46">ROUND((J154+K154+L154+M154),0)</f>
        <v>383</v>
      </c>
    </row>
    <row r="155" spans="1:14" ht="12.75" customHeight="1" x14ac:dyDescent="0.3">
      <c r="A155" s="4">
        <f t="shared" si="33"/>
        <v>151</v>
      </c>
      <c r="B155" s="4" t="s">
        <v>20</v>
      </c>
      <c r="C155" s="4">
        <v>124</v>
      </c>
      <c r="D155" s="4">
        <v>200</v>
      </c>
      <c r="E155" s="4">
        <v>150</v>
      </c>
      <c r="F155" s="4">
        <v>22934</v>
      </c>
      <c r="G155" s="4">
        <v>23012</v>
      </c>
      <c r="H155" s="4">
        <f>(G155-F155)</f>
        <v>78</v>
      </c>
      <c r="I155" s="4">
        <f t="shared" si="39"/>
        <v>125</v>
      </c>
      <c r="J155" s="4">
        <f t="shared" si="40"/>
        <v>222</v>
      </c>
      <c r="K155" s="4">
        <v>45</v>
      </c>
      <c r="L155" s="4">
        <v>50</v>
      </c>
      <c r="M155" s="5">
        <f t="shared" si="41"/>
        <v>25</v>
      </c>
      <c r="N155" s="5">
        <f t="shared" si="42"/>
        <v>342</v>
      </c>
    </row>
    <row r="156" spans="1:14" ht="14.25" customHeight="1" x14ac:dyDescent="0.3">
      <c r="A156" s="4">
        <f t="shared" si="33"/>
        <v>152</v>
      </c>
      <c r="B156" s="4" t="s">
        <v>18</v>
      </c>
      <c r="C156" s="4">
        <v>365</v>
      </c>
      <c r="D156" s="4">
        <v>300</v>
      </c>
      <c r="E156" s="4">
        <v>150</v>
      </c>
      <c r="F156" s="4">
        <v>60</v>
      </c>
      <c r="G156" s="4">
        <v>112</v>
      </c>
      <c r="H156" s="4">
        <f t="shared" ref="H156:H158" si="47">G156-F156</f>
        <v>52</v>
      </c>
      <c r="I156" s="4">
        <f>IF(H156&lt;141,141,H156)</f>
        <v>141</v>
      </c>
      <c r="J156" s="4">
        <f>ROUND(IF(I156&lt;100,I156*1.625,(IF(AND(I156&gt;100,I156&lt;201),(I156-100)*2.375+162.5,(IF(AND(I156&gt;200,I156&lt;401),(I156-200)*3.875+400,IF(I156&gt;400,(I156-400)*4.5+1238)))))),0)</f>
        <v>260</v>
      </c>
      <c r="K156" s="4">
        <v>45</v>
      </c>
      <c r="L156" s="4">
        <v>50</v>
      </c>
      <c r="M156" s="5">
        <f t="shared" si="41"/>
        <v>28.200000000000003</v>
      </c>
      <c r="N156" s="5">
        <f t="shared" si="42"/>
        <v>383</v>
      </c>
    </row>
    <row r="157" spans="1:14" ht="12.75" customHeight="1" x14ac:dyDescent="0.3">
      <c r="A157" s="4">
        <f t="shared" si="33"/>
        <v>153</v>
      </c>
      <c r="B157" s="4" t="s">
        <v>21</v>
      </c>
      <c r="C157" s="4">
        <v>35</v>
      </c>
      <c r="D157" s="4">
        <v>100</v>
      </c>
      <c r="E157" s="4">
        <v>150</v>
      </c>
      <c r="F157" s="4">
        <v>17598</v>
      </c>
      <c r="G157" s="4">
        <v>17721</v>
      </c>
      <c r="H157" s="18">
        <f t="shared" si="47"/>
        <v>123</v>
      </c>
      <c r="I157" s="4">
        <f>IF(H157&lt;111,111,H157)</f>
        <v>123</v>
      </c>
      <c r="J157" s="4">
        <f>ROUND(IF(I157&lt;100,I157*1.625,(IF(AND(I157&gt;100,I157&lt;201),(I157-100)*2.375+162.5,(IF(AND(I157&gt;200,I157&lt;401),(I157-200)*3.875+400,IF(I157&gt;400,(I157-400)*4.5+1237)))))),0)</f>
        <v>217</v>
      </c>
      <c r="K157" s="4">
        <v>20</v>
      </c>
      <c r="L157" s="4">
        <v>10</v>
      </c>
      <c r="M157" s="5">
        <f t="shared" si="41"/>
        <v>24.6</v>
      </c>
      <c r="N157" s="5">
        <f t="shared" si="42"/>
        <v>272</v>
      </c>
    </row>
    <row r="158" spans="1:14" ht="12.75" customHeight="1" x14ac:dyDescent="0.3">
      <c r="A158" s="4">
        <f t="shared" si="33"/>
        <v>154</v>
      </c>
      <c r="B158" s="4" t="s">
        <v>19</v>
      </c>
      <c r="C158" s="4">
        <v>131</v>
      </c>
      <c r="D158" s="4">
        <v>400</v>
      </c>
      <c r="E158" s="4">
        <v>150</v>
      </c>
      <c r="F158" s="4">
        <v>47995</v>
      </c>
      <c r="G158" s="4">
        <v>48223</v>
      </c>
      <c r="H158" s="4">
        <f t="shared" si="47"/>
        <v>228</v>
      </c>
      <c r="I158" s="4">
        <f>IF(H158&lt;155,155,H158)</f>
        <v>228</v>
      </c>
      <c r="J158" s="4">
        <f>ROUND(IF(I158&lt;100,I158*1.625,(IF(AND(I158&gt;100,I158&lt;201),(I158-100)*2.375+162,(IF(AND(I158&gt;200,I158&lt;401),(I158-200)*3.875+400,IF(I158&gt;400,(I158-400)*4.5+1237)))))),0)</f>
        <v>509</v>
      </c>
      <c r="K158" s="4">
        <v>45</v>
      </c>
      <c r="L158" s="4">
        <v>50</v>
      </c>
      <c r="M158" s="5">
        <f t="shared" si="41"/>
        <v>45.6</v>
      </c>
      <c r="N158" s="5">
        <f t="shared" si="42"/>
        <v>650</v>
      </c>
    </row>
    <row r="159" spans="1:14" ht="12.75" customHeight="1" x14ac:dyDescent="0.3">
      <c r="A159" s="4">
        <f t="shared" si="33"/>
        <v>155</v>
      </c>
      <c r="B159" s="4" t="s">
        <v>18</v>
      </c>
      <c r="C159" s="4">
        <v>346</v>
      </c>
      <c r="D159" s="4">
        <v>300</v>
      </c>
      <c r="E159" s="4">
        <v>150</v>
      </c>
      <c r="F159" s="4">
        <v>2246</v>
      </c>
      <c r="G159" s="4">
        <v>2337</v>
      </c>
      <c r="H159" s="4">
        <f>(G159-F159)</f>
        <v>91</v>
      </c>
      <c r="I159" s="4">
        <f>IF(H159&lt;141,141,H159)</f>
        <v>141</v>
      </c>
      <c r="J159" s="4">
        <f>ROUND(IF(I159&lt;100,I159*1.625,(IF(AND(I159&gt;100,I159&lt;201),(I159-100)*2.375+162.5,(IF(AND(I159&gt;200,I159&lt;401),(I159-200)*3.875+400,IF(I159&gt;400,(I159-400)*4.5+1238)))))),0)</f>
        <v>260</v>
      </c>
      <c r="K159" s="4">
        <v>45</v>
      </c>
      <c r="L159" s="4">
        <v>50</v>
      </c>
      <c r="M159" s="5">
        <f t="shared" si="41"/>
        <v>28.200000000000003</v>
      </c>
      <c r="N159" s="5">
        <f t="shared" si="42"/>
        <v>383</v>
      </c>
    </row>
    <row r="160" spans="1:14" ht="12.75" customHeight="1" x14ac:dyDescent="0.3">
      <c r="A160" s="4">
        <f t="shared" si="33"/>
        <v>156</v>
      </c>
      <c r="B160" s="4" t="s">
        <v>17</v>
      </c>
      <c r="C160" s="4">
        <v>420</v>
      </c>
      <c r="D160" s="4">
        <v>500</v>
      </c>
      <c r="E160" s="4">
        <v>150</v>
      </c>
      <c r="F160" s="4">
        <v>65</v>
      </c>
      <c r="G160" s="4">
        <v>296</v>
      </c>
      <c r="H160" s="4">
        <f t="shared" ref="H160:H161" si="48">G160-F160</f>
        <v>231</v>
      </c>
      <c r="I160" s="4">
        <f>IF(H160&lt;171,171,H160)</f>
        <v>231</v>
      </c>
      <c r="J160" s="4">
        <f>ROUND(IF(I160&lt;100,I160*1.625,(IF(AND(I160&gt;100,I160&lt;201),(I160-100)*2.375+162.5,(IF(AND(I160&gt;200,I160&lt;401),(I160-200)*3.875+400,IF(I160&gt;400,(I160-400)*4.5+1237)))))),0)</f>
        <v>520</v>
      </c>
      <c r="K160" s="4">
        <v>45</v>
      </c>
      <c r="L160" s="4">
        <v>50</v>
      </c>
      <c r="M160" s="5">
        <f t="shared" si="41"/>
        <v>46.2</v>
      </c>
      <c r="N160" s="5">
        <f t="shared" si="42"/>
        <v>661</v>
      </c>
    </row>
    <row r="161" spans="1:14" ht="12.75" customHeight="1" x14ac:dyDescent="0.3">
      <c r="A161" s="4">
        <f t="shared" si="33"/>
        <v>157</v>
      </c>
      <c r="B161" s="4" t="s">
        <v>19</v>
      </c>
      <c r="C161" s="4">
        <v>404</v>
      </c>
      <c r="D161" s="4">
        <v>400</v>
      </c>
      <c r="E161" s="4">
        <v>150</v>
      </c>
      <c r="F161" s="4">
        <v>100</v>
      </c>
      <c r="G161" s="4">
        <v>169</v>
      </c>
      <c r="H161" s="4">
        <f t="shared" si="48"/>
        <v>69</v>
      </c>
      <c r="I161" s="4">
        <f>IF(H161&lt;155,155,H161)</f>
        <v>155</v>
      </c>
      <c r="J161" s="4">
        <f>ROUND(IF(I161&lt;100,I161*1.625,(IF(AND(I161&gt;100,I161&lt;201),(I161-100)*2.375+162,(IF(AND(I161&gt;200,I161&lt;401),(I161-200)*3.875+400,IF(I161&gt;400,(I161-400)*4.5+1237)))))),0)</f>
        <v>293</v>
      </c>
      <c r="K161" s="4">
        <v>45</v>
      </c>
      <c r="L161" s="4">
        <v>50</v>
      </c>
      <c r="M161" s="5">
        <f t="shared" si="41"/>
        <v>31</v>
      </c>
      <c r="N161" s="5">
        <f t="shared" si="42"/>
        <v>419</v>
      </c>
    </row>
    <row r="162" spans="1:14" x14ac:dyDescent="0.3">
      <c r="A162" s="4">
        <f t="shared" si="33"/>
        <v>158</v>
      </c>
      <c r="B162" s="4" t="s">
        <v>21</v>
      </c>
      <c r="C162" s="4">
        <v>242</v>
      </c>
      <c r="D162" s="4">
        <v>100</v>
      </c>
      <c r="E162" s="4">
        <v>150</v>
      </c>
      <c r="F162" s="4">
        <v>3554</v>
      </c>
      <c r="G162" s="4">
        <v>3780</v>
      </c>
      <c r="H162" s="18">
        <f>G162-F162</f>
        <v>226</v>
      </c>
      <c r="I162" s="4">
        <f>IF(H162&lt;111,111,H162)</f>
        <v>226</v>
      </c>
      <c r="J162" s="4">
        <f>ROUND(IF(I162&lt;100,I162*1.625,(IF(AND(I162&gt;100,I162&lt;201),(I162-100)*2.375+162.5,(IF(AND(I162&gt;200,I162&lt;401),(I162-200)*3.875+400,IF(I162&gt;400,(I162-400)*4.5+1237)))))),0)</f>
        <v>501</v>
      </c>
      <c r="K162" s="4">
        <v>20</v>
      </c>
      <c r="L162" s="4">
        <v>10</v>
      </c>
      <c r="M162" s="5">
        <f>I162*0.2</f>
        <v>45.2</v>
      </c>
      <c r="N162" s="5">
        <f>ROUND((J162+K162+L162+M162),0)</f>
        <v>576</v>
      </c>
    </row>
    <row r="163" spans="1:14" x14ac:dyDescent="0.3">
      <c r="A163" s="4">
        <f t="shared" si="33"/>
        <v>159</v>
      </c>
      <c r="B163" s="4" t="s">
        <v>18</v>
      </c>
      <c r="C163" s="4">
        <v>320</v>
      </c>
      <c r="D163" s="4">
        <v>0</v>
      </c>
      <c r="E163" s="4">
        <v>150</v>
      </c>
      <c r="F163" s="4">
        <v>6065</v>
      </c>
      <c r="G163" s="4">
        <v>6216</v>
      </c>
      <c r="H163" s="18">
        <f>(G163-F163)-25</f>
        <v>126</v>
      </c>
      <c r="I163" s="18">
        <f>IF(H163&lt;141,141,H163)</f>
        <v>141</v>
      </c>
      <c r="J163" s="4">
        <f>ROUND(IF(I163&lt;100,I163*1.625,(IF(AND(I163&gt;100,I163&lt;201),(I163-100)*2.375+162.5,(IF(AND(I163&gt;200,I163&lt;401),(I163-200)*3.875+400,IF(I163&gt;400,(I163-400)*4.5+1238)))))),0)</f>
        <v>260</v>
      </c>
      <c r="K163" s="4">
        <v>45</v>
      </c>
      <c r="L163" s="4">
        <v>50</v>
      </c>
      <c r="M163" s="5">
        <f>I163*0.2</f>
        <v>28.200000000000003</v>
      </c>
      <c r="N163" s="5">
        <f>ROUND((J163+K163+L163+M163),0)</f>
        <v>383</v>
      </c>
    </row>
    <row r="164" spans="1:14" ht="11.25" customHeight="1" x14ac:dyDescent="0.3">
      <c r="A164" s="4">
        <f t="shared" si="33"/>
        <v>160</v>
      </c>
      <c r="B164" s="4" t="s">
        <v>20</v>
      </c>
      <c r="C164" s="4">
        <v>60</v>
      </c>
      <c r="D164" s="4">
        <v>200</v>
      </c>
      <c r="E164" s="4">
        <v>150</v>
      </c>
      <c r="F164" s="4">
        <v>25187</v>
      </c>
      <c r="G164" s="4">
        <v>25269</v>
      </c>
      <c r="H164" s="18">
        <f t="shared" ref="H164:H179" si="49">G164-F164</f>
        <v>82</v>
      </c>
      <c r="I164" s="4">
        <f t="shared" ref="I164" si="50">IF(H164&lt;125,125,H164)</f>
        <v>125</v>
      </c>
      <c r="J164" s="4">
        <f t="shared" ref="J164:J177" si="51">ROUND(IF(I164&lt;100,I164*1.625,(IF(AND(I164&gt;100,I164&lt;201),(I164-100)*2.375+162.5,(IF(AND(I164&gt;200,I164&lt;401),(I164-200)*3.875+400,IF(I164&gt;400,(I164-400)*4.5+1237)))))),0)</f>
        <v>222</v>
      </c>
      <c r="K164" s="4">
        <v>7</v>
      </c>
      <c r="L164" s="4">
        <v>50</v>
      </c>
      <c r="M164" s="5">
        <f t="shared" ref="M164:M168" si="52">I164*0.2</f>
        <v>25</v>
      </c>
      <c r="N164" s="5">
        <f t="shared" ref="N164:N179" si="53">ROUND((J164+K164+L164+M164),0)</f>
        <v>304</v>
      </c>
    </row>
    <row r="165" spans="1:14" x14ac:dyDescent="0.3">
      <c r="A165" s="4">
        <f t="shared" si="33"/>
        <v>161</v>
      </c>
      <c r="B165" s="4" t="s">
        <v>21</v>
      </c>
      <c r="C165" s="4">
        <v>34</v>
      </c>
      <c r="D165" s="4">
        <v>100</v>
      </c>
      <c r="E165" s="4">
        <v>150</v>
      </c>
      <c r="F165" s="4">
        <v>18693</v>
      </c>
      <c r="G165" s="4">
        <v>18793</v>
      </c>
      <c r="H165" s="18">
        <f t="shared" si="49"/>
        <v>100</v>
      </c>
      <c r="I165" s="18">
        <f>IF(H165&lt;111,111,H165)</f>
        <v>111</v>
      </c>
      <c r="J165" s="4">
        <f t="shared" si="51"/>
        <v>189</v>
      </c>
      <c r="K165" s="4">
        <v>20</v>
      </c>
      <c r="L165" s="4">
        <v>10</v>
      </c>
      <c r="M165" s="5">
        <f t="shared" si="52"/>
        <v>22.200000000000003</v>
      </c>
      <c r="N165" s="5">
        <f t="shared" si="53"/>
        <v>241</v>
      </c>
    </row>
    <row r="166" spans="1:14" x14ac:dyDescent="0.3">
      <c r="A166" s="4">
        <f t="shared" si="33"/>
        <v>162</v>
      </c>
      <c r="B166" s="4" t="s">
        <v>21</v>
      </c>
      <c r="C166" s="4">
        <v>18</v>
      </c>
      <c r="D166" s="4">
        <v>100</v>
      </c>
      <c r="E166" s="4">
        <v>150</v>
      </c>
      <c r="F166" s="4">
        <v>17198</v>
      </c>
      <c r="G166" s="4">
        <v>17297</v>
      </c>
      <c r="H166" s="18">
        <f t="shared" si="49"/>
        <v>99</v>
      </c>
      <c r="I166" s="4">
        <f>IF(H166&lt;111,111,H166)</f>
        <v>111</v>
      </c>
      <c r="J166" s="4">
        <f t="shared" si="51"/>
        <v>189</v>
      </c>
      <c r="K166" s="4">
        <v>20</v>
      </c>
      <c r="L166" s="4">
        <v>10</v>
      </c>
      <c r="M166" s="5">
        <f t="shared" si="52"/>
        <v>22.200000000000003</v>
      </c>
      <c r="N166" s="5">
        <f t="shared" si="53"/>
        <v>241</v>
      </c>
    </row>
    <row r="167" spans="1:14" x14ac:dyDescent="0.3">
      <c r="A167" s="4">
        <f t="shared" si="33"/>
        <v>163</v>
      </c>
      <c r="B167" s="18" t="s">
        <v>20</v>
      </c>
      <c r="C167" s="18">
        <v>122</v>
      </c>
      <c r="D167" s="18">
        <v>200</v>
      </c>
      <c r="E167" s="18">
        <v>150</v>
      </c>
      <c r="F167" s="18">
        <v>544</v>
      </c>
      <c r="G167" s="18">
        <v>635</v>
      </c>
      <c r="H167" s="18">
        <f t="shared" si="49"/>
        <v>91</v>
      </c>
      <c r="I167" s="18">
        <f>IF(H167&lt;125,125,H167)</f>
        <v>125</v>
      </c>
      <c r="J167" s="18">
        <f t="shared" si="51"/>
        <v>222</v>
      </c>
      <c r="K167" s="18">
        <v>45</v>
      </c>
      <c r="L167" s="18">
        <v>50</v>
      </c>
      <c r="M167" s="19">
        <f>I167*0.2</f>
        <v>25</v>
      </c>
      <c r="N167" s="19">
        <f t="shared" si="53"/>
        <v>342</v>
      </c>
    </row>
    <row r="168" spans="1:14" x14ac:dyDescent="0.3">
      <c r="A168" s="4">
        <f t="shared" si="33"/>
        <v>164</v>
      </c>
      <c r="B168" s="4" t="s">
        <v>21</v>
      </c>
      <c r="C168" s="4">
        <v>19</v>
      </c>
      <c r="D168" s="4">
        <v>100</v>
      </c>
      <c r="E168" s="4">
        <v>150</v>
      </c>
      <c r="F168" s="4">
        <v>30004</v>
      </c>
      <c r="G168" s="4">
        <v>30157</v>
      </c>
      <c r="H168" s="4">
        <f t="shared" si="49"/>
        <v>153</v>
      </c>
      <c r="I168" s="4">
        <f>IF(H168&lt;111,111,H168)</f>
        <v>153</v>
      </c>
      <c r="J168" s="4">
        <f t="shared" si="51"/>
        <v>288</v>
      </c>
      <c r="K168" s="4">
        <v>20</v>
      </c>
      <c r="L168" s="4">
        <v>10</v>
      </c>
      <c r="M168" s="5">
        <f t="shared" si="52"/>
        <v>30.6</v>
      </c>
      <c r="N168" s="5">
        <f t="shared" si="53"/>
        <v>349</v>
      </c>
    </row>
    <row r="169" spans="1:14" x14ac:dyDescent="0.3">
      <c r="A169" s="4">
        <f t="shared" si="33"/>
        <v>165</v>
      </c>
      <c r="B169" s="20" t="s">
        <v>20</v>
      </c>
      <c r="C169" s="4">
        <v>80</v>
      </c>
      <c r="D169" s="4">
        <v>200</v>
      </c>
      <c r="E169" s="4">
        <v>150</v>
      </c>
      <c r="F169" s="4">
        <v>18015</v>
      </c>
      <c r="G169" s="4">
        <v>18104</v>
      </c>
      <c r="H169" s="4">
        <f t="shared" si="49"/>
        <v>89</v>
      </c>
      <c r="I169" s="4">
        <f>IF(H169&lt;125,125,H169)</f>
        <v>125</v>
      </c>
      <c r="J169" s="4">
        <f t="shared" si="51"/>
        <v>222</v>
      </c>
      <c r="K169" s="4">
        <v>45</v>
      </c>
      <c r="L169" s="4">
        <v>50</v>
      </c>
      <c r="M169" s="5">
        <v>25</v>
      </c>
      <c r="N169" s="5">
        <f t="shared" si="53"/>
        <v>342</v>
      </c>
    </row>
    <row r="170" spans="1:14" ht="12.75" customHeight="1" x14ac:dyDescent="0.3">
      <c r="A170" s="4">
        <f t="shared" si="33"/>
        <v>166</v>
      </c>
      <c r="B170" s="18" t="s">
        <v>21</v>
      </c>
      <c r="C170" s="18">
        <v>84</v>
      </c>
      <c r="D170" s="18">
        <v>100</v>
      </c>
      <c r="E170" s="18">
        <v>150</v>
      </c>
      <c r="F170" s="18">
        <v>1398</v>
      </c>
      <c r="G170" s="18">
        <v>1344</v>
      </c>
      <c r="H170" s="18">
        <f t="shared" si="49"/>
        <v>-54</v>
      </c>
      <c r="I170" s="18">
        <f>IF(H170&lt;111,111,H170)</f>
        <v>111</v>
      </c>
      <c r="J170" s="18">
        <f t="shared" si="51"/>
        <v>189</v>
      </c>
      <c r="K170" s="18">
        <v>20</v>
      </c>
      <c r="L170" s="18">
        <v>10</v>
      </c>
      <c r="M170" s="19">
        <f>I170*0.2</f>
        <v>22.200000000000003</v>
      </c>
      <c r="N170" s="19">
        <f t="shared" si="53"/>
        <v>241</v>
      </c>
    </row>
    <row r="171" spans="1:14" ht="12.75" customHeight="1" x14ac:dyDescent="0.3">
      <c r="A171" s="4">
        <f t="shared" si="33"/>
        <v>167</v>
      </c>
      <c r="B171" s="4" t="s">
        <v>21</v>
      </c>
      <c r="C171" s="4">
        <v>241</v>
      </c>
      <c r="D171" s="18">
        <v>100</v>
      </c>
      <c r="E171" s="18">
        <v>150</v>
      </c>
      <c r="F171" s="18">
        <v>2735</v>
      </c>
      <c r="G171" s="18">
        <v>2905</v>
      </c>
      <c r="H171" s="18">
        <f t="shared" si="49"/>
        <v>170</v>
      </c>
      <c r="I171" s="18">
        <f>IF(H171&lt;111,111,H171)</f>
        <v>170</v>
      </c>
      <c r="J171" s="18">
        <f t="shared" si="51"/>
        <v>329</v>
      </c>
      <c r="K171" s="18">
        <v>20</v>
      </c>
      <c r="L171" s="18">
        <v>10</v>
      </c>
      <c r="M171" s="19">
        <f>I171*0.2</f>
        <v>34</v>
      </c>
      <c r="N171" s="19">
        <f t="shared" si="53"/>
        <v>393</v>
      </c>
    </row>
    <row r="172" spans="1:14" ht="12.75" customHeight="1" x14ac:dyDescent="0.3">
      <c r="A172" s="4">
        <f t="shared" si="33"/>
        <v>168</v>
      </c>
      <c r="B172" s="4" t="s">
        <v>18</v>
      </c>
      <c r="C172" s="4">
        <v>375</v>
      </c>
      <c r="D172" s="4">
        <v>300</v>
      </c>
      <c r="E172" s="4">
        <v>150</v>
      </c>
      <c r="F172" s="4">
        <v>172</v>
      </c>
      <c r="G172" s="4">
        <v>340</v>
      </c>
      <c r="H172" s="18">
        <f>(G172-F172)</f>
        <v>168</v>
      </c>
      <c r="I172" s="18">
        <f t="shared" ref="I172" si="54">IF(H172&lt;141,141,H172)</f>
        <v>168</v>
      </c>
      <c r="J172" s="4">
        <f t="shared" ref="J172" si="55">ROUND(IF(I172&lt;100,I172*1.625,(IF(AND(I172&gt;100,I172&lt;201),(I172-100)*2.375+162.5,(IF(AND(I172&gt;200,I172&lt;401),(I172-200)*3.875+400,IF(I172&gt;400,(I172-400)*4.5+1238)))))),0)</f>
        <v>324</v>
      </c>
      <c r="K172" s="4">
        <v>45</v>
      </c>
      <c r="L172" s="4">
        <v>50</v>
      </c>
      <c r="M172" s="5">
        <f t="shared" ref="M172" si="56">I172*0.2</f>
        <v>33.6</v>
      </c>
      <c r="N172" s="5">
        <f t="shared" si="53"/>
        <v>453</v>
      </c>
    </row>
    <row r="173" spans="1:14" ht="13.5" customHeight="1" x14ac:dyDescent="0.3">
      <c r="A173" s="4">
        <f t="shared" si="33"/>
        <v>169</v>
      </c>
      <c r="B173" s="20" t="s">
        <v>20</v>
      </c>
      <c r="C173" s="4">
        <v>64</v>
      </c>
      <c r="D173" s="4">
        <v>200</v>
      </c>
      <c r="E173" s="4">
        <v>150</v>
      </c>
      <c r="F173" s="4">
        <v>50040</v>
      </c>
      <c r="G173" s="4">
        <v>50471</v>
      </c>
      <c r="H173" s="4">
        <f>G173-F173</f>
        <v>431</v>
      </c>
      <c r="I173" s="4">
        <f>IF(H173&lt;125,125,H173)</f>
        <v>431</v>
      </c>
      <c r="J173" s="4">
        <f>ROUND(IF(I173&lt;100,I173*1.625,(IF(AND(I173&gt;100,I173&lt;201),(I173-100)*2.375+162.5,(IF(AND(I173&gt;200,I173&lt;401),(I173-200)*3.875+400,IF(I173&gt;400,(I173-400)*4.5+1237)))))),0)</f>
        <v>1377</v>
      </c>
      <c r="K173" s="4">
        <v>45</v>
      </c>
      <c r="L173" s="4">
        <v>50</v>
      </c>
      <c r="M173" s="5">
        <v>25</v>
      </c>
      <c r="N173" s="5">
        <f>ROUND((J173+K173+L173+M173),0)</f>
        <v>1497</v>
      </c>
    </row>
    <row r="174" spans="1:14" ht="13.5" customHeight="1" x14ac:dyDescent="0.3">
      <c r="A174" s="4">
        <f t="shared" si="33"/>
        <v>170</v>
      </c>
      <c r="B174" s="20" t="s">
        <v>20</v>
      </c>
      <c r="C174" s="4">
        <v>16</v>
      </c>
      <c r="D174" s="4">
        <v>200</v>
      </c>
      <c r="E174" s="4">
        <v>150</v>
      </c>
      <c r="F174" s="4">
        <v>20499</v>
      </c>
      <c r="G174" s="4">
        <v>20638</v>
      </c>
      <c r="H174" s="4">
        <f>G174-F174</f>
        <v>139</v>
      </c>
      <c r="I174" s="4">
        <f>IF(H174&lt;125,125,H174)</f>
        <v>139</v>
      </c>
      <c r="J174" s="4">
        <f>ROUND(IF(I174&lt;100,I174*1.625,(IF(AND(I174&gt;100,I174&lt;201),(I174-100)*2.375+162.5,(IF(AND(I174&gt;200,I174&lt;401),(I174-200)*3.875+400,IF(I174&gt;400,(I174-400)*4.5+1237)))))),0)</f>
        <v>255</v>
      </c>
      <c r="K174" s="4">
        <v>45</v>
      </c>
      <c r="L174" s="4">
        <v>50</v>
      </c>
      <c r="M174" s="5">
        <v>25</v>
      </c>
      <c r="N174" s="5">
        <f>ROUND((J174+K174+L174+M174),0)</f>
        <v>375</v>
      </c>
    </row>
    <row r="175" spans="1:14" ht="13.5" customHeight="1" x14ac:dyDescent="0.3">
      <c r="A175" s="4">
        <f t="shared" si="33"/>
        <v>171</v>
      </c>
      <c r="B175" s="4" t="s">
        <v>20</v>
      </c>
      <c r="C175" s="4">
        <v>41</v>
      </c>
      <c r="D175" s="18">
        <v>0</v>
      </c>
      <c r="E175" s="18">
        <v>150</v>
      </c>
      <c r="F175" s="18">
        <v>18315</v>
      </c>
      <c r="G175" s="18">
        <v>18553</v>
      </c>
      <c r="H175" s="4">
        <f>(G175-F175)-25</f>
        <v>213</v>
      </c>
      <c r="I175" s="18">
        <f>IF(H175&lt;125,125,H175)</f>
        <v>213</v>
      </c>
      <c r="J175" s="18">
        <f t="shared" si="51"/>
        <v>450</v>
      </c>
      <c r="K175" s="18">
        <v>45</v>
      </c>
      <c r="L175" s="18">
        <v>50</v>
      </c>
      <c r="M175" s="19">
        <v>25</v>
      </c>
      <c r="N175" s="19">
        <f t="shared" si="53"/>
        <v>570</v>
      </c>
    </row>
    <row r="176" spans="1:14" ht="13.5" customHeight="1" x14ac:dyDescent="0.3">
      <c r="A176" s="4">
        <f t="shared" si="33"/>
        <v>172</v>
      </c>
      <c r="B176" s="4" t="s">
        <v>20</v>
      </c>
      <c r="C176" s="4">
        <v>118</v>
      </c>
      <c r="D176" s="4">
        <v>0</v>
      </c>
      <c r="E176" s="4">
        <v>150</v>
      </c>
      <c r="F176" s="4">
        <v>20204</v>
      </c>
      <c r="G176" s="4">
        <v>20390</v>
      </c>
      <c r="H176" s="4">
        <f>(G176-F176)-25</f>
        <v>161</v>
      </c>
      <c r="I176" s="4">
        <f>IF(H176&lt;125,125,H176)</f>
        <v>161</v>
      </c>
      <c r="J176" s="4">
        <f t="shared" si="51"/>
        <v>307</v>
      </c>
      <c r="K176" s="4">
        <v>45</v>
      </c>
      <c r="L176" s="4">
        <v>50</v>
      </c>
      <c r="M176" s="5">
        <f t="shared" ref="M176:M179" si="57">I176*0.2</f>
        <v>32.200000000000003</v>
      </c>
      <c r="N176" s="5">
        <f t="shared" si="53"/>
        <v>434</v>
      </c>
    </row>
    <row r="177" spans="1:14" ht="13.5" customHeight="1" x14ac:dyDescent="0.3">
      <c r="A177" s="4">
        <f t="shared" si="33"/>
        <v>173</v>
      </c>
      <c r="B177" s="4" t="s">
        <v>18</v>
      </c>
      <c r="C177" s="8">
        <v>319</v>
      </c>
      <c r="D177" s="4">
        <v>300</v>
      </c>
      <c r="E177" s="4">
        <v>150</v>
      </c>
      <c r="F177" s="4">
        <v>3879</v>
      </c>
      <c r="G177" s="4">
        <v>3984</v>
      </c>
      <c r="H177" s="18">
        <f t="shared" si="49"/>
        <v>105</v>
      </c>
      <c r="I177" s="4">
        <f>IF(H177&lt;141,141,H177)</f>
        <v>141</v>
      </c>
      <c r="J177" s="4">
        <f t="shared" si="51"/>
        <v>260</v>
      </c>
      <c r="K177" s="4">
        <v>45</v>
      </c>
      <c r="L177" s="4">
        <v>50</v>
      </c>
      <c r="M177" s="5">
        <f t="shared" si="57"/>
        <v>28.200000000000003</v>
      </c>
      <c r="N177" s="5">
        <f t="shared" si="53"/>
        <v>383</v>
      </c>
    </row>
    <row r="178" spans="1:14" ht="13.5" customHeight="1" x14ac:dyDescent="0.3">
      <c r="A178" s="4">
        <f t="shared" si="33"/>
        <v>174</v>
      </c>
      <c r="B178" s="4" t="s">
        <v>18</v>
      </c>
      <c r="C178" s="4">
        <v>301</v>
      </c>
      <c r="D178" s="4">
        <v>300</v>
      </c>
      <c r="E178" s="4">
        <v>150</v>
      </c>
      <c r="F178" s="4">
        <v>3585</v>
      </c>
      <c r="G178" s="4">
        <v>3806</v>
      </c>
      <c r="H178" s="4">
        <f t="shared" si="49"/>
        <v>221</v>
      </c>
      <c r="I178" s="4">
        <f>IF(H178&lt;141,141,H178)</f>
        <v>221</v>
      </c>
      <c r="J178" s="4">
        <f>ROUND(IF(I178&lt;100,I178*1.625,(IF(AND(I178&gt;100,I178&lt;201),(I178-100)*2.375+162.5,(IF(AND(I178&gt;200,I178&lt;401),(I178-200)*3.875+400,IF(I178&gt;400,(I178-400)*4.5+1238)))))),0)</f>
        <v>481</v>
      </c>
      <c r="K178" s="4">
        <v>45</v>
      </c>
      <c r="L178" s="4">
        <v>50</v>
      </c>
      <c r="M178" s="5">
        <f t="shared" si="57"/>
        <v>44.2</v>
      </c>
      <c r="N178" s="5">
        <f t="shared" si="53"/>
        <v>620</v>
      </c>
    </row>
    <row r="179" spans="1:14" ht="13.5" customHeight="1" x14ac:dyDescent="0.3">
      <c r="A179" s="4">
        <f t="shared" si="33"/>
        <v>175</v>
      </c>
      <c r="B179" s="4" t="s">
        <v>18</v>
      </c>
      <c r="C179" s="4">
        <v>181</v>
      </c>
      <c r="D179" s="4">
        <v>300</v>
      </c>
      <c r="E179" s="4">
        <v>150</v>
      </c>
      <c r="F179" s="4">
        <v>12759</v>
      </c>
      <c r="G179" s="4">
        <v>12792</v>
      </c>
      <c r="H179" s="18">
        <f t="shared" si="49"/>
        <v>33</v>
      </c>
      <c r="I179" s="18">
        <f>IF(H179&lt;141,141,H179)</f>
        <v>141</v>
      </c>
      <c r="J179" s="4">
        <f>ROUND(IF(I179&lt;100,I179*1.625,(IF(AND(I179&gt;100,I179&lt;201),(I179-100)*2.375+162.5,(IF(AND(I179&gt;200,I179&lt;401),(I179-200)*3.875+400,IF(I179&gt;400,(I179-400)*4.5+1237)))))),0)</f>
        <v>260</v>
      </c>
      <c r="K179" s="4">
        <v>45</v>
      </c>
      <c r="L179" s="4">
        <v>50</v>
      </c>
      <c r="M179" s="5">
        <f t="shared" si="57"/>
        <v>28.200000000000003</v>
      </c>
      <c r="N179" s="5">
        <f t="shared" si="53"/>
        <v>383</v>
      </c>
    </row>
    <row r="180" spans="1:14" ht="13.5" customHeight="1" x14ac:dyDescent="0.3">
      <c r="A180" s="4">
        <f t="shared" si="33"/>
        <v>176</v>
      </c>
      <c r="B180" s="4" t="s">
        <v>21</v>
      </c>
      <c r="C180" s="4">
        <v>88</v>
      </c>
      <c r="D180" s="4">
        <v>100</v>
      </c>
      <c r="E180" s="4">
        <v>150</v>
      </c>
      <c r="F180" s="4">
        <v>13435</v>
      </c>
      <c r="G180" s="4">
        <v>13544</v>
      </c>
      <c r="H180" s="4">
        <f>G180-F180</f>
        <v>109</v>
      </c>
      <c r="I180" s="4">
        <f>IF(H180&lt;111,111,H180)</f>
        <v>111</v>
      </c>
      <c r="J180" s="4">
        <f>ROUND(IF(I180&lt;100,I180*1.625,(IF(AND(I180&gt;100,I180&lt;201),(I180-100)*2.375+162.5,(IF(AND(I180&gt;200,I180&lt;401),(I180-200)*3.875+400,IF(I180&gt;400,(I180-400)*4.5+1237)))))),0)</f>
        <v>189</v>
      </c>
      <c r="K180" s="4">
        <v>20</v>
      </c>
      <c r="L180" s="4">
        <v>10</v>
      </c>
      <c r="M180" s="5">
        <f>I180*0.2</f>
        <v>22.200000000000003</v>
      </c>
      <c r="N180" s="5">
        <f>ROUND((J180+K180+L180+M180),0)</f>
        <v>241</v>
      </c>
    </row>
    <row r="181" spans="1:14" ht="13.5" customHeight="1" x14ac:dyDescent="0.3">
      <c r="A181" s="4">
        <f t="shared" si="33"/>
        <v>177</v>
      </c>
      <c r="B181" s="4" t="s">
        <v>21</v>
      </c>
      <c r="C181" s="4">
        <v>38</v>
      </c>
      <c r="D181" s="4">
        <v>0</v>
      </c>
      <c r="E181" s="4">
        <v>0</v>
      </c>
      <c r="F181" s="4">
        <v>0</v>
      </c>
      <c r="G181" s="4">
        <v>0</v>
      </c>
      <c r="H181" s="18">
        <v>0</v>
      </c>
      <c r="I181" s="18">
        <v>0</v>
      </c>
      <c r="J181" s="4">
        <v>0</v>
      </c>
      <c r="K181" s="4">
        <v>0</v>
      </c>
      <c r="L181" s="4">
        <v>0</v>
      </c>
      <c r="M181" s="5">
        <v>0</v>
      </c>
      <c r="N181" s="5">
        <v>250</v>
      </c>
    </row>
    <row r="182" spans="1:14" ht="13.5" customHeight="1" x14ac:dyDescent="0.3">
      <c r="A182" s="4">
        <f t="shared" si="33"/>
        <v>178</v>
      </c>
      <c r="B182" s="4" t="s">
        <v>18</v>
      </c>
      <c r="C182" s="4">
        <v>218</v>
      </c>
      <c r="D182" s="4">
        <v>0</v>
      </c>
      <c r="E182" s="4">
        <v>150</v>
      </c>
      <c r="F182" s="4">
        <v>37268</v>
      </c>
      <c r="G182" s="4">
        <v>37454</v>
      </c>
      <c r="H182" s="18">
        <f>(G182-F182)-25</f>
        <v>161</v>
      </c>
      <c r="I182" s="18">
        <f t="shared" ref="I182:I188" si="58">IF(H182&lt;141,141,H182)</f>
        <v>161</v>
      </c>
      <c r="J182" s="4">
        <f t="shared" ref="J182:J188" si="59">ROUND(IF(I182&lt;100,I182*1.625,(IF(AND(I182&gt;100,I182&lt;201),(I182-100)*2.375+162.5,(IF(AND(I182&gt;200,I182&lt;401),(I182-200)*3.875+400,IF(I182&gt;400,(I182-400)*4.5+1238)))))),0)</f>
        <v>307</v>
      </c>
      <c r="K182" s="4">
        <v>45</v>
      </c>
      <c r="L182" s="4">
        <v>50</v>
      </c>
      <c r="M182" s="5">
        <f t="shared" ref="M182" si="60">I182*0.2</f>
        <v>32.200000000000003</v>
      </c>
      <c r="N182" s="5">
        <f t="shared" ref="N182:N195" si="61">ROUND((J182+K182+L182+M182),0)</f>
        <v>434</v>
      </c>
    </row>
    <row r="183" spans="1:14" ht="13.5" customHeight="1" x14ac:dyDescent="0.3">
      <c r="A183" s="4">
        <f t="shared" si="33"/>
        <v>179</v>
      </c>
      <c r="B183" s="4" t="s">
        <v>18</v>
      </c>
      <c r="C183" s="4">
        <v>314</v>
      </c>
      <c r="D183" s="18">
        <v>0</v>
      </c>
      <c r="E183" s="18">
        <v>150</v>
      </c>
      <c r="F183" s="18">
        <v>20097</v>
      </c>
      <c r="G183" s="18">
        <v>20399</v>
      </c>
      <c r="H183" s="18">
        <f>(G183-F183)-25</f>
        <v>277</v>
      </c>
      <c r="I183" s="18">
        <f t="shared" si="58"/>
        <v>277</v>
      </c>
      <c r="J183" s="18">
        <f t="shared" si="59"/>
        <v>698</v>
      </c>
      <c r="K183" s="4">
        <v>45</v>
      </c>
      <c r="L183" s="18">
        <v>50</v>
      </c>
      <c r="M183" s="19">
        <f>I183*0.2</f>
        <v>55.400000000000006</v>
      </c>
      <c r="N183" s="19">
        <f t="shared" si="61"/>
        <v>848</v>
      </c>
    </row>
    <row r="184" spans="1:14" ht="13.5" customHeight="1" x14ac:dyDescent="0.3">
      <c r="A184" s="4">
        <f t="shared" si="33"/>
        <v>180</v>
      </c>
      <c r="B184" s="4" t="s">
        <v>18</v>
      </c>
      <c r="C184" s="4">
        <v>310</v>
      </c>
      <c r="D184" s="18">
        <v>0</v>
      </c>
      <c r="E184" s="18">
        <v>150</v>
      </c>
      <c r="F184" s="18">
        <v>10151</v>
      </c>
      <c r="G184" s="18">
        <v>10336</v>
      </c>
      <c r="H184" s="18">
        <f>(G184-F184)-25</f>
        <v>160</v>
      </c>
      <c r="I184" s="18">
        <f t="shared" si="58"/>
        <v>160</v>
      </c>
      <c r="J184" s="18">
        <f t="shared" si="59"/>
        <v>305</v>
      </c>
      <c r="K184" s="4">
        <v>45</v>
      </c>
      <c r="L184" s="18">
        <v>50</v>
      </c>
      <c r="M184" s="19">
        <f>I184*0.2</f>
        <v>32</v>
      </c>
      <c r="N184" s="19">
        <f t="shared" si="61"/>
        <v>432</v>
      </c>
    </row>
    <row r="185" spans="1:14" ht="13.5" customHeight="1" x14ac:dyDescent="0.3">
      <c r="A185" s="4">
        <f t="shared" si="33"/>
        <v>181</v>
      </c>
      <c r="B185" s="4" t="s">
        <v>18</v>
      </c>
      <c r="C185" s="4">
        <v>322</v>
      </c>
      <c r="D185" s="18">
        <v>0</v>
      </c>
      <c r="E185" s="18">
        <v>150</v>
      </c>
      <c r="F185" s="18">
        <v>7438</v>
      </c>
      <c r="G185" s="18">
        <v>7669</v>
      </c>
      <c r="H185" s="18">
        <f>(G185-F185)-25</f>
        <v>206</v>
      </c>
      <c r="I185" s="18">
        <f t="shared" si="58"/>
        <v>206</v>
      </c>
      <c r="J185" s="18">
        <f t="shared" si="59"/>
        <v>423</v>
      </c>
      <c r="K185" s="4">
        <v>45</v>
      </c>
      <c r="L185" s="18">
        <v>50</v>
      </c>
      <c r="M185" s="19">
        <f>I185*0.2</f>
        <v>41.2</v>
      </c>
      <c r="N185" s="19">
        <f t="shared" si="61"/>
        <v>559</v>
      </c>
    </row>
    <row r="186" spans="1:14" ht="13.5" customHeight="1" x14ac:dyDescent="0.3">
      <c r="A186" s="4">
        <f t="shared" si="33"/>
        <v>182</v>
      </c>
      <c r="B186" s="4" t="s">
        <v>18</v>
      </c>
      <c r="C186" s="4">
        <v>353</v>
      </c>
      <c r="D186" s="4">
        <v>300</v>
      </c>
      <c r="E186" s="4">
        <v>150</v>
      </c>
      <c r="F186" s="4">
        <v>1229</v>
      </c>
      <c r="G186" s="4">
        <v>1438</v>
      </c>
      <c r="H186" s="18">
        <f>G186-F186</f>
        <v>209</v>
      </c>
      <c r="I186" s="18">
        <f t="shared" si="58"/>
        <v>209</v>
      </c>
      <c r="J186" s="4">
        <f t="shared" si="59"/>
        <v>435</v>
      </c>
      <c r="K186" s="4">
        <v>45</v>
      </c>
      <c r="L186" s="4">
        <v>50</v>
      </c>
      <c r="M186" s="5">
        <f>I186*0.2</f>
        <v>41.800000000000004</v>
      </c>
      <c r="N186" s="5">
        <f t="shared" si="61"/>
        <v>572</v>
      </c>
    </row>
    <row r="187" spans="1:14" ht="13.5" customHeight="1" x14ac:dyDescent="0.3">
      <c r="A187" s="4">
        <f t="shared" si="33"/>
        <v>183</v>
      </c>
      <c r="B187" s="21" t="s">
        <v>18</v>
      </c>
      <c r="C187" s="21">
        <v>366</v>
      </c>
      <c r="D187" s="18">
        <v>300</v>
      </c>
      <c r="E187" s="18">
        <v>150</v>
      </c>
      <c r="F187" s="18">
        <v>178</v>
      </c>
      <c r="G187" s="18">
        <v>225</v>
      </c>
      <c r="H187" s="18">
        <f t="shared" ref="H187" si="62">G187-F187</f>
        <v>47</v>
      </c>
      <c r="I187" s="18">
        <f t="shared" si="58"/>
        <v>141</v>
      </c>
      <c r="J187" s="18">
        <f t="shared" si="59"/>
        <v>260</v>
      </c>
      <c r="K187" s="18">
        <v>45</v>
      </c>
      <c r="L187" s="18">
        <v>50</v>
      </c>
      <c r="M187" s="19">
        <f t="shared" ref="M187" si="63">I187*0.2</f>
        <v>28.200000000000003</v>
      </c>
      <c r="N187" s="19">
        <f t="shared" si="61"/>
        <v>383</v>
      </c>
    </row>
    <row r="188" spans="1:14" x14ac:dyDescent="0.3">
      <c r="A188" s="4">
        <f t="shared" si="33"/>
        <v>184</v>
      </c>
      <c r="B188" s="4" t="s">
        <v>18</v>
      </c>
      <c r="C188" s="4">
        <v>304</v>
      </c>
      <c r="D188" s="4">
        <v>300</v>
      </c>
      <c r="E188" s="4">
        <v>150</v>
      </c>
      <c r="F188" s="4">
        <v>5928</v>
      </c>
      <c r="G188" s="4">
        <v>6036</v>
      </c>
      <c r="H188" s="18">
        <f>G188-F188</f>
        <v>108</v>
      </c>
      <c r="I188" s="18">
        <f t="shared" si="58"/>
        <v>141</v>
      </c>
      <c r="J188" s="4">
        <f t="shared" si="59"/>
        <v>260</v>
      </c>
      <c r="K188" s="4">
        <v>45</v>
      </c>
      <c r="L188" s="4">
        <v>50</v>
      </c>
      <c r="M188" s="5">
        <f>I188*0.2</f>
        <v>28.200000000000003</v>
      </c>
      <c r="N188" s="5">
        <f t="shared" si="61"/>
        <v>383</v>
      </c>
    </row>
    <row r="189" spans="1:14" x14ac:dyDescent="0.3">
      <c r="A189" s="4">
        <f t="shared" si="33"/>
        <v>185</v>
      </c>
      <c r="B189" s="4" t="s">
        <v>19</v>
      </c>
      <c r="C189" s="4">
        <v>411</v>
      </c>
      <c r="D189" s="4">
        <v>400</v>
      </c>
      <c r="E189" s="4">
        <v>150</v>
      </c>
      <c r="F189" s="4">
        <v>21</v>
      </c>
      <c r="G189" s="4">
        <v>56</v>
      </c>
      <c r="H189" s="4">
        <f t="shared" ref="H189" si="64">G189-F189</f>
        <v>35</v>
      </c>
      <c r="I189" s="4">
        <f>IF(H189&lt;155,155,H189)</f>
        <v>155</v>
      </c>
      <c r="J189" s="4">
        <f>ROUND(IF(I189&lt;100,I189*1.625,(IF(AND(I189&gt;100,I189&lt;201),(I189-100)*2.375+162,(IF(AND(I189&gt;200,I189&lt;401),(I189-200)*3.875+400,IF(I189&gt;400,(I189-400)*4.5+1237)))))),0)</f>
        <v>293</v>
      </c>
      <c r="K189" s="4">
        <v>45</v>
      </c>
      <c r="L189" s="4">
        <v>50</v>
      </c>
      <c r="M189" s="5">
        <f t="shared" ref="M189" si="65">I189*0.2</f>
        <v>31</v>
      </c>
      <c r="N189" s="5">
        <f t="shared" si="61"/>
        <v>419</v>
      </c>
    </row>
    <row r="190" spans="1:14" x14ac:dyDescent="0.3">
      <c r="A190" s="4">
        <f t="shared" si="33"/>
        <v>186</v>
      </c>
      <c r="B190" s="4" t="s">
        <v>21</v>
      </c>
      <c r="C190" s="4">
        <v>243</v>
      </c>
      <c r="D190" s="4">
        <v>100</v>
      </c>
      <c r="E190" s="4">
        <v>150</v>
      </c>
      <c r="F190" s="4">
        <v>2555</v>
      </c>
      <c r="G190" s="4">
        <v>2640</v>
      </c>
      <c r="H190" s="4">
        <f>G190-F190</f>
        <v>85</v>
      </c>
      <c r="I190" s="4">
        <f>IF(H190&lt;111,111,H190)</f>
        <v>111</v>
      </c>
      <c r="J190" s="4">
        <f>ROUND(IF(I190&lt;100,I190*1.625,(IF(AND(I190&gt;100,I190&lt;201),(I190-100)*2.375+162.5,(IF(AND(I190&gt;200,I190&lt;401),(I190-200)*3.875+400,IF(I190&gt;400,(I190-400)*4.5+1237)))))),0)</f>
        <v>189</v>
      </c>
      <c r="K190" s="4">
        <v>20</v>
      </c>
      <c r="L190" s="4">
        <v>10</v>
      </c>
      <c r="M190" s="5">
        <f>I190*0.2</f>
        <v>22.200000000000003</v>
      </c>
      <c r="N190" s="5">
        <f t="shared" si="61"/>
        <v>241</v>
      </c>
    </row>
    <row r="191" spans="1:14" x14ac:dyDescent="0.3">
      <c r="A191" s="4">
        <f t="shared" si="33"/>
        <v>187</v>
      </c>
      <c r="B191" s="4" t="s">
        <v>20</v>
      </c>
      <c r="C191" s="4">
        <v>76</v>
      </c>
      <c r="D191" s="4">
        <v>200</v>
      </c>
      <c r="E191" s="4">
        <v>150</v>
      </c>
      <c r="F191" s="4">
        <v>15583</v>
      </c>
      <c r="G191" s="4">
        <v>15674</v>
      </c>
      <c r="H191" s="4">
        <f>G191-F191</f>
        <v>91</v>
      </c>
      <c r="I191" s="4">
        <f>IF(H191&lt;125,125,H191)</f>
        <v>125</v>
      </c>
      <c r="J191" s="4">
        <f t="shared" ref="J191:J193" si="66">ROUND(IF(I191&lt;100,I191*1.625,(IF(AND(I191&gt;100,I191&lt;201),(I191-100)*2.375+162.5,(IF(AND(I191&gt;200,I191&lt;401),(I191-200)*3.875+400,IF(I191&gt;400,(I191-400)*4.5+1237)))))),0)</f>
        <v>222</v>
      </c>
      <c r="K191" s="4">
        <v>45</v>
      </c>
      <c r="L191" s="4">
        <v>50</v>
      </c>
      <c r="M191" s="5">
        <f>I191*0.2</f>
        <v>25</v>
      </c>
      <c r="N191" s="5">
        <f t="shared" si="61"/>
        <v>342</v>
      </c>
    </row>
    <row r="192" spans="1:14" x14ac:dyDescent="0.3">
      <c r="A192" s="4">
        <f t="shared" si="33"/>
        <v>188</v>
      </c>
      <c r="B192" s="4" t="s">
        <v>20</v>
      </c>
      <c r="C192" s="4">
        <v>91</v>
      </c>
      <c r="D192" s="4">
        <v>200</v>
      </c>
      <c r="E192" s="4">
        <v>150</v>
      </c>
      <c r="F192" s="4">
        <v>17105</v>
      </c>
      <c r="G192" s="4">
        <v>17307</v>
      </c>
      <c r="H192" s="4">
        <f t="shared" ref="H192:H200" si="67">G192-F192</f>
        <v>202</v>
      </c>
      <c r="I192" s="4">
        <f>IF(H192&lt;125,125,H192)</f>
        <v>202</v>
      </c>
      <c r="J192" s="4">
        <f t="shared" si="66"/>
        <v>408</v>
      </c>
      <c r="K192" s="4">
        <v>45</v>
      </c>
      <c r="L192" s="4">
        <v>50</v>
      </c>
      <c r="M192" s="5">
        <f t="shared" ref="M192:M200" si="68">I192*0.2</f>
        <v>40.400000000000006</v>
      </c>
      <c r="N192" s="5">
        <f t="shared" si="61"/>
        <v>543</v>
      </c>
    </row>
    <row r="193" spans="1:16" x14ac:dyDescent="0.3">
      <c r="A193" s="4">
        <f t="shared" si="33"/>
        <v>189</v>
      </c>
      <c r="B193" s="4" t="s">
        <v>20</v>
      </c>
      <c r="C193" s="4">
        <v>70</v>
      </c>
      <c r="D193" s="4">
        <v>0</v>
      </c>
      <c r="E193" s="4">
        <v>150</v>
      </c>
      <c r="F193" s="4">
        <v>133</v>
      </c>
      <c r="G193" s="4">
        <v>308</v>
      </c>
      <c r="H193" s="4">
        <f>(G193-F193)-25</f>
        <v>150</v>
      </c>
      <c r="I193" s="4">
        <f>IF(H193&lt;125,125,H193)</f>
        <v>150</v>
      </c>
      <c r="J193" s="4">
        <f t="shared" si="66"/>
        <v>281</v>
      </c>
      <c r="K193" s="4">
        <v>45</v>
      </c>
      <c r="L193" s="4">
        <v>50</v>
      </c>
      <c r="M193" s="5">
        <f t="shared" si="68"/>
        <v>30</v>
      </c>
      <c r="N193" s="5">
        <f t="shared" si="61"/>
        <v>406</v>
      </c>
    </row>
    <row r="194" spans="1:16" x14ac:dyDescent="0.3">
      <c r="A194" s="4">
        <f t="shared" si="33"/>
        <v>190</v>
      </c>
      <c r="B194" s="18" t="s">
        <v>18</v>
      </c>
      <c r="C194" s="18">
        <v>316</v>
      </c>
      <c r="D194" s="18">
        <v>300</v>
      </c>
      <c r="E194" s="18">
        <v>150</v>
      </c>
      <c r="F194" s="18">
        <v>11592</v>
      </c>
      <c r="G194" s="18">
        <v>11841</v>
      </c>
      <c r="H194" s="18">
        <f>G194-F194</f>
        <v>249</v>
      </c>
      <c r="I194" s="18">
        <f>IF(H194&lt;141,141,H194)</f>
        <v>249</v>
      </c>
      <c r="J194" s="18">
        <f>ROUND(IF(I194&lt;100,I194*1.625,(IF(AND(I194&gt;100,I194&lt;201),(I194-100)*2.375+162.5,(IF(AND(I194&gt;200,I194&lt;401),(I194-200)*3.875+400,IF(I194&gt;400,(I194-400)*4.5+1238)))))),0)</f>
        <v>590</v>
      </c>
      <c r="K194" s="18">
        <v>45</v>
      </c>
      <c r="L194" s="18">
        <v>50</v>
      </c>
      <c r="M194" s="19">
        <f>I194*0.2</f>
        <v>49.800000000000004</v>
      </c>
      <c r="N194" s="19">
        <f>ROUND((J194+K194+L194+M194),0)</f>
        <v>735</v>
      </c>
    </row>
    <row r="195" spans="1:16" x14ac:dyDescent="0.3">
      <c r="A195" s="4">
        <f t="shared" si="33"/>
        <v>191</v>
      </c>
      <c r="B195" s="12" t="s">
        <v>18</v>
      </c>
      <c r="C195" s="12">
        <v>335</v>
      </c>
      <c r="D195" s="18">
        <v>300</v>
      </c>
      <c r="E195" s="18">
        <v>150</v>
      </c>
      <c r="F195" s="18">
        <v>9101</v>
      </c>
      <c r="G195" s="18">
        <v>9383</v>
      </c>
      <c r="H195" s="18">
        <f t="shared" si="67"/>
        <v>282</v>
      </c>
      <c r="I195" s="18">
        <f>IF(H195&lt;141,141,H195)</f>
        <v>282</v>
      </c>
      <c r="J195" s="18">
        <f>ROUND(IF(I195&lt;100,I195*1.625,(IF(AND(I195&gt;100,I195&lt;201),(I195-100)*2.375+162.5,(IF(AND(I195&gt;200,I195&lt;401),(I195-200)*3.875+400,IF(I195&gt;400,(I195-400)*4.5+1238)))))),0)</f>
        <v>718</v>
      </c>
      <c r="K195" s="18">
        <v>45</v>
      </c>
      <c r="L195" s="18">
        <v>50</v>
      </c>
      <c r="M195" s="19">
        <f t="shared" si="68"/>
        <v>56.400000000000006</v>
      </c>
      <c r="N195" s="19">
        <f t="shared" si="61"/>
        <v>869</v>
      </c>
    </row>
    <row r="196" spans="1:16" x14ac:dyDescent="0.3">
      <c r="A196" s="4">
        <f t="shared" si="33"/>
        <v>192</v>
      </c>
      <c r="B196" s="18" t="s">
        <v>24</v>
      </c>
      <c r="C196" s="18">
        <v>115</v>
      </c>
      <c r="D196" s="4">
        <v>200</v>
      </c>
      <c r="E196" s="4">
        <v>150</v>
      </c>
      <c r="F196" s="4">
        <v>26347</v>
      </c>
      <c r="G196" s="4">
        <v>26598</v>
      </c>
      <c r="H196" s="4">
        <f>G196-F196</f>
        <v>251</v>
      </c>
      <c r="I196" s="4">
        <f>IF(H196&lt;125,125,H196)</f>
        <v>251</v>
      </c>
      <c r="J196" s="4">
        <f>ROUND(IF(I196&lt;100,I196*1.625,(IF(AND(I196&gt;100,I196&lt;201),(I196-100)*2.375+162.5,(IF(AND(I196&gt;200,I196&lt;401),(I196-200)*3.875+400,IF(I196&gt;400,(I196-400)*4.5+1237)))))),0)</f>
        <v>598</v>
      </c>
      <c r="K196" s="4">
        <v>45</v>
      </c>
      <c r="L196" s="4">
        <v>50</v>
      </c>
      <c r="M196" s="5">
        <f>I196*0.2</f>
        <v>50.2</v>
      </c>
      <c r="N196" s="5">
        <f>ROUND((J196+K196+L196+M196),0)</f>
        <v>743</v>
      </c>
    </row>
    <row r="197" spans="1:16" x14ac:dyDescent="0.3">
      <c r="A197" s="4">
        <f t="shared" si="33"/>
        <v>193</v>
      </c>
      <c r="B197" s="21" t="s">
        <v>18</v>
      </c>
      <c r="C197" s="21">
        <v>312</v>
      </c>
      <c r="D197" s="18">
        <v>300</v>
      </c>
      <c r="E197" s="18">
        <v>150</v>
      </c>
      <c r="F197" s="18">
        <v>9790</v>
      </c>
      <c r="G197" s="18">
        <v>9948</v>
      </c>
      <c r="H197" s="18">
        <f t="shared" si="67"/>
        <v>158</v>
      </c>
      <c r="I197" s="18">
        <f>IF(H197&lt;141,141,H197)</f>
        <v>158</v>
      </c>
      <c r="J197" s="18">
        <f>ROUND(IF(I197&lt;100,I197*1.625,(IF(AND(I197&gt;100,I197&lt;201),(I197-100)*2.375+162.5,(IF(AND(I197&gt;200,I197&lt;401),(I197-200)*3.875+400,IF(I197&gt;400,(I197-400)*4.5+1238)))))),0)</f>
        <v>300</v>
      </c>
      <c r="K197" s="18">
        <v>45</v>
      </c>
      <c r="L197" s="18">
        <v>50</v>
      </c>
      <c r="M197" s="19">
        <f t="shared" si="68"/>
        <v>31.6</v>
      </c>
      <c r="N197" s="19">
        <f>ROUND((J197+K197+L197+M197),0)</f>
        <v>427</v>
      </c>
    </row>
    <row r="198" spans="1:16" x14ac:dyDescent="0.3">
      <c r="A198" s="4">
        <f t="shared" si="33"/>
        <v>194</v>
      </c>
      <c r="B198" s="12" t="s">
        <v>18</v>
      </c>
      <c r="C198" s="12">
        <v>339</v>
      </c>
      <c r="D198" s="18">
        <v>300</v>
      </c>
      <c r="E198" s="18">
        <v>150</v>
      </c>
      <c r="F198" s="18">
        <v>9290</v>
      </c>
      <c r="G198" s="18">
        <v>9608</v>
      </c>
      <c r="H198" s="18">
        <f t="shared" si="67"/>
        <v>318</v>
      </c>
      <c r="I198" s="18">
        <f>IF(H198&lt;141,141,H198)</f>
        <v>318</v>
      </c>
      <c r="J198" s="18">
        <f>ROUND(IF(I198&lt;100,I198*1.625,(IF(AND(I198&gt;100,I198&lt;201),(I198-100)*2.375+162.5,(IF(AND(I198&gt;200,I198&lt;401),(I198-200)*3.875+400,IF(I198&gt;400,(I198-400)*4.5+1238)))))),0)</f>
        <v>857</v>
      </c>
      <c r="K198" s="18">
        <v>45</v>
      </c>
      <c r="L198" s="18">
        <v>50</v>
      </c>
      <c r="M198" s="19">
        <f t="shared" si="68"/>
        <v>63.6</v>
      </c>
      <c r="N198" s="19">
        <f t="shared" ref="N198:N200" si="69">ROUND((J198+K198+L198+M198),0)</f>
        <v>1016</v>
      </c>
    </row>
    <row r="199" spans="1:16" x14ac:dyDescent="0.3">
      <c r="A199" s="4">
        <f t="shared" ref="A199:A262" si="70">A198+1</f>
        <v>195</v>
      </c>
      <c r="B199" s="12" t="s">
        <v>20</v>
      </c>
      <c r="C199" s="12">
        <v>63</v>
      </c>
      <c r="D199" s="4">
        <v>200</v>
      </c>
      <c r="E199" s="4">
        <v>150</v>
      </c>
      <c r="F199" s="4">
        <v>14883</v>
      </c>
      <c r="G199" s="4">
        <v>15051</v>
      </c>
      <c r="H199" s="4">
        <f t="shared" si="67"/>
        <v>168</v>
      </c>
      <c r="I199" s="4">
        <f t="shared" ref="I199" si="71">IF(H199&lt;125,125,H199)</f>
        <v>168</v>
      </c>
      <c r="J199" s="4">
        <f t="shared" ref="J199" si="72">ROUND(IF(I199&lt;100,I199*1.625,(IF(AND(I199&gt;100,I199&lt;201),(I199-100)*2.375+162.5,(IF(AND(I199&gt;200,I199&lt;401),(I199-200)*3.875+400,IF(I199&gt;400,(I199-400)*4.5+1237)))))),0)</f>
        <v>324</v>
      </c>
      <c r="K199" s="4">
        <v>45</v>
      </c>
      <c r="L199" s="4">
        <v>50</v>
      </c>
      <c r="M199" s="5">
        <f t="shared" si="68"/>
        <v>33.6</v>
      </c>
      <c r="N199" s="5">
        <f t="shared" si="69"/>
        <v>453</v>
      </c>
    </row>
    <row r="200" spans="1:16" x14ac:dyDescent="0.3">
      <c r="A200" s="4">
        <f t="shared" si="70"/>
        <v>196</v>
      </c>
      <c r="B200" s="12" t="s">
        <v>18</v>
      </c>
      <c r="C200" s="12">
        <v>357</v>
      </c>
      <c r="D200" s="18">
        <v>300</v>
      </c>
      <c r="E200" s="18">
        <v>150</v>
      </c>
      <c r="F200" s="18">
        <v>443</v>
      </c>
      <c r="G200" s="18">
        <v>544</v>
      </c>
      <c r="H200" s="18">
        <f t="shared" si="67"/>
        <v>101</v>
      </c>
      <c r="I200" s="18">
        <f>IF(H200&lt;141,141,H200)</f>
        <v>141</v>
      </c>
      <c r="J200" s="18">
        <f>ROUND(IF(I200&lt;100,I200*1.625,(IF(AND(I200&gt;100,I200&lt;201),(I200-100)*2.375+162.5,(IF(AND(I200&gt;200,I200&lt;401),(I200-200)*3.875+400,IF(I200&gt;400,(I200-400)*4.5+1238)))))),0)</f>
        <v>260</v>
      </c>
      <c r="K200" s="18">
        <v>45</v>
      </c>
      <c r="L200" s="18">
        <v>50</v>
      </c>
      <c r="M200" s="19">
        <f t="shared" si="68"/>
        <v>28.200000000000003</v>
      </c>
      <c r="N200" s="19">
        <f t="shared" si="69"/>
        <v>383</v>
      </c>
    </row>
    <row r="201" spans="1:16" x14ac:dyDescent="0.3">
      <c r="A201" s="4">
        <f t="shared" si="70"/>
        <v>197</v>
      </c>
      <c r="B201" s="4" t="s">
        <v>21</v>
      </c>
      <c r="C201" s="4">
        <v>38</v>
      </c>
      <c r="D201" s="4">
        <v>0</v>
      </c>
      <c r="E201" s="4">
        <v>0</v>
      </c>
      <c r="F201" s="4"/>
      <c r="G201" s="4"/>
      <c r="H201" s="18">
        <v>0</v>
      </c>
      <c r="I201" s="18">
        <v>0</v>
      </c>
      <c r="J201" s="4">
        <v>0</v>
      </c>
      <c r="K201" s="4">
        <v>0</v>
      </c>
      <c r="L201" s="4">
        <v>0</v>
      </c>
      <c r="M201" s="5">
        <v>0</v>
      </c>
      <c r="N201" s="5">
        <v>250</v>
      </c>
    </row>
    <row r="202" spans="1:16" x14ac:dyDescent="0.3">
      <c r="A202" s="4">
        <f t="shared" si="70"/>
        <v>198</v>
      </c>
      <c r="B202" s="12" t="s">
        <v>18</v>
      </c>
      <c r="C202" s="12">
        <v>342</v>
      </c>
      <c r="D202" s="18">
        <v>300</v>
      </c>
      <c r="E202" s="18">
        <v>150</v>
      </c>
      <c r="F202" s="18">
        <v>2191</v>
      </c>
      <c r="G202" s="18">
        <v>2301</v>
      </c>
      <c r="H202" s="18">
        <f t="shared" ref="H202:H218" si="73">G202-F202</f>
        <v>110</v>
      </c>
      <c r="I202" s="18">
        <f>IF(H202&lt;141,141,H202)</f>
        <v>141</v>
      </c>
      <c r="J202" s="18">
        <f>ROUND(IF(I202&lt;100,I202*1.625,(IF(AND(I202&gt;100,I202&lt;201),(I202-100)*2.375+162.5,(IF(AND(I202&gt;200,I202&lt;401),(I202-200)*3.875+400,IF(I202&gt;400,(I202-400)*4.5+1238)))))),0)</f>
        <v>260</v>
      </c>
      <c r="K202" s="18">
        <v>45</v>
      </c>
      <c r="L202" s="18">
        <v>50</v>
      </c>
      <c r="M202" s="19">
        <f t="shared" ref="M202:M218" si="74">I202*0.2</f>
        <v>28.200000000000003</v>
      </c>
      <c r="N202" s="19">
        <f t="shared" ref="N202:N218" si="75">ROUND((J202+K202+L202+M202),0)</f>
        <v>383</v>
      </c>
    </row>
    <row r="203" spans="1:16" x14ac:dyDescent="0.3">
      <c r="A203" s="4">
        <f t="shared" si="70"/>
        <v>199</v>
      </c>
      <c r="B203" s="12" t="s">
        <v>21</v>
      </c>
      <c r="C203" s="12">
        <v>29</v>
      </c>
      <c r="D203" s="4">
        <v>100</v>
      </c>
      <c r="E203" s="4">
        <v>150</v>
      </c>
      <c r="F203" s="4">
        <v>38937</v>
      </c>
      <c r="G203" s="4">
        <v>39199</v>
      </c>
      <c r="H203" s="4">
        <f t="shared" si="73"/>
        <v>262</v>
      </c>
      <c r="I203" s="4">
        <f>IF(H203&lt;111,111,H203)</f>
        <v>262</v>
      </c>
      <c r="J203" s="4">
        <f>ROUND(IF(I203&lt;100,I203*1.625,(IF(AND(I203&gt;100,I203&lt;201),(I203-100)*2.375+162.5,(IF(AND(I203&gt;200,I203&lt;401),(I203-200)*3.875+400,IF(I203&gt;400,(I203-400)*4.5+1237)))))),0)</f>
        <v>640</v>
      </c>
      <c r="K203" s="4">
        <v>20</v>
      </c>
      <c r="L203" s="4">
        <v>10</v>
      </c>
      <c r="M203" s="5">
        <f t="shared" si="74"/>
        <v>52.400000000000006</v>
      </c>
      <c r="N203" s="5">
        <f t="shared" si="75"/>
        <v>722</v>
      </c>
    </row>
    <row r="204" spans="1:16" x14ac:dyDescent="0.3">
      <c r="A204" s="4">
        <f t="shared" si="70"/>
        <v>200</v>
      </c>
      <c r="B204" s="12" t="s">
        <v>18</v>
      </c>
      <c r="C204" s="12">
        <v>313</v>
      </c>
      <c r="D204" s="18">
        <v>300</v>
      </c>
      <c r="E204" s="18">
        <v>150</v>
      </c>
      <c r="F204" s="18">
        <v>3431</v>
      </c>
      <c r="G204" s="18">
        <v>3514</v>
      </c>
      <c r="H204" s="18">
        <f t="shared" si="73"/>
        <v>83</v>
      </c>
      <c r="I204" s="18">
        <f>IF(H204&lt;141,141,H204)</f>
        <v>141</v>
      </c>
      <c r="J204" s="18">
        <f>ROUND(IF(I204&lt;100,I204*1.625,(IF(AND(I204&gt;100,I204&lt;201),(I204-100)*2.375+162.5,(IF(AND(I204&gt;200,I204&lt;401),(I204-200)*3.875+400,IF(I204&gt;400,(I204-400)*4.5+1238)))))),0)</f>
        <v>260</v>
      </c>
      <c r="K204" s="18">
        <v>45</v>
      </c>
      <c r="L204" s="18">
        <v>50</v>
      </c>
      <c r="M204" s="19">
        <f t="shared" si="74"/>
        <v>28.200000000000003</v>
      </c>
      <c r="N204" s="19">
        <f t="shared" si="75"/>
        <v>383</v>
      </c>
      <c r="P204" s="24"/>
    </row>
    <row r="205" spans="1:16" x14ac:dyDescent="0.3">
      <c r="A205" s="4">
        <f t="shared" si="70"/>
        <v>201</v>
      </c>
      <c r="B205" s="12" t="s">
        <v>18</v>
      </c>
      <c r="C205" s="21">
        <v>344</v>
      </c>
      <c r="D205" s="18">
        <v>0</v>
      </c>
      <c r="E205" s="18">
        <v>150</v>
      </c>
      <c r="F205" s="18">
        <v>3679</v>
      </c>
      <c r="G205" s="18">
        <v>3821</v>
      </c>
      <c r="H205" s="18">
        <f>(G205-F205)-25</f>
        <v>117</v>
      </c>
      <c r="I205" s="18">
        <f>IF(H205&lt;141,141,H205)</f>
        <v>141</v>
      </c>
      <c r="J205" s="18">
        <f>ROUND(IF(I205&lt;100,I205*1.625,(IF(AND(I205&gt;100,I205&lt;201),(I205-100)*2.375+162.5,(IF(AND(I205&gt;200,I205&lt;401),(I205-200)*3.875+400,IF(I205&gt;400,(I205-400)*4.5+1238)))))),0)</f>
        <v>260</v>
      </c>
      <c r="K205" s="18">
        <v>45</v>
      </c>
      <c r="L205" s="18">
        <v>50</v>
      </c>
      <c r="M205" s="19">
        <f>I205*0.2</f>
        <v>28.200000000000003</v>
      </c>
      <c r="N205" s="5">
        <f>ROUND((J205+K205+L205+M205),0)</f>
        <v>383</v>
      </c>
    </row>
    <row r="206" spans="1:16" x14ac:dyDescent="0.3">
      <c r="A206" s="4">
        <f t="shared" si="70"/>
        <v>202</v>
      </c>
      <c r="B206" s="12" t="s">
        <v>21</v>
      </c>
      <c r="C206" s="12">
        <v>37</v>
      </c>
      <c r="D206" s="4">
        <v>100</v>
      </c>
      <c r="E206" s="4">
        <v>150</v>
      </c>
      <c r="F206" s="4">
        <v>23467</v>
      </c>
      <c r="G206" s="4">
        <v>23559</v>
      </c>
      <c r="H206" s="4">
        <f>G206-F206</f>
        <v>92</v>
      </c>
      <c r="I206" s="4">
        <f>IF(H206&lt;111,111,H206)</f>
        <v>111</v>
      </c>
      <c r="J206" s="4">
        <f>ROUND(IF(I206&lt;100,I206*1.625,(IF(AND(I206&gt;100,I206&lt;201),(I206-100)*2.375+162.5,(IF(AND(I206&gt;200,I206&lt;401),(I206-200)*3.875+400,IF(I206&gt;400,(I206-400)*4.5+1237)))))),0)</f>
        <v>189</v>
      </c>
      <c r="K206" s="4">
        <v>20</v>
      </c>
      <c r="L206" s="4">
        <v>10</v>
      </c>
      <c r="M206" s="5">
        <f>I206*0.2</f>
        <v>22.200000000000003</v>
      </c>
      <c r="N206" s="5">
        <f>ROUND((J206+K206+L206+M206),0)</f>
        <v>241</v>
      </c>
    </row>
    <row r="207" spans="1:16" x14ac:dyDescent="0.3">
      <c r="A207" s="4">
        <f t="shared" si="70"/>
        <v>203</v>
      </c>
      <c r="B207" s="12" t="s">
        <v>20</v>
      </c>
      <c r="C207" s="12">
        <v>113</v>
      </c>
      <c r="D207" s="4">
        <v>200</v>
      </c>
      <c r="E207" s="4">
        <v>150</v>
      </c>
      <c r="F207" s="4">
        <v>7855</v>
      </c>
      <c r="G207" s="4">
        <v>7939</v>
      </c>
      <c r="H207" s="4">
        <f>G207-F207</f>
        <v>84</v>
      </c>
      <c r="I207" s="4">
        <f t="shared" ref="I207:I211" si="76">IF(H207&lt;125,125,H207)</f>
        <v>125</v>
      </c>
      <c r="J207" s="4">
        <f>ROUND(IF(I207&lt;100,I207*1.625,(IF(AND(I207&gt;100,I207&lt;201),(I207-100)*2.375+162.5,(IF(AND(I207&gt;200,I207&lt;401),(I207-200)*3.875+400,IF(I207&gt;400,(I207-400)*4.5+1237)))))),0)</f>
        <v>222</v>
      </c>
      <c r="K207" s="4">
        <v>45</v>
      </c>
      <c r="L207" s="4">
        <v>50</v>
      </c>
      <c r="M207" s="5">
        <f>I207*0.2</f>
        <v>25</v>
      </c>
      <c r="N207" s="5">
        <f>ROUND((J207+K207+L207+M207),0)</f>
        <v>342</v>
      </c>
    </row>
    <row r="208" spans="1:16" x14ac:dyDescent="0.3">
      <c r="A208" s="4">
        <f t="shared" si="70"/>
        <v>204</v>
      </c>
      <c r="B208" s="12" t="s">
        <v>20</v>
      </c>
      <c r="C208" s="12">
        <v>72</v>
      </c>
      <c r="D208" s="4">
        <v>200</v>
      </c>
      <c r="E208" s="4">
        <v>150</v>
      </c>
      <c r="F208" s="4">
        <v>38188</v>
      </c>
      <c r="G208" s="4">
        <v>38556</v>
      </c>
      <c r="H208" s="4">
        <f t="shared" si="73"/>
        <v>368</v>
      </c>
      <c r="I208" s="4">
        <f t="shared" si="76"/>
        <v>368</v>
      </c>
      <c r="J208" s="4">
        <f t="shared" ref="J208:J211" si="77">ROUND(IF(I208&lt;100,I208*1.625,(IF(AND(I208&gt;100,I208&lt;201),(I208-100)*2.375+162.5,(IF(AND(I208&gt;200,I208&lt;401),(I208-200)*3.875+400,IF(I208&gt;400,(I208-400)*4.5+1237)))))),0)</f>
        <v>1051</v>
      </c>
      <c r="K208" s="4">
        <v>45</v>
      </c>
      <c r="L208" s="4">
        <v>50</v>
      </c>
      <c r="M208" s="5">
        <f t="shared" si="74"/>
        <v>73.600000000000009</v>
      </c>
      <c r="N208" s="5">
        <f t="shared" si="75"/>
        <v>1220</v>
      </c>
    </row>
    <row r="209" spans="1:14" x14ac:dyDescent="0.3">
      <c r="A209" s="4">
        <f t="shared" si="70"/>
        <v>205</v>
      </c>
      <c r="B209" s="12" t="s">
        <v>20</v>
      </c>
      <c r="C209" s="12">
        <v>47</v>
      </c>
      <c r="D209" s="4">
        <v>200</v>
      </c>
      <c r="E209" s="4">
        <v>150</v>
      </c>
      <c r="F209" s="4">
        <v>14780</v>
      </c>
      <c r="G209" s="4">
        <v>14780</v>
      </c>
      <c r="H209" s="4">
        <f t="shared" si="73"/>
        <v>0</v>
      </c>
      <c r="I209" s="4">
        <f t="shared" si="76"/>
        <v>125</v>
      </c>
      <c r="J209" s="4">
        <f t="shared" si="77"/>
        <v>222</v>
      </c>
      <c r="K209" s="4">
        <v>45</v>
      </c>
      <c r="L209" s="4">
        <v>50</v>
      </c>
      <c r="M209" s="5">
        <f t="shared" si="74"/>
        <v>25</v>
      </c>
      <c r="N209" s="5">
        <f t="shared" si="75"/>
        <v>342</v>
      </c>
    </row>
    <row r="210" spans="1:14" x14ac:dyDescent="0.3">
      <c r="A210" s="4">
        <f t="shared" si="70"/>
        <v>206</v>
      </c>
      <c r="B210" s="12" t="s">
        <v>20</v>
      </c>
      <c r="C210" s="12">
        <v>128</v>
      </c>
      <c r="D210" s="4">
        <v>0</v>
      </c>
      <c r="E210" s="4">
        <v>150</v>
      </c>
      <c r="F210" s="4">
        <v>53140</v>
      </c>
      <c r="G210" s="4">
        <v>53350</v>
      </c>
      <c r="H210" s="18">
        <f>(G210-F210)-25</f>
        <v>185</v>
      </c>
      <c r="I210" s="4">
        <f t="shared" si="76"/>
        <v>185</v>
      </c>
      <c r="J210" s="4">
        <f t="shared" si="77"/>
        <v>364</v>
      </c>
      <c r="K210" s="4">
        <v>45</v>
      </c>
      <c r="L210" s="4">
        <v>50</v>
      </c>
      <c r="M210" s="5">
        <f t="shared" si="74"/>
        <v>37</v>
      </c>
      <c r="N210" s="5">
        <f t="shared" si="75"/>
        <v>496</v>
      </c>
    </row>
    <row r="211" spans="1:14" x14ac:dyDescent="0.3">
      <c r="A211" s="4">
        <f t="shared" si="70"/>
        <v>207</v>
      </c>
      <c r="B211" s="12" t="s">
        <v>20</v>
      </c>
      <c r="C211" s="12">
        <v>9</v>
      </c>
      <c r="D211" s="4">
        <v>200</v>
      </c>
      <c r="E211" s="4">
        <v>150</v>
      </c>
      <c r="F211" s="4">
        <v>23581</v>
      </c>
      <c r="G211" s="4">
        <v>23715</v>
      </c>
      <c r="H211" s="4">
        <f t="shared" si="73"/>
        <v>134</v>
      </c>
      <c r="I211" s="4">
        <f t="shared" si="76"/>
        <v>134</v>
      </c>
      <c r="J211" s="4">
        <f t="shared" si="77"/>
        <v>243</v>
      </c>
      <c r="K211" s="4">
        <v>45</v>
      </c>
      <c r="L211" s="4">
        <v>50</v>
      </c>
      <c r="M211" s="5">
        <f t="shared" si="74"/>
        <v>26.8</v>
      </c>
      <c r="N211" s="5">
        <f t="shared" si="75"/>
        <v>365</v>
      </c>
    </row>
    <row r="212" spans="1:14" x14ac:dyDescent="0.3">
      <c r="A212" s="4">
        <f t="shared" si="70"/>
        <v>208</v>
      </c>
      <c r="B212" s="12" t="s">
        <v>18</v>
      </c>
      <c r="C212" s="21">
        <v>340</v>
      </c>
      <c r="D212" s="18">
        <v>300</v>
      </c>
      <c r="E212" s="18">
        <v>150</v>
      </c>
      <c r="F212" s="18">
        <v>7036</v>
      </c>
      <c r="G212" s="18">
        <v>7336</v>
      </c>
      <c r="H212" s="18">
        <f t="shared" si="73"/>
        <v>300</v>
      </c>
      <c r="I212" s="18">
        <f>IF(H212&lt;141,141,H212)</f>
        <v>300</v>
      </c>
      <c r="J212" s="18">
        <f>ROUND(IF(I212&lt;100,I212*1.625,(IF(AND(I212&gt;100,I212&lt;201),(I212-100)*2.375+162.5,(IF(AND(I212&gt;200,I212&lt;401),(I212-200)*3.875+400,IF(I212&gt;400,(I212-400)*4.5+1238)))))),0)</f>
        <v>788</v>
      </c>
      <c r="K212" s="18">
        <v>45</v>
      </c>
      <c r="L212" s="18">
        <v>50</v>
      </c>
      <c r="M212" s="19">
        <f t="shared" si="74"/>
        <v>60</v>
      </c>
      <c r="N212" s="19">
        <f t="shared" si="75"/>
        <v>943</v>
      </c>
    </row>
    <row r="213" spans="1:14" x14ac:dyDescent="0.3">
      <c r="A213" s="4">
        <f t="shared" si="70"/>
        <v>209</v>
      </c>
      <c r="B213" s="12" t="s">
        <v>20</v>
      </c>
      <c r="C213" s="12">
        <v>107</v>
      </c>
      <c r="D213" s="4">
        <v>200</v>
      </c>
      <c r="E213" s="4">
        <v>150</v>
      </c>
      <c r="F213" s="4">
        <v>22947</v>
      </c>
      <c r="G213" s="4">
        <v>23098</v>
      </c>
      <c r="H213" s="4">
        <f t="shared" si="73"/>
        <v>151</v>
      </c>
      <c r="I213" s="4">
        <f t="shared" ref="I213:I218" si="78">IF(H213&lt;125,125,H213)</f>
        <v>151</v>
      </c>
      <c r="J213" s="4">
        <f t="shared" ref="J213:J218" si="79">ROUND(IF(I213&lt;100,I213*1.625,(IF(AND(I213&gt;100,I213&lt;201),(I213-100)*2.375+162.5,(IF(AND(I213&gt;200,I213&lt;401),(I213-200)*3.875+400,IF(I213&gt;400,(I213-400)*4.5+1237)))))),0)</f>
        <v>284</v>
      </c>
      <c r="K213" s="4">
        <v>45</v>
      </c>
      <c r="L213" s="4">
        <v>50</v>
      </c>
      <c r="M213" s="5">
        <f t="shared" si="74"/>
        <v>30.200000000000003</v>
      </c>
      <c r="N213" s="5">
        <f t="shared" si="75"/>
        <v>409</v>
      </c>
    </row>
    <row r="214" spans="1:14" x14ac:dyDescent="0.3">
      <c r="A214" s="4">
        <f t="shared" si="70"/>
        <v>210</v>
      </c>
      <c r="B214" s="12" t="s">
        <v>18</v>
      </c>
      <c r="C214" s="21">
        <v>348</v>
      </c>
      <c r="D214" s="18">
        <v>300</v>
      </c>
      <c r="E214" s="18">
        <v>150</v>
      </c>
      <c r="F214" s="18">
        <v>2609</v>
      </c>
      <c r="G214" s="18">
        <v>2770</v>
      </c>
      <c r="H214" s="18">
        <f t="shared" si="73"/>
        <v>161</v>
      </c>
      <c r="I214" s="18">
        <f>IF(H214&lt;141,141,H214)</f>
        <v>161</v>
      </c>
      <c r="J214" s="18">
        <f>ROUND(IF(I214&lt;100,I214*1.625,(IF(AND(I214&gt;100,I214&lt;201),(I214-100)*2.375+162.5,(IF(AND(I214&gt;200,I214&lt;401),(I214-200)*3.875+400,IF(I214&gt;400,(I214-400)*4.5+1238)))))),0)</f>
        <v>307</v>
      </c>
      <c r="K214" s="18">
        <v>45</v>
      </c>
      <c r="L214" s="18">
        <v>50</v>
      </c>
      <c r="M214" s="19">
        <f t="shared" si="74"/>
        <v>32.200000000000003</v>
      </c>
      <c r="N214" s="19">
        <f t="shared" si="75"/>
        <v>434</v>
      </c>
    </row>
    <row r="215" spans="1:14" x14ac:dyDescent="0.3">
      <c r="A215" s="4">
        <f t="shared" si="70"/>
        <v>211</v>
      </c>
      <c r="B215" s="12" t="s">
        <v>20</v>
      </c>
      <c r="C215" s="12">
        <v>69</v>
      </c>
      <c r="D215" s="4">
        <v>200</v>
      </c>
      <c r="E215" s="4">
        <v>150</v>
      </c>
      <c r="F215" s="4">
        <v>2481</v>
      </c>
      <c r="G215" s="4">
        <v>2527</v>
      </c>
      <c r="H215" s="4">
        <f t="shared" si="73"/>
        <v>46</v>
      </c>
      <c r="I215" s="4">
        <f t="shared" si="78"/>
        <v>125</v>
      </c>
      <c r="J215" s="4">
        <f t="shared" si="79"/>
        <v>222</v>
      </c>
      <c r="K215" s="4">
        <v>45</v>
      </c>
      <c r="L215" s="4">
        <v>50</v>
      </c>
      <c r="M215" s="5">
        <f t="shared" si="74"/>
        <v>25</v>
      </c>
      <c r="N215" s="5">
        <f t="shared" si="75"/>
        <v>342</v>
      </c>
    </row>
    <row r="216" spans="1:14" x14ac:dyDescent="0.3">
      <c r="A216" s="4">
        <f t="shared" si="70"/>
        <v>212</v>
      </c>
      <c r="B216" s="12" t="s">
        <v>18</v>
      </c>
      <c r="C216" s="21">
        <v>337</v>
      </c>
      <c r="D216" s="18">
        <v>300</v>
      </c>
      <c r="E216" s="18">
        <v>150</v>
      </c>
      <c r="F216" s="18">
        <v>4754</v>
      </c>
      <c r="G216" s="18">
        <v>4980</v>
      </c>
      <c r="H216" s="18">
        <f t="shared" si="73"/>
        <v>226</v>
      </c>
      <c r="I216" s="18">
        <f>IF(H216&lt;141,141,H216)</f>
        <v>226</v>
      </c>
      <c r="J216" s="18">
        <f>ROUND(IF(I216&lt;100,I216*1.625,(IF(AND(I216&gt;100,I216&lt;201),(I216-100)*2.375+162.5,(IF(AND(I216&gt;200,I216&lt;401),(I216-200)*3.875+400,IF(I216&gt;400,(I216-400)*4.5+1238)))))),0)</f>
        <v>501</v>
      </c>
      <c r="K216" s="18">
        <v>45</v>
      </c>
      <c r="L216" s="18">
        <v>50</v>
      </c>
      <c r="M216" s="19">
        <f t="shared" si="74"/>
        <v>45.2</v>
      </c>
      <c r="N216" s="19">
        <f t="shared" si="75"/>
        <v>641</v>
      </c>
    </row>
    <row r="217" spans="1:14" x14ac:dyDescent="0.3">
      <c r="A217" s="4">
        <f t="shared" si="70"/>
        <v>213</v>
      </c>
      <c r="B217" s="12" t="s">
        <v>18</v>
      </c>
      <c r="C217" s="21">
        <v>370</v>
      </c>
      <c r="D217" s="18">
        <v>300</v>
      </c>
      <c r="E217" s="18">
        <v>150</v>
      </c>
      <c r="F217" s="18">
        <v>241</v>
      </c>
      <c r="G217" s="18">
        <v>405</v>
      </c>
      <c r="H217" s="18">
        <f t="shared" si="73"/>
        <v>164</v>
      </c>
      <c r="I217" s="18">
        <f>IF(H217&lt;141,141,H217)</f>
        <v>164</v>
      </c>
      <c r="J217" s="18">
        <f>ROUND(IF(I217&lt;100,I217*1.625,(IF(AND(I217&gt;100,I217&lt;201),(I217-100)*2.375+162.5,(IF(AND(I217&gt;200,I217&lt;401),(I217-200)*3.875+400,IF(I217&gt;400,(I217-400)*4.5+1238)))))),0)</f>
        <v>315</v>
      </c>
      <c r="K217" s="18">
        <v>45</v>
      </c>
      <c r="L217" s="18">
        <v>50</v>
      </c>
      <c r="M217" s="19">
        <f t="shared" si="74"/>
        <v>32.800000000000004</v>
      </c>
      <c r="N217" s="19">
        <f t="shared" si="75"/>
        <v>443</v>
      </c>
    </row>
    <row r="218" spans="1:14" x14ac:dyDescent="0.3">
      <c r="A218" s="4">
        <f t="shared" si="70"/>
        <v>214</v>
      </c>
      <c r="B218" s="12" t="s">
        <v>20</v>
      </c>
      <c r="C218" s="12">
        <v>119</v>
      </c>
      <c r="D218" s="4">
        <v>200</v>
      </c>
      <c r="E218" s="4">
        <v>150</v>
      </c>
      <c r="F218" s="4">
        <v>11465</v>
      </c>
      <c r="G218" s="4">
        <v>11618</v>
      </c>
      <c r="H218" s="4">
        <f t="shared" si="73"/>
        <v>153</v>
      </c>
      <c r="I218" s="4">
        <f t="shared" si="78"/>
        <v>153</v>
      </c>
      <c r="J218" s="4">
        <f t="shared" si="79"/>
        <v>288</v>
      </c>
      <c r="K218" s="4">
        <v>45</v>
      </c>
      <c r="L218" s="4">
        <v>50</v>
      </c>
      <c r="M218" s="5">
        <f t="shared" si="74"/>
        <v>30.6</v>
      </c>
      <c r="N218" s="5">
        <f t="shared" si="75"/>
        <v>414</v>
      </c>
    </row>
    <row r="219" spans="1:14" x14ac:dyDescent="0.3">
      <c r="A219" s="4">
        <f t="shared" si="70"/>
        <v>215</v>
      </c>
      <c r="B219" s="12" t="s">
        <v>21</v>
      </c>
      <c r="C219" s="12">
        <v>38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/>
      <c r="L219" s="4"/>
      <c r="M219" s="5">
        <v>0</v>
      </c>
      <c r="N219" s="5">
        <v>250</v>
      </c>
    </row>
    <row r="220" spans="1:14" x14ac:dyDescent="0.3">
      <c r="A220" s="4">
        <f t="shared" si="70"/>
        <v>216</v>
      </c>
      <c r="B220" s="12" t="s">
        <v>21</v>
      </c>
      <c r="C220" s="12">
        <v>240</v>
      </c>
      <c r="D220" s="4">
        <v>100</v>
      </c>
      <c r="E220" s="4">
        <v>150</v>
      </c>
      <c r="F220" s="4">
        <v>4560</v>
      </c>
      <c r="G220" s="4">
        <v>4639</v>
      </c>
      <c r="H220" s="4">
        <f t="shared" ref="H220:H256" si="80">G220-F220</f>
        <v>79</v>
      </c>
      <c r="I220" s="4">
        <f>IF(H220&lt;111,111,H220)</f>
        <v>111</v>
      </c>
      <c r="J220" s="4">
        <f>ROUND(IF(I220&lt;100,I220*1.625,(IF(AND(I220&gt;100,I220&lt;201),(I220-100)*2.375+162.5,(IF(AND(I220&gt;200,I220&lt;401),(I220-200)*3.875+400,IF(I220&gt;400,(I220-400)*4.5+1237)))))),0)</f>
        <v>189</v>
      </c>
      <c r="K220" s="4">
        <v>20</v>
      </c>
      <c r="L220" s="4">
        <v>10</v>
      </c>
      <c r="M220" s="5">
        <f t="shared" ref="M220:M243" si="81">I220*0.2</f>
        <v>22.200000000000003</v>
      </c>
      <c r="N220" s="5">
        <f t="shared" ref="N220:N240" si="82">ROUND((J220+K220+L220+M220),0)</f>
        <v>241</v>
      </c>
    </row>
    <row r="221" spans="1:14" x14ac:dyDescent="0.3">
      <c r="A221" s="4">
        <f t="shared" si="70"/>
        <v>217</v>
      </c>
      <c r="B221" s="12" t="s">
        <v>18</v>
      </c>
      <c r="C221" s="21">
        <v>347</v>
      </c>
      <c r="D221" s="18">
        <v>300</v>
      </c>
      <c r="E221" s="18">
        <v>150</v>
      </c>
      <c r="F221" s="18">
        <v>2791</v>
      </c>
      <c r="G221" s="18">
        <v>2922</v>
      </c>
      <c r="H221" s="18">
        <f t="shared" si="80"/>
        <v>131</v>
      </c>
      <c r="I221" s="18">
        <f>IF(H221&lt;141,141,H221)</f>
        <v>141</v>
      </c>
      <c r="J221" s="18">
        <f>ROUND(IF(I221&lt;100,I221*1.625,(IF(AND(I221&gt;100,I221&lt;201),(I221-100)*2.375+162.5,(IF(AND(I221&gt;200,I221&lt;401),(I221-200)*3.875+400,IF(I221&gt;400,(I221-400)*4.5+1238)))))),0)</f>
        <v>260</v>
      </c>
      <c r="K221" s="18">
        <v>45</v>
      </c>
      <c r="L221" s="18">
        <v>50</v>
      </c>
      <c r="M221" s="19">
        <f t="shared" si="81"/>
        <v>28.200000000000003</v>
      </c>
      <c r="N221" s="19">
        <f t="shared" si="82"/>
        <v>383</v>
      </c>
    </row>
    <row r="222" spans="1:14" x14ac:dyDescent="0.3">
      <c r="A222" s="4">
        <f t="shared" si="70"/>
        <v>218</v>
      </c>
      <c r="B222" s="12" t="s">
        <v>21</v>
      </c>
      <c r="C222" s="12">
        <v>86</v>
      </c>
      <c r="D222" s="4">
        <v>100</v>
      </c>
      <c r="E222" s="4">
        <v>150</v>
      </c>
      <c r="F222" s="4">
        <v>19983</v>
      </c>
      <c r="G222" s="4">
        <v>20152</v>
      </c>
      <c r="H222" s="4">
        <f t="shared" si="80"/>
        <v>169</v>
      </c>
      <c r="I222" s="4">
        <f>IF(H222&lt;111,111,H222)</f>
        <v>169</v>
      </c>
      <c r="J222" s="4">
        <f>ROUND(IF(I222&lt;100,I222*1.625,(IF(AND(I222&gt;100,I222&lt;201),(I222-100)*2.375+162.5,(IF(AND(I222&gt;200,I222&lt;401),(I222-200)*3.875+400,IF(I222&gt;400,(I222-400)*4.5+1237)))))),0)</f>
        <v>326</v>
      </c>
      <c r="K222" s="4">
        <v>20</v>
      </c>
      <c r="L222" s="4">
        <v>10</v>
      </c>
      <c r="M222" s="5">
        <f t="shared" si="81"/>
        <v>33.800000000000004</v>
      </c>
      <c r="N222" s="5">
        <f t="shared" si="82"/>
        <v>390</v>
      </c>
    </row>
    <row r="223" spans="1:14" x14ac:dyDescent="0.3">
      <c r="A223" s="4">
        <f t="shared" si="70"/>
        <v>219</v>
      </c>
      <c r="B223" s="12" t="s">
        <v>18</v>
      </c>
      <c r="C223" s="21">
        <v>332</v>
      </c>
      <c r="D223" s="18">
        <v>300</v>
      </c>
      <c r="E223" s="18">
        <v>150</v>
      </c>
      <c r="F223" s="18">
        <v>3256</v>
      </c>
      <c r="G223" s="18">
        <v>3293</v>
      </c>
      <c r="H223" s="18">
        <f t="shared" si="80"/>
        <v>37</v>
      </c>
      <c r="I223" s="18">
        <f>IF(H223&lt;141,141,H223)</f>
        <v>141</v>
      </c>
      <c r="J223" s="18">
        <f>ROUND(IF(I223&lt;100,I223*1.625,(IF(AND(I223&gt;100,I223&lt;201),(I223-100)*2.375+162.5,(IF(AND(I223&gt;200,I223&lt;401),(I223-200)*3.875+400,IF(I223&gt;400,(I223-400)*4.5+1238)))))),0)</f>
        <v>260</v>
      </c>
      <c r="K223" s="18">
        <v>45</v>
      </c>
      <c r="L223" s="18">
        <v>50</v>
      </c>
      <c r="M223" s="19">
        <f t="shared" si="81"/>
        <v>28.200000000000003</v>
      </c>
      <c r="N223" s="19">
        <f t="shared" si="82"/>
        <v>383</v>
      </c>
    </row>
    <row r="224" spans="1:14" x14ac:dyDescent="0.3">
      <c r="A224" s="4">
        <f t="shared" si="70"/>
        <v>220</v>
      </c>
      <c r="B224" s="12" t="s">
        <v>18</v>
      </c>
      <c r="C224" s="21">
        <v>327</v>
      </c>
      <c r="D224" s="18">
        <v>300</v>
      </c>
      <c r="E224" s="18">
        <v>150</v>
      </c>
      <c r="F224" s="18">
        <v>4598</v>
      </c>
      <c r="G224" s="18">
        <v>4719</v>
      </c>
      <c r="H224" s="18">
        <f t="shared" si="80"/>
        <v>121</v>
      </c>
      <c r="I224" s="18">
        <f>IF(H224&lt;141,141,H224)</f>
        <v>141</v>
      </c>
      <c r="J224" s="18">
        <f>ROUND(IF(I224&lt;100,I224*1.625,(IF(AND(I224&gt;100,I224&lt;201),(I224-100)*2.375+162.5,(IF(AND(I224&gt;200,I224&lt;401),(I224-200)*3.875+400,IF(I224&gt;400,(I224-400)*4.5+1238)))))),0)</f>
        <v>260</v>
      </c>
      <c r="K224" s="18">
        <v>45</v>
      </c>
      <c r="L224" s="18">
        <v>50</v>
      </c>
      <c r="M224" s="19">
        <f t="shared" si="81"/>
        <v>28.200000000000003</v>
      </c>
      <c r="N224" s="19">
        <f t="shared" si="82"/>
        <v>383</v>
      </c>
    </row>
    <row r="225" spans="1:14" x14ac:dyDescent="0.3">
      <c r="A225" s="4">
        <f t="shared" si="70"/>
        <v>221</v>
      </c>
      <c r="B225" s="12" t="s">
        <v>20</v>
      </c>
      <c r="C225" s="12">
        <v>51</v>
      </c>
      <c r="D225" s="4">
        <v>200</v>
      </c>
      <c r="E225" s="4">
        <v>150</v>
      </c>
      <c r="F225" s="4">
        <v>23557</v>
      </c>
      <c r="G225" s="4">
        <v>23565</v>
      </c>
      <c r="H225" s="4">
        <f t="shared" si="80"/>
        <v>8</v>
      </c>
      <c r="I225" s="4">
        <f>IF(H225&lt;125,125,H225)</f>
        <v>125</v>
      </c>
      <c r="J225" s="4">
        <f>ROUND(IF(I225&lt;100,I225*1.625,(IF(AND(I225&gt;100,I225&lt;201),(I225-100)*2.375+162.5,(IF(AND(I225&gt;200,I225&lt;401),(I225-200)*3.875+400,IF(I225&gt;400,(I225-400)*4.5+1237)))))),0)</f>
        <v>222</v>
      </c>
      <c r="K225" s="4">
        <v>45</v>
      </c>
      <c r="L225" s="4">
        <v>50</v>
      </c>
      <c r="M225" s="5">
        <f t="shared" si="81"/>
        <v>25</v>
      </c>
      <c r="N225" s="5">
        <f t="shared" si="82"/>
        <v>342</v>
      </c>
    </row>
    <row r="226" spans="1:14" x14ac:dyDescent="0.3">
      <c r="A226" s="4">
        <f t="shared" si="70"/>
        <v>222</v>
      </c>
      <c r="B226" s="12" t="s">
        <v>21</v>
      </c>
      <c r="C226" s="12">
        <v>239</v>
      </c>
      <c r="D226" s="4">
        <v>100</v>
      </c>
      <c r="E226" s="4">
        <v>150</v>
      </c>
      <c r="F226" s="4">
        <v>5266</v>
      </c>
      <c r="G226" s="4">
        <v>5540</v>
      </c>
      <c r="H226" s="4">
        <f>G226-F226</f>
        <v>274</v>
      </c>
      <c r="I226" s="4">
        <f>IF(H226&lt;111,111,H226)</f>
        <v>274</v>
      </c>
      <c r="J226" s="4">
        <f>ROUND(IF(I226&lt;100,I226*1.625,(IF(AND(I226&gt;100,I226&lt;201),(I226-100)*2.375+162.5,(IF(AND(I226&gt;200,I226&lt;401),(I226-200)*3.875+400,IF(I226&gt;400,(I226-400)*4.5+1237)))))),0)</f>
        <v>687</v>
      </c>
      <c r="K226" s="4">
        <v>20</v>
      </c>
      <c r="L226" s="4">
        <v>10</v>
      </c>
      <c r="M226" s="5">
        <f>I226*0.2</f>
        <v>54.800000000000004</v>
      </c>
      <c r="N226" s="5">
        <f>ROUND((J226+K226+L226+M226),0)</f>
        <v>772</v>
      </c>
    </row>
    <row r="227" spans="1:14" x14ac:dyDescent="0.3">
      <c r="A227" s="4">
        <f t="shared" si="70"/>
        <v>223</v>
      </c>
      <c r="B227" s="12" t="s">
        <v>20</v>
      </c>
      <c r="C227" s="12">
        <v>46</v>
      </c>
      <c r="D227" s="4">
        <v>200</v>
      </c>
      <c r="E227" s="4">
        <v>150</v>
      </c>
      <c r="F227" s="4">
        <v>28927</v>
      </c>
      <c r="G227" s="4">
        <v>29002</v>
      </c>
      <c r="H227" s="4">
        <f t="shared" si="80"/>
        <v>75</v>
      </c>
      <c r="I227" s="4">
        <f t="shared" ref="I227" si="83">IF(H227&lt;125,125,H227)</f>
        <v>125</v>
      </c>
      <c r="J227" s="4">
        <f t="shared" ref="J227" si="84">ROUND(IF(I227&lt;100,I227*1.625,(IF(AND(I227&gt;100,I227&lt;201),(I227-100)*2.375+162.5,(IF(AND(I227&gt;200,I227&lt;401),(I227-200)*3.875+400,IF(I227&gt;400,(I227-400)*4.5+1237)))))),0)</f>
        <v>222</v>
      </c>
      <c r="K227" s="4">
        <v>45</v>
      </c>
      <c r="L227" s="4">
        <v>50</v>
      </c>
      <c r="M227" s="5">
        <f t="shared" si="81"/>
        <v>25</v>
      </c>
      <c r="N227" s="5">
        <f t="shared" si="82"/>
        <v>342</v>
      </c>
    </row>
    <row r="228" spans="1:14" x14ac:dyDescent="0.3">
      <c r="A228" s="4">
        <f t="shared" si="70"/>
        <v>224</v>
      </c>
      <c r="B228" s="12" t="s">
        <v>18</v>
      </c>
      <c r="C228" s="21">
        <v>371</v>
      </c>
      <c r="D228" s="18">
        <v>300</v>
      </c>
      <c r="E228" s="18">
        <v>150</v>
      </c>
      <c r="F228" s="18">
        <v>360</v>
      </c>
      <c r="G228" s="18">
        <v>469</v>
      </c>
      <c r="H228" s="18">
        <f t="shared" si="80"/>
        <v>109</v>
      </c>
      <c r="I228" s="18">
        <f>IF(H228&lt;141,141,H228)</f>
        <v>141</v>
      </c>
      <c r="J228" s="18">
        <f>ROUND(IF(I228&lt;100,I228*1.625,(IF(AND(I228&gt;100,I228&lt;201),(I228-100)*2.375+162.5,(IF(AND(I228&gt;200,I228&lt;401),(I228-200)*3.875+400,IF(I228&gt;400,(I228-400)*4.5+1238)))))),0)</f>
        <v>260</v>
      </c>
      <c r="K228" s="18">
        <v>45</v>
      </c>
      <c r="L228" s="18">
        <v>50</v>
      </c>
      <c r="M228" s="19">
        <f t="shared" si="81"/>
        <v>28.200000000000003</v>
      </c>
      <c r="N228" s="19">
        <f t="shared" si="82"/>
        <v>383</v>
      </c>
    </row>
    <row r="229" spans="1:14" x14ac:dyDescent="0.3">
      <c r="A229" s="4">
        <f t="shared" si="70"/>
        <v>225</v>
      </c>
      <c r="B229" s="12" t="s">
        <v>20</v>
      </c>
      <c r="C229" s="12">
        <v>14</v>
      </c>
      <c r="D229" s="4">
        <v>200</v>
      </c>
      <c r="E229" s="4">
        <v>150</v>
      </c>
      <c r="F229" s="4">
        <v>24858</v>
      </c>
      <c r="G229" s="4">
        <v>24980</v>
      </c>
      <c r="H229" s="4">
        <f t="shared" si="80"/>
        <v>122</v>
      </c>
      <c r="I229" s="4">
        <f t="shared" ref="I229:I230" si="85">IF(H229&lt;125,125,H229)</f>
        <v>125</v>
      </c>
      <c r="J229" s="4">
        <f t="shared" ref="J229:J232" si="86">ROUND(IF(I229&lt;100,I229*1.625,(IF(AND(I229&gt;100,I229&lt;201),(I229-100)*2.375+162.5,(IF(AND(I229&gt;200,I229&lt;401),(I229-200)*3.875+400,IF(I229&gt;400,(I229-400)*4.5+1237)))))),0)</f>
        <v>222</v>
      </c>
      <c r="K229" s="4">
        <v>45</v>
      </c>
      <c r="L229" s="4">
        <v>50</v>
      </c>
      <c r="M229" s="5">
        <f t="shared" si="81"/>
        <v>25</v>
      </c>
      <c r="N229" s="5">
        <f t="shared" si="82"/>
        <v>342</v>
      </c>
    </row>
    <row r="230" spans="1:14" x14ac:dyDescent="0.3">
      <c r="A230" s="4">
        <f t="shared" si="70"/>
        <v>226</v>
      </c>
      <c r="B230" s="12" t="s">
        <v>20</v>
      </c>
      <c r="C230" s="12">
        <v>50</v>
      </c>
      <c r="D230" s="4">
        <v>200</v>
      </c>
      <c r="E230" s="4">
        <v>150</v>
      </c>
      <c r="F230" s="4">
        <v>14149</v>
      </c>
      <c r="G230" s="4">
        <v>14187</v>
      </c>
      <c r="H230" s="4">
        <f t="shared" si="80"/>
        <v>38</v>
      </c>
      <c r="I230" s="4">
        <f t="shared" si="85"/>
        <v>125</v>
      </c>
      <c r="J230" s="4">
        <f t="shared" si="86"/>
        <v>222</v>
      </c>
      <c r="K230" s="4">
        <v>45</v>
      </c>
      <c r="L230" s="4">
        <v>50</v>
      </c>
      <c r="M230" s="5">
        <f t="shared" si="81"/>
        <v>25</v>
      </c>
      <c r="N230" s="5">
        <f t="shared" si="82"/>
        <v>342</v>
      </c>
    </row>
    <row r="231" spans="1:14" x14ac:dyDescent="0.3">
      <c r="A231" s="4">
        <f t="shared" si="70"/>
        <v>227</v>
      </c>
      <c r="B231" s="12" t="s">
        <v>21</v>
      </c>
      <c r="C231" s="12">
        <v>17</v>
      </c>
      <c r="D231" s="4">
        <v>100</v>
      </c>
      <c r="E231" s="4">
        <v>150</v>
      </c>
      <c r="F231" s="4">
        <v>21514</v>
      </c>
      <c r="G231" s="4">
        <v>21599</v>
      </c>
      <c r="H231" s="4">
        <f t="shared" si="80"/>
        <v>85</v>
      </c>
      <c r="I231" s="4">
        <f>IF(H231&lt;111,111,H231)</f>
        <v>111</v>
      </c>
      <c r="J231" s="4">
        <f t="shared" si="86"/>
        <v>189</v>
      </c>
      <c r="K231" s="4">
        <v>45</v>
      </c>
      <c r="L231" s="4">
        <v>50</v>
      </c>
      <c r="M231" s="5">
        <f t="shared" si="81"/>
        <v>22.200000000000003</v>
      </c>
      <c r="N231" s="5">
        <f t="shared" si="82"/>
        <v>306</v>
      </c>
    </row>
    <row r="232" spans="1:14" x14ac:dyDescent="0.3">
      <c r="A232" s="4">
        <f t="shared" si="70"/>
        <v>228</v>
      </c>
      <c r="B232" s="12" t="s">
        <v>20</v>
      </c>
      <c r="C232" s="12">
        <v>12</v>
      </c>
      <c r="D232" s="4">
        <v>200</v>
      </c>
      <c r="E232" s="4">
        <v>150</v>
      </c>
      <c r="F232" s="4">
        <v>18721</v>
      </c>
      <c r="G232" s="4">
        <v>18829</v>
      </c>
      <c r="H232" s="4">
        <f t="shared" si="80"/>
        <v>108</v>
      </c>
      <c r="I232" s="4">
        <f t="shared" ref="I232" si="87">IF(H232&lt;125,125,H232)</f>
        <v>125</v>
      </c>
      <c r="J232" s="4">
        <f t="shared" si="86"/>
        <v>222</v>
      </c>
      <c r="K232" s="4">
        <v>45</v>
      </c>
      <c r="L232" s="4">
        <v>50</v>
      </c>
      <c r="M232" s="5">
        <f t="shared" si="81"/>
        <v>25</v>
      </c>
      <c r="N232" s="5">
        <f t="shared" si="82"/>
        <v>342</v>
      </c>
    </row>
    <row r="233" spans="1:14" x14ac:dyDescent="0.3">
      <c r="A233" s="4">
        <f t="shared" si="70"/>
        <v>229</v>
      </c>
      <c r="B233" s="12" t="s">
        <v>18</v>
      </c>
      <c r="C233" s="21">
        <v>343</v>
      </c>
      <c r="D233" s="18">
        <v>300</v>
      </c>
      <c r="E233" s="18">
        <v>150</v>
      </c>
      <c r="F233" s="18">
        <v>8527</v>
      </c>
      <c r="G233" s="18">
        <v>8715</v>
      </c>
      <c r="H233" s="18">
        <f t="shared" si="80"/>
        <v>188</v>
      </c>
      <c r="I233" s="18">
        <f t="shared" ref="I233:I234" si="88">IF(H233&lt;141,141,H233)</f>
        <v>188</v>
      </c>
      <c r="J233" s="18">
        <f t="shared" ref="J233:J234" si="89">ROUND(IF(I233&lt;100,I233*1.625,(IF(AND(I233&gt;100,I233&lt;201),(I233-100)*2.375+162.5,(IF(AND(I233&gt;200,I233&lt;401),(I233-200)*3.875+400,IF(I233&gt;400,(I233-400)*4.5+1238)))))),0)</f>
        <v>372</v>
      </c>
      <c r="K233" s="18">
        <v>45</v>
      </c>
      <c r="L233" s="18">
        <v>50</v>
      </c>
      <c r="M233" s="19">
        <f t="shared" si="81"/>
        <v>37.6</v>
      </c>
      <c r="N233" s="5">
        <f t="shared" si="82"/>
        <v>505</v>
      </c>
    </row>
    <row r="234" spans="1:14" x14ac:dyDescent="0.3">
      <c r="A234" s="4">
        <f t="shared" si="70"/>
        <v>230</v>
      </c>
      <c r="B234" s="12" t="s">
        <v>18</v>
      </c>
      <c r="C234" s="21">
        <v>338</v>
      </c>
      <c r="D234" s="18">
        <v>300</v>
      </c>
      <c r="E234" s="18">
        <v>150</v>
      </c>
      <c r="F234" s="18">
        <v>3730</v>
      </c>
      <c r="G234" s="18">
        <v>3853</v>
      </c>
      <c r="H234" s="18">
        <f t="shared" si="80"/>
        <v>123</v>
      </c>
      <c r="I234" s="18">
        <f t="shared" si="88"/>
        <v>141</v>
      </c>
      <c r="J234" s="18">
        <f t="shared" si="89"/>
        <v>260</v>
      </c>
      <c r="K234" s="18">
        <v>45</v>
      </c>
      <c r="L234" s="18">
        <v>50</v>
      </c>
      <c r="M234" s="19">
        <f t="shared" si="81"/>
        <v>28.200000000000003</v>
      </c>
      <c r="N234" s="5">
        <f t="shared" si="82"/>
        <v>383</v>
      </c>
    </row>
    <row r="235" spans="1:14" x14ac:dyDescent="0.3">
      <c r="A235" s="4">
        <f t="shared" si="70"/>
        <v>231</v>
      </c>
      <c r="B235" s="12" t="s">
        <v>20</v>
      </c>
      <c r="C235" s="12">
        <v>78</v>
      </c>
      <c r="D235" s="4">
        <v>200</v>
      </c>
      <c r="E235" s="4">
        <v>150</v>
      </c>
      <c r="F235" s="4">
        <v>12951</v>
      </c>
      <c r="G235" s="4">
        <v>13065</v>
      </c>
      <c r="H235" s="4">
        <f t="shared" si="80"/>
        <v>114</v>
      </c>
      <c r="I235" s="4">
        <f t="shared" ref="I235:I236" si="90">IF(H235&lt;125,125,H235)</f>
        <v>125</v>
      </c>
      <c r="J235" s="4">
        <f t="shared" ref="J235:J236" si="91">ROUND(IF(I235&lt;100,I235*1.625,(IF(AND(I235&gt;100,I235&lt;201),(I235-100)*2.375+162.5,(IF(AND(I235&gt;200,I235&lt;401),(I235-200)*3.875+400,IF(I235&gt;400,(I235-400)*4.5+1237)))))),0)</f>
        <v>222</v>
      </c>
      <c r="K235" s="4">
        <v>45</v>
      </c>
      <c r="L235" s="4">
        <v>50</v>
      </c>
      <c r="M235" s="5">
        <f t="shared" si="81"/>
        <v>25</v>
      </c>
      <c r="N235" s="5">
        <f t="shared" si="82"/>
        <v>342</v>
      </c>
    </row>
    <row r="236" spans="1:14" x14ac:dyDescent="0.3">
      <c r="A236" s="4">
        <f t="shared" si="70"/>
        <v>232</v>
      </c>
      <c r="B236" s="12" t="s">
        <v>20</v>
      </c>
      <c r="C236" s="12">
        <v>62</v>
      </c>
      <c r="D236" s="4">
        <v>200</v>
      </c>
      <c r="E236" s="4">
        <v>150</v>
      </c>
      <c r="F236" s="4">
        <v>10717</v>
      </c>
      <c r="G236" s="4">
        <v>10747</v>
      </c>
      <c r="H236" s="4">
        <f t="shared" si="80"/>
        <v>30</v>
      </c>
      <c r="I236" s="4">
        <f t="shared" si="90"/>
        <v>125</v>
      </c>
      <c r="J236" s="4">
        <f t="shared" si="91"/>
        <v>222</v>
      </c>
      <c r="K236" s="4">
        <v>45</v>
      </c>
      <c r="L236" s="4">
        <v>50</v>
      </c>
      <c r="M236" s="5">
        <f t="shared" si="81"/>
        <v>25</v>
      </c>
      <c r="N236" s="5">
        <f t="shared" si="82"/>
        <v>342</v>
      </c>
    </row>
    <row r="237" spans="1:14" x14ac:dyDescent="0.3">
      <c r="A237" s="4">
        <f t="shared" si="70"/>
        <v>233</v>
      </c>
      <c r="B237" s="12" t="s">
        <v>18</v>
      </c>
      <c r="C237" s="12">
        <v>224</v>
      </c>
      <c r="D237" s="18">
        <v>300</v>
      </c>
      <c r="E237" s="18">
        <v>150</v>
      </c>
      <c r="F237" s="18">
        <v>11992</v>
      </c>
      <c r="G237" s="18">
        <v>12095</v>
      </c>
      <c r="H237" s="18">
        <f t="shared" si="80"/>
        <v>103</v>
      </c>
      <c r="I237" s="18">
        <f t="shared" ref="I237" si="92">IF(H237&lt;141,141,H237)</f>
        <v>141</v>
      </c>
      <c r="J237" s="18">
        <f t="shared" ref="J237" si="93">ROUND(IF(I237&lt;100,I237*1.625,(IF(AND(I237&gt;100,I237&lt;201),(I237-100)*2.375+162.5,(IF(AND(I237&gt;200,I237&lt;401),(I237-200)*3.875+400,IF(I237&gt;400,(I237-400)*4.5+1238)))))),0)</f>
        <v>260</v>
      </c>
      <c r="K237" s="18">
        <v>45</v>
      </c>
      <c r="L237" s="18">
        <v>50</v>
      </c>
      <c r="M237" s="19">
        <f t="shared" si="81"/>
        <v>28.200000000000003</v>
      </c>
      <c r="N237" s="5">
        <f t="shared" si="82"/>
        <v>383</v>
      </c>
    </row>
    <row r="238" spans="1:14" x14ac:dyDescent="0.3">
      <c r="A238" s="4">
        <f t="shared" si="70"/>
        <v>234</v>
      </c>
      <c r="B238" s="12" t="s">
        <v>20</v>
      </c>
      <c r="C238" s="12">
        <v>77</v>
      </c>
      <c r="D238" s="4">
        <v>200</v>
      </c>
      <c r="E238" s="4">
        <v>150</v>
      </c>
      <c r="F238" s="4">
        <v>19529</v>
      </c>
      <c r="G238" s="4">
        <v>19608</v>
      </c>
      <c r="H238" s="4">
        <f t="shared" si="80"/>
        <v>79</v>
      </c>
      <c r="I238" s="4">
        <f t="shared" ref="I238:I240" si="94">IF(H238&lt;125,125,H238)</f>
        <v>125</v>
      </c>
      <c r="J238" s="4">
        <f t="shared" ref="J238:J240" si="95">ROUND(IF(I238&lt;100,I238*1.625,(IF(AND(I238&gt;100,I238&lt;201),(I238-100)*2.375+162.5,(IF(AND(I238&gt;200,I238&lt;401),(I238-200)*3.875+400,IF(I238&gt;400,(I238-400)*4.5+1237)))))),0)</f>
        <v>222</v>
      </c>
      <c r="K238" s="4">
        <v>45</v>
      </c>
      <c r="L238" s="4">
        <v>50</v>
      </c>
      <c r="M238" s="5">
        <f t="shared" si="81"/>
        <v>25</v>
      </c>
      <c r="N238" s="5">
        <f t="shared" si="82"/>
        <v>342</v>
      </c>
    </row>
    <row r="239" spans="1:14" x14ac:dyDescent="0.3">
      <c r="A239" s="4">
        <f t="shared" si="70"/>
        <v>235</v>
      </c>
      <c r="B239" s="12" t="s">
        <v>20</v>
      </c>
      <c r="C239" s="12">
        <v>123</v>
      </c>
      <c r="D239" s="4">
        <v>200</v>
      </c>
      <c r="E239" s="4">
        <v>150</v>
      </c>
      <c r="F239" s="4">
        <v>27233</v>
      </c>
      <c r="G239" s="4">
        <v>27315</v>
      </c>
      <c r="H239" s="4">
        <f t="shared" si="80"/>
        <v>82</v>
      </c>
      <c r="I239" s="4">
        <f t="shared" si="94"/>
        <v>125</v>
      </c>
      <c r="J239" s="4">
        <f t="shared" si="95"/>
        <v>222</v>
      </c>
      <c r="K239" s="4">
        <v>45</v>
      </c>
      <c r="L239" s="4">
        <v>50</v>
      </c>
      <c r="M239" s="5">
        <f t="shared" si="81"/>
        <v>25</v>
      </c>
      <c r="N239" s="5">
        <f t="shared" si="82"/>
        <v>342</v>
      </c>
    </row>
    <row r="240" spans="1:14" x14ac:dyDescent="0.3">
      <c r="A240" s="4">
        <f t="shared" si="70"/>
        <v>236</v>
      </c>
      <c r="B240" s="4" t="s">
        <v>20</v>
      </c>
      <c r="C240" s="4">
        <v>111</v>
      </c>
      <c r="D240" s="4">
        <v>200</v>
      </c>
      <c r="E240" s="4">
        <v>150</v>
      </c>
      <c r="F240" s="4">
        <v>41288</v>
      </c>
      <c r="G240" s="4">
        <v>41556</v>
      </c>
      <c r="H240" s="4">
        <f t="shared" si="80"/>
        <v>268</v>
      </c>
      <c r="I240" s="4">
        <f t="shared" si="94"/>
        <v>268</v>
      </c>
      <c r="J240" s="4">
        <f t="shared" si="95"/>
        <v>664</v>
      </c>
      <c r="K240" s="4">
        <v>45</v>
      </c>
      <c r="L240" s="4">
        <v>50</v>
      </c>
      <c r="M240" s="5">
        <f t="shared" si="81"/>
        <v>53.6</v>
      </c>
      <c r="N240" s="5">
        <f t="shared" si="82"/>
        <v>813</v>
      </c>
    </row>
    <row r="241" spans="1:14" x14ac:dyDescent="0.3">
      <c r="A241" s="4">
        <f t="shared" si="70"/>
        <v>237</v>
      </c>
      <c r="B241" s="4" t="s">
        <v>18</v>
      </c>
      <c r="C241" s="4">
        <v>189</v>
      </c>
      <c r="D241" s="18">
        <v>300</v>
      </c>
      <c r="E241" s="18">
        <v>150</v>
      </c>
      <c r="F241" s="18">
        <v>28751</v>
      </c>
      <c r="G241" s="18">
        <v>28992</v>
      </c>
      <c r="H241" s="18">
        <f t="shared" si="80"/>
        <v>241</v>
      </c>
      <c r="I241" s="18">
        <f t="shared" ref="I241" si="96">IF(H241&lt;141,141,H241)</f>
        <v>241</v>
      </c>
      <c r="J241" s="18">
        <f t="shared" ref="J241" si="97">ROUND(IF(I241&lt;100,I241*1.625,(IF(AND(I241&gt;100,I241&lt;201),(I241-100)*2.375+162.5,(IF(AND(I241&gt;200,I241&lt;401),(I241-200)*3.875+400,IF(I241&gt;400,(I241-400)*4.5+1238)))))),0)</f>
        <v>559</v>
      </c>
      <c r="K241" s="18">
        <v>45</v>
      </c>
      <c r="L241" s="18">
        <v>50</v>
      </c>
      <c r="M241" s="19">
        <f t="shared" si="81"/>
        <v>48.2</v>
      </c>
      <c r="N241" s="5">
        <f>ROUND((J241+K241+L241+M241),0)</f>
        <v>702</v>
      </c>
    </row>
    <row r="242" spans="1:14" x14ac:dyDescent="0.3">
      <c r="A242" s="4">
        <f t="shared" si="70"/>
        <v>238</v>
      </c>
      <c r="B242" s="4" t="s">
        <v>20</v>
      </c>
      <c r="C242" s="4">
        <v>67</v>
      </c>
      <c r="D242" s="4">
        <v>200</v>
      </c>
      <c r="E242" s="4">
        <v>150</v>
      </c>
      <c r="F242" s="4">
        <v>54753</v>
      </c>
      <c r="G242" s="4">
        <v>54812</v>
      </c>
      <c r="H242" s="4">
        <f t="shared" si="80"/>
        <v>59</v>
      </c>
      <c r="I242" s="4">
        <f t="shared" ref="I242" si="98">IF(H242&lt;125,125,H242)</f>
        <v>125</v>
      </c>
      <c r="J242" s="4">
        <f t="shared" ref="J242" si="99">ROUND(IF(I242&lt;100,I242*1.625,(IF(AND(I242&gt;100,I242&lt;201),(I242-100)*2.375+162.5,(IF(AND(I242&gt;200,I242&lt;401),(I242-200)*3.875+400,IF(I242&gt;400,(I242-400)*4.5+1237)))))),0)</f>
        <v>222</v>
      </c>
      <c r="K242" s="4">
        <v>45</v>
      </c>
      <c r="L242" s="4">
        <v>50</v>
      </c>
      <c r="M242" s="5">
        <f t="shared" si="81"/>
        <v>25</v>
      </c>
      <c r="N242" s="5">
        <f t="shared" ref="N242" si="100">ROUND((J242+K242+L242+M242),0)</f>
        <v>342</v>
      </c>
    </row>
    <row r="243" spans="1:14" x14ac:dyDescent="0.3">
      <c r="A243" s="4">
        <f t="shared" si="70"/>
        <v>239</v>
      </c>
      <c r="B243" s="4" t="s">
        <v>18</v>
      </c>
      <c r="C243" s="4">
        <v>226</v>
      </c>
      <c r="D243" s="18">
        <v>300</v>
      </c>
      <c r="E243" s="18">
        <v>150</v>
      </c>
      <c r="F243" s="18">
        <v>34598</v>
      </c>
      <c r="G243" s="18">
        <v>34836</v>
      </c>
      <c r="H243" s="18">
        <f t="shared" si="80"/>
        <v>238</v>
      </c>
      <c r="I243" s="18">
        <f t="shared" ref="I243" si="101">IF(H243&lt;141,141,H243)</f>
        <v>238</v>
      </c>
      <c r="J243" s="18">
        <f t="shared" ref="J243" si="102">ROUND(IF(I243&lt;100,I243*1.625,(IF(AND(I243&gt;100,I243&lt;201),(I243-100)*2.375+162.5,(IF(AND(I243&gt;200,I243&lt;401),(I243-200)*3.875+400,IF(I243&gt;400,(I243-400)*4.5+1238)))))),0)</f>
        <v>547</v>
      </c>
      <c r="K243" s="18">
        <v>45</v>
      </c>
      <c r="L243" s="18">
        <v>50</v>
      </c>
      <c r="M243" s="19">
        <f t="shared" si="81"/>
        <v>47.6</v>
      </c>
      <c r="N243" s="5">
        <f>ROUND((J243+K243+L243+M243),0)</f>
        <v>690</v>
      </c>
    </row>
    <row r="244" spans="1:14" x14ac:dyDescent="0.3">
      <c r="A244" s="4">
        <f t="shared" si="70"/>
        <v>240</v>
      </c>
      <c r="B244" s="4" t="s">
        <v>25</v>
      </c>
      <c r="C244" s="4">
        <v>40</v>
      </c>
      <c r="D244" s="4">
        <v>100</v>
      </c>
      <c r="E244" s="4">
        <v>150</v>
      </c>
      <c r="F244" s="4">
        <v>7855</v>
      </c>
      <c r="G244" s="4">
        <v>8003</v>
      </c>
      <c r="H244" s="4">
        <f t="shared" si="80"/>
        <v>148</v>
      </c>
      <c r="I244" s="4">
        <f>IF(H244&lt;111,111,H244)</f>
        <v>148</v>
      </c>
      <c r="J244" s="4">
        <f>ROUND(IF(I244&lt;100,I244*1.625,(IF(AND(I244&gt;100,I244&lt;201),(I244-100)*2.375+162.5,(IF(AND(I244&gt;200,I244&lt;401),(I244-200)*3.875+400,IF(I244&gt;400,(I244-400)*4.5+1237)))))),0)</f>
        <v>277</v>
      </c>
      <c r="K244" s="4">
        <v>20</v>
      </c>
      <c r="L244" s="4">
        <v>10</v>
      </c>
      <c r="M244" s="5">
        <f>I244*0.2</f>
        <v>29.6</v>
      </c>
      <c r="N244" s="5">
        <f>ROUND((J244+K244+L244+M244),0)</f>
        <v>337</v>
      </c>
    </row>
    <row r="245" spans="1:14" x14ac:dyDescent="0.3">
      <c r="A245" s="4">
        <f t="shared" si="70"/>
        <v>241</v>
      </c>
      <c r="B245" s="4" t="s">
        <v>20</v>
      </c>
      <c r="C245" s="4">
        <v>97</v>
      </c>
      <c r="D245" s="4">
        <v>200</v>
      </c>
      <c r="E245" s="4">
        <v>150</v>
      </c>
      <c r="F245" s="4">
        <v>16855</v>
      </c>
      <c r="G245" s="4">
        <v>16928</v>
      </c>
      <c r="H245" s="4">
        <f t="shared" si="80"/>
        <v>73</v>
      </c>
      <c r="I245" s="4">
        <f t="shared" ref="I245:I246" si="103">IF(H245&lt;125,125,H245)</f>
        <v>125</v>
      </c>
      <c r="J245" s="4">
        <f t="shared" ref="J245:J250" si="104">ROUND(IF(I245&lt;100,I245*1.625,(IF(AND(I245&gt;100,I245&lt;201),(I245-100)*2.375+162.5,(IF(AND(I245&gt;200,I245&lt;401),(I245-200)*3.875+400,IF(I245&gt;400,(I245-400)*4.5+1237)))))),0)</f>
        <v>222</v>
      </c>
      <c r="K245" s="4">
        <v>45</v>
      </c>
      <c r="L245" s="4">
        <v>50</v>
      </c>
      <c r="M245" s="5">
        <f t="shared" ref="M245:M250" si="105">I245*0.2</f>
        <v>25</v>
      </c>
      <c r="N245" s="5">
        <f t="shared" ref="N245:N246" si="106">ROUND((J245+K245+L245+M245),0)</f>
        <v>342</v>
      </c>
    </row>
    <row r="246" spans="1:14" x14ac:dyDescent="0.3">
      <c r="A246" s="4">
        <f t="shared" si="70"/>
        <v>242</v>
      </c>
      <c r="B246" s="4" t="s">
        <v>20</v>
      </c>
      <c r="C246" s="4">
        <v>89</v>
      </c>
      <c r="D246" s="4">
        <v>200</v>
      </c>
      <c r="E246" s="4">
        <v>150</v>
      </c>
      <c r="F246" s="4">
        <v>20977</v>
      </c>
      <c r="G246" s="4">
        <v>21053</v>
      </c>
      <c r="H246" s="4">
        <f t="shared" si="80"/>
        <v>76</v>
      </c>
      <c r="I246" s="4">
        <f t="shared" si="103"/>
        <v>125</v>
      </c>
      <c r="J246" s="4">
        <f t="shared" si="104"/>
        <v>222</v>
      </c>
      <c r="K246" s="4">
        <v>45</v>
      </c>
      <c r="L246" s="4">
        <v>50</v>
      </c>
      <c r="M246" s="5">
        <f t="shared" si="105"/>
        <v>25</v>
      </c>
      <c r="N246" s="5">
        <f t="shared" si="106"/>
        <v>342</v>
      </c>
    </row>
    <row r="247" spans="1:14" x14ac:dyDescent="0.3">
      <c r="A247" s="4">
        <f t="shared" si="70"/>
        <v>243</v>
      </c>
      <c r="B247" s="4" t="s">
        <v>18</v>
      </c>
      <c r="C247" s="4">
        <v>354</v>
      </c>
      <c r="D247" s="18">
        <v>300</v>
      </c>
      <c r="E247" s="18">
        <v>150</v>
      </c>
      <c r="F247" s="18">
        <v>85</v>
      </c>
      <c r="G247" s="18">
        <v>338</v>
      </c>
      <c r="H247" s="18">
        <f t="shared" si="80"/>
        <v>253</v>
      </c>
      <c r="I247" s="18">
        <f t="shared" ref="I247:I248" si="107">IF(H247&lt;141,141,H247)</f>
        <v>253</v>
      </c>
      <c r="J247" s="18">
        <f t="shared" ref="J247:J248" si="108">ROUND(IF(I247&lt;100,I247*1.625,(IF(AND(I247&gt;100,I247&lt;201),(I247-100)*2.375+162.5,(IF(AND(I247&gt;200,I247&lt;401),(I247-200)*3.875+400,IF(I247&gt;400,(I247-400)*4.5+1238)))))),0)</f>
        <v>605</v>
      </c>
      <c r="K247" s="18">
        <v>45</v>
      </c>
      <c r="L247" s="18">
        <v>50</v>
      </c>
      <c r="M247" s="19">
        <f t="shared" si="105"/>
        <v>50.6</v>
      </c>
      <c r="N247" s="5">
        <f>ROUND((J247+K247+L247+M247),0)</f>
        <v>751</v>
      </c>
    </row>
    <row r="248" spans="1:14" x14ac:dyDescent="0.3">
      <c r="A248" s="4">
        <f t="shared" si="70"/>
        <v>244</v>
      </c>
      <c r="B248" s="4" t="s">
        <v>18</v>
      </c>
      <c r="C248" s="4">
        <v>358</v>
      </c>
      <c r="D248" s="18">
        <v>300</v>
      </c>
      <c r="E248" s="18">
        <v>150</v>
      </c>
      <c r="F248" s="18">
        <v>275</v>
      </c>
      <c r="G248" s="18">
        <v>426</v>
      </c>
      <c r="H248" s="18">
        <f t="shared" si="80"/>
        <v>151</v>
      </c>
      <c r="I248" s="18">
        <f t="shared" si="107"/>
        <v>151</v>
      </c>
      <c r="J248" s="18">
        <f t="shared" si="108"/>
        <v>284</v>
      </c>
      <c r="K248" s="18">
        <v>45</v>
      </c>
      <c r="L248" s="18">
        <v>50</v>
      </c>
      <c r="M248" s="19">
        <f t="shared" si="105"/>
        <v>30.200000000000003</v>
      </c>
      <c r="N248" s="5">
        <f>ROUND((J248+K248+L248+M248),0)</f>
        <v>409</v>
      </c>
    </row>
    <row r="249" spans="1:14" x14ac:dyDescent="0.3">
      <c r="A249" s="4">
        <f t="shared" si="70"/>
        <v>245</v>
      </c>
      <c r="B249" s="4" t="s">
        <v>21</v>
      </c>
      <c r="C249" s="4">
        <v>38</v>
      </c>
      <c r="D249" s="4">
        <v>0</v>
      </c>
      <c r="E249" s="4">
        <v>0</v>
      </c>
      <c r="F249" s="4">
        <v>0</v>
      </c>
      <c r="G249" s="4">
        <v>0</v>
      </c>
      <c r="H249" s="4">
        <f t="shared" si="80"/>
        <v>0</v>
      </c>
      <c r="I249" s="4">
        <v>0</v>
      </c>
      <c r="J249" s="4">
        <f t="shared" si="104"/>
        <v>0</v>
      </c>
      <c r="K249" s="4"/>
      <c r="L249" s="4"/>
      <c r="M249" s="5">
        <f t="shared" si="105"/>
        <v>0</v>
      </c>
      <c r="N249" s="5">
        <v>250</v>
      </c>
    </row>
    <row r="250" spans="1:14" x14ac:dyDescent="0.3">
      <c r="A250" s="4">
        <f t="shared" si="70"/>
        <v>246</v>
      </c>
      <c r="B250" s="4" t="s">
        <v>20</v>
      </c>
      <c r="C250" s="4">
        <v>42</v>
      </c>
      <c r="D250" s="4">
        <v>200</v>
      </c>
      <c r="E250" s="4">
        <v>150</v>
      </c>
      <c r="F250" s="4">
        <v>20322</v>
      </c>
      <c r="G250" s="4">
        <v>20705</v>
      </c>
      <c r="H250" s="4">
        <f t="shared" si="80"/>
        <v>383</v>
      </c>
      <c r="I250" s="4">
        <f t="shared" ref="I250" si="109">IF(H250&lt;125,125,H250)</f>
        <v>383</v>
      </c>
      <c r="J250" s="4">
        <f t="shared" si="104"/>
        <v>1109</v>
      </c>
      <c r="K250" s="4">
        <v>45</v>
      </c>
      <c r="L250" s="4">
        <v>50</v>
      </c>
      <c r="M250" s="5">
        <f t="shared" si="105"/>
        <v>76.600000000000009</v>
      </c>
      <c r="N250" s="5">
        <f t="shared" ref="N250" si="110">ROUND((J250+K250+L250+M250),0)</f>
        <v>1281</v>
      </c>
    </row>
    <row r="251" spans="1:14" x14ac:dyDescent="0.3">
      <c r="A251" s="4">
        <f t="shared" si="70"/>
        <v>247</v>
      </c>
      <c r="B251" s="4" t="s">
        <v>21</v>
      </c>
      <c r="C251" s="4">
        <v>81</v>
      </c>
      <c r="D251" s="4">
        <v>100</v>
      </c>
      <c r="E251" s="4">
        <v>150</v>
      </c>
      <c r="F251" s="4">
        <v>8846</v>
      </c>
      <c r="G251" s="4">
        <v>9099</v>
      </c>
      <c r="H251" s="4">
        <f t="shared" si="80"/>
        <v>253</v>
      </c>
      <c r="I251" s="4">
        <f>IF(H251&lt;111,111,H251)</f>
        <v>253</v>
      </c>
      <c r="J251" s="4">
        <f>ROUND(IF(I251&lt;100,I251*1.625,(IF(AND(I251&gt;100,I251&lt;201),(I251-100)*2.375+162.5,(IF(AND(I251&gt;200,I251&lt;401),(I251-200)*3.875+400,IF(I251&gt;400,(I251-400)*4.5+1237)))))),0)</f>
        <v>605</v>
      </c>
      <c r="K251" s="4">
        <v>20</v>
      </c>
      <c r="L251" s="4">
        <v>10</v>
      </c>
      <c r="M251" s="5">
        <f>I251*0.2</f>
        <v>50.6</v>
      </c>
      <c r="N251" s="5">
        <f>ROUND((J251+K251+L251+M251),0)</f>
        <v>686</v>
      </c>
    </row>
    <row r="252" spans="1:14" x14ac:dyDescent="0.3">
      <c r="A252" s="4">
        <f t="shared" si="70"/>
        <v>248</v>
      </c>
      <c r="B252" s="4" t="s">
        <v>20</v>
      </c>
      <c r="C252" s="4">
        <v>54</v>
      </c>
      <c r="D252" s="4">
        <v>200</v>
      </c>
      <c r="E252" s="4">
        <v>150</v>
      </c>
      <c r="F252" s="4">
        <v>41855</v>
      </c>
      <c r="G252" s="4">
        <v>41857</v>
      </c>
      <c r="H252" s="4">
        <f t="shared" si="80"/>
        <v>2</v>
      </c>
      <c r="I252" s="4">
        <f t="shared" ref="I252:I254" si="111">IF(H252&lt;125,125,H252)</f>
        <v>125</v>
      </c>
      <c r="J252" s="4">
        <f t="shared" ref="J252:J254" si="112">ROUND(IF(I252&lt;100,I252*1.625,(IF(AND(I252&gt;100,I252&lt;201),(I252-100)*2.375+162.5,(IF(AND(I252&gt;200,I252&lt;401),(I252-200)*3.875+400,IF(I252&gt;400,(I252-400)*4.5+1237)))))),0)</f>
        <v>222</v>
      </c>
      <c r="K252" s="4">
        <v>45</v>
      </c>
      <c r="L252" s="4">
        <v>50</v>
      </c>
      <c r="M252" s="5">
        <f t="shared" ref="M252:M256" si="113">I252*0.2</f>
        <v>25</v>
      </c>
      <c r="N252" s="5">
        <f t="shared" ref="N252:N254" si="114">ROUND((J252+K252+L252+M252),0)</f>
        <v>342</v>
      </c>
    </row>
    <row r="253" spans="1:14" x14ac:dyDescent="0.3">
      <c r="A253" s="4">
        <f t="shared" si="70"/>
        <v>249</v>
      </c>
      <c r="B253" s="4" t="s">
        <v>20</v>
      </c>
      <c r="C253" s="4">
        <v>74</v>
      </c>
      <c r="D253" s="4">
        <v>200</v>
      </c>
      <c r="E253" s="4">
        <v>150</v>
      </c>
      <c r="F253" s="4">
        <v>4871</v>
      </c>
      <c r="G253" s="4">
        <v>4903</v>
      </c>
      <c r="H253" s="4">
        <f t="shared" si="80"/>
        <v>32</v>
      </c>
      <c r="I253" s="4">
        <f t="shared" si="111"/>
        <v>125</v>
      </c>
      <c r="J253" s="4">
        <f t="shared" si="112"/>
        <v>222</v>
      </c>
      <c r="K253" s="4">
        <v>45</v>
      </c>
      <c r="L253" s="4">
        <v>50</v>
      </c>
      <c r="M253" s="5">
        <f t="shared" si="113"/>
        <v>25</v>
      </c>
      <c r="N253" s="5">
        <f t="shared" si="114"/>
        <v>342</v>
      </c>
    </row>
    <row r="254" spans="1:14" x14ac:dyDescent="0.3">
      <c r="A254" s="4">
        <f t="shared" si="70"/>
        <v>250</v>
      </c>
      <c r="B254" s="4" t="s">
        <v>20</v>
      </c>
      <c r="C254" s="4">
        <v>121</v>
      </c>
      <c r="D254" s="4">
        <v>200</v>
      </c>
      <c r="E254" s="4">
        <v>150</v>
      </c>
      <c r="F254" s="4">
        <v>4116</v>
      </c>
      <c r="G254" s="4">
        <v>4256</v>
      </c>
      <c r="H254" s="4">
        <f t="shared" si="80"/>
        <v>140</v>
      </c>
      <c r="I254" s="4">
        <f t="shared" si="111"/>
        <v>140</v>
      </c>
      <c r="J254" s="4">
        <f t="shared" si="112"/>
        <v>258</v>
      </c>
      <c r="K254" s="4">
        <v>45</v>
      </c>
      <c r="L254" s="4">
        <v>50</v>
      </c>
      <c r="M254" s="5">
        <f t="shared" si="113"/>
        <v>28</v>
      </c>
      <c r="N254" s="5">
        <f t="shared" si="114"/>
        <v>381</v>
      </c>
    </row>
    <row r="255" spans="1:14" x14ac:dyDescent="0.3">
      <c r="A255" s="4">
        <f t="shared" si="70"/>
        <v>251</v>
      </c>
      <c r="B255" s="4" t="s">
        <v>18</v>
      </c>
      <c r="C255" s="4">
        <v>336</v>
      </c>
      <c r="D255" s="18">
        <v>300</v>
      </c>
      <c r="E255" s="18">
        <v>150</v>
      </c>
      <c r="F255" s="18">
        <v>3801</v>
      </c>
      <c r="G255" s="18">
        <v>3940</v>
      </c>
      <c r="H255" s="18">
        <f t="shared" si="80"/>
        <v>139</v>
      </c>
      <c r="I255" s="18">
        <f t="shared" ref="I255" si="115">IF(H255&lt;141,141,H255)</f>
        <v>141</v>
      </c>
      <c r="J255" s="18">
        <f t="shared" ref="J255" si="116">ROUND(IF(I255&lt;100,I255*1.625,(IF(AND(I255&gt;100,I255&lt;201),(I255-100)*2.375+162.5,(IF(AND(I255&gt;200,I255&lt;401),(I255-200)*3.875+400,IF(I255&gt;400,(I255-400)*4.5+1238)))))),0)</f>
        <v>260</v>
      </c>
      <c r="K255" s="18">
        <v>45</v>
      </c>
      <c r="L255" s="18">
        <v>50</v>
      </c>
      <c r="M255" s="19">
        <f t="shared" si="113"/>
        <v>28.200000000000003</v>
      </c>
      <c r="N255" s="5">
        <f>ROUND((J255+K255+L255+M255),0)</f>
        <v>383</v>
      </c>
    </row>
    <row r="256" spans="1:14" x14ac:dyDescent="0.3">
      <c r="A256" s="4">
        <f t="shared" si="70"/>
        <v>252</v>
      </c>
      <c r="B256" s="4" t="s">
        <v>20</v>
      </c>
      <c r="C256" s="4">
        <v>103</v>
      </c>
      <c r="D256" s="4">
        <v>200</v>
      </c>
      <c r="E256" s="4">
        <v>150</v>
      </c>
      <c r="F256" s="4">
        <v>4561</v>
      </c>
      <c r="G256" s="4">
        <v>4608</v>
      </c>
      <c r="H256" s="4">
        <f t="shared" si="80"/>
        <v>47</v>
      </c>
      <c r="I256" s="4">
        <f t="shared" ref="I256" si="117">IF(H256&lt;125,125,H256)</f>
        <v>125</v>
      </c>
      <c r="J256" s="4">
        <f t="shared" ref="J256" si="118">ROUND(IF(I256&lt;100,I256*1.625,(IF(AND(I256&gt;100,I256&lt;201),(I256-100)*2.375+162.5,(IF(AND(I256&gt;200,I256&lt;401),(I256-200)*3.875+400,IF(I256&gt;400,(I256-400)*4.5+1237)))))),0)</f>
        <v>222</v>
      </c>
      <c r="K256" s="4">
        <v>45</v>
      </c>
      <c r="L256" s="4">
        <v>50</v>
      </c>
      <c r="M256" s="5">
        <f t="shared" si="113"/>
        <v>25</v>
      </c>
      <c r="N256" s="5">
        <f t="shared" ref="N256" si="119">ROUND((J256+K256+L256+M256),0)</f>
        <v>342</v>
      </c>
    </row>
    <row r="257" spans="1:14" x14ac:dyDescent="0.3">
      <c r="A257" s="4">
        <f t="shared" si="70"/>
        <v>253</v>
      </c>
      <c r="B257" s="4" t="s">
        <v>21</v>
      </c>
      <c r="C257" s="4">
        <v>85</v>
      </c>
      <c r="D257" s="4">
        <v>100</v>
      </c>
      <c r="E257" s="4">
        <v>150</v>
      </c>
      <c r="F257" s="4">
        <v>19940</v>
      </c>
      <c r="G257" s="4">
        <v>19949</v>
      </c>
      <c r="H257" s="4">
        <f>G257-F257</f>
        <v>9</v>
      </c>
      <c r="I257" s="4">
        <f>IF(H257&lt;111,111,H257)</f>
        <v>111</v>
      </c>
      <c r="J257" s="4">
        <f>ROUND(IF(I257&lt;100,I257*1.625,(IF(AND(I257&gt;100,I257&lt;201),(I257-100)*2.375+162.5,(IF(AND(I257&gt;200,I257&lt;401),(I257-200)*3.875+400,IF(I257&gt;400,(I257-400)*4.5+1237)))))),0)</f>
        <v>189</v>
      </c>
      <c r="K257" s="4">
        <v>20</v>
      </c>
      <c r="L257" s="4">
        <v>10</v>
      </c>
      <c r="M257" s="5">
        <f>I257*0.2</f>
        <v>22.200000000000003</v>
      </c>
      <c r="N257" s="5">
        <f>ROUND((J257+K257+L257+M257),0)</f>
        <v>241</v>
      </c>
    </row>
    <row r="258" spans="1:14" x14ac:dyDescent="0.3">
      <c r="A258" s="4">
        <f t="shared" si="70"/>
        <v>254</v>
      </c>
      <c r="B258" s="4" t="s">
        <v>20</v>
      </c>
      <c r="C258" s="4">
        <v>79</v>
      </c>
      <c r="D258" s="4">
        <v>200</v>
      </c>
      <c r="E258" s="4">
        <v>150</v>
      </c>
      <c r="F258" s="4">
        <v>18341</v>
      </c>
      <c r="G258" s="4">
        <v>18426</v>
      </c>
      <c r="H258" s="4">
        <f t="shared" ref="H258:H262" si="120">G258-F258</f>
        <v>85</v>
      </c>
      <c r="I258" s="4">
        <f t="shared" ref="I258:I261" si="121">IF(H258&lt;125,125,H258)</f>
        <v>125</v>
      </c>
      <c r="J258" s="4">
        <f t="shared" ref="J258:J261" si="122">ROUND(IF(I258&lt;100,I258*1.625,(IF(AND(I258&gt;100,I258&lt;201),(I258-100)*2.375+162.5,(IF(AND(I258&gt;200,I258&lt;401),(I258-200)*3.875+400,IF(I258&gt;400,(I258-400)*4.5+1237)))))),0)</f>
        <v>222</v>
      </c>
      <c r="K258" s="4">
        <v>45</v>
      </c>
      <c r="L258" s="4">
        <v>50</v>
      </c>
      <c r="M258" s="5">
        <f t="shared" ref="M258:M262" si="123">I258*0.2</f>
        <v>25</v>
      </c>
      <c r="N258" s="5">
        <f t="shared" ref="N258:N261" si="124">ROUND((J258+K258+L258+M258),0)</f>
        <v>342</v>
      </c>
    </row>
    <row r="259" spans="1:14" x14ac:dyDescent="0.3">
      <c r="A259" s="4">
        <f t="shared" si="70"/>
        <v>255</v>
      </c>
      <c r="B259" s="4" t="s">
        <v>20</v>
      </c>
      <c r="C259" s="4">
        <v>57</v>
      </c>
      <c r="D259" s="4">
        <v>200</v>
      </c>
      <c r="E259" s="4">
        <v>150</v>
      </c>
      <c r="F259" s="4">
        <v>23153</v>
      </c>
      <c r="G259" s="4">
        <v>23269</v>
      </c>
      <c r="H259" s="4">
        <f t="shared" si="120"/>
        <v>116</v>
      </c>
      <c r="I259" s="4">
        <f t="shared" si="121"/>
        <v>125</v>
      </c>
      <c r="J259" s="4">
        <f t="shared" si="122"/>
        <v>222</v>
      </c>
      <c r="K259" s="4">
        <v>45</v>
      </c>
      <c r="L259" s="4">
        <v>50</v>
      </c>
      <c r="M259" s="5">
        <f t="shared" si="123"/>
        <v>25</v>
      </c>
      <c r="N259" s="5">
        <f t="shared" si="124"/>
        <v>342</v>
      </c>
    </row>
    <row r="260" spans="1:14" x14ac:dyDescent="0.3">
      <c r="A260" s="4">
        <f t="shared" si="70"/>
        <v>256</v>
      </c>
      <c r="B260" s="4" t="s">
        <v>20</v>
      </c>
      <c r="C260" s="4">
        <v>45</v>
      </c>
      <c r="D260" s="4">
        <v>200</v>
      </c>
      <c r="E260" s="4">
        <v>150</v>
      </c>
      <c r="F260" s="4">
        <v>6164</v>
      </c>
      <c r="G260" s="4">
        <v>6262</v>
      </c>
      <c r="H260" s="4">
        <f t="shared" si="120"/>
        <v>98</v>
      </c>
      <c r="I260" s="4">
        <f t="shared" si="121"/>
        <v>125</v>
      </c>
      <c r="J260" s="4">
        <f t="shared" si="122"/>
        <v>222</v>
      </c>
      <c r="K260" s="4">
        <v>45</v>
      </c>
      <c r="L260" s="4">
        <v>50</v>
      </c>
      <c r="M260" s="5">
        <f t="shared" si="123"/>
        <v>25</v>
      </c>
      <c r="N260" s="5">
        <f t="shared" si="124"/>
        <v>342</v>
      </c>
    </row>
    <row r="261" spans="1:14" x14ac:dyDescent="0.3">
      <c r="A261" s="4">
        <f t="shared" si="70"/>
        <v>257</v>
      </c>
      <c r="B261" s="4" t="s">
        <v>20</v>
      </c>
      <c r="C261" s="4">
        <v>105</v>
      </c>
      <c r="D261" s="4">
        <v>200</v>
      </c>
      <c r="E261" s="4">
        <v>150</v>
      </c>
      <c r="F261" s="4">
        <v>18213</v>
      </c>
      <c r="G261" s="4">
        <v>18475</v>
      </c>
      <c r="H261" s="4">
        <f t="shared" si="120"/>
        <v>262</v>
      </c>
      <c r="I261" s="4">
        <f t="shared" si="121"/>
        <v>262</v>
      </c>
      <c r="J261" s="4">
        <f t="shared" si="122"/>
        <v>640</v>
      </c>
      <c r="K261" s="4">
        <v>45</v>
      </c>
      <c r="L261" s="4">
        <v>50</v>
      </c>
      <c r="M261" s="5">
        <f t="shared" si="123"/>
        <v>52.400000000000006</v>
      </c>
      <c r="N261" s="5">
        <f t="shared" si="124"/>
        <v>787</v>
      </c>
    </row>
    <row r="262" spans="1:14" x14ac:dyDescent="0.3">
      <c r="A262" s="4">
        <f t="shared" si="70"/>
        <v>258</v>
      </c>
      <c r="B262" s="4" t="s">
        <v>18</v>
      </c>
      <c r="C262" s="4">
        <v>349</v>
      </c>
      <c r="D262" s="18">
        <v>300</v>
      </c>
      <c r="E262" s="18">
        <v>150</v>
      </c>
      <c r="F262" s="18">
        <v>697</v>
      </c>
      <c r="G262" s="18">
        <v>768</v>
      </c>
      <c r="H262" s="18">
        <f t="shared" si="120"/>
        <v>71</v>
      </c>
      <c r="I262" s="18">
        <f t="shared" ref="I262" si="125">IF(H262&lt;141,141,H262)</f>
        <v>141</v>
      </c>
      <c r="J262" s="18">
        <f t="shared" ref="J262" si="126">ROUND(IF(I262&lt;100,I262*1.625,(IF(AND(I262&gt;100,I262&lt;201),(I262-100)*2.375+162.5,(IF(AND(I262&gt;200,I262&lt;401),(I262-200)*3.875+400,IF(I262&gt;400,(I262-400)*4.5+1238)))))),0)</f>
        <v>260</v>
      </c>
      <c r="K262" s="18">
        <v>45</v>
      </c>
      <c r="L262" s="18">
        <v>50</v>
      </c>
      <c r="M262" s="19">
        <f t="shared" si="123"/>
        <v>28.200000000000003</v>
      </c>
      <c r="N262" s="5">
        <f>ROUND((J262+K262+L262+M262),0)</f>
        <v>383</v>
      </c>
    </row>
    <row r="263" spans="1:14" x14ac:dyDescent="0.3">
      <c r="A263" s="4">
        <f t="shared" ref="A263:A274" si="127">A262+1</f>
        <v>259</v>
      </c>
      <c r="B263" s="4" t="s">
        <v>21</v>
      </c>
      <c r="C263" s="4">
        <v>82</v>
      </c>
      <c r="D263" s="4">
        <v>100</v>
      </c>
      <c r="E263" s="4">
        <v>150</v>
      </c>
      <c r="F263" s="4">
        <v>15913</v>
      </c>
      <c r="G263" s="4">
        <v>16031</v>
      </c>
      <c r="H263" s="4">
        <f>G263-F263</f>
        <v>118</v>
      </c>
      <c r="I263" s="4">
        <f>IF(H263&lt;111,111,H263)</f>
        <v>118</v>
      </c>
      <c r="J263" s="4">
        <f>ROUND(IF(I263&lt;100,I263*1.625,(IF(AND(I263&gt;100,I263&lt;201),(I263-100)*2.375+162.5,(IF(AND(I263&gt;200,I263&lt;401),(I263-200)*3.875+400,IF(I263&gt;400,(I263-400)*4.5+1237)))))),0)</f>
        <v>205</v>
      </c>
      <c r="K263" s="4">
        <v>20</v>
      </c>
      <c r="L263" s="4">
        <v>10</v>
      </c>
      <c r="M263" s="5">
        <f>I263*0.2</f>
        <v>23.6</v>
      </c>
      <c r="N263" s="5">
        <f>ROUND((J263+K263+L263+M263),0)</f>
        <v>259</v>
      </c>
    </row>
    <row r="264" spans="1:14" x14ac:dyDescent="0.3">
      <c r="A264" s="4">
        <f t="shared" si="127"/>
        <v>260</v>
      </c>
      <c r="B264" s="4" t="s">
        <v>18</v>
      </c>
      <c r="C264" s="4">
        <v>350</v>
      </c>
      <c r="D264" s="18">
        <v>300</v>
      </c>
      <c r="E264" s="18">
        <v>150</v>
      </c>
      <c r="F264" s="18">
        <v>369</v>
      </c>
      <c r="G264" s="18">
        <v>432</v>
      </c>
      <c r="H264" s="18">
        <f t="shared" ref="H264:H273" si="128">G264-F264</f>
        <v>63</v>
      </c>
      <c r="I264" s="18">
        <f t="shared" ref="I264:I265" si="129">IF(H264&lt;141,141,H264)</f>
        <v>141</v>
      </c>
      <c r="J264" s="18">
        <f t="shared" ref="J264:J265" si="130">ROUND(IF(I264&lt;100,I264*1.625,(IF(AND(I264&gt;100,I264&lt;201),(I264-100)*2.375+162.5,(IF(AND(I264&gt;200,I264&lt;401),(I264-200)*3.875+400,IF(I264&gt;400,(I264-400)*4.5+1238)))))),0)</f>
        <v>260</v>
      </c>
      <c r="K264" s="18">
        <v>45</v>
      </c>
      <c r="L264" s="18">
        <v>50</v>
      </c>
      <c r="M264" s="19">
        <f t="shared" ref="M264:M273" si="131">I264*0.2</f>
        <v>28.200000000000003</v>
      </c>
      <c r="N264" s="5">
        <f>ROUND((J264+K264+L264+M264),0)</f>
        <v>383</v>
      </c>
    </row>
    <row r="265" spans="1:14" x14ac:dyDescent="0.3">
      <c r="A265" s="4">
        <f t="shared" si="127"/>
        <v>261</v>
      </c>
      <c r="B265" s="4" t="s">
        <v>18</v>
      </c>
      <c r="C265" s="4">
        <v>351</v>
      </c>
      <c r="D265" s="18">
        <v>300</v>
      </c>
      <c r="E265" s="18">
        <v>150</v>
      </c>
      <c r="F265" s="18">
        <v>708</v>
      </c>
      <c r="G265" s="18">
        <v>821</v>
      </c>
      <c r="H265" s="18">
        <f t="shared" si="128"/>
        <v>113</v>
      </c>
      <c r="I265" s="18">
        <f t="shared" si="129"/>
        <v>141</v>
      </c>
      <c r="J265" s="18">
        <f t="shared" si="130"/>
        <v>260</v>
      </c>
      <c r="K265" s="18">
        <v>45</v>
      </c>
      <c r="L265" s="18">
        <v>50</v>
      </c>
      <c r="M265" s="19">
        <f t="shared" si="131"/>
        <v>28.200000000000003</v>
      </c>
      <c r="N265" s="5">
        <f>ROUND((J265+K265+L265+M265),0)</f>
        <v>383</v>
      </c>
    </row>
    <row r="266" spans="1:14" x14ac:dyDescent="0.3">
      <c r="A266" s="4">
        <f t="shared" si="127"/>
        <v>262</v>
      </c>
      <c r="B266" s="4" t="s">
        <v>20</v>
      </c>
      <c r="C266" s="4">
        <v>125</v>
      </c>
      <c r="D266" s="4">
        <v>200</v>
      </c>
      <c r="E266" s="4">
        <v>150</v>
      </c>
      <c r="F266" s="4">
        <v>62490</v>
      </c>
      <c r="G266" s="4">
        <v>62708</v>
      </c>
      <c r="H266" s="4">
        <f t="shared" si="128"/>
        <v>218</v>
      </c>
      <c r="I266" s="4">
        <f t="shared" ref="I266:I270" si="132">IF(H266&lt;125,125,H266)</f>
        <v>218</v>
      </c>
      <c r="J266" s="4">
        <f t="shared" ref="J266:J270" si="133">ROUND(IF(I266&lt;100,I266*1.625,(IF(AND(I266&gt;100,I266&lt;201),(I266-100)*2.375+162.5,(IF(AND(I266&gt;200,I266&lt;401),(I266-200)*3.875+400,IF(I266&gt;400,(I266-400)*4.5+1237)))))),0)</f>
        <v>470</v>
      </c>
      <c r="K266" s="4">
        <v>45</v>
      </c>
      <c r="L266" s="4">
        <v>50</v>
      </c>
      <c r="M266" s="5">
        <f t="shared" si="131"/>
        <v>43.6</v>
      </c>
      <c r="N266" s="5">
        <f t="shared" ref="N266:N270" si="134">ROUND((J266+K266+L266+M266),0)</f>
        <v>609</v>
      </c>
    </row>
    <row r="267" spans="1:14" x14ac:dyDescent="0.3">
      <c r="A267" s="4">
        <f t="shared" si="127"/>
        <v>263</v>
      </c>
      <c r="B267" s="4" t="s">
        <v>20</v>
      </c>
      <c r="C267" s="4">
        <v>71</v>
      </c>
      <c r="D267" s="4">
        <v>200</v>
      </c>
      <c r="E267" s="4">
        <v>150</v>
      </c>
      <c r="F267" s="4">
        <v>23413</v>
      </c>
      <c r="G267" s="4">
        <v>23564</v>
      </c>
      <c r="H267" s="4">
        <f t="shared" si="128"/>
        <v>151</v>
      </c>
      <c r="I267" s="4">
        <f t="shared" si="132"/>
        <v>151</v>
      </c>
      <c r="J267" s="4">
        <f t="shared" si="133"/>
        <v>284</v>
      </c>
      <c r="K267" s="4">
        <v>45</v>
      </c>
      <c r="L267" s="4">
        <v>50</v>
      </c>
      <c r="M267" s="5">
        <f t="shared" si="131"/>
        <v>30.200000000000003</v>
      </c>
      <c r="N267" s="5">
        <f t="shared" si="134"/>
        <v>409</v>
      </c>
    </row>
    <row r="268" spans="1:14" x14ac:dyDescent="0.3">
      <c r="A268" s="4">
        <f t="shared" si="127"/>
        <v>264</v>
      </c>
      <c r="B268" s="4" t="s">
        <v>21</v>
      </c>
      <c r="C268" s="4">
        <v>237</v>
      </c>
      <c r="D268" s="4">
        <v>100</v>
      </c>
      <c r="E268" s="4">
        <v>150</v>
      </c>
      <c r="F268" s="4">
        <v>5359</v>
      </c>
      <c r="G268" s="4">
        <v>5518</v>
      </c>
      <c r="H268" s="4">
        <f>G268-F268</f>
        <v>159</v>
      </c>
      <c r="I268" s="4">
        <f>IF(H268&lt;111,111,H268)</f>
        <v>159</v>
      </c>
      <c r="J268" s="4">
        <f>ROUND(IF(I268&lt;100,I268*1.625,(IF(AND(I268&gt;100,I268&lt;201),(I268-100)*2.375+162.5,(IF(AND(I268&gt;200,I268&lt;401),(I268-200)*3.875+400,IF(I268&gt;400,(I268-400)*4.5+1237)))))),0)</f>
        <v>303</v>
      </c>
      <c r="K268" s="4">
        <v>20</v>
      </c>
      <c r="L268" s="4">
        <v>10</v>
      </c>
      <c r="M268" s="5">
        <f>I268*0.2</f>
        <v>31.8</v>
      </c>
      <c r="N268" s="5">
        <f>ROUND((J268+K268+L268+M268),0)</f>
        <v>365</v>
      </c>
    </row>
    <row r="269" spans="1:14" x14ac:dyDescent="0.3">
      <c r="A269" s="4">
        <f t="shared" si="127"/>
        <v>265</v>
      </c>
      <c r="B269" s="4" t="s">
        <v>20</v>
      </c>
      <c r="C269" s="4">
        <v>93</v>
      </c>
      <c r="D269" s="4">
        <v>200</v>
      </c>
      <c r="E269" s="4">
        <v>150</v>
      </c>
      <c r="F269" s="4">
        <v>14363</v>
      </c>
      <c r="G269" s="4">
        <v>14463</v>
      </c>
      <c r="H269" s="4">
        <f t="shared" si="128"/>
        <v>100</v>
      </c>
      <c r="I269" s="4">
        <f t="shared" si="132"/>
        <v>125</v>
      </c>
      <c r="J269" s="4">
        <f t="shared" si="133"/>
        <v>222</v>
      </c>
      <c r="K269" s="4">
        <v>45</v>
      </c>
      <c r="L269" s="4">
        <v>50</v>
      </c>
      <c r="M269" s="5">
        <f t="shared" si="131"/>
        <v>25</v>
      </c>
      <c r="N269" s="5">
        <f t="shared" si="134"/>
        <v>342</v>
      </c>
    </row>
    <row r="270" spans="1:14" x14ac:dyDescent="0.3">
      <c r="A270" s="4">
        <f t="shared" si="127"/>
        <v>266</v>
      </c>
      <c r="B270" s="4" t="s">
        <v>20</v>
      </c>
      <c r="C270" s="4">
        <v>58</v>
      </c>
      <c r="D270" s="4">
        <v>200</v>
      </c>
      <c r="E270" s="4">
        <v>150</v>
      </c>
      <c r="F270" s="4">
        <v>41884</v>
      </c>
      <c r="G270" s="4">
        <v>41913</v>
      </c>
      <c r="H270" s="4">
        <f t="shared" si="128"/>
        <v>29</v>
      </c>
      <c r="I270" s="4">
        <f t="shared" si="132"/>
        <v>125</v>
      </c>
      <c r="J270" s="4">
        <f t="shared" si="133"/>
        <v>222</v>
      </c>
      <c r="K270" s="4">
        <v>45</v>
      </c>
      <c r="L270" s="4">
        <v>50</v>
      </c>
      <c r="M270" s="5">
        <f t="shared" si="131"/>
        <v>25</v>
      </c>
      <c r="N270" s="5">
        <f t="shared" si="134"/>
        <v>342</v>
      </c>
    </row>
    <row r="271" spans="1:14" x14ac:dyDescent="0.3">
      <c r="A271" s="4">
        <f t="shared" si="127"/>
        <v>267</v>
      </c>
      <c r="B271" s="4" t="s">
        <v>20</v>
      </c>
      <c r="C271" s="4">
        <v>10</v>
      </c>
      <c r="D271" s="4">
        <v>200</v>
      </c>
      <c r="E271" s="4">
        <v>150</v>
      </c>
      <c r="F271" s="4">
        <v>15903</v>
      </c>
      <c r="G271" s="4">
        <v>15967</v>
      </c>
      <c r="H271" s="4">
        <f>G271-F271</f>
        <v>64</v>
      </c>
      <c r="I271" s="4">
        <f>IF(H271&lt;125,125,H271)</f>
        <v>125</v>
      </c>
      <c r="J271" s="4">
        <f>ROUND(IF(I271&lt;100,I271*1.625,(IF(AND(I271&gt;100,I271&lt;201),(I271-100)*2.375+162.5,(IF(AND(I271&gt;200,I271&lt;401),(I271-200)*3.875+400,IF(I271&gt;400,(I271-400)*4.5+1237)))))),0)</f>
        <v>222</v>
      </c>
      <c r="K271" s="4">
        <v>45</v>
      </c>
      <c r="L271" s="4">
        <v>50</v>
      </c>
      <c r="M271" s="5">
        <f>I271*0.2</f>
        <v>25</v>
      </c>
      <c r="N271" s="5">
        <f>ROUND((J271+K271+L271+M271),0)</f>
        <v>342</v>
      </c>
    </row>
    <row r="272" spans="1:14" x14ac:dyDescent="0.3">
      <c r="A272" s="4">
        <f t="shared" si="127"/>
        <v>268</v>
      </c>
      <c r="B272" s="4" t="s">
        <v>20</v>
      </c>
      <c r="C272" s="4">
        <v>15</v>
      </c>
      <c r="D272" s="4">
        <v>200</v>
      </c>
      <c r="E272" s="4">
        <v>150</v>
      </c>
      <c r="F272" s="4">
        <v>43670</v>
      </c>
      <c r="G272" s="4">
        <v>43771</v>
      </c>
      <c r="H272" s="4">
        <f t="shared" ref="H272" si="135">G272-F272</f>
        <v>101</v>
      </c>
      <c r="I272" s="4">
        <f t="shared" ref="I272" si="136">IF(H272&lt;125,125,H272)</f>
        <v>125</v>
      </c>
      <c r="J272" s="4">
        <f t="shared" ref="J272" si="137">ROUND(IF(I272&lt;100,I272*1.625,(IF(AND(I272&gt;100,I272&lt;201),(I272-100)*2.375+162.5,(IF(AND(I272&gt;200,I272&lt;401),(I272-200)*3.875+400,IF(I272&gt;400,(I272-400)*4.5+1237)))))),0)</f>
        <v>222</v>
      </c>
      <c r="K272" s="4">
        <v>45</v>
      </c>
      <c r="L272" s="4">
        <v>50</v>
      </c>
      <c r="M272" s="5">
        <f t="shared" ref="M272" si="138">I272*0.2</f>
        <v>25</v>
      </c>
      <c r="N272" s="5">
        <f t="shared" ref="N272" si="139">ROUND((J272+K272+L272+M272),0)</f>
        <v>342</v>
      </c>
    </row>
    <row r="273" spans="1:14" x14ac:dyDescent="0.3">
      <c r="A273" s="4">
        <f t="shared" si="127"/>
        <v>269</v>
      </c>
      <c r="B273" s="4" t="s">
        <v>18</v>
      </c>
      <c r="C273" s="4">
        <v>362</v>
      </c>
      <c r="D273" s="18">
        <v>300</v>
      </c>
      <c r="E273" s="18">
        <v>150</v>
      </c>
      <c r="F273" s="18">
        <v>33</v>
      </c>
      <c r="G273" s="18">
        <v>157</v>
      </c>
      <c r="H273" s="18">
        <f t="shared" si="128"/>
        <v>124</v>
      </c>
      <c r="I273" s="18">
        <f t="shared" ref="I273" si="140">IF(H273&lt;141,141,H273)</f>
        <v>141</v>
      </c>
      <c r="J273" s="18">
        <f t="shared" ref="J273" si="141">ROUND(IF(I273&lt;100,I273*1.625,(IF(AND(I273&gt;100,I273&lt;201),(I273-100)*2.375+162.5,(IF(AND(I273&gt;200,I273&lt;401),(I273-200)*3.875+400,IF(I273&gt;400,(I273-400)*4.5+1238)))))),0)</f>
        <v>260</v>
      </c>
      <c r="K273" s="18">
        <v>45</v>
      </c>
      <c r="L273" s="18">
        <v>50</v>
      </c>
      <c r="M273" s="19">
        <f t="shared" si="131"/>
        <v>28.200000000000003</v>
      </c>
      <c r="N273" s="5">
        <f>ROUND((J273+K273+L273+M273),0)</f>
        <v>383</v>
      </c>
    </row>
    <row r="274" spans="1:14" x14ac:dyDescent="0.3">
      <c r="A274" s="4">
        <f t="shared" si="127"/>
        <v>270</v>
      </c>
      <c r="B274" s="4" t="s">
        <v>20</v>
      </c>
      <c r="C274" s="4">
        <v>66</v>
      </c>
      <c r="D274" s="4">
        <v>200</v>
      </c>
      <c r="E274" s="4">
        <v>150</v>
      </c>
      <c r="F274" s="4">
        <v>28643</v>
      </c>
      <c r="G274" s="4">
        <v>28643</v>
      </c>
      <c r="H274" s="4">
        <f>G274-F274</f>
        <v>0</v>
      </c>
      <c r="I274" s="4">
        <f>IF(H274&lt;125,125,H274)</f>
        <v>125</v>
      </c>
      <c r="J274" s="4">
        <f>ROUND(IF(I274&lt;100,I274*1.625,(IF(AND(I274&gt;100,I274&lt;201),(I274-100)*2.375+162.5,(IF(AND(I274&gt;200,I274&lt;401),(I274-200)*3.875+400,IF(I274&gt;400,(I274-400)*4.5+1237)))))),0)</f>
        <v>222</v>
      </c>
      <c r="K274" s="4">
        <v>45</v>
      </c>
      <c r="L274" s="4">
        <v>50</v>
      </c>
      <c r="M274" s="5">
        <f>I274*0.2</f>
        <v>25</v>
      </c>
      <c r="N274" s="5">
        <f>ROUND((J274+K274+L274+M274),0)</f>
        <v>342</v>
      </c>
    </row>
    <row r="275" spans="1:14" x14ac:dyDescent="0.3">
      <c r="A275" s="4"/>
      <c r="B275" s="17"/>
      <c r="C275" s="22"/>
      <c r="D275" s="22">
        <f>SUM(D5:D274)</f>
        <v>55225</v>
      </c>
      <c r="E275" s="22">
        <f>SUM(E5:E274)</f>
        <v>39450</v>
      </c>
      <c r="F275" s="17"/>
      <c r="G275" s="17"/>
      <c r="H275" s="4"/>
      <c r="I275" s="17"/>
      <c r="J275" s="17"/>
      <c r="K275" s="17"/>
      <c r="L275" s="17"/>
      <c r="M275" s="17"/>
      <c r="N275" s="22">
        <f>SUM(N5:N274)</f>
        <v>142837</v>
      </c>
    </row>
    <row r="279" spans="1:14" x14ac:dyDescent="0.3">
      <c r="A279" s="14"/>
      <c r="E279"/>
      <c r="F279"/>
      <c r="G279"/>
      <c r="H279"/>
      <c r="I279"/>
      <c r="J279"/>
      <c r="K279"/>
    </row>
    <row r="280" spans="1:14" x14ac:dyDescent="0.3">
      <c r="A280" s="14"/>
    </row>
    <row r="290" spans="1:1" x14ac:dyDescent="0.3">
      <c r="A290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5"/>
  <sheetViews>
    <sheetView workbookViewId="0">
      <selection sqref="A1:N1"/>
    </sheetView>
  </sheetViews>
  <sheetFormatPr defaultRowHeight="14.4" x14ac:dyDescent="0.3"/>
  <sheetData>
    <row r="1" spans="1:16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1"/>
      <c r="P1" s="1"/>
    </row>
    <row r="2" spans="1:16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"/>
      <c r="P2" s="1"/>
    </row>
    <row r="3" spans="1:16" x14ac:dyDescent="0.3">
      <c r="A3" s="27" t="s">
        <v>27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"/>
      <c r="P3" s="1"/>
    </row>
    <row r="4" spans="1:16" ht="40.799999999999997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1"/>
      <c r="P4" s="1"/>
    </row>
    <row r="5" spans="1:16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90864</v>
      </c>
      <c r="G5" s="4">
        <v>91156</v>
      </c>
      <c r="H5" s="4">
        <f t="shared" ref="H5:H10" si="0">G5-F5</f>
        <v>292</v>
      </c>
      <c r="I5" s="4">
        <f>IF(H5&lt;171,171,H5)</f>
        <v>292</v>
      </c>
      <c r="J5" s="4">
        <f>ROUND(IF(I5&lt;100,I5*1.625,(IF(AND(I5&gt;100,I5&lt;201),(I5-100)*2.375+162.5,(IF(AND(I5&gt;200,I5&lt;401),(I5-200)*3.875+400,IF(I5&gt;400,(I5-400)*4.5+1237)))))),0)</f>
        <v>757</v>
      </c>
      <c r="K5" s="4">
        <v>45</v>
      </c>
      <c r="L5" s="4">
        <v>50</v>
      </c>
      <c r="M5" s="5">
        <f t="shared" ref="M5:M64" si="1">I5*0.2</f>
        <v>58.400000000000006</v>
      </c>
      <c r="N5" s="5">
        <f>ROUND((J5+QJ5+L5+M5),0)</f>
        <v>865</v>
      </c>
      <c r="O5" s="1"/>
      <c r="P5" s="1"/>
    </row>
    <row r="6" spans="1:16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40833</v>
      </c>
      <c r="G6" s="4">
        <v>41031</v>
      </c>
      <c r="H6" s="4">
        <f t="shared" si="0"/>
        <v>198</v>
      </c>
      <c r="I6" s="4">
        <f>IF(H6&lt;141,141,H6)</f>
        <v>198</v>
      </c>
      <c r="J6" s="4">
        <f>ROUND(IF(I6&lt;100,I6*1.625,(IF(AND(I6&gt;100,I6&lt;201),(I6-100)*2.375+162.5,(IF(AND(I6&gt;200,I6&lt;401),(I6-200)*3.875+400,IF(I6&gt;400,(I6-400)*4.5+1238)))))),0)</f>
        <v>395</v>
      </c>
      <c r="K6" s="4">
        <v>45</v>
      </c>
      <c r="L6" s="4">
        <v>50</v>
      </c>
      <c r="M6" s="5">
        <f t="shared" si="1"/>
        <v>39.6</v>
      </c>
      <c r="N6" s="5">
        <f t="shared" ref="N6:N68" si="2">ROUND((J6+K6+L6+M6),0)</f>
        <v>530</v>
      </c>
      <c r="O6" s="1"/>
      <c r="P6" s="1"/>
    </row>
    <row r="7" spans="1:16" x14ac:dyDescent="0.3">
      <c r="A7" s="4">
        <f t="shared" ref="A7:A70" si="3">A6+1</f>
        <v>3</v>
      </c>
      <c r="B7" s="4" t="s">
        <v>19</v>
      </c>
      <c r="C7" s="4">
        <v>134</v>
      </c>
      <c r="D7" s="4">
        <v>400</v>
      </c>
      <c r="E7" s="4">
        <v>150</v>
      </c>
      <c r="F7" s="4">
        <v>67795</v>
      </c>
      <c r="G7" s="4">
        <v>68162</v>
      </c>
      <c r="H7" s="4">
        <f t="shared" si="0"/>
        <v>367</v>
      </c>
      <c r="I7" s="4">
        <f>IF(H7&lt;155,155,H7)</f>
        <v>367</v>
      </c>
      <c r="J7" s="4">
        <f>ROUND(IF(I7&lt;100,I7*1.625,(IF(AND(I7&gt;100,I7&lt;201),(I7-100)*2.375+162,(IF(AND(I7&gt;200,I7&lt;401),(I7-200)*3.875+400,IF(I7&gt;400,(I7-400)*4.5+1237)))))),0)</f>
        <v>1047</v>
      </c>
      <c r="K7" s="4">
        <v>45</v>
      </c>
      <c r="L7" s="4">
        <v>50</v>
      </c>
      <c r="M7" s="5">
        <f t="shared" si="1"/>
        <v>73.400000000000006</v>
      </c>
      <c r="N7" s="5">
        <f t="shared" si="2"/>
        <v>1215</v>
      </c>
      <c r="O7" s="1"/>
      <c r="P7" s="1"/>
    </row>
    <row r="8" spans="1:16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69855</v>
      </c>
      <c r="G8" s="4">
        <v>70206</v>
      </c>
      <c r="H8" s="4">
        <f t="shared" si="0"/>
        <v>351</v>
      </c>
      <c r="I8" s="4">
        <f>IF(H8&lt;171,171,H8)</f>
        <v>351</v>
      </c>
      <c r="J8" s="4">
        <f>ROUND(IF(I8&lt;100,I8*1.625,(IF(AND(I8&gt;100,I8&lt;201),(I8-100)*2.375+162.5,(IF(AND(I8&gt;200,I8&lt;401),(I8-200)*3.875+400,IF(I8&gt;400,(I8-400)*4.5+1237)))))),0)</f>
        <v>985</v>
      </c>
      <c r="K8" s="4">
        <v>45</v>
      </c>
      <c r="L8" s="4">
        <v>50</v>
      </c>
      <c r="M8" s="5">
        <f t="shared" si="1"/>
        <v>70.2</v>
      </c>
      <c r="N8" s="5">
        <f>ROUND((J8+QJ8+L8+M8),0)</f>
        <v>1105</v>
      </c>
      <c r="O8" s="1"/>
      <c r="P8" s="1"/>
    </row>
    <row r="9" spans="1:16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15444</v>
      </c>
      <c r="G9" s="4">
        <v>15517</v>
      </c>
      <c r="H9" s="4">
        <f t="shared" si="0"/>
        <v>73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  <c r="O9" s="1"/>
      <c r="P9" s="1"/>
    </row>
    <row r="10" spans="1:16" x14ac:dyDescent="0.3">
      <c r="A10" s="4">
        <f t="shared" si="3"/>
        <v>6</v>
      </c>
      <c r="B10" s="4" t="s">
        <v>17</v>
      </c>
      <c r="C10" s="4">
        <v>422</v>
      </c>
      <c r="D10" s="4">
        <v>500</v>
      </c>
      <c r="E10" s="4">
        <v>150</v>
      </c>
      <c r="F10" s="4">
        <v>70</v>
      </c>
      <c r="G10" s="4">
        <v>249</v>
      </c>
      <c r="H10" s="4">
        <f t="shared" si="0"/>
        <v>179</v>
      </c>
      <c r="I10" s="4">
        <f>IF(H10&lt;171,171,H10)</f>
        <v>179</v>
      </c>
      <c r="J10" s="4">
        <f>ROUND(IF(I10&lt;100,I10*1.625,(IF(AND(I10&gt;100,I10&lt;201),(I10-100)*2.375+162.5,(IF(AND(I10&gt;200,I10&lt;401),(I10-200)*3.875+400,IF(I10&gt;400,(I10-400)*4.5+1237)))))),0)</f>
        <v>350</v>
      </c>
      <c r="K10" s="4">
        <v>45</v>
      </c>
      <c r="L10" s="4">
        <v>50</v>
      </c>
      <c r="M10" s="5">
        <f t="shared" si="1"/>
        <v>35.800000000000004</v>
      </c>
      <c r="N10" s="5">
        <f>ROUND((J10+QJ10+L10+M10),0)</f>
        <v>436</v>
      </c>
      <c r="O10" s="1"/>
      <c r="P10" s="1"/>
    </row>
    <row r="11" spans="1:16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53285</v>
      </c>
      <c r="G11" s="4">
        <v>53608</v>
      </c>
      <c r="H11" s="4">
        <f>(G11-F11)</f>
        <v>323</v>
      </c>
      <c r="I11" s="4">
        <f>IF(H11&lt;141,141,H11)</f>
        <v>323</v>
      </c>
      <c r="J11" s="4">
        <f>ROUND(IF(I11&lt;100,I11*1.625,(IF(AND(I11&gt;100,I11&lt;201),(I11-100)*2.375+162.5,(IF(AND(I11&gt;200,I11&lt;401),(I11-200)*3.875+400,IF(I11&gt;400,(I11-400)*4.5+1238)))))),0)</f>
        <v>877</v>
      </c>
      <c r="K11" s="4">
        <v>45</v>
      </c>
      <c r="L11" s="4">
        <v>50</v>
      </c>
      <c r="M11" s="5">
        <f t="shared" si="1"/>
        <v>64.600000000000009</v>
      </c>
      <c r="N11" s="5">
        <f t="shared" si="2"/>
        <v>1037</v>
      </c>
      <c r="O11" s="1"/>
      <c r="P11" s="1"/>
    </row>
    <row r="12" spans="1:16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37376</v>
      </c>
      <c r="G12" s="4">
        <v>37432</v>
      </c>
      <c r="H12" s="4">
        <f>G12-F12</f>
        <v>56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  <c r="O12" s="1"/>
      <c r="P12" s="1"/>
    </row>
    <row r="13" spans="1:16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316</v>
      </c>
      <c r="G13" s="4">
        <v>508</v>
      </c>
      <c r="H13" s="4">
        <f>G13-F13</f>
        <v>192</v>
      </c>
      <c r="I13" s="4">
        <f>IF(H13&lt;141,141,H13)</f>
        <v>192</v>
      </c>
      <c r="J13" s="4">
        <f>ROUND(IF(I13&lt;100,I13*1.625,(IF(AND(I13&gt;100,I13&lt;201),(I13-100)*2.375+162.5,(IF(AND(I13&gt;200,I13&lt;401),(I13-200)*3.875+400,IF(I13&gt;400,(I13-400)*4.5+1238)))))),0)</f>
        <v>381</v>
      </c>
      <c r="K13" s="4">
        <v>45</v>
      </c>
      <c r="L13" s="4">
        <v>50</v>
      </c>
      <c r="M13" s="5">
        <f>I13*0.2</f>
        <v>38.400000000000006</v>
      </c>
      <c r="N13" s="5">
        <f>ROUND((J13+K13+L13+M13),0)</f>
        <v>514</v>
      </c>
      <c r="O13" s="1"/>
      <c r="P13" s="1"/>
    </row>
    <row r="14" spans="1:16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46228</v>
      </c>
      <c r="G14" s="4">
        <v>46523</v>
      </c>
      <c r="H14" s="4">
        <f t="shared" ref="H14:H27" si="4">G14-F14</f>
        <v>295</v>
      </c>
      <c r="I14" s="4">
        <f>IF(H14&lt;141,141,H14)</f>
        <v>295</v>
      </c>
      <c r="J14" s="4">
        <f>ROUND(IF(I14&lt;100,I14*1.625,(IF(AND(I14&gt;100,I14&lt;201),(I14-100)*2.375+162.5,(IF(AND(I14&gt;200,I14&lt;401),(I14-200)*3.875+400,IF(I14&gt;400,(I14-400)*4.5+1238)))))),0)</f>
        <v>768</v>
      </c>
      <c r="K14" s="4">
        <v>45</v>
      </c>
      <c r="L14" s="4">
        <v>50</v>
      </c>
      <c r="M14" s="5">
        <f t="shared" si="1"/>
        <v>59</v>
      </c>
      <c r="N14" s="5">
        <f t="shared" si="2"/>
        <v>922</v>
      </c>
      <c r="O14" s="1"/>
      <c r="P14" s="1"/>
    </row>
    <row r="15" spans="1:16" x14ac:dyDescent="0.3">
      <c r="A15" s="4">
        <f t="shared" si="3"/>
        <v>11</v>
      </c>
      <c r="B15" s="4" t="s">
        <v>19</v>
      </c>
      <c r="C15" s="4">
        <v>414</v>
      </c>
      <c r="D15" s="4">
        <v>400</v>
      </c>
      <c r="E15" s="4">
        <v>150</v>
      </c>
      <c r="F15" s="8">
        <v>212</v>
      </c>
      <c r="G15" s="8">
        <v>596</v>
      </c>
      <c r="H15" s="4">
        <f t="shared" si="4"/>
        <v>384</v>
      </c>
      <c r="I15" s="4">
        <f>IF(H15&lt;155,155,H15)</f>
        <v>384</v>
      </c>
      <c r="J15" s="4">
        <f>ROUND(IF(I15&lt;100,I15*1.625,(IF(AND(I15&gt;100,I15&lt;201),(I15-100)*2.375+162,(IF(AND(I15&gt;200,I15&lt;401),(I15-200)*3.875+400,IF(I15&gt;400,(I15-400)*4.5+1237)))))),0)</f>
        <v>1113</v>
      </c>
      <c r="K15" s="4">
        <v>45</v>
      </c>
      <c r="L15" s="4">
        <v>50</v>
      </c>
      <c r="M15" s="5">
        <f>I15*0.2</f>
        <v>76.800000000000011</v>
      </c>
      <c r="N15" s="5">
        <f t="shared" si="2"/>
        <v>1285</v>
      </c>
      <c r="O15" s="1"/>
      <c r="P15" s="1"/>
    </row>
    <row r="16" spans="1:16" x14ac:dyDescent="0.3">
      <c r="A16" s="4">
        <f t="shared" si="3"/>
        <v>12</v>
      </c>
      <c r="B16" s="4" t="s">
        <v>18</v>
      </c>
      <c r="C16" s="4">
        <v>202</v>
      </c>
      <c r="D16" s="4">
        <v>300</v>
      </c>
      <c r="E16" s="4">
        <v>150</v>
      </c>
      <c r="F16" s="4">
        <v>30234</v>
      </c>
      <c r="G16" s="4">
        <v>30445</v>
      </c>
      <c r="H16" s="4">
        <f t="shared" si="4"/>
        <v>211</v>
      </c>
      <c r="I16" s="4">
        <f>IF(H16&lt;141,141,H16)</f>
        <v>211</v>
      </c>
      <c r="J16" s="4">
        <f>ROUND(IF(I16&lt;100,I16*1.625,(IF(AND(I16&gt;100,I16&lt;201),(I16-100)*2.375+162.5,(IF(AND(I16&gt;200,I16&lt;401),(I16-200)*3.875+400,IF(I16&gt;400,(I16-400)*4.5+1238)))))),0)</f>
        <v>443</v>
      </c>
      <c r="K16" s="4">
        <v>45</v>
      </c>
      <c r="L16" s="4">
        <v>50</v>
      </c>
      <c r="M16" s="5">
        <f t="shared" si="1"/>
        <v>42.2</v>
      </c>
      <c r="N16" s="5">
        <f t="shared" si="2"/>
        <v>580</v>
      </c>
      <c r="O16" s="1"/>
      <c r="P16" s="1"/>
    </row>
    <row r="17" spans="1:16" x14ac:dyDescent="0.3">
      <c r="A17" s="4">
        <f t="shared" si="3"/>
        <v>13</v>
      </c>
      <c r="B17" s="4" t="s">
        <v>19</v>
      </c>
      <c r="C17" s="4">
        <v>133</v>
      </c>
      <c r="D17" s="4">
        <v>400</v>
      </c>
      <c r="E17" s="4">
        <v>150</v>
      </c>
      <c r="F17" s="8">
        <v>37305</v>
      </c>
      <c r="G17" s="8">
        <v>37561</v>
      </c>
      <c r="H17" s="4">
        <f t="shared" si="4"/>
        <v>256</v>
      </c>
      <c r="I17" s="4">
        <f>IF(H17&lt;155,155,H17)</f>
        <v>256</v>
      </c>
      <c r="J17" s="4">
        <f>ROUND(IF(I17&lt;100,I17*1.625,(IF(AND(I17&gt;100,I17&lt;201),(I17-100)*2.375+162,(IF(AND(I17&gt;200,I17&lt;401),(I17-200)*3.875+400,IF(I17&gt;400,(I17-400)*4.5+1237)))))),0)</f>
        <v>617</v>
      </c>
      <c r="K17" s="4">
        <v>45</v>
      </c>
      <c r="L17" s="4">
        <v>50</v>
      </c>
      <c r="M17" s="5">
        <f>I17*0.2</f>
        <v>51.2</v>
      </c>
      <c r="N17" s="5">
        <f t="shared" si="2"/>
        <v>763</v>
      </c>
      <c r="O17" s="1"/>
      <c r="P17" s="1"/>
    </row>
    <row r="18" spans="1:16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57280</v>
      </c>
      <c r="G18" s="4">
        <v>57422</v>
      </c>
      <c r="H18" s="4">
        <f t="shared" si="4"/>
        <v>142</v>
      </c>
      <c r="I18" s="4">
        <f>IF(H18&lt;141,141,H18)</f>
        <v>142</v>
      </c>
      <c r="J18" s="4">
        <f>ROUND(IF(I18&lt;100,I18*1.625,(IF(AND(I18&gt;100,I18&lt;201),(I18-100)*2.375+162.5,(IF(AND(I18&gt;200,I18&lt;401),(I18-200)*3.875+400,IF(I18&gt;400,(I18-400)*4.5+1238)))))),0)</f>
        <v>262</v>
      </c>
      <c r="K18" s="4">
        <v>45</v>
      </c>
      <c r="L18" s="4">
        <v>50</v>
      </c>
      <c r="M18" s="5">
        <f t="shared" si="1"/>
        <v>28.400000000000002</v>
      </c>
      <c r="N18" s="5">
        <f t="shared" si="2"/>
        <v>385</v>
      </c>
      <c r="O18" s="1"/>
      <c r="P18" s="1"/>
    </row>
    <row r="19" spans="1:16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20249</v>
      </c>
      <c r="G19" s="4">
        <v>20336</v>
      </c>
      <c r="H19" s="4">
        <f t="shared" si="4"/>
        <v>87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  <c r="O19" s="1"/>
      <c r="P19" s="1"/>
    </row>
    <row r="20" spans="1:16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20423</v>
      </c>
      <c r="G20" s="4">
        <v>20659</v>
      </c>
      <c r="H20" s="4">
        <f t="shared" si="4"/>
        <v>236</v>
      </c>
      <c r="I20" s="4">
        <f>IF(H20&lt;125,125,H20)</f>
        <v>236</v>
      </c>
      <c r="J20" s="4">
        <f>ROUND(IF(I20&lt;100,I20*1.625,(IF(AND(I20&gt;100,I20&lt;201),(I20-100)*2.375+162.5,(IF(AND(I20&gt;200,I20&lt;401),(I20-200)*3.875+400,IF(I20&gt;400,(I20-400)*4.5+1237)))))),0)</f>
        <v>540</v>
      </c>
      <c r="K20" s="4">
        <v>45</v>
      </c>
      <c r="L20" s="4">
        <v>50</v>
      </c>
      <c r="M20" s="5">
        <f t="shared" si="1"/>
        <v>47.2</v>
      </c>
      <c r="N20" s="5">
        <f t="shared" si="2"/>
        <v>682</v>
      </c>
      <c r="O20" s="1"/>
      <c r="P20" s="1"/>
    </row>
    <row r="21" spans="1:16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24786</v>
      </c>
      <c r="G21" s="4">
        <v>24786</v>
      </c>
      <c r="H21" s="4">
        <f t="shared" si="4"/>
        <v>0</v>
      </c>
      <c r="I21" s="4">
        <f t="shared" ref="I21:I25" si="5">IF(H21&lt;141,141,H21)</f>
        <v>141</v>
      </c>
      <c r="J21" s="4">
        <f t="shared" ref="J21:J25" si="6">ROUND(IF(I21&lt;100,I21*1.625,(IF(AND(I21&gt;100,I21&lt;201),(I21-100)*2.375+162.5,(IF(AND(I21&gt;200,I21&lt;401),(I21-200)*3.875+400,IF(I21&gt;400,(I21-400)*4.5+1238)))))),0)</f>
        <v>260</v>
      </c>
      <c r="K21" s="4">
        <v>45</v>
      </c>
      <c r="L21" s="4">
        <v>50</v>
      </c>
      <c r="M21" s="5">
        <f t="shared" si="1"/>
        <v>28.200000000000003</v>
      </c>
      <c r="N21" s="5">
        <f t="shared" si="2"/>
        <v>383</v>
      </c>
      <c r="O21" s="1"/>
      <c r="P21" s="1"/>
    </row>
    <row r="22" spans="1:16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301</v>
      </c>
      <c r="G22" s="4">
        <v>505</v>
      </c>
      <c r="H22" s="4">
        <f>(G22-F22)-25</f>
        <v>179</v>
      </c>
      <c r="I22" s="4">
        <f t="shared" si="5"/>
        <v>179</v>
      </c>
      <c r="J22" s="4">
        <f t="shared" si="6"/>
        <v>350</v>
      </c>
      <c r="K22" s="4">
        <v>45</v>
      </c>
      <c r="L22" s="4">
        <v>50</v>
      </c>
      <c r="M22" s="5">
        <f>I22*0.2</f>
        <v>35.800000000000004</v>
      </c>
      <c r="N22" s="5">
        <f>ROUND((J22+K22+L22+M22),0)</f>
        <v>481</v>
      </c>
      <c r="O22" s="1"/>
      <c r="P22" s="1"/>
    </row>
    <row r="23" spans="1:16" x14ac:dyDescent="0.3">
      <c r="A23" s="4">
        <f t="shared" si="3"/>
        <v>19</v>
      </c>
      <c r="B23" s="4" t="s">
        <v>18</v>
      </c>
      <c r="C23" s="4">
        <v>174</v>
      </c>
      <c r="D23" s="4">
        <v>300</v>
      </c>
      <c r="E23" s="4">
        <v>150</v>
      </c>
      <c r="F23" s="4">
        <v>66780</v>
      </c>
      <c r="G23" s="4">
        <v>67319</v>
      </c>
      <c r="H23" s="4">
        <f t="shared" si="4"/>
        <v>539</v>
      </c>
      <c r="I23" s="4">
        <f t="shared" si="5"/>
        <v>539</v>
      </c>
      <c r="J23" s="4">
        <f t="shared" si="6"/>
        <v>1864</v>
      </c>
      <c r="K23" s="4">
        <v>45</v>
      </c>
      <c r="L23" s="4">
        <v>50</v>
      </c>
      <c r="M23" s="5">
        <f t="shared" si="1"/>
        <v>107.80000000000001</v>
      </c>
      <c r="N23" s="5">
        <f t="shared" si="2"/>
        <v>2067</v>
      </c>
      <c r="O23" s="1"/>
      <c r="P23" s="1"/>
    </row>
    <row r="24" spans="1:16" x14ac:dyDescent="0.3">
      <c r="A24" s="4">
        <f t="shared" si="3"/>
        <v>20</v>
      </c>
      <c r="B24" s="9" t="s">
        <v>18</v>
      </c>
      <c r="C24" s="4">
        <v>203</v>
      </c>
      <c r="D24" s="4">
        <v>300</v>
      </c>
      <c r="E24" s="4">
        <v>150</v>
      </c>
      <c r="F24" s="4">
        <v>34748</v>
      </c>
      <c r="G24" s="4">
        <v>35007</v>
      </c>
      <c r="H24" s="4">
        <f t="shared" si="4"/>
        <v>259</v>
      </c>
      <c r="I24" s="4">
        <f t="shared" si="5"/>
        <v>259</v>
      </c>
      <c r="J24" s="4">
        <f t="shared" si="6"/>
        <v>629</v>
      </c>
      <c r="K24" s="4">
        <v>45</v>
      </c>
      <c r="L24" s="4">
        <v>50</v>
      </c>
      <c r="M24" s="5">
        <f t="shared" si="1"/>
        <v>51.800000000000004</v>
      </c>
      <c r="N24" s="5">
        <f t="shared" si="2"/>
        <v>776</v>
      </c>
      <c r="O24" s="1"/>
      <c r="P24" s="1"/>
    </row>
    <row r="25" spans="1:16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6369</v>
      </c>
      <c r="G25" s="4">
        <v>6490</v>
      </c>
      <c r="H25" s="4">
        <f t="shared" si="4"/>
        <v>121</v>
      </c>
      <c r="I25" s="4">
        <f t="shared" si="5"/>
        <v>141</v>
      </c>
      <c r="J25" s="4">
        <f t="shared" si="6"/>
        <v>260</v>
      </c>
      <c r="K25" s="4">
        <v>45</v>
      </c>
      <c r="L25" s="4">
        <v>50</v>
      </c>
      <c r="M25" s="5">
        <f t="shared" si="1"/>
        <v>28.200000000000003</v>
      </c>
      <c r="N25" s="5">
        <f t="shared" si="2"/>
        <v>383</v>
      </c>
      <c r="O25" s="1"/>
      <c r="P25" s="1"/>
    </row>
    <row r="26" spans="1:16" x14ac:dyDescent="0.3">
      <c r="A26" s="4">
        <f t="shared" si="3"/>
        <v>22</v>
      </c>
      <c r="B26" s="4" t="s">
        <v>17</v>
      </c>
      <c r="C26" s="4">
        <v>421</v>
      </c>
      <c r="D26" s="4">
        <v>500</v>
      </c>
      <c r="E26" s="4">
        <v>150</v>
      </c>
      <c r="F26" s="4">
        <v>105</v>
      </c>
      <c r="G26" s="4">
        <v>680</v>
      </c>
      <c r="H26" s="4">
        <f t="shared" si="4"/>
        <v>575</v>
      </c>
      <c r="I26" s="4">
        <f>IF(H26&lt;171,171,H26)</f>
        <v>575</v>
      </c>
      <c r="J26" s="4">
        <f>ROUND(IF(I26&lt;100,I26*1.625,(IF(AND(I26&gt;100,I26&lt;201),(I26-100)*2.375+162.5,(IF(AND(I26&gt;200,I26&lt;401),(I26-200)*3.875+400,IF(I26&gt;400,(I26-400)*4.5+1237)))))),0)</f>
        <v>2025</v>
      </c>
      <c r="K26" s="4">
        <v>45</v>
      </c>
      <c r="L26" s="4">
        <v>50</v>
      </c>
      <c r="M26" s="5">
        <f t="shared" si="1"/>
        <v>115</v>
      </c>
      <c r="N26" s="5">
        <f t="shared" si="2"/>
        <v>2235</v>
      </c>
      <c r="O26" s="1"/>
      <c r="P26" s="1"/>
    </row>
    <row r="27" spans="1:16" x14ac:dyDescent="0.3">
      <c r="A27" s="4">
        <f t="shared" si="3"/>
        <v>23</v>
      </c>
      <c r="B27" s="4" t="s">
        <v>19</v>
      </c>
      <c r="C27" s="4">
        <v>415</v>
      </c>
      <c r="D27" s="4">
        <v>400</v>
      </c>
      <c r="E27" s="4">
        <v>150</v>
      </c>
      <c r="F27" s="4">
        <v>478</v>
      </c>
      <c r="G27" s="4">
        <v>1329</v>
      </c>
      <c r="H27" s="4">
        <f t="shared" si="4"/>
        <v>851</v>
      </c>
      <c r="I27" s="4">
        <f>IF(H27&lt;155,155,H27)</f>
        <v>851</v>
      </c>
      <c r="J27" s="4">
        <f>ROUND(IF(I27&lt;100,I27*1.625,(IF(AND(I27&gt;100,I27&lt;201),(I27-100)*2.375+162,(IF(AND(I27&gt;200,I27&lt;401),(I27-200)*3.875+400,IF(I27&gt;400,(I27-400)*4.5+1237)))))),0)</f>
        <v>3267</v>
      </c>
      <c r="K27" s="4">
        <v>45</v>
      </c>
      <c r="L27" s="4">
        <v>50</v>
      </c>
      <c r="M27" s="5">
        <f t="shared" si="1"/>
        <v>170.20000000000002</v>
      </c>
      <c r="N27" s="5">
        <f t="shared" si="2"/>
        <v>3532</v>
      </c>
      <c r="O27" s="1"/>
      <c r="P27" s="1"/>
    </row>
    <row r="28" spans="1:16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16513</v>
      </c>
      <c r="G28" s="4">
        <v>16583</v>
      </c>
      <c r="H28" s="4">
        <f>G28-F28</f>
        <v>70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  <c r="O28" s="1"/>
      <c r="P28" s="1"/>
    </row>
    <row r="29" spans="1:16" x14ac:dyDescent="0.3">
      <c r="A29" s="4">
        <f t="shared" si="3"/>
        <v>25</v>
      </c>
      <c r="B29" s="4" t="s">
        <v>18</v>
      </c>
      <c r="C29" s="4">
        <v>309</v>
      </c>
      <c r="D29" s="4">
        <v>0</v>
      </c>
      <c r="E29" s="4">
        <v>150</v>
      </c>
      <c r="F29" s="4">
        <v>15741</v>
      </c>
      <c r="G29" s="4">
        <v>15967</v>
      </c>
      <c r="H29" s="4">
        <f>(G29-F29)-25</f>
        <v>201</v>
      </c>
      <c r="I29" s="4">
        <f>IF(H29&lt;125,125,H29)</f>
        <v>201</v>
      </c>
      <c r="J29" s="4">
        <f>ROUND(IF(I29&lt;100,I29*1.625,(IF(AND(I29&gt;100,I29&lt;201),(I29-100)*2.375+162.5,(IF(AND(I29&gt;200,I29&lt;401),(I29-200)*3.875+400,IF(I29&gt;400,(I29-400)*4.5+1237)))))),0)</f>
        <v>404</v>
      </c>
      <c r="K29" s="4">
        <v>45</v>
      </c>
      <c r="L29" s="4">
        <v>50</v>
      </c>
      <c r="M29" s="5">
        <f>I29*0.2</f>
        <v>40.200000000000003</v>
      </c>
      <c r="N29" s="5">
        <f>ROUND((J29+K29+L29+M29),0)</f>
        <v>539</v>
      </c>
      <c r="O29" s="1"/>
      <c r="P29" s="1"/>
    </row>
    <row r="30" spans="1:16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40350</v>
      </c>
      <c r="G30" s="4">
        <v>40604</v>
      </c>
      <c r="H30" s="4">
        <f t="shared" ref="H30:H40" si="7">G30-F30</f>
        <v>254</v>
      </c>
      <c r="I30" s="4">
        <f>IF(H30&lt;141,141,H30)</f>
        <v>254</v>
      </c>
      <c r="J30" s="4">
        <f>ROUND(IF(I30&lt;100,I30*1.625,(IF(AND(I30&gt;100,I30&lt;201),(I30-100)*2.375+162.5,(IF(AND(I30&gt;200,I30&lt;401),(I30-200)*3.875+400,IF(I30&gt;400,(I30-400)*4.5+1238)))))),0)</f>
        <v>609</v>
      </c>
      <c r="K30" s="4">
        <v>45</v>
      </c>
      <c r="L30" s="4">
        <v>50</v>
      </c>
      <c r="M30" s="5">
        <f t="shared" si="1"/>
        <v>50.800000000000004</v>
      </c>
      <c r="N30" s="5">
        <f t="shared" si="2"/>
        <v>755</v>
      </c>
      <c r="O30" s="1"/>
      <c r="P30" s="1"/>
    </row>
    <row r="31" spans="1:16" x14ac:dyDescent="0.3">
      <c r="A31" s="4">
        <f t="shared" si="3"/>
        <v>27</v>
      </c>
      <c r="B31" s="4" t="s">
        <v>19</v>
      </c>
      <c r="C31" s="4">
        <v>402</v>
      </c>
      <c r="D31" s="4">
        <v>400</v>
      </c>
      <c r="E31" s="4">
        <v>150</v>
      </c>
      <c r="F31" s="4">
        <v>385</v>
      </c>
      <c r="G31" s="4">
        <v>709</v>
      </c>
      <c r="H31" s="4">
        <f t="shared" si="7"/>
        <v>324</v>
      </c>
      <c r="I31" s="4">
        <f>IF(H31&lt;155,155,H31)</f>
        <v>324</v>
      </c>
      <c r="J31" s="4">
        <f>ROUND(IF(I31&lt;100,I31*1.625,(IF(AND(I31&gt;100,I31&lt;201),(I31-100)*2.375+162,(IF(AND(I31&gt;200,I31&lt;401),(I31-200)*3.875+400,IF(I31&gt;400,(I31-400)*4.5+1237)))))),0)</f>
        <v>881</v>
      </c>
      <c r="K31" s="4">
        <v>45</v>
      </c>
      <c r="L31" s="4">
        <v>50</v>
      </c>
      <c r="M31" s="5">
        <f t="shared" si="1"/>
        <v>64.8</v>
      </c>
      <c r="N31" s="5">
        <f t="shared" si="2"/>
        <v>1041</v>
      </c>
      <c r="O31" s="1"/>
      <c r="P31" s="1"/>
    </row>
    <row r="32" spans="1:16" x14ac:dyDescent="0.3">
      <c r="A32" s="4">
        <f t="shared" si="3"/>
        <v>28</v>
      </c>
      <c r="B32" s="4" t="s">
        <v>17</v>
      </c>
      <c r="C32" s="4">
        <v>419</v>
      </c>
      <c r="D32" s="4">
        <v>500</v>
      </c>
      <c r="E32" s="4">
        <v>150</v>
      </c>
      <c r="F32" s="4">
        <v>152</v>
      </c>
      <c r="G32" s="4">
        <v>454</v>
      </c>
      <c r="H32" s="4">
        <f t="shared" si="7"/>
        <v>302</v>
      </c>
      <c r="I32" s="4">
        <f>IF(H32&lt;171,171,H32)</f>
        <v>302</v>
      </c>
      <c r="J32" s="4">
        <f>ROUND(IF(I32&lt;100,I32*1.625,(IF(AND(I32&gt;100,I32&lt;201),(I32-100)*2.375+162.5,(IF(AND(I32&gt;200,I32&lt;401),(I32-200)*3.875+400,IF(I32&gt;400,(I32-400)*4.5+1237)))))),0)</f>
        <v>795</v>
      </c>
      <c r="K32" s="4">
        <v>45</v>
      </c>
      <c r="L32" s="4">
        <v>50</v>
      </c>
      <c r="M32" s="5">
        <f t="shared" si="1"/>
        <v>60.400000000000006</v>
      </c>
      <c r="N32" s="5">
        <f t="shared" si="2"/>
        <v>950</v>
      </c>
      <c r="O32" s="1"/>
      <c r="P32" s="1"/>
    </row>
    <row r="33" spans="1:16" x14ac:dyDescent="0.3">
      <c r="A33" s="4">
        <f t="shared" si="3"/>
        <v>29</v>
      </c>
      <c r="B33" s="4" t="s">
        <v>18</v>
      </c>
      <c r="C33" s="4">
        <v>175</v>
      </c>
      <c r="D33" s="4">
        <v>300</v>
      </c>
      <c r="E33" s="4">
        <v>150</v>
      </c>
      <c r="F33" s="4">
        <v>38942</v>
      </c>
      <c r="G33" s="4">
        <v>38942</v>
      </c>
      <c r="H33" s="4">
        <f t="shared" si="7"/>
        <v>0</v>
      </c>
      <c r="I33" s="4">
        <f>IF(H33&lt;141,141,H33)</f>
        <v>141</v>
      </c>
      <c r="J33" s="4">
        <f>ROUND(IF(I33&lt;100,I33*1.625,(IF(AND(I33&gt;100,I33&lt;201),(I33-100)*2.375+162.5,(IF(AND(I33&gt;200,I33&lt;401),(I33-200)*3.875+400,IF(I33&gt;400,(I33-400)*4.5+1238)))))),0)</f>
        <v>260</v>
      </c>
      <c r="K33" s="4">
        <v>45</v>
      </c>
      <c r="L33" s="4">
        <v>50</v>
      </c>
      <c r="M33" s="5">
        <f t="shared" si="1"/>
        <v>28.200000000000003</v>
      </c>
      <c r="N33" s="5">
        <f t="shared" si="2"/>
        <v>383</v>
      </c>
      <c r="O33" s="1"/>
      <c r="P33" s="1"/>
    </row>
    <row r="34" spans="1:16" x14ac:dyDescent="0.3">
      <c r="A34" s="4">
        <f t="shared" si="3"/>
        <v>30</v>
      </c>
      <c r="B34" s="4" t="s">
        <v>19</v>
      </c>
      <c r="C34" s="4">
        <v>409</v>
      </c>
      <c r="D34" s="4">
        <v>400</v>
      </c>
      <c r="E34" s="4">
        <v>150</v>
      </c>
      <c r="F34" s="4">
        <v>399</v>
      </c>
      <c r="G34" s="4">
        <v>850</v>
      </c>
      <c r="H34" s="4">
        <f t="shared" si="7"/>
        <v>451</v>
      </c>
      <c r="I34" s="4">
        <f>IF(H34&lt;155,155,H34)</f>
        <v>451</v>
      </c>
      <c r="J34" s="4">
        <f>ROUND(IF(I34&lt;100,I34*1.625,(IF(AND(I34&gt;100,I34&lt;201),(I34-100)*2.375+162,(IF(AND(I34&gt;200,I34&lt;401),(I34-200)*3.875+400,IF(I34&gt;400,(I34-400)*4.5+1237)))))),0)</f>
        <v>1467</v>
      </c>
      <c r="K34" s="4">
        <v>45</v>
      </c>
      <c r="L34" s="4">
        <v>50</v>
      </c>
      <c r="M34" s="5">
        <f t="shared" si="1"/>
        <v>90.2</v>
      </c>
      <c r="N34" s="5">
        <f t="shared" si="2"/>
        <v>1652</v>
      </c>
      <c r="O34" s="1"/>
      <c r="P34" s="1"/>
    </row>
    <row r="35" spans="1:16" x14ac:dyDescent="0.3">
      <c r="A35" s="4">
        <f t="shared" si="3"/>
        <v>31</v>
      </c>
      <c r="B35" s="4" t="s">
        <v>19</v>
      </c>
      <c r="C35" s="4">
        <v>407</v>
      </c>
      <c r="D35" s="4">
        <v>400</v>
      </c>
      <c r="E35" s="4">
        <v>150</v>
      </c>
      <c r="F35" s="4">
        <v>183</v>
      </c>
      <c r="G35" s="4">
        <v>398</v>
      </c>
      <c r="H35" s="4">
        <f t="shared" si="7"/>
        <v>215</v>
      </c>
      <c r="I35" s="4">
        <f>IF(H35&lt;155,155,H35)</f>
        <v>215</v>
      </c>
      <c r="J35" s="4">
        <f>ROUND(IF(I35&lt;100,I35*1.625,(IF(AND(I35&gt;100,I35&lt;201),(I35-100)*2.375+162,(IF(AND(I35&gt;200,I35&lt;401),(I35-200)*3.875+400,IF(I35&gt;400,(I35-400)*4.5+1237)))))),0)</f>
        <v>458</v>
      </c>
      <c r="K35" s="4">
        <v>45</v>
      </c>
      <c r="L35" s="4">
        <v>50</v>
      </c>
      <c r="M35" s="5">
        <f t="shared" si="1"/>
        <v>43</v>
      </c>
      <c r="N35" s="5">
        <f t="shared" si="2"/>
        <v>596</v>
      </c>
      <c r="O35" s="1"/>
      <c r="P35" s="1"/>
    </row>
    <row r="36" spans="1:16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48615</v>
      </c>
      <c r="G36" s="4">
        <v>48982</v>
      </c>
      <c r="H36" s="4">
        <f t="shared" si="7"/>
        <v>367</v>
      </c>
      <c r="I36" s="4">
        <f>IF(H36&lt;155,155,H36)</f>
        <v>367</v>
      </c>
      <c r="J36" s="4">
        <f>ROUND(IF(I36&lt;100,I36*1.625,(IF(AND(I36&gt;100,I36&lt;201),(I36-100)*2.375+162,(IF(AND(I36&gt;200,I36&lt;401),(I36-200)*3.875+400,IF(I36&gt;400,(I36-400)*4.5+1237)))))),0)</f>
        <v>1047</v>
      </c>
      <c r="K36" s="4">
        <v>45</v>
      </c>
      <c r="L36" s="4">
        <v>50</v>
      </c>
      <c r="M36" s="5">
        <f t="shared" si="1"/>
        <v>73.400000000000006</v>
      </c>
      <c r="N36" s="5">
        <f t="shared" si="2"/>
        <v>1215</v>
      </c>
      <c r="O36" s="1"/>
      <c r="P36" s="1"/>
    </row>
    <row r="37" spans="1:16" x14ac:dyDescent="0.3">
      <c r="A37" s="4">
        <f t="shared" si="3"/>
        <v>33</v>
      </c>
      <c r="B37" s="4" t="s">
        <v>18</v>
      </c>
      <c r="C37" s="4">
        <v>228</v>
      </c>
      <c r="D37" s="4">
        <v>300</v>
      </c>
      <c r="E37" s="4">
        <v>150</v>
      </c>
      <c r="F37" s="4">
        <v>38627</v>
      </c>
      <c r="G37" s="4">
        <v>38849</v>
      </c>
      <c r="H37" s="4">
        <f t="shared" si="7"/>
        <v>222</v>
      </c>
      <c r="I37" s="4">
        <f>IF(H37&lt;141,141,H37)</f>
        <v>222</v>
      </c>
      <c r="J37" s="4">
        <f>ROUND(IF(I37&lt;100,I37*1.625,(IF(AND(I37&gt;100,I37&lt;201),(I37-100)*2.375+162.5,(IF(AND(I37&gt;200,I37&lt;401),(I37-200)*3.875+400,IF(I37&gt;400,(I37-400)*4.5+1238)))))),0)</f>
        <v>485</v>
      </c>
      <c r="K37" s="4">
        <v>45</v>
      </c>
      <c r="L37" s="4">
        <v>50</v>
      </c>
      <c r="M37" s="5">
        <f t="shared" si="1"/>
        <v>44.400000000000006</v>
      </c>
      <c r="N37" s="5">
        <f t="shared" si="2"/>
        <v>624</v>
      </c>
      <c r="O37" s="1"/>
      <c r="P37" s="1"/>
    </row>
    <row r="38" spans="1:16" x14ac:dyDescent="0.3">
      <c r="A38" s="4">
        <f t="shared" si="3"/>
        <v>34</v>
      </c>
      <c r="B38" s="4" t="s">
        <v>17</v>
      </c>
      <c r="C38" s="4">
        <v>424</v>
      </c>
      <c r="D38" s="4">
        <v>500</v>
      </c>
      <c r="E38" s="4">
        <v>150</v>
      </c>
      <c r="F38" s="4">
        <v>181</v>
      </c>
      <c r="G38" s="4">
        <v>490</v>
      </c>
      <c r="H38" s="4">
        <f t="shared" si="7"/>
        <v>309</v>
      </c>
      <c r="I38" s="4">
        <f>IF(H38&lt;171,171,H38)</f>
        <v>309</v>
      </c>
      <c r="J38" s="4">
        <f>ROUND(IF(I38&lt;100,I38*1.625,(IF(AND(I38&gt;100,I38&lt;201),(I38-100)*2.375+162.5,(IF(AND(I38&gt;200,I38&lt;401),(I38-200)*3.875+400,IF(I38&gt;400,(I38-400)*4.5+1237)))))),0)</f>
        <v>822</v>
      </c>
      <c r="K38" s="4">
        <v>45</v>
      </c>
      <c r="L38" s="4">
        <v>50</v>
      </c>
      <c r="M38" s="5">
        <f t="shared" si="1"/>
        <v>61.800000000000004</v>
      </c>
      <c r="N38" s="5">
        <f t="shared" si="2"/>
        <v>979</v>
      </c>
      <c r="O38" s="1"/>
      <c r="P38" s="1"/>
    </row>
    <row r="39" spans="1:16" x14ac:dyDescent="0.3">
      <c r="A39" s="4">
        <f t="shared" si="3"/>
        <v>35</v>
      </c>
      <c r="B39" s="4" t="s">
        <v>18</v>
      </c>
      <c r="C39" s="4">
        <v>201</v>
      </c>
      <c r="D39" s="4">
        <v>300</v>
      </c>
      <c r="E39" s="4">
        <v>150</v>
      </c>
      <c r="F39" s="4">
        <v>43528</v>
      </c>
      <c r="G39" s="4">
        <v>43744</v>
      </c>
      <c r="H39" s="4">
        <f t="shared" si="7"/>
        <v>216</v>
      </c>
      <c r="I39" s="4">
        <f>IF(H39&lt;141,141,H39)</f>
        <v>216</v>
      </c>
      <c r="J39" s="4">
        <f>ROUND(IF(I39&lt;100,I39*1.625,(IF(AND(I39&gt;100,I39&lt;201),(I39-100)*2.375+162.5,(IF(AND(I39&gt;200,I39&lt;401),(I39-200)*3.875+400,IF(I39&gt;400,(I39-400)*4.5+1238)))))),0)</f>
        <v>462</v>
      </c>
      <c r="K39" s="4">
        <v>45</v>
      </c>
      <c r="L39" s="4">
        <v>50</v>
      </c>
      <c r="M39" s="5">
        <f t="shared" si="1"/>
        <v>43.2</v>
      </c>
      <c r="N39" s="5">
        <f t="shared" si="2"/>
        <v>600</v>
      </c>
      <c r="O39" s="16"/>
      <c r="P39" s="16"/>
    </row>
    <row r="40" spans="1:16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27002</v>
      </c>
      <c r="G40" s="4">
        <v>27189</v>
      </c>
      <c r="H40" s="4">
        <f t="shared" si="7"/>
        <v>187</v>
      </c>
      <c r="I40" s="4">
        <f>IF(H40&lt;111,111,H40)</f>
        <v>187</v>
      </c>
      <c r="J40" s="4">
        <f>ROUND(IF(I40&lt;100,I40*1.625,(IF(AND(I40&gt;100,I40&lt;201),(I40-100)*2.375+162.5,(IF(AND(I40&gt;200,I40&lt;401),(I40-200)*3.875+400,IF(I40&gt;400,(I40-400)*4.5+1237)))))),0)</f>
        <v>369</v>
      </c>
      <c r="K40" s="4">
        <v>20</v>
      </c>
      <c r="L40" s="4">
        <v>10</v>
      </c>
      <c r="M40" s="5">
        <f t="shared" si="1"/>
        <v>37.4</v>
      </c>
      <c r="N40" s="5">
        <f t="shared" si="2"/>
        <v>436</v>
      </c>
      <c r="O40" s="1"/>
      <c r="P40" s="1"/>
    </row>
    <row r="41" spans="1:16" x14ac:dyDescent="0.3">
      <c r="A41" s="4">
        <f t="shared" si="3"/>
        <v>37</v>
      </c>
      <c r="B41" s="4" t="s">
        <v>20</v>
      </c>
      <c r="C41" s="4">
        <v>104</v>
      </c>
      <c r="D41" s="4">
        <v>200</v>
      </c>
      <c r="E41" s="4">
        <v>150</v>
      </c>
      <c r="F41" s="4">
        <v>18170</v>
      </c>
      <c r="G41" s="4">
        <v>18312</v>
      </c>
      <c r="H41" s="4">
        <f>(G41-F41)</f>
        <v>142</v>
      </c>
      <c r="I41" s="4">
        <f>IF(H41&lt;125,125,H41)</f>
        <v>142</v>
      </c>
      <c r="J41" s="4">
        <f>ROUND(IF(I41&lt;100,I41*1.625,(IF(AND(I41&gt;100,I41&lt;201),(I41-100)*2.375+162.5,(IF(AND(I41&gt;200,I41&lt;401),(I41-200)*3.875+400,IF(I41&gt;400,(I41-400)*4.5+1237)))))),0)</f>
        <v>262</v>
      </c>
      <c r="K41" s="4">
        <v>45</v>
      </c>
      <c r="L41" s="4">
        <v>50</v>
      </c>
      <c r="M41" s="5">
        <f t="shared" si="1"/>
        <v>28.400000000000002</v>
      </c>
      <c r="N41" s="5">
        <f t="shared" si="2"/>
        <v>385</v>
      </c>
      <c r="O41" s="1"/>
      <c r="P41" s="1"/>
    </row>
    <row r="42" spans="1:16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50367</v>
      </c>
      <c r="G42" s="11">
        <v>50474</v>
      </c>
      <c r="H42" s="4">
        <f>(G42-F42)</f>
        <v>107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2"/>
        <v>383</v>
      </c>
      <c r="O42" s="1"/>
      <c r="P42" s="1"/>
    </row>
    <row r="43" spans="1:16" x14ac:dyDescent="0.3">
      <c r="A43" s="4">
        <f t="shared" si="3"/>
        <v>39</v>
      </c>
      <c r="B43" s="9" t="s">
        <v>18</v>
      </c>
      <c r="C43" s="4">
        <v>204</v>
      </c>
      <c r="D43" s="4">
        <v>300</v>
      </c>
      <c r="E43" s="4">
        <v>150</v>
      </c>
      <c r="F43" s="4">
        <v>56787</v>
      </c>
      <c r="G43" s="4">
        <v>57229</v>
      </c>
      <c r="H43" s="4">
        <f>(G43-F43)</f>
        <v>442</v>
      </c>
      <c r="I43" s="4">
        <f>IF(H43&lt;141,141,H43)</f>
        <v>442</v>
      </c>
      <c r="J43" s="4">
        <f>ROUND(IF(I43&lt;100,I43*1.625,(IF(AND(I43&gt;100,I43&lt;201),(I43-100)*2.375+162.5,(IF(AND(I43&gt;200,I43&lt;401),(I43-200)*3.875+400,IF(I43&gt;400,(I43-400)*4.5+1238)))))),0)</f>
        <v>1427</v>
      </c>
      <c r="K43" s="4">
        <v>45</v>
      </c>
      <c r="L43" s="4">
        <v>50</v>
      </c>
      <c r="M43" s="5">
        <f t="shared" si="1"/>
        <v>88.4</v>
      </c>
      <c r="N43" s="5">
        <f t="shared" si="2"/>
        <v>1610</v>
      </c>
      <c r="O43" s="1"/>
      <c r="P43" s="1"/>
    </row>
    <row r="44" spans="1:16" x14ac:dyDescent="0.3">
      <c r="A44" s="4">
        <f t="shared" si="3"/>
        <v>40</v>
      </c>
      <c r="B44" s="4" t="s">
        <v>18</v>
      </c>
      <c r="C44" s="4">
        <v>191</v>
      </c>
      <c r="D44" s="4">
        <v>300</v>
      </c>
      <c r="E44" s="4">
        <v>150</v>
      </c>
      <c r="F44" s="4">
        <v>12650</v>
      </c>
      <c r="G44" s="4">
        <v>13437</v>
      </c>
      <c r="H44" s="4">
        <f>G44-F44</f>
        <v>787</v>
      </c>
      <c r="I44" s="4">
        <f>IF(H44&lt;141,141,H44)</f>
        <v>787</v>
      </c>
      <c r="J44" s="4">
        <f>ROUND(IF(I44&lt;100,I44*1.625,(IF(AND(I44&gt;100,I44&lt;201),(I44-100)*2.375+162.5,(IF(AND(I44&gt;200,I44&lt;401),(I44-200)*3.875+400,IF(I44&gt;400,(I44-400)*4.5+1238)))))),0)</f>
        <v>2980</v>
      </c>
      <c r="K44" s="4">
        <v>45</v>
      </c>
      <c r="L44" s="4">
        <v>50</v>
      </c>
      <c r="M44" s="5">
        <f t="shared" si="1"/>
        <v>157.4</v>
      </c>
      <c r="N44" s="5">
        <f t="shared" si="2"/>
        <v>3232</v>
      </c>
      <c r="O44" s="1"/>
      <c r="P44" s="1"/>
    </row>
    <row r="45" spans="1:16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47295</v>
      </c>
      <c r="G45" s="4">
        <v>47570</v>
      </c>
      <c r="H45" s="4">
        <f>(G45-F45)-25</f>
        <v>250</v>
      </c>
      <c r="I45" s="4">
        <f>IF(H45&lt;125,125,H45)</f>
        <v>250</v>
      </c>
      <c r="J45" s="4">
        <f>ROUND(IF(I45&lt;100,I45*1.625,(IF(AND(I45&gt;100,I45&lt;201),(I45-100)*2.375+162.5,(IF(AND(I45&gt;200,I45&lt;401),(I45-200)*3.875+400,IF(I45&gt;400,(I45-400)*4.5+1237)))))),0)</f>
        <v>594</v>
      </c>
      <c r="K45" s="4">
        <v>45</v>
      </c>
      <c r="L45" s="4">
        <v>50</v>
      </c>
      <c r="M45" s="5">
        <f t="shared" si="1"/>
        <v>50</v>
      </c>
      <c r="N45" s="5">
        <f>ROUND((J45+K45+L45+M45),0)</f>
        <v>739</v>
      </c>
      <c r="O45" s="1"/>
      <c r="P45" s="1"/>
    </row>
    <row r="46" spans="1:16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8035</v>
      </c>
      <c r="G46" s="4">
        <v>8206</v>
      </c>
      <c r="H46" s="4">
        <f>(G46-F46)-25</f>
        <v>146</v>
      </c>
      <c r="I46" s="4">
        <f>IF(H46&lt;141,141,H46)</f>
        <v>146</v>
      </c>
      <c r="J46" s="4">
        <f>ROUND(IF(I46&lt;100,I46*1.625,(IF(AND(I46&gt;100,I46&lt;201),(I46-100)*2.375+162.5,(IF(AND(I46&gt;200,I46&lt;401),(I46-200)*3.875+400,IF(I46&gt;400,(I46-400)*4.5+1237)))))),0)</f>
        <v>272</v>
      </c>
      <c r="K46" s="4">
        <v>45</v>
      </c>
      <c r="L46" s="4">
        <v>50</v>
      </c>
      <c r="M46" s="5">
        <f t="shared" si="1"/>
        <v>29.200000000000003</v>
      </c>
      <c r="N46" s="5">
        <f t="shared" si="2"/>
        <v>396</v>
      </c>
      <c r="O46" s="1"/>
      <c r="P46" s="1"/>
    </row>
    <row r="47" spans="1:16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32487</v>
      </c>
      <c r="G47" s="4">
        <v>32674</v>
      </c>
      <c r="H47" s="4">
        <f>G47-F47</f>
        <v>187</v>
      </c>
      <c r="I47" s="4">
        <f>IF(H47&lt;141,141,H47)</f>
        <v>187</v>
      </c>
      <c r="J47" s="4">
        <f>ROUND(IF(I47&lt;100,I47*1.625,(IF(AND(I47&gt;100,I47&lt;201),(I47-100)*2.375+162.5,(IF(AND(I47&gt;200,I47&lt;401),(I47-200)*3.875+400,IF(I47&gt;400,(I47-400)*4.5+1238)))))),0)</f>
        <v>369</v>
      </c>
      <c r="K47" s="4">
        <v>45</v>
      </c>
      <c r="L47" s="4">
        <v>50</v>
      </c>
      <c r="M47" s="5">
        <f t="shared" si="1"/>
        <v>37.4</v>
      </c>
      <c r="N47" s="5">
        <f t="shared" si="2"/>
        <v>501</v>
      </c>
      <c r="O47" s="1"/>
      <c r="P47" s="1"/>
    </row>
    <row r="48" spans="1:16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4851</v>
      </c>
      <c r="G48" s="4">
        <v>5020</v>
      </c>
      <c r="H48" s="4">
        <f>G48-F48</f>
        <v>169</v>
      </c>
      <c r="I48" s="4">
        <f>IF(H48&lt;141,141,H48)</f>
        <v>169</v>
      </c>
      <c r="J48" s="4">
        <f>ROUND(IF(I48&lt;100,I48*1.625,(IF(AND(I48&gt;100,I48&lt;201),(I48-100)*2.375+162.5,(IF(AND(I48&gt;200,I48&lt;401),(I48-200)*3.875+400,IF(I48&gt;400,(I48-400)*4.5+1238)))))),0)</f>
        <v>326</v>
      </c>
      <c r="K48" s="4">
        <v>45</v>
      </c>
      <c r="L48" s="4">
        <v>50</v>
      </c>
      <c r="M48" s="5">
        <f t="shared" si="1"/>
        <v>33.800000000000004</v>
      </c>
      <c r="N48" s="5">
        <f t="shared" si="2"/>
        <v>455</v>
      </c>
      <c r="O48" s="1"/>
      <c r="P48" s="1"/>
    </row>
    <row r="49" spans="1:16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48231</v>
      </c>
      <c r="G49" s="4">
        <v>48524</v>
      </c>
      <c r="H49" s="4">
        <f>(G49-F49)</f>
        <v>293</v>
      </c>
      <c r="I49" s="4">
        <f>IF(H49&lt;141,141,H49)</f>
        <v>293</v>
      </c>
      <c r="J49" s="4">
        <f>ROUND(IF(I49&lt;100,I49*1.625,(IF(AND(I49&gt;100,I49&lt;201),(I49-100)*2.375+162.5,(IF(AND(I49&gt;200,I49&lt;401),(I49-200)*3.875+400,IF(I49&gt;400,(I49-400)*4.5+1238)))))),0)</f>
        <v>760</v>
      </c>
      <c r="K49" s="4">
        <v>45</v>
      </c>
      <c r="L49" s="4">
        <v>50</v>
      </c>
      <c r="M49" s="5">
        <f t="shared" si="1"/>
        <v>58.6</v>
      </c>
      <c r="N49" s="5">
        <f t="shared" si="2"/>
        <v>914</v>
      </c>
      <c r="O49" s="1"/>
      <c r="P49" s="1"/>
    </row>
    <row r="50" spans="1:16" x14ac:dyDescent="0.3">
      <c r="A50" s="4">
        <f t="shared" si="3"/>
        <v>46</v>
      </c>
      <c r="B50" s="4" t="s">
        <v>19</v>
      </c>
      <c r="C50" s="4">
        <v>410</v>
      </c>
      <c r="D50" s="4">
        <v>400</v>
      </c>
      <c r="E50" s="4">
        <v>150</v>
      </c>
      <c r="F50" s="4">
        <v>211</v>
      </c>
      <c r="G50" s="4">
        <v>389</v>
      </c>
      <c r="H50" s="4">
        <f t="shared" ref="H50:H89" si="8">G50-F50</f>
        <v>178</v>
      </c>
      <c r="I50" s="4">
        <f>IF(H50&lt;155,155,H50)</f>
        <v>178</v>
      </c>
      <c r="J50" s="4">
        <f>ROUND(IF(I50&lt;100,I50*1.625,(IF(AND(I50&gt;100,I50&lt;201),(I50-100)*2.375+162,(IF(AND(I50&gt;200,I50&lt;401),(I50-200)*3.875+400,IF(I50&gt;400,(I50-400)*4.5+1237)))))),0)</f>
        <v>347</v>
      </c>
      <c r="K50" s="4">
        <v>45</v>
      </c>
      <c r="L50" s="4">
        <v>50</v>
      </c>
      <c r="M50" s="5">
        <f t="shared" si="1"/>
        <v>35.6</v>
      </c>
      <c r="N50" s="5">
        <f t="shared" si="2"/>
        <v>478</v>
      </c>
      <c r="O50" s="1"/>
      <c r="P50" s="1"/>
    </row>
    <row r="51" spans="1:16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23694</v>
      </c>
      <c r="G51" s="4">
        <v>23892</v>
      </c>
      <c r="H51" s="4">
        <f t="shared" si="8"/>
        <v>198</v>
      </c>
      <c r="I51" s="4">
        <f t="shared" ref="I51:I64" si="9">IF(H51&lt;103,103,H51)</f>
        <v>198</v>
      </c>
      <c r="J51" s="4">
        <f t="shared" ref="J51:J64" si="10">ROUND(IF(I51&lt;100,I51*1.625,(IF(AND(I51&gt;100,I51&lt;201),(I51-100)*2.375+162.5,(IF(AND(I51&gt;200,I51&lt;401),(I51-200)*3.875+400,IF(I51&gt;400,(I51-400)*4.5+1237)))))),0)</f>
        <v>395</v>
      </c>
      <c r="K51" s="4">
        <v>20</v>
      </c>
      <c r="L51" s="4">
        <v>10</v>
      </c>
      <c r="M51" s="5">
        <f t="shared" si="1"/>
        <v>39.6</v>
      </c>
      <c r="N51" s="5">
        <f t="shared" si="2"/>
        <v>465</v>
      </c>
      <c r="O51" s="1"/>
      <c r="P51" s="1"/>
    </row>
    <row r="52" spans="1:16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21184</v>
      </c>
      <c r="G52" s="4">
        <v>21210</v>
      </c>
      <c r="H52" s="4">
        <f t="shared" si="8"/>
        <v>26</v>
      </c>
      <c r="I52" s="4">
        <f t="shared" si="9"/>
        <v>103</v>
      </c>
      <c r="J52" s="4">
        <f t="shared" si="10"/>
        <v>170</v>
      </c>
      <c r="K52" s="4">
        <v>20</v>
      </c>
      <c r="L52" s="4">
        <v>10</v>
      </c>
      <c r="M52" s="5">
        <f t="shared" si="1"/>
        <v>20.6</v>
      </c>
      <c r="N52" s="5">
        <f t="shared" si="2"/>
        <v>221</v>
      </c>
      <c r="O52" s="1"/>
      <c r="P52" s="1"/>
    </row>
    <row r="53" spans="1:16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15346</v>
      </c>
      <c r="G53" s="4">
        <v>15492</v>
      </c>
      <c r="H53" s="4">
        <f t="shared" si="8"/>
        <v>146</v>
      </c>
      <c r="I53" s="4">
        <f t="shared" si="9"/>
        <v>146</v>
      </c>
      <c r="J53" s="4">
        <f t="shared" si="10"/>
        <v>272</v>
      </c>
      <c r="K53" s="4">
        <v>20</v>
      </c>
      <c r="L53" s="4">
        <v>10</v>
      </c>
      <c r="M53" s="5">
        <f t="shared" si="1"/>
        <v>29.200000000000003</v>
      </c>
      <c r="N53" s="5">
        <f t="shared" si="2"/>
        <v>331</v>
      </c>
      <c r="O53" s="1"/>
      <c r="P53" s="1"/>
    </row>
    <row r="54" spans="1:16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22358</v>
      </c>
      <c r="G54" s="4">
        <v>22574</v>
      </c>
      <c r="H54" s="4">
        <f t="shared" si="8"/>
        <v>216</v>
      </c>
      <c r="I54" s="4">
        <f>IF(H54&lt;111,111,H54)</f>
        <v>216</v>
      </c>
      <c r="J54" s="4">
        <f>ROUND(IF(I54&lt;100,I54*1.625,(IF(AND(I54&gt;100,I54&lt;201),(I54-100)*2.375+162.5,(IF(AND(I54&gt;200,I54&lt;401),(I54-200)*3.875+400,IF(I54&gt;400,(I54-400)*4.5+1237)))))),0)</f>
        <v>462</v>
      </c>
      <c r="K54" s="4">
        <v>20</v>
      </c>
      <c r="L54" s="4">
        <v>10</v>
      </c>
      <c r="M54" s="5">
        <f>I54*0.2</f>
        <v>43.2</v>
      </c>
      <c r="N54" s="5">
        <f>ROUND((J54+K54+L54+M54),0)</f>
        <v>535</v>
      </c>
      <c r="O54" s="1"/>
      <c r="P54" s="1"/>
    </row>
    <row r="55" spans="1:16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20284</v>
      </c>
      <c r="G55" s="4">
        <v>20515</v>
      </c>
      <c r="H55" s="4">
        <f>G55-F55</f>
        <v>231</v>
      </c>
      <c r="I55" s="4">
        <f>IF(H55&lt;111,111,H55)</f>
        <v>231</v>
      </c>
      <c r="J55" s="4">
        <f>ROUND(IF(I55&lt;100,I55*1.625,(IF(AND(I55&gt;100,I55&lt;201),(I55-100)*2.375+162.5,(IF(AND(I55&gt;200,I55&lt;401),(I55-200)*3.875+400,IF(I55&gt;400,(I55-400)*4.5+1237)))))),0)</f>
        <v>520</v>
      </c>
      <c r="K55" s="4">
        <v>20</v>
      </c>
      <c r="L55" s="4">
        <v>10</v>
      </c>
      <c r="M55" s="5">
        <f>I55*0.2</f>
        <v>46.2</v>
      </c>
      <c r="N55" s="5">
        <f>ROUND((J55+K55+L55+M55),0)</f>
        <v>596</v>
      </c>
      <c r="O55" s="1"/>
      <c r="P55" s="1"/>
    </row>
    <row r="56" spans="1:16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11392</v>
      </c>
      <c r="G56" s="4">
        <v>11682</v>
      </c>
      <c r="H56" s="4">
        <f>G56-F56</f>
        <v>290</v>
      </c>
      <c r="I56" s="4">
        <f>IF(H56&lt;111,111,H56)</f>
        <v>290</v>
      </c>
      <c r="J56" s="4">
        <f>ROUND(IF(I56&lt;100,I56*1.625,(IF(AND(I56&gt;100,I56&lt;201),(I56-100)*2.375+162.5,(IF(AND(I56&gt;200,I56&lt;401),(I56-200)*3.875+400,IF(I56&gt;400,(I56-400)*4.5+1237)))))),0)</f>
        <v>749</v>
      </c>
      <c r="K56" s="4">
        <v>20</v>
      </c>
      <c r="L56" s="4">
        <v>10</v>
      </c>
      <c r="M56" s="5">
        <f t="shared" ref="M56" si="11">I56*0.2</f>
        <v>58</v>
      </c>
      <c r="N56" s="5">
        <f t="shared" ref="N56" si="12">ROUND((J56+K56+L56+M56),0)</f>
        <v>837</v>
      </c>
      <c r="O56" s="1"/>
      <c r="P56" s="1"/>
    </row>
    <row r="57" spans="1:16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26191</v>
      </c>
      <c r="G57" s="4">
        <v>26480</v>
      </c>
      <c r="H57" s="4">
        <f t="shared" si="8"/>
        <v>289</v>
      </c>
      <c r="I57" s="4">
        <f t="shared" si="9"/>
        <v>289</v>
      </c>
      <c r="J57" s="4">
        <f t="shared" si="10"/>
        <v>745</v>
      </c>
      <c r="K57" s="4">
        <v>20</v>
      </c>
      <c r="L57" s="4">
        <v>10</v>
      </c>
      <c r="M57" s="5">
        <f t="shared" si="1"/>
        <v>57.800000000000004</v>
      </c>
      <c r="N57" s="5">
        <f t="shared" si="2"/>
        <v>833</v>
      </c>
      <c r="O57" s="1"/>
      <c r="P57" s="1"/>
    </row>
    <row r="58" spans="1:16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13402</v>
      </c>
      <c r="G58" s="4">
        <v>13588</v>
      </c>
      <c r="H58" s="4">
        <f>G58-F58</f>
        <v>186</v>
      </c>
      <c r="I58" s="4">
        <f>IF(H58&lt;111,111,H58)</f>
        <v>186</v>
      </c>
      <c r="J58" s="4">
        <f>ROUND(IF(I58&lt;100,I58*1.625,(IF(AND(I58&gt;100,I58&lt;201),(I58-100)*2.375+162.5,(IF(AND(I58&gt;200,I58&lt;401),(I58-200)*3.875+400,IF(I58&gt;400,(I58-400)*4.5+1237)))))),0)</f>
        <v>367</v>
      </c>
      <c r="K58" s="4">
        <v>20</v>
      </c>
      <c r="L58" s="4">
        <v>10</v>
      </c>
      <c r="M58" s="5">
        <f t="shared" si="1"/>
        <v>37.200000000000003</v>
      </c>
      <c r="N58" s="5">
        <f t="shared" si="2"/>
        <v>434</v>
      </c>
      <c r="O58" s="1"/>
      <c r="P58" s="1"/>
    </row>
    <row r="59" spans="1:16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21280</v>
      </c>
      <c r="G59" s="4">
        <v>21395</v>
      </c>
      <c r="H59" s="4">
        <f t="shared" si="8"/>
        <v>115</v>
      </c>
      <c r="I59" s="4">
        <f t="shared" si="9"/>
        <v>115</v>
      </c>
      <c r="J59" s="4">
        <f t="shared" si="10"/>
        <v>198</v>
      </c>
      <c r="K59" s="4">
        <v>20</v>
      </c>
      <c r="L59" s="4">
        <v>10</v>
      </c>
      <c r="M59" s="5">
        <f t="shared" si="1"/>
        <v>23</v>
      </c>
      <c r="N59" s="5">
        <f t="shared" si="2"/>
        <v>251</v>
      </c>
      <c r="O59" s="1"/>
      <c r="P59" s="1"/>
    </row>
    <row r="60" spans="1:16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10422</v>
      </c>
      <c r="G60" s="4">
        <v>10602</v>
      </c>
      <c r="H60" s="4">
        <f t="shared" si="8"/>
        <v>180</v>
      </c>
      <c r="I60" s="4">
        <f t="shared" si="9"/>
        <v>180</v>
      </c>
      <c r="J60" s="4">
        <f t="shared" si="10"/>
        <v>353</v>
      </c>
      <c r="K60" s="4">
        <v>20</v>
      </c>
      <c r="L60" s="4">
        <v>10</v>
      </c>
      <c r="M60" s="5">
        <f t="shared" si="1"/>
        <v>36</v>
      </c>
      <c r="N60" s="5">
        <f t="shared" si="2"/>
        <v>419</v>
      </c>
      <c r="O60" s="1"/>
      <c r="P60" s="1"/>
    </row>
    <row r="61" spans="1:16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21803</v>
      </c>
      <c r="G61" s="4">
        <v>22004</v>
      </c>
      <c r="H61" s="4">
        <f>G61-F61</f>
        <v>201</v>
      </c>
      <c r="I61" s="4">
        <f>IF(H61&lt;111,111,H61)</f>
        <v>201</v>
      </c>
      <c r="J61" s="4">
        <f>ROUND(IF(I61&lt;100,I61*1.625,(IF(AND(I61&gt;100,I61&lt;201),(I61-100)*2.375+162.5,(IF(AND(I61&gt;200,I61&lt;401),(I61-200)*3.875+400,IF(I61&gt;400,(I61-400)*4.5+1237)))))),0)</f>
        <v>404</v>
      </c>
      <c r="K61" s="4">
        <v>20</v>
      </c>
      <c r="L61" s="4">
        <v>10</v>
      </c>
      <c r="M61" s="5">
        <f t="shared" si="1"/>
        <v>40.200000000000003</v>
      </c>
      <c r="N61" s="5">
        <f t="shared" si="2"/>
        <v>474</v>
      </c>
      <c r="O61" s="1"/>
      <c r="P61" s="1"/>
    </row>
    <row r="62" spans="1:16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13387</v>
      </c>
      <c r="G62" s="4">
        <v>13547</v>
      </c>
      <c r="H62" s="4">
        <f>G62-F62</f>
        <v>160</v>
      </c>
      <c r="I62" s="4">
        <f>IF(H62&lt;111,111,H62)</f>
        <v>160</v>
      </c>
      <c r="J62" s="4">
        <f>ROUND(IF(I62&lt;100,I62*1.625,(IF(AND(I62&gt;100,I62&lt;201),(I62-100)*2.375+162.5,(IF(AND(I62&gt;200,I62&lt;401),(I62-200)*3.875+400,IF(I62&gt;400,(I62-400)*4.5+1237)))))),0)</f>
        <v>305</v>
      </c>
      <c r="K62" s="4">
        <v>20</v>
      </c>
      <c r="L62" s="4">
        <v>10</v>
      </c>
      <c r="M62" s="5">
        <f t="shared" si="1"/>
        <v>32</v>
      </c>
      <c r="N62" s="5">
        <f t="shared" si="2"/>
        <v>367</v>
      </c>
      <c r="O62" s="1"/>
      <c r="P62" s="1"/>
    </row>
    <row r="63" spans="1:16" x14ac:dyDescent="0.3">
      <c r="A63" s="4">
        <f t="shared" si="3"/>
        <v>59</v>
      </c>
      <c r="B63" s="4" t="s">
        <v>22</v>
      </c>
      <c r="C63" s="4">
        <v>7</v>
      </c>
      <c r="D63" s="4">
        <v>75</v>
      </c>
      <c r="E63" s="4">
        <v>150</v>
      </c>
      <c r="F63" s="4">
        <v>19875</v>
      </c>
      <c r="G63" s="4">
        <v>19900</v>
      </c>
      <c r="H63" s="4">
        <f t="shared" si="8"/>
        <v>25</v>
      </c>
      <c r="I63" s="4">
        <f t="shared" si="9"/>
        <v>103</v>
      </c>
      <c r="J63" s="4">
        <f t="shared" si="10"/>
        <v>170</v>
      </c>
      <c r="K63" s="4">
        <v>20</v>
      </c>
      <c r="L63" s="4">
        <v>10</v>
      </c>
      <c r="M63" s="5">
        <f t="shared" si="1"/>
        <v>20.6</v>
      </c>
      <c r="N63" s="5">
        <f t="shared" si="2"/>
        <v>221</v>
      </c>
      <c r="O63" s="1"/>
      <c r="P63" s="1"/>
    </row>
    <row r="64" spans="1:16" x14ac:dyDescent="0.3">
      <c r="A64" s="4">
        <f t="shared" si="3"/>
        <v>60</v>
      </c>
      <c r="B64" s="4" t="s">
        <v>22</v>
      </c>
      <c r="C64" s="4">
        <v>9</v>
      </c>
      <c r="D64" s="4">
        <v>75</v>
      </c>
      <c r="E64" s="4">
        <v>150</v>
      </c>
      <c r="F64" s="4">
        <v>20902</v>
      </c>
      <c r="G64" s="4">
        <v>21049</v>
      </c>
      <c r="H64" s="4">
        <f t="shared" si="8"/>
        <v>147</v>
      </c>
      <c r="I64" s="4">
        <f t="shared" si="9"/>
        <v>147</v>
      </c>
      <c r="J64" s="4">
        <f t="shared" si="10"/>
        <v>274</v>
      </c>
      <c r="K64" s="4">
        <v>20</v>
      </c>
      <c r="L64" s="4">
        <v>10</v>
      </c>
      <c r="M64" s="5">
        <f t="shared" si="1"/>
        <v>29.400000000000002</v>
      </c>
      <c r="N64" s="5">
        <f t="shared" si="2"/>
        <v>333</v>
      </c>
      <c r="O64" s="1"/>
      <c r="P64" s="1"/>
    </row>
    <row r="65" spans="1:16" x14ac:dyDescent="0.3">
      <c r="A65" s="4">
        <f t="shared" si="3"/>
        <v>61</v>
      </c>
      <c r="B65" s="4" t="s">
        <v>19</v>
      </c>
      <c r="C65" s="4">
        <v>405</v>
      </c>
      <c r="D65" s="4">
        <v>400</v>
      </c>
      <c r="E65" s="4">
        <v>150</v>
      </c>
      <c r="F65" s="8">
        <v>151</v>
      </c>
      <c r="G65" s="8">
        <v>337</v>
      </c>
      <c r="H65" s="4">
        <f t="shared" si="8"/>
        <v>186</v>
      </c>
      <c r="I65" s="4">
        <f>IF(H65&lt;155,155,H65)</f>
        <v>186</v>
      </c>
      <c r="J65" s="4">
        <f>ROUND(IF(I65&lt;100,I65*1.625,(IF(AND(I65&gt;100,I65&lt;201),(I65-100)*2.375+162,(IF(AND(I65&gt;200,I65&lt;401),(I65-200)*3.875+400,IF(I65&gt;400,(I65-400)*4.5+1237)))))),0)</f>
        <v>366</v>
      </c>
      <c r="K65" s="4">
        <v>45</v>
      </c>
      <c r="L65" s="4">
        <v>50</v>
      </c>
      <c r="M65" s="5">
        <f>I65*0.2</f>
        <v>37.200000000000003</v>
      </c>
      <c r="N65" s="5">
        <f t="shared" si="2"/>
        <v>498</v>
      </c>
      <c r="O65" s="1"/>
      <c r="P65" s="1"/>
    </row>
    <row r="66" spans="1:16" x14ac:dyDescent="0.3">
      <c r="A66" s="4">
        <f t="shared" si="3"/>
        <v>62</v>
      </c>
      <c r="B66" s="4" t="s">
        <v>18</v>
      </c>
      <c r="C66" s="8">
        <v>324</v>
      </c>
      <c r="D66" s="4">
        <v>300</v>
      </c>
      <c r="E66" s="4">
        <v>150</v>
      </c>
      <c r="F66" s="4">
        <v>11013</v>
      </c>
      <c r="G66" s="4">
        <v>11291</v>
      </c>
      <c r="H66" s="4">
        <f t="shared" si="8"/>
        <v>278</v>
      </c>
      <c r="I66" s="4">
        <f>IF(H66&lt;141,141,H66)</f>
        <v>278</v>
      </c>
      <c r="J66" s="4">
        <f>ROUND(IF(I66&lt;100,I66*1.625,(IF(AND(I66&gt;100,I66&lt;201),(I66-100)*2.375+162.5,(IF(AND(I66&gt;200,I66&lt;401),(I66-200)*3.875+400,IF(I66&gt;400,(I66-400)*4.5+1238)))))),0)</f>
        <v>702</v>
      </c>
      <c r="K66" s="4">
        <v>45</v>
      </c>
      <c r="L66" s="4">
        <v>50</v>
      </c>
      <c r="M66" s="5">
        <f t="shared" ref="M66:M129" si="13">I66*0.2</f>
        <v>55.6</v>
      </c>
      <c r="N66" s="5">
        <f t="shared" si="2"/>
        <v>853</v>
      </c>
      <c r="O66" s="1"/>
      <c r="P66" s="1"/>
    </row>
    <row r="67" spans="1:16" x14ac:dyDescent="0.3">
      <c r="A67" s="4">
        <f t="shared" si="3"/>
        <v>63</v>
      </c>
      <c r="B67" s="4" t="s">
        <v>18</v>
      </c>
      <c r="C67" s="4">
        <v>187</v>
      </c>
      <c r="D67" s="4">
        <v>300</v>
      </c>
      <c r="E67" s="4">
        <v>150</v>
      </c>
      <c r="F67" s="4">
        <v>39388</v>
      </c>
      <c r="G67" s="4">
        <v>39647</v>
      </c>
      <c r="H67" s="4">
        <f t="shared" si="8"/>
        <v>259</v>
      </c>
      <c r="I67" s="4">
        <f>IF(H67&lt;141,141,H67)</f>
        <v>259</v>
      </c>
      <c r="J67" s="4">
        <f>ROUND(IF(I67&lt;100,I67*1.625,(IF(AND(I67&gt;100,I67&lt;201),(I67-100)*2.375+162.5,(IF(AND(I67&gt;200,I67&lt;401),(I67-200)*3.875+400,IF(I67&gt;400,(I67-400)*4.5+1238)))))),0)</f>
        <v>629</v>
      </c>
      <c r="K67" s="4">
        <v>45</v>
      </c>
      <c r="L67" s="4">
        <v>50</v>
      </c>
      <c r="M67" s="5">
        <f t="shared" si="13"/>
        <v>51.800000000000004</v>
      </c>
      <c r="N67" s="5">
        <f t="shared" si="2"/>
        <v>776</v>
      </c>
      <c r="O67" s="1"/>
      <c r="P67" s="1"/>
    </row>
    <row r="68" spans="1:16" x14ac:dyDescent="0.3">
      <c r="A68" s="4">
        <f t="shared" si="3"/>
        <v>64</v>
      </c>
      <c r="B68" s="4" t="s">
        <v>20</v>
      </c>
      <c r="C68" s="4">
        <v>106</v>
      </c>
      <c r="D68" s="4">
        <v>200</v>
      </c>
      <c r="E68" s="4">
        <v>150</v>
      </c>
      <c r="F68" s="4">
        <v>27736</v>
      </c>
      <c r="G68" s="4">
        <v>28379</v>
      </c>
      <c r="H68" s="4">
        <f t="shared" si="8"/>
        <v>643</v>
      </c>
      <c r="I68" s="4">
        <f>IF(H68&lt;125,125,H68)</f>
        <v>643</v>
      </c>
      <c r="J68" s="4">
        <f>ROUND(IF(I68&lt;100,I68*1.625,(IF(AND(I68&gt;100,I68&lt;201),(I68-100)*2.375+162.5,(IF(AND(I68&gt;200,I68&lt;401),(I68-200)*3.875+400,IF(I68&gt;400,(I68-400)*4.5+1237)))))),0)</f>
        <v>2331</v>
      </c>
      <c r="K68" s="4">
        <v>45</v>
      </c>
      <c r="L68" s="4">
        <v>50</v>
      </c>
      <c r="M68" s="5">
        <f t="shared" si="13"/>
        <v>128.6</v>
      </c>
      <c r="N68" s="5">
        <f t="shared" si="2"/>
        <v>2555</v>
      </c>
      <c r="O68" s="1"/>
      <c r="P68" s="1"/>
    </row>
    <row r="69" spans="1:16" x14ac:dyDescent="0.3">
      <c r="A69" s="4">
        <f t="shared" si="3"/>
        <v>65</v>
      </c>
      <c r="B69" s="4" t="s">
        <v>18</v>
      </c>
      <c r="C69" s="8">
        <v>331</v>
      </c>
      <c r="D69" s="4">
        <v>300</v>
      </c>
      <c r="E69" s="4">
        <v>150</v>
      </c>
      <c r="F69" s="4">
        <v>9991</v>
      </c>
      <c r="G69" s="4">
        <v>10159</v>
      </c>
      <c r="H69" s="4">
        <f>G69-F69</f>
        <v>168</v>
      </c>
      <c r="I69" s="4">
        <f>IF(H69&lt;141,141,H69)</f>
        <v>168</v>
      </c>
      <c r="J69" s="4">
        <f>ROUND(IF(I69&lt;100,I69*1.625,(IF(AND(I69&gt;100,I69&lt;201),(I69-100)*2.375+162.5,(IF(AND(I69&gt;200,I69&lt;401),(I69-200)*3.875+400,IF(I69&gt;400,(I69-400)*4.5+1238)))))),0)</f>
        <v>324</v>
      </c>
      <c r="K69" s="4">
        <v>45</v>
      </c>
      <c r="L69" s="4">
        <v>50</v>
      </c>
      <c r="M69" s="5">
        <f>I69*0.2</f>
        <v>33.6</v>
      </c>
      <c r="N69" s="5">
        <f>ROUND((J69+K69+L69+M69),0)</f>
        <v>453</v>
      </c>
      <c r="O69" s="1"/>
      <c r="P69" s="1"/>
    </row>
    <row r="70" spans="1:16" x14ac:dyDescent="0.3">
      <c r="A70" s="4">
        <f t="shared" si="3"/>
        <v>66</v>
      </c>
      <c r="B70" s="4" t="s">
        <v>20</v>
      </c>
      <c r="C70" s="4">
        <v>102</v>
      </c>
      <c r="D70" s="4">
        <v>200</v>
      </c>
      <c r="E70" s="4">
        <v>150</v>
      </c>
      <c r="F70" s="4">
        <v>7929</v>
      </c>
      <c r="G70" s="4">
        <v>8200</v>
      </c>
      <c r="H70" s="4">
        <f t="shared" si="8"/>
        <v>271</v>
      </c>
      <c r="I70" s="4">
        <f>IF(H70&lt;125,125,H70)</f>
        <v>271</v>
      </c>
      <c r="J70" s="4">
        <f>ROUND(IF(I70&lt;100,I70*1.625,(IF(AND(I70&gt;100,I70&lt;201),(I70-100)*2.375+162.5,(IF(AND(I70&gt;200,I70&lt;401),(I70-200)*3.875+400,IF(I70&gt;400,(I70-400)*4.5+1237)))))),0)</f>
        <v>675</v>
      </c>
      <c r="K70" s="4">
        <v>45</v>
      </c>
      <c r="L70" s="4">
        <v>50</v>
      </c>
      <c r="M70" s="5">
        <f t="shared" si="13"/>
        <v>54.2</v>
      </c>
      <c r="N70" s="5">
        <f t="shared" ref="N70:N133" si="14">ROUND((J70+K70+L70+M70),0)</f>
        <v>824</v>
      </c>
      <c r="O70" s="1"/>
      <c r="P70" s="1"/>
    </row>
    <row r="71" spans="1:16" x14ac:dyDescent="0.3">
      <c r="A71" s="4">
        <f t="shared" ref="A71:A134" si="15">A70+1</f>
        <v>67</v>
      </c>
      <c r="B71" s="4" t="s">
        <v>19</v>
      </c>
      <c r="C71" s="4">
        <v>408</v>
      </c>
      <c r="D71" s="4">
        <v>400</v>
      </c>
      <c r="E71" s="4">
        <v>150</v>
      </c>
      <c r="F71" s="8">
        <v>286</v>
      </c>
      <c r="G71" s="8">
        <v>554</v>
      </c>
      <c r="H71" s="4">
        <f t="shared" si="8"/>
        <v>268</v>
      </c>
      <c r="I71" s="4">
        <f>IF(H71&lt;155,155,H71)</f>
        <v>268</v>
      </c>
      <c r="J71" s="4">
        <f>ROUND(IF(I71&lt;100,I71*1.625,(IF(AND(I71&gt;100,I71&lt;201),(I71-100)*2.375+162,(IF(AND(I71&gt;200,I71&lt;401),(I71-200)*3.875+400,IF(I71&gt;400,(I71-400)*4.5+1237)))))),0)</f>
        <v>664</v>
      </c>
      <c r="K71" s="4">
        <v>45</v>
      </c>
      <c r="L71" s="4">
        <v>50</v>
      </c>
      <c r="M71" s="5">
        <f>I71*0.2</f>
        <v>53.6</v>
      </c>
      <c r="N71" s="5">
        <f t="shared" si="14"/>
        <v>813</v>
      </c>
      <c r="O71" s="1"/>
      <c r="P71" s="1"/>
    </row>
    <row r="72" spans="1:16" x14ac:dyDescent="0.3">
      <c r="A72" s="4">
        <f t="shared" si="15"/>
        <v>68</v>
      </c>
      <c r="B72" s="4" t="s">
        <v>20</v>
      </c>
      <c r="C72" s="4">
        <v>112</v>
      </c>
      <c r="D72" s="4">
        <v>200</v>
      </c>
      <c r="E72" s="4">
        <v>150</v>
      </c>
      <c r="F72" s="4">
        <v>65131</v>
      </c>
      <c r="G72" s="4">
        <v>65676</v>
      </c>
      <c r="H72" s="4">
        <f t="shared" si="8"/>
        <v>545</v>
      </c>
      <c r="I72" s="4">
        <f>IF(H72&lt;125,125,H72)</f>
        <v>545</v>
      </c>
      <c r="J72" s="4">
        <f>ROUND(IF(I72&lt;100,I72*1.625,(IF(AND(I72&gt;100,I72&lt;201),(I72-100)*2.375+162.5,(IF(AND(I72&gt;200,I72&lt;401),(I72-200)*3.875+400,IF(I72&gt;400,(I72-400)*4.5+1237)))))),0)</f>
        <v>1890</v>
      </c>
      <c r="K72" s="4">
        <v>45</v>
      </c>
      <c r="L72" s="4">
        <v>50</v>
      </c>
      <c r="M72" s="5">
        <f t="shared" si="13"/>
        <v>109</v>
      </c>
      <c r="N72" s="5">
        <f t="shared" si="14"/>
        <v>2094</v>
      </c>
      <c r="O72" s="1"/>
      <c r="P72" s="1"/>
    </row>
    <row r="73" spans="1:16" x14ac:dyDescent="0.3">
      <c r="A73" s="4">
        <f t="shared" si="15"/>
        <v>69</v>
      </c>
      <c r="B73" s="4" t="s">
        <v>22</v>
      </c>
      <c r="C73" s="4">
        <v>10</v>
      </c>
      <c r="D73" s="4">
        <v>75</v>
      </c>
      <c r="E73" s="4">
        <v>150</v>
      </c>
      <c r="F73" s="4">
        <v>24735</v>
      </c>
      <c r="G73" s="4">
        <v>24883</v>
      </c>
      <c r="H73" s="4">
        <f t="shared" si="8"/>
        <v>148</v>
      </c>
      <c r="I73" s="4">
        <f>IF(H73&lt;103,103,H73)</f>
        <v>148</v>
      </c>
      <c r="J73" s="4">
        <f>ROUND(IF(I73&lt;100,I73*1.625,(IF(AND(I73&gt;100,I73&lt;201),(I73-100)*2.375+162.5,(IF(AND(I73&gt;200,I73&lt;401),(I73-200)*3.875+400,IF(I73&gt;400,(I73-400)*4.5+1237)))))),0)</f>
        <v>277</v>
      </c>
      <c r="K73" s="4">
        <v>20</v>
      </c>
      <c r="L73" s="4">
        <v>10</v>
      </c>
      <c r="M73" s="5">
        <f t="shared" si="13"/>
        <v>29.6</v>
      </c>
      <c r="N73" s="5">
        <f t="shared" si="14"/>
        <v>337</v>
      </c>
      <c r="O73" s="1"/>
      <c r="P73" s="1"/>
    </row>
    <row r="74" spans="1:16" x14ac:dyDescent="0.3">
      <c r="A74" s="4">
        <f t="shared" si="15"/>
        <v>70</v>
      </c>
      <c r="B74" s="4" t="s">
        <v>22</v>
      </c>
      <c r="C74" s="4">
        <v>21</v>
      </c>
      <c r="D74" s="4">
        <v>75</v>
      </c>
      <c r="E74" s="4">
        <v>150</v>
      </c>
      <c r="F74" s="4">
        <v>486</v>
      </c>
      <c r="G74" s="4">
        <v>587</v>
      </c>
      <c r="H74" s="4">
        <f t="shared" si="8"/>
        <v>101</v>
      </c>
      <c r="I74" s="4">
        <f>IF(H74&lt;103,103,H74)</f>
        <v>103</v>
      </c>
      <c r="J74" s="4">
        <f>ROUND(IF(I74&lt;100,I74*1.625,(IF(AND(I74&gt;100,I74&lt;201),(I74-100)*2.375+162.5,(IF(AND(I74&gt;200,I74&lt;401),(I74-200)*3.875+400,IF(I74&gt;400,(I74-400)*4.5+1237)))))),0)</f>
        <v>170</v>
      </c>
      <c r="K74" s="4">
        <v>20</v>
      </c>
      <c r="L74" s="4">
        <v>10</v>
      </c>
      <c r="M74" s="5">
        <f t="shared" si="13"/>
        <v>20.6</v>
      </c>
      <c r="N74" s="5">
        <f t="shared" si="14"/>
        <v>221</v>
      </c>
      <c r="O74" s="1"/>
      <c r="P74" s="1"/>
    </row>
    <row r="75" spans="1:16" x14ac:dyDescent="0.3">
      <c r="A75" s="4">
        <f t="shared" si="15"/>
        <v>71</v>
      </c>
      <c r="B75" s="4" t="s">
        <v>18</v>
      </c>
      <c r="C75" s="4">
        <v>380</v>
      </c>
      <c r="D75" s="4">
        <v>300</v>
      </c>
      <c r="E75" s="4">
        <v>150</v>
      </c>
      <c r="F75" s="4">
        <v>430</v>
      </c>
      <c r="G75" s="4">
        <v>742</v>
      </c>
      <c r="H75" s="4">
        <f t="shared" si="8"/>
        <v>312</v>
      </c>
      <c r="I75" s="4">
        <f>IF(H75&lt;141,141,H75)</f>
        <v>312</v>
      </c>
      <c r="J75" s="4">
        <f>ROUND(IF(I75&lt;100,I75*1.625,(IF(AND(I75&gt;100,I75&lt;201),(I75-100)*2.375+162.5,(IF(AND(I75&gt;200,I75&lt;401),(I75-200)*3.875+400,IF(I75&gt;400,(I75-400)*4.5+1238)))))),0)</f>
        <v>834</v>
      </c>
      <c r="K75" s="4">
        <v>45</v>
      </c>
      <c r="L75" s="4">
        <v>50</v>
      </c>
      <c r="M75" s="5">
        <f t="shared" si="13"/>
        <v>62.400000000000006</v>
      </c>
      <c r="N75" s="5">
        <f t="shared" si="14"/>
        <v>991</v>
      </c>
      <c r="O75" s="1"/>
      <c r="P75" s="1"/>
    </row>
    <row r="76" spans="1:16" x14ac:dyDescent="0.3">
      <c r="A76" s="4">
        <f t="shared" si="15"/>
        <v>72</v>
      </c>
      <c r="B76" s="4" t="s">
        <v>18</v>
      </c>
      <c r="C76" s="4">
        <v>345</v>
      </c>
      <c r="D76" s="4">
        <v>0</v>
      </c>
      <c r="E76" s="4">
        <v>150</v>
      </c>
      <c r="F76" s="4">
        <v>6751</v>
      </c>
      <c r="G76" s="4">
        <v>7027</v>
      </c>
      <c r="H76" s="4">
        <f>(G76-F76)-25</f>
        <v>251</v>
      </c>
      <c r="I76" s="4">
        <f>IF(H76&lt;141,141,H76)</f>
        <v>251</v>
      </c>
      <c r="J76" s="4">
        <f>ROUND(IF(I76&lt;100,I76*1.625,(IF(AND(I76&gt;100,I76&lt;201),(I76-100)*2.375+162.5,(IF(AND(I76&gt;200,I76&lt;401),(I76-200)*3.875+400,IF(I76&gt;400,(I76-400)*4.5+1238)))))),0)</f>
        <v>598</v>
      </c>
      <c r="K76" s="4">
        <v>45</v>
      </c>
      <c r="L76" s="4">
        <v>50</v>
      </c>
      <c r="M76" s="5">
        <f t="shared" si="13"/>
        <v>50.2</v>
      </c>
      <c r="N76" s="5">
        <f t="shared" si="14"/>
        <v>743</v>
      </c>
      <c r="O76" s="1"/>
      <c r="P76" s="1"/>
    </row>
    <row r="77" spans="1:16" x14ac:dyDescent="0.3">
      <c r="A77" s="4">
        <f t="shared" si="15"/>
        <v>73</v>
      </c>
      <c r="B77" s="4" t="s">
        <v>18</v>
      </c>
      <c r="C77" s="4">
        <v>235</v>
      </c>
      <c r="D77" s="4">
        <v>300</v>
      </c>
      <c r="E77" s="4">
        <v>150</v>
      </c>
      <c r="F77" s="4">
        <v>82776</v>
      </c>
      <c r="G77" s="4">
        <v>83319</v>
      </c>
      <c r="H77" s="4">
        <f t="shared" si="8"/>
        <v>543</v>
      </c>
      <c r="I77" s="4">
        <f>IF(H77&lt;141,141,H77)</f>
        <v>543</v>
      </c>
      <c r="J77" s="4">
        <f>ROUND(IF(I77&lt;100,I77*1.625,(IF(AND(I77&gt;100,I77&lt;201),(I77-100)*2.375+162.5,(IF(AND(I77&gt;200,I77&lt;401),(I77-200)*3.875+400,IF(I77&gt;400,(I77-400)*4.5+1238)))))),0)</f>
        <v>1882</v>
      </c>
      <c r="K77" s="4">
        <v>45</v>
      </c>
      <c r="L77" s="4">
        <v>50</v>
      </c>
      <c r="M77" s="5">
        <f t="shared" si="13"/>
        <v>108.60000000000001</v>
      </c>
      <c r="N77" s="5">
        <f t="shared" si="14"/>
        <v>2086</v>
      </c>
      <c r="O77" s="1"/>
      <c r="P77" s="1"/>
    </row>
    <row r="78" spans="1:16" x14ac:dyDescent="0.3">
      <c r="A78" s="4">
        <f t="shared" si="15"/>
        <v>74</v>
      </c>
      <c r="B78" s="4" t="s">
        <v>19</v>
      </c>
      <c r="C78" s="4">
        <v>403</v>
      </c>
      <c r="D78" s="4">
        <v>400</v>
      </c>
      <c r="E78" s="4">
        <v>150</v>
      </c>
      <c r="F78" s="8">
        <v>218</v>
      </c>
      <c r="G78" s="8">
        <v>490</v>
      </c>
      <c r="H78" s="4">
        <f t="shared" si="8"/>
        <v>272</v>
      </c>
      <c r="I78" s="4">
        <f>IF(H78&lt;155,155,H78)</f>
        <v>272</v>
      </c>
      <c r="J78" s="4">
        <f>ROUND(IF(I78&lt;100,I78*1.625,(IF(AND(I78&gt;100,I78&lt;201),(I78-100)*2.375+162,(IF(AND(I78&gt;200,I78&lt;401),(I78-200)*3.875+400,IF(I78&gt;400,(I78-400)*4.5+1237)))))),0)</f>
        <v>679</v>
      </c>
      <c r="K78" s="4">
        <v>45</v>
      </c>
      <c r="L78" s="4">
        <v>50</v>
      </c>
      <c r="M78" s="5">
        <f>I78*0.2</f>
        <v>54.400000000000006</v>
      </c>
      <c r="N78" s="5">
        <f t="shared" si="14"/>
        <v>828</v>
      </c>
      <c r="O78" s="1"/>
      <c r="P78" s="1"/>
    </row>
    <row r="79" spans="1:16" x14ac:dyDescent="0.3">
      <c r="A79" s="4">
        <f t="shared" si="15"/>
        <v>75</v>
      </c>
      <c r="B79" s="4" t="s">
        <v>21</v>
      </c>
      <c r="C79" s="4">
        <v>24</v>
      </c>
      <c r="D79" s="4">
        <v>100</v>
      </c>
      <c r="E79" s="4">
        <v>150</v>
      </c>
      <c r="F79" s="4">
        <v>17757</v>
      </c>
      <c r="G79" s="4">
        <v>17815</v>
      </c>
      <c r="H79" s="4">
        <f>G79-F79</f>
        <v>58</v>
      </c>
      <c r="I79" s="4">
        <f>IF(H79&lt;111,111,H79)</f>
        <v>111</v>
      </c>
      <c r="J79" s="4">
        <f>ROUND(IF(I79&lt;100,I79*1.625,(IF(AND(I79&gt;100,I79&lt;201),(I79-100)*2.375+162.5,(IF(AND(I79&gt;200,I79&lt;401),(I79-200)*3.875+400,IF(I79&gt;400,(I79-400)*4.5+1237)))))),0)</f>
        <v>189</v>
      </c>
      <c r="K79" s="4">
        <v>20</v>
      </c>
      <c r="L79" s="4">
        <v>10</v>
      </c>
      <c r="M79" s="5">
        <f t="shared" si="13"/>
        <v>22.200000000000003</v>
      </c>
      <c r="N79" s="5">
        <f t="shared" si="14"/>
        <v>241</v>
      </c>
      <c r="O79" s="1"/>
      <c r="P79" s="1"/>
    </row>
    <row r="80" spans="1:16" x14ac:dyDescent="0.3">
      <c r="A80" s="4">
        <f t="shared" si="15"/>
        <v>76</v>
      </c>
      <c r="B80" s="12" t="s">
        <v>21</v>
      </c>
      <c r="C80" s="4">
        <v>38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5">
        <v>250</v>
      </c>
      <c r="O80" s="1"/>
      <c r="P80" s="1"/>
    </row>
    <row r="81" spans="1:16" x14ac:dyDescent="0.3">
      <c r="A81" s="4">
        <f t="shared" si="15"/>
        <v>77</v>
      </c>
      <c r="B81" s="4" t="s">
        <v>22</v>
      </c>
      <c r="C81" s="4">
        <v>13</v>
      </c>
      <c r="D81" s="4">
        <v>75</v>
      </c>
      <c r="E81" s="4">
        <v>150</v>
      </c>
      <c r="F81" s="4">
        <v>22991</v>
      </c>
      <c r="G81" s="4">
        <v>23251</v>
      </c>
      <c r="H81" s="4">
        <f t="shared" si="8"/>
        <v>260</v>
      </c>
      <c r="I81" s="4">
        <f t="shared" ref="I81:I86" si="16">IF(H81&lt;103,103,H81)</f>
        <v>260</v>
      </c>
      <c r="J81" s="4">
        <f t="shared" ref="J81:J88" si="17">ROUND(IF(I81&lt;100,I81*1.625,(IF(AND(I81&gt;100,I81&lt;201),(I81-100)*2.375+162.5,(IF(AND(I81&gt;200,I81&lt;401),(I81-200)*3.875+400,IF(I81&gt;400,(I81-400)*4.5+1237)))))),0)</f>
        <v>633</v>
      </c>
      <c r="K81" s="4">
        <v>20</v>
      </c>
      <c r="L81" s="4">
        <v>10</v>
      </c>
      <c r="M81" s="5">
        <f t="shared" si="13"/>
        <v>52</v>
      </c>
      <c r="N81" s="5">
        <f t="shared" si="14"/>
        <v>715</v>
      </c>
      <c r="O81" s="1"/>
      <c r="P81" s="1"/>
    </row>
    <row r="82" spans="1:16" x14ac:dyDescent="0.3">
      <c r="A82" s="4">
        <f t="shared" si="15"/>
        <v>78</v>
      </c>
      <c r="B82" s="4" t="s">
        <v>22</v>
      </c>
      <c r="C82" s="4">
        <v>11</v>
      </c>
      <c r="D82" s="4">
        <v>75</v>
      </c>
      <c r="E82" s="4">
        <v>150</v>
      </c>
      <c r="F82" s="4">
        <v>19964</v>
      </c>
      <c r="G82" s="4">
        <v>20083</v>
      </c>
      <c r="H82" s="4">
        <f t="shared" si="8"/>
        <v>119</v>
      </c>
      <c r="I82" s="4">
        <f t="shared" si="16"/>
        <v>119</v>
      </c>
      <c r="J82" s="4">
        <f t="shared" si="17"/>
        <v>208</v>
      </c>
      <c r="K82" s="4">
        <v>20</v>
      </c>
      <c r="L82" s="4">
        <v>10</v>
      </c>
      <c r="M82" s="5">
        <f t="shared" si="13"/>
        <v>23.8</v>
      </c>
      <c r="N82" s="5">
        <f t="shared" si="14"/>
        <v>262</v>
      </c>
      <c r="O82" s="1"/>
      <c r="P82" s="1"/>
    </row>
    <row r="83" spans="1:16" x14ac:dyDescent="0.3">
      <c r="A83" s="4">
        <f t="shared" si="15"/>
        <v>79</v>
      </c>
      <c r="B83" s="4" t="s">
        <v>22</v>
      </c>
      <c r="C83" s="4">
        <v>12</v>
      </c>
      <c r="D83" s="4">
        <v>75</v>
      </c>
      <c r="E83" s="4">
        <v>150</v>
      </c>
      <c r="F83" s="4">
        <v>22174</v>
      </c>
      <c r="G83" s="4">
        <v>22505</v>
      </c>
      <c r="H83" s="4">
        <f t="shared" si="8"/>
        <v>331</v>
      </c>
      <c r="I83" s="4">
        <f t="shared" si="16"/>
        <v>331</v>
      </c>
      <c r="J83" s="4">
        <f t="shared" si="17"/>
        <v>908</v>
      </c>
      <c r="K83" s="4">
        <v>20</v>
      </c>
      <c r="L83" s="4">
        <v>10</v>
      </c>
      <c r="M83" s="5">
        <f t="shared" si="13"/>
        <v>66.2</v>
      </c>
      <c r="N83" s="5">
        <f t="shared" si="14"/>
        <v>1004</v>
      </c>
      <c r="O83" s="1"/>
      <c r="P83" s="1"/>
    </row>
    <row r="84" spans="1:16" x14ac:dyDescent="0.3">
      <c r="A84" s="4">
        <f t="shared" si="15"/>
        <v>80</v>
      </c>
      <c r="B84" s="4" t="s">
        <v>22</v>
      </c>
      <c r="C84" s="4">
        <v>22</v>
      </c>
      <c r="D84" s="4">
        <v>75</v>
      </c>
      <c r="E84" s="4">
        <v>150</v>
      </c>
      <c r="F84" s="4">
        <v>9499</v>
      </c>
      <c r="G84" s="4">
        <v>9569</v>
      </c>
      <c r="H84" s="4">
        <f t="shared" si="8"/>
        <v>70</v>
      </c>
      <c r="I84" s="4">
        <f t="shared" si="16"/>
        <v>103</v>
      </c>
      <c r="J84" s="4">
        <f t="shared" si="17"/>
        <v>170</v>
      </c>
      <c r="K84" s="4">
        <v>20</v>
      </c>
      <c r="L84" s="4">
        <v>10</v>
      </c>
      <c r="M84" s="5">
        <f t="shared" si="13"/>
        <v>20.6</v>
      </c>
      <c r="N84" s="5">
        <f t="shared" si="14"/>
        <v>221</v>
      </c>
      <c r="O84" s="1"/>
      <c r="P84" s="1"/>
    </row>
    <row r="85" spans="1:16" x14ac:dyDescent="0.3">
      <c r="A85" s="4">
        <f t="shared" si="15"/>
        <v>81</v>
      </c>
      <c r="B85" s="4" t="s">
        <v>22</v>
      </c>
      <c r="C85" s="4">
        <v>18</v>
      </c>
      <c r="D85" s="4">
        <v>75</v>
      </c>
      <c r="E85" s="4">
        <v>150</v>
      </c>
      <c r="F85" s="4">
        <v>13925</v>
      </c>
      <c r="G85" s="4">
        <v>14110</v>
      </c>
      <c r="H85" s="4">
        <f t="shared" si="8"/>
        <v>185</v>
      </c>
      <c r="I85" s="4">
        <f t="shared" si="16"/>
        <v>185</v>
      </c>
      <c r="J85" s="4">
        <f t="shared" si="17"/>
        <v>364</v>
      </c>
      <c r="K85" s="4">
        <v>20</v>
      </c>
      <c r="L85" s="4">
        <v>10</v>
      </c>
      <c r="M85" s="5">
        <f t="shared" si="13"/>
        <v>37</v>
      </c>
      <c r="N85" s="5">
        <f t="shared" si="14"/>
        <v>431</v>
      </c>
      <c r="O85" s="1"/>
      <c r="P85" s="1"/>
    </row>
    <row r="86" spans="1:16" x14ac:dyDescent="0.3">
      <c r="A86" s="4">
        <f t="shared" si="15"/>
        <v>82</v>
      </c>
      <c r="B86" s="4" t="s">
        <v>22</v>
      </c>
      <c r="C86" s="4">
        <v>3</v>
      </c>
      <c r="D86" s="4">
        <v>75</v>
      </c>
      <c r="E86" s="4">
        <v>150</v>
      </c>
      <c r="F86" s="4">
        <v>7328</v>
      </c>
      <c r="G86" s="4">
        <v>7485</v>
      </c>
      <c r="H86" s="4">
        <f t="shared" si="8"/>
        <v>157</v>
      </c>
      <c r="I86" s="4">
        <f t="shared" si="16"/>
        <v>157</v>
      </c>
      <c r="J86" s="4">
        <f t="shared" si="17"/>
        <v>298</v>
      </c>
      <c r="K86" s="4">
        <v>20</v>
      </c>
      <c r="L86" s="4">
        <v>10</v>
      </c>
      <c r="M86" s="5">
        <f t="shared" si="13"/>
        <v>31.400000000000002</v>
      </c>
      <c r="N86" s="5">
        <f t="shared" si="14"/>
        <v>359</v>
      </c>
      <c r="O86" s="1"/>
      <c r="P86" s="1"/>
    </row>
    <row r="87" spans="1:16" x14ac:dyDescent="0.3">
      <c r="A87" s="4">
        <f t="shared" si="15"/>
        <v>83</v>
      </c>
      <c r="B87" s="4" t="s">
        <v>21</v>
      </c>
      <c r="C87" s="4">
        <v>32</v>
      </c>
      <c r="D87" s="4">
        <v>100</v>
      </c>
      <c r="E87" s="4">
        <v>150</v>
      </c>
      <c r="F87" s="4">
        <v>27393</v>
      </c>
      <c r="G87" s="4">
        <v>27545</v>
      </c>
      <c r="H87" s="4">
        <f>G87-F87</f>
        <v>152</v>
      </c>
      <c r="I87" s="4">
        <f>IF(H87&lt;111,111,H87)</f>
        <v>152</v>
      </c>
      <c r="J87" s="4">
        <f>ROUND(IF(I87&lt;100,I87*1.625,(IF(AND(I87&gt;100,I87&lt;201),(I87-100)*2.375+162.5,(IF(AND(I87&gt;200,I87&lt;401),(I87-200)*3.875+400,IF(I87&gt;400,(I87-400)*4.5+1237)))))),0)</f>
        <v>286</v>
      </c>
      <c r="K87" s="4">
        <v>20</v>
      </c>
      <c r="L87" s="4">
        <v>10</v>
      </c>
      <c r="M87" s="5">
        <f t="shared" si="13"/>
        <v>30.400000000000002</v>
      </c>
      <c r="N87" s="5">
        <f t="shared" si="14"/>
        <v>346</v>
      </c>
      <c r="O87" s="1"/>
      <c r="P87" s="1"/>
    </row>
    <row r="88" spans="1:16" x14ac:dyDescent="0.3">
      <c r="A88" s="4">
        <f t="shared" si="15"/>
        <v>84</v>
      </c>
      <c r="B88" s="4" t="s">
        <v>20</v>
      </c>
      <c r="C88" s="4">
        <v>53</v>
      </c>
      <c r="D88" s="4">
        <v>200</v>
      </c>
      <c r="E88" s="4">
        <v>150</v>
      </c>
      <c r="F88" s="4">
        <v>17642</v>
      </c>
      <c r="G88" s="4">
        <v>17731</v>
      </c>
      <c r="H88" s="4">
        <f t="shared" si="8"/>
        <v>89</v>
      </c>
      <c r="I88" s="4">
        <f>IF(H88&lt;125,125,H88)</f>
        <v>125</v>
      </c>
      <c r="J88" s="4">
        <f t="shared" si="17"/>
        <v>222</v>
      </c>
      <c r="K88" s="4">
        <v>45</v>
      </c>
      <c r="L88" s="4">
        <v>50</v>
      </c>
      <c r="M88" s="5">
        <f t="shared" si="13"/>
        <v>25</v>
      </c>
      <c r="N88" s="5">
        <f t="shared" si="14"/>
        <v>342</v>
      </c>
      <c r="O88" s="1"/>
      <c r="P88" s="1"/>
    </row>
    <row r="89" spans="1:16" x14ac:dyDescent="0.3">
      <c r="A89" s="4">
        <f t="shared" si="15"/>
        <v>85</v>
      </c>
      <c r="B89" s="4" t="s">
        <v>17</v>
      </c>
      <c r="C89" s="4">
        <v>418</v>
      </c>
      <c r="D89" s="4">
        <v>500</v>
      </c>
      <c r="E89" s="4">
        <v>150</v>
      </c>
      <c r="F89" s="4">
        <v>890</v>
      </c>
      <c r="G89" s="4">
        <v>1641</v>
      </c>
      <c r="H89" s="4">
        <f t="shared" si="8"/>
        <v>751</v>
      </c>
      <c r="I89" s="4">
        <f>IF(H89&lt;171,171,H89)</f>
        <v>751</v>
      </c>
      <c r="J89" s="4">
        <f>ROUND(IF(I89&lt;100,I89*1.625,(IF(AND(I89&gt;100,I89&lt;201),(I89-100)*2.375+162.5,(IF(AND(I89&gt;200,I89&lt;401),(I89-200)*3.875+400,IF(I89&gt;400,(I89-400)*4.5+1237)))))),0)</f>
        <v>2817</v>
      </c>
      <c r="K89" s="4">
        <v>45</v>
      </c>
      <c r="L89" s="4">
        <v>50</v>
      </c>
      <c r="M89" s="5">
        <f t="shared" si="13"/>
        <v>150.20000000000002</v>
      </c>
      <c r="N89" s="5">
        <f t="shared" si="14"/>
        <v>3062</v>
      </c>
      <c r="O89" s="1"/>
      <c r="P89" s="1"/>
    </row>
    <row r="90" spans="1:16" x14ac:dyDescent="0.3">
      <c r="A90" s="4">
        <f t="shared" si="15"/>
        <v>86</v>
      </c>
      <c r="B90" s="4" t="s">
        <v>18</v>
      </c>
      <c r="C90" s="4">
        <v>217</v>
      </c>
      <c r="D90" s="4">
        <v>300</v>
      </c>
      <c r="E90" s="4">
        <v>150</v>
      </c>
      <c r="F90" s="4">
        <v>34982</v>
      </c>
      <c r="G90" s="4">
        <v>35208</v>
      </c>
      <c r="H90" s="4">
        <f>(G90-F90)</f>
        <v>226</v>
      </c>
      <c r="I90" s="4">
        <f>IF(H90&lt;141,141,H90)</f>
        <v>226</v>
      </c>
      <c r="J90" s="4">
        <f>ROUND(IF(I90&lt;100,I90*1.625,(IF(AND(I90&gt;100,I90&lt;201),(I90-100)*2.375+162.5,(IF(AND(I90&gt;200,I90&lt;401),(I90-200)*3.875+400,IF(I90&gt;400,(I90-400)*4.5+1238)))))),0)</f>
        <v>501</v>
      </c>
      <c r="K90" s="4">
        <v>45</v>
      </c>
      <c r="L90" s="4">
        <v>50</v>
      </c>
      <c r="M90" s="5">
        <f t="shared" si="13"/>
        <v>45.2</v>
      </c>
      <c r="N90" s="5">
        <f t="shared" si="14"/>
        <v>641</v>
      </c>
      <c r="O90" s="1"/>
      <c r="P90" s="1"/>
    </row>
    <row r="91" spans="1:16" x14ac:dyDescent="0.3">
      <c r="A91" s="4">
        <f t="shared" si="15"/>
        <v>87</v>
      </c>
      <c r="B91" s="4" t="s">
        <v>19</v>
      </c>
      <c r="C91" s="4">
        <v>406</v>
      </c>
      <c r="D91" s="4">
        <v>400</v>
      </c>
      <c r="E91" s="4">
        <v>150</v>
      </c>
      <c r="F91" s="4">
        <v>218</v>
      </c>
      <c r="G91" s="4">
        <v>519</v>
      </c>
      <c r="H91" s="4">
        <f>G91-F91</f>
        <v>301</v>
      </c>
      <c r="I91" s="4">
        <f>IF(H91&lt;155,155,H91)</f>
        <v>301</v>
      </c>
      <c r="J91" s="4">
        <f>ROUND(IF(I91&lt;100,I91*1.625,(IF(AND(I91&gt;100,I91&lt;201),(I91-100)*2.375+162,(IF(AND(I91&gt;200,I91&lt;401),(I91-200)*3.875+400,IF(I91&gt;400,(I91-400)*4.5+1237)))))),0)</f>
        <v>791</v>
      </c>
      <c r="K91" s="4">
        <v>45</v>
      </c>
      <c r="L91" s="4">
        <v>50</v>
      </c>
      <c r="M91" s="5">
        <f t="shared" si="13"/>
        <v>60.2</v>
      </c>
      <c r="N91" s="5">
        <f t="shared" si="14"/>
        <v>946</v>
      </c>
      <c r="O91" s="1"/>
      <c r="P91" s="1"/>
    </row>
    <row r="92" spans="1:16" x14ac:dyDescent="0.3">
      <c r="A92" s="4">
        <f t="shared" si="15"/>
        <v>88</v>
      </c>
      <c r="B92" s="4" t="s">
        <v>19</v>
      </c>
      <c r="C92" s="4">
        <v>130</v>
      </c>
      <c r="D92" s="4">
        <v>400</v>
      </c>
      <c r="E92" s="4">
        <v>150</v>
      </c>
      <c r="F92" s="4">
        <v>43047</v>
      </c>
      <c r="G92" s="4">
        <v>43880</v>
      </c>
      <c r="H92" s="4">
        <f>G92-F92</f>
        <v>833</v>
      </c>
      <c r="I92" s="4">
        <f>IF(H92&lt;155,155,H92)</f>
        <v>833</v>
      </c>
      <c r="J92" s="4">
        <f>ROUND(IF(I92&lt;100,I92*1.625,(IF(AND(I92&gt;100,I92&lt;201),(I92-100)*2.375+162,(IF(AND(I92&gt;200,I92&lt;401),(I92-200)*3.875+400,IF(I92&gt;400,(I92-400)*4.5+1237)))))),0)</f>
        <v>3186</v>
      </c>
      <c r="K92" s="4">
        <v>45</v>
      </c>
      <c r="L92" s="4">
        <v>50</v>
      </c>
      <c r="M92" s="5">
        <f t="shared" si="13"/>
        <v>166.60000000000002</v>
      </c>
      <c r="N92" s="5">
        <f t="shared" si="14"/>
        <v>3448</v>
      </c>
      <c r="O92" s="1"/>
      <c r="P92" s="1"/>
    </row>
    <row r="93" spans="1:16" x14ac:dyDescent="0.3">
      <c r="A93" s="4">
        <f t="shared" si="15"/>
        <v>89</v>
      </c>
      <c r="B93" s="4" t="s">
        <v>18</v>
      </c>
      <c r="C93" s="4">
        <v>177</v>
      </c>
      <c r="D93" s="4">
        <v>300</v>
      </c>
      <c r="E93" s="4">
        <v>150</v>
      </c>
      <c r="F93" s="4">
        <v>41568</v>
      </c>
      <c r="G93" s="4">
        <v>41813</v>
      </c>
      <c r="H93" s="4">
        <f>(G93-F93)</f>
        <v>245</v>
      </c>
      <c r="I93" s="4">
        <f>IF(H93&lt;141,141,H93)</f>
        <v>245</v>
      </c>
      <c r="J93" s="4">
        <f>ROUND(IF(I93&lt;100,I93*1.625,(IF(AND(I93&gt;100,I93&lt;201),(I93-100)*2.375+162.5,(IF(AND(I93&gt;200,I93&lt;401),(I93-200)*3.875+400,IF(I93&gt;400,(I93-400)*4.5+1238)))))),0)</f>
        <v>574</v>
      </c>
      <c r="K93" s="4">
        <v>45</v>
      </c>
      <c r="L93" s="4">
        <v>50</v>
      </c>
      <c r="M93" s="5">
        <f t="shared" si="13"/>
        <v>49</v>
      </c>
      <c r="N93" s="5">
        <f t="shared" si="14"/>
        <v>718</v>
      </c>
      <c r="O93" s="1"/>
      <c r="P93" s="1"/>
    </row>
    <row r="94" spans="1:16" x14ac:dyDescent="0.3">
      <c r="A94" s="4">
        <f t="shared" si="15"/>
        <v>90</v>
      </c>
      <c r="B94" s="4" t="s">
        <v>18</v>
      </c>
      <c r="C94" s="4">
        <v>376</v>
      </c>
      <c r="D94" s="4">
        <v>0</v>
      </c>
      <c r="E94" s="4">
        <v>150</v>
      </c>
      <c r="F94" s="4">
        <v>460</v>
      </c>
      <c r="G94" s="4">
        <v>1059</v>
      </c>
      <c r="H94" s="4">
        <f>(G94-F94)-25</f>
        <v>574</v>
      </c>
      <c r="I94" s="4">
        <f>IF(H94&lt;141,141,H94)</f>
        <v>574</v>
      </c>
      <c r="J94" s="4">
        <f>ROUND(IF(I94&lt;100,I94*1.625,(IF(AND(I94&gt;100,I94&lt;201),(I94-100)*2.375+162.5,(IF(AND(I94&gt;200,I94&lt;401),(I94-200)*3.875+400,IF(I94&gt;400,(I94-400)*4.5+1237)))))),0)</f>
        <v>2020</v>
      </c>
      <c r="K94" s="4">
        <v>45</v>
      </c>
      <c r="L94" s="4">
        <v>50</v>
      </c>
      <c r="M94" s="5">
        <f t="shared" si="13"/>
        <v>114.80000000000001</v>
      </c>
      <c r="N94" s="5">
        <f t="shared" si="14"/>
        <v>2230</v>
      </c>
      <c r="O94" s="1"/>
      <c r="P94" s="1"/>
    </row>
    <row r="95" spans="1:16" x14ac:dyDescent="0.3">
      <c r="A95" s="4">
        <f t="shared" si="15"/>
        <v>91</v>
      </c>
      <c r="B95" s="4" t="s">
        <v>20</v>
      </c>
      <c r="C95" s="4">
        <v>48</v>
      </c>
      <c r="D95" s="4">
        <v>200</v>
      </c>
      <c r="E95" s="4">
        <v>150</v>
      </c>
      <c r="F95" s="4">
        <v>29558</v>
      </c>
      <c r="G95" s="4">
        <v>29805</v>
      </c>
      <c r="H95" s="4">
        <f>(G95-F95)</f>
        <v>247</v>
      </c>
      <c r="I95" s="4">
        <f>IF(H95&lt;125,125,H95)</f>
        <v>247</v>
      </c>
      <c r="J95" s="4">
        <f>ROUND(IF(I95&lt;100,I95*1.625,(IF(AND(I95&gt;100,I95&lt;201),(I95-100)*2.375+162.5,(IF(AND(I95&gt;200,I95&lt;401),(I95-200)*3.875+400,IF(I95&gt;400,(I95-400)*4.5+1237)))))),0)</f>
        <v>582</v>
      </c>
      <c r="K95" s="4">
        <v>45</v>
      </c>
      <c r="L95" s="4">
        <v>50</v>
      </c>
      <c r="M95" s="5">
        <f t="shared" si="13"/>
        <v>49.400000000000006</v>
      </c>
      <c r="N95" s="5">
        <f t="shared" si="14"/>
        <v>726</v>
      </c>
      <c r="O95" s="1"/>
      <c r="P95" s="1"/>
    </row>
    <row r="96" spans="1:16" x14ac:dyDescent="0.3">
      <c r="A96" s="4">
        <f t="shared" si="15"/>
        <v>92</v>
      </c>
      <c r="B96" s="4" t="s">
        <v>18</v>
      </c>
      <c r="C96" s="4">
        <v>374</v>
      </c>
      <c r="D96" s="4">
        <v>300</v>
      </c>
      <c r="E96" s="4">
        <v>150</v>
      </c>
      <c r="F96" s="4">
        <v>181</v>
      </c>
      <c r="G96" s="4">
        <v>306</v>
      </c>
      <c r="H96" s="4">
        <f>G96-F96</f>
        <v>125</v>
      </c>
      <c r="I96" s="4">
        <f>IF(H96&lt;141,141,H96)</f>
        <v>141</v>
      </c>
      <c r="J96" s="4">
        <f>ROUND(IF(I96&lt;100,I96*1.625,(IF(AND(I96&gt;100,I96&lt;201),(I96-100)*2.375+162.5,(IF(AND(I96&gt;200,I96&lt;401),(I96-200)*3.875+400,IF(I96&gt;400,(I96-400)*4.5+1238)))))),0)</f>
        <v>260</v>
      </c>
      <c r="K96" s="4">
        <v>45</v>
      </c>
      <c r="L96" s="4">
        <v>50</v>
      </c>
      <c r="M96" s="5">
        <f t="shared" si="13"/>
        <v>28.200000000000003</v>
      </c>
      <c r="N96" s="5">
        <f t="shared" si="14"/>
        <v>383</v>
      </c>
      <c r="O96" s="1"/>
      <c r="P96" s="1"/>
    </row>
    <row r="97" spans="1:16" x14ac:dyDescent="0.3">
      <c r="A97" s="4">
        <f t="shared" si="15"/>
        <v>93</v>
      </c>
      <c r="B97" s="4" t="s">
        <v>18</v>
      </c>
      <c r="C97" s="4">
        <v>302</v>
      </c>
      <c r="D97" s="4">
        <v>0</v>
      </c>
      <c r="E97" s="4">
        <v>150</v>
      </c>
      <c r="F97" s="4">
        <v>8064</v>
      </c>
      <c r="G97" s="4">
        <v>8210</v>
      </c>
      <c r="H97" s="4">
        <f>(G97-F97)-25</f>
        <v>121</v>
      </c>
      <c r="I97" s="4">
        <f>IF(H97&lt;141,141,H97)</f>
        <v>141</v>
      </c>
      <c r="J97" s="4">
        <f>ROUND(IF(I97&lt;100,I97*1.625,(IF(AND(I97&gt;100,I97&lt;201),(I97-100)*2.375+162.5,(IF(AND(I97&gt;200,I97&lt;401),(I97-200)*3.875+400,IF(I97&gt;400,(I97-400)*4.5+1237)))))),0)</f>
        <v>260</v>
      </c>
      <c r="K97" s="4">
        <v>45</v>
      </c>
      <c r="L97" s="4">
        <v>50</v>
      </c>
      <c r="M97" s="5">
        <f t="shared" si="13"/>
        <v>28.200000000000003</v>
      </c>
      <c r="N97" s="5">
        <f t="shared" si="14"/>
        <v>383</v>
      </c>
      <c r="O97" s="1"/>
      <c r="P97" s="1"/>
    </row>
    <row r="98" spans="1:16" x14ac:dyDescent="0.3">
      <c r="A98" s="4">
        <f t="shared" si="15"/>
        <v>94</v>
      </c>
      <c r="B98" s="4" t="s">
        <v>19</v>
      </c>
      <c r="C98" s="4">
        <v>416</v>
      </c>
      <c r="D98" s="4">
        <v>400</v>
      </c>
      <c r="E98" s="4">
        <v>150</v>
      </c>
      <c r="F98" s="4">
        <v>293</v>
      </c>
      <c r="G98" s="4">
        <v>619</v>
      </c>
      <c r="H98" s="4">
        <f>G98-F98</f>
        <v>326</v>
      </c>
      <c r="I98" s="4">
        <f>IF(H98&lt;155,155,H98)</f>
        <v>326</v>
      </c>
      <c r="J98" s="4">
        <f>ROUND(IF(I98&lt;100,I98*1.625,(IF(AND(I98&gt;100,I98&lt;201),(I98-100)*2.375+162,(IF(AND(I98&gt;200,I98&lt;401),(I98-200)*3.875+400,IF(I98&gt;400,(I98-400)*4.5+1237)))))),0)</f>
        <v>888</v>
      </c>
      <c r="K98" s="4">
        <v>45</v>
      </c>
      <c r="L98" s="4">
        <v>50</v>
      </c>
      <c r="M98" s="5">
        <f t="shared" si="13"/>
        <v>65.2</v>
      </c>
      <c r="N98" s="5">
        <f t="shared" si="14"/>
        <v>1048</v>
      </c>
      <c r="O98" s="23"/>
      <c r="P98" s="1"/>
    </row>
    <row r="99" spans="1:16" x14ac:dyDescent="0.3">
      <c r="A99" s="4">
        <f t="shared" si="15"/>
        <v>95</v>
      </c>
      <c r="B99" s="4" t="s">
        <v>18</v>
      </c>
      <c r="C99" s="4">
        <v>361</v>
      </c>
      <c r="D99" s="4">
        <v>300</v>
      </c>
      <c r="E99" s="4">
        <v>150</v>
      </c>
      <c r="F99" s="4">
        <v>1760</v>
      </c>
      <c r="G99" s="4">
        <v>2138</v>
      </c>
      <c r="H99" s="4">
        <f>G99-F99</f>
        <v>378</v>
      </c>
      <c r="I99" s="4">
        <f>IF(H99&lt;141,141,H99)</f>
        <v>378</v>
      </c>
      <c r="J99" s="4">
        <f>ROUND(IF(I99&lt;100,I99*1.625,(IF(AND(I99&gt;100,I99&lt;201),(I99-100)*2.375+162.5,(IF(AND(I99&gt;200,I99&lt;401),(I99-200)*3.875+400,IF(I99&gt;400,(I99-400)*4.5+1238)))))),0)</f>
        <v>1090</v>
      </c>
      <c r="K99" s="4">
        <v>45</v>
      </c>
      <c r="L99" s="4">
        <v>50</v>
      </c>
      <c r="M99" s="5">
        <f t="shared" si="13"/>
        <v>75.600000000000009</v>
      </c>
      <c r="N99" s="5">
        <f t="shared" si="14"/>
        <v>1261</v>
      </c>
      <c r="O99" s="23"/>
      <c r="P99" s="1"/>
    </row>
    <row r="100" spans="1:16" x14ac:dyDescent="0.3">
      <c r="A100" s="4">
        <f t="shared" si="15"/>
        <v>96</v>
      </c>
      <c r="B100" s="4" t="s">
        <v>21</v>
      </c>
      <c r="C100" s="4">
        <v>5</v>
      </c>
      <c r="D100" s="4">
        <v>100</v>
      </c>
      <c r="E100" s="4">
        <v>150</v>
      </c>
      <c r="F100" s="4">
        <v>22707</v>
      </c>
      <c r="G100" s="4">
        <v>22810</v>
      </c>
      <c r="H100" s="4">
        <f>G100-F100</f>
        <v>103</v>
      </c>
      <c r="I100" s="4">
        <f>IF(H100&lt;111,111,H100)</f>
        <v>111</v>
      </c>
      <c r="J100" s="4">
        <f>ROUND(IF(I100&lt;100,I100*1.625,(IF(AND(I100&gt;100,I100&lt;201),(I100-100)*2.375+162.5,(IF(AND(I100&gt;200,I100&lt;401),(I100-200)*3.875+400,IF(I100&gt;400,(I100-400)*4.5+1237)))))),0)</f>
        <v>189</v>
      </c>
      <c r="K100" s="4">
        <v>20</v>
      </c>
      <c r="L100" s="4">
        <v>10</v>
      </c>
      <c r="M100" s="5">
        <f t="shared" si="13"/>
        <v>22.200000000000003</v>
      </c>
      <c r="N100" s="5">
        <f t="shared" si="14"/>
        <v>241</v>
      </c>
      <c r="O100" s="1"/>
      <c r="P100" s="1"/>
    </row>
    <row r="101" spans="1:16" x14ac:dyDescent="0.3">
      <c r="A101" s="4">
        <f t="shared" si="15"/>
        <v>97</v>
      </c>
      <c r="B101" s="4" t="s">
        <v>21</v>
      </c>
      <c r="C101" s="4">
        <v>26</v>
      </c>
      <c r="D101" s="4">
        <v>100</v>
      </c>
      <c r="E101" s="4">
        <v>150</v>
      </c>
      <c r="F101" s="4">
        <v>28589</v>
      </c>
      <c r="G101" s="4">
        <v>28792</v>
      </c>
      <c r="H101" s="4">
        <f>G101-F101</f>
        <v>203</v>
      </c>
      <c r="I101" s="4">
        <f>IF(H101&lt;111,111,H101)</f>
        <v>203</v>
      </c>
      <c r="J101" s="4">
        <f>ROUND(IF(I101&lt;100,I101*1.625,(IF(AND(I101&gt;100,I101&lt;201),(I101-100)*2.375+162.5,(IF(AND(I101&gt;200,I101&lt;401),(I101-200)*3.875+400,IF(I101&gt;400,(I101-400)*4.5+1237)))))),0)</f>
        <v>412</v>
      </c>
      <c r="K101" s="4">
        <v>20</v>
      </c>
      <c r="L101" s="4">
        <v>10</v>
      </c>
      <c r="M101" s="5">
        <f t="shared" si="13"/>
        <v>40.6</v>
      </c>
      <c r="N101" s="5">
        <f t="shared" si="14"/>
        <v>483</v>
      </c>
      <c r="O101" s="1"/>
      <c r="P101" s="1"/>
    </row>
    <row r="102" spans="1:16" x14ac:dyDescent="0.3">
      <c r="A102" s="4">
        <f t="shared" si="15"/>
        <v>98</v>
      </c>
      <c r="B102" s="4" t="s">
        <v>22</v>
      </c>
      <c r="C102" s="4">
        <v>19</v>
      </c>
      <c r="D102" s="4">
        <v>75</v>
      </c>
      <c r="E102" s="4">
        <v>150</v>
      </c>
      <c r="F102" s="4">
        <v>17954</v>
      </c>
      <c r="G102" s="4">
        <v>18097</v>
      </c>
      <c r="H102" s="4">
        <f t="shared" ref="H102:H106" si="18">G102-F102</f>
        <v>143</v>
      </c>
      <c r="I102" s="4">
        <f t="shared" ref="I102:I106" si="19">IF(H102&lt;103,103,H102)</f>
        <v>143</v>
      </c>
      <c r="J102" s="4">
        <f t="shared" ref="J102:J106" si="20">ROUND(IF(I102&lt;100,I102*1.625,(IF(AND(I102&gt;100,I102&lt;201),(I102-100)*2.375+162.5,(IF(AND(I102&gt;200,I102&lt;401),(I102-200)*3.875+400,IF(I102&gt;400,(I102-400)*4.5+1237)))))),0)</f>
        <v>265</v>
      </c>
      <c r="K102" s="4">
        <v>20</v>
      </c>
      <c r="L102" s="4">
        <v>10</v>
      </c>
      <c r="M102" s="5">
        <f t="shared" si="13"/>
        <v>28.6</v>
      </c>
      <c r="N102" s="5">
        <f t="shared" si="14"/>
        <v>324</v>
      </c>
      <c r="O102" s="1"/>
      <c r="P102" s="1"/>
    </row>
    <row r="103" spans="1:16" x14ac:dyDescent="0.3">
      <c r="A103" s="4">
        <f t="shared" si="15"/>
        <v>99</v>
      </c>
      <c r="B103" s="4" t="s">
        <v>23</v>
      </c>
      <c r="C103" s="4">
        <v>0</v>
      </c>
      <c r="D103" s="4">
        <v>0</v>
      </c>
      <c r="E103" s="4">
        <v>150</v>
      </c>
      <c r="F103" s="4">
        <v>6787</v>
      </c>
      <c r="G103" s="4">
        <v>6893</v>
      </c>
      <c r="H103" s="4">
        <f t="shared" si="18"/>
        <v>106</v>
      </c>
      <c r="I103" s="4">
        <f t="shared" si="19"/>
        <v>106</v>
      </c>
      <c r="J103" s="4">
        <f t="shared" si="20"/>
        <v>177</v>
      </c>
      <c r="K103" s="4">
        <v>20</v>
      </c>
      <c r="L103" s="4">
        <v>10</v>
      </c>
      <c r="M103" s="5">
        <f t="shared" si="13"/>
        <v>21.200000000000003</v>
      </c>
      <c r="N103" s="5">
        <f t="shared" si="14"/>
        <v>228</v>
      </c>
      <c r="O103" s="1"/>
      <c r="P103" s="1"/>
    </row>
    <row r="104" spans="1:16" x14ac:dyDescent="0.3">
      <c r="A104" s="4">
        <f t="shared" si="15"/>
        <v>100</v>
      </c>
      <c r="B104" s="4" t="s">
        <v>22</v>
      </c>
      <c r="C104" s="4">
        <v>15</v>
      </c>
      <c r="D104" s="4">
        <v>75</v>
      </c>
      <c r="E104" s="4">
        <v>150</v>
      </c>
      <c r="F104" s="4">
        <v>14298</v>
      </c>
      <c r="G104" s="4">
        <v>14413</v>
      </c>
      <c r="H104" s="4">
        <f t="shared" si="18"/>
        <v>115</v>
      </c>
      <c r="I104" s="4">
        <f t="shared" si="19"/>
        <v>115</v>
      </c>
      <c r="J104" s="4">
        <f t="shared" si="20"/>
        <v>198</v>
      </c>
      <c r="K104" s="4">
        <v>20</v>
      </c>
      <c r="L104" s="4">
        <v>10</v>
      </c>
      <c r="M104" s="5">
        <f t="shared" si="13"/>
        <v>23</v>
      </c>
      <c r="N104" s="5">
        <f t="shared" si="14"/>
        <v>251</v>
      </c>
      <c r="O104" s="1"/>
      <c r="P104" s="1"/>
    </row>
    <row r="105" spans="1:16" x14ac:dyDescent="0.3">
      <c r="A105" s="4">
        <f t="shared" si="15"/>
        <v>101</v>
      </c>
      <c r="B105" s="4" t="s">
        <v>22</v>
      </c>
      <c r="C105" s="4">
        <v>16</v>
      </c>
      <c r="D105" s="4">
        <v>75</v>
      </c>
      <c r="E105" s="4">
        <v>150</v>
      </c>
      <c r="F105" s="4">
        <v>23906</v>
      </c>
      <c r="G105" s="4">
        <v>24194</v>
      </c>
      <c r="H105" s="4">
        <f t="shared" si="18"/>
        <v>288</v>
      </c>
      <c r="I105" s="4">
        <f t="shared" si="19"/>
        <v>288</v>
      </c>
      <c r="J105" s="4">
        <f t="shared" si="20"/>
        <v>741</v>
      </c>
      <c r="K105" s="4">
        <v>20</v>
      </c>
      <c r="L105" s="4">
        <v>10</v>
      </c>
      <c r="M105" s="5">
        <f t="shared" si="13"/>
        <v>57.6</v>
      </c>
      <c r="N105" s="5">
        <f t="shared" si="14"/>
        <v>829</v>
      </c>
      <c r="O105" s="1"/>
      <c r="P105" s="1"/>
    </row>
    <row r="106" spans="1:16" x14ac:dyDescent="0.3">
      <c r="A106" s="4">
        <f t="shared" si="15"/>
        <v>102</v>
      </c>
      <c r="B106" s="4" t="s">
        <v>22</v>
      </c>
      <c r="C106" s="4">
        <v>20</v>
      </c>
      <c r="D106" s="4">
        <v>75</v>
      </c>
      <c r="E106" s="4">
        <v>150</v>
      </c>
      <c r="F106" s="4">
        <v>25655</v>
      </c>
      <c r="G106" s="4">
        <v>25821</v>
      </c>
      <c r="H106" s="4">
        <f t="shared" si="18"/>
        <v>166</v>
      </c>
      <c r="I106" s="4">
        <f t="shared" si="19"/>
        <v>166</v>
      </c>
      <c r="J106" s="4">
        <f t="shared" si="20"/>
        <v>319</v>
      </c>
      <c r="K106" s="4">
        <v>20</v>
      </c>
      <c r="L106" s="4">
        <v>10</v>
      </c>
      <c r="M106" s="5">
        <f t="shared" si="13"/>
        <v>33.200000000000003</v>
      </c>
      <c r="N106" s="5">
        <f t="shared" si="14"/>
        <v>382</v>
      </c>
      <c r="O106" s="1"/>
      <c r="P106" s="1"/>
    </row>
    <row r="107" spans="1:16" x14ac:dyDescent="0.3">
      <c r="A107" s="4">
        <f t="shared" si="15"/>
        <v>103</v>
      </c>
      <c r="B107" s="4" t="s">
        <v>18</v>
      </c>
      <c r="C107" s="4">
        <v>227</v>
      </c>
      <c r="D107" s="4">
        <v>300</v>
      </c>
      <c r="E107" s="4">
        <v>150</v>
      </c>
      <c r="F107" s="4">
        <v>31600</v>
      </c>
      <c r="G107" s="4">
        <v>31779</v>
      </c>
      <c r="H107" s="4">
        <f>(G107-F107)</f>
        <v>179</v>
      </c>
      <c r="I107" s="4">
        <f>IF(H107&lt;141,141,H107)</f>
        <v>179</v>
      </c>
      <c r="J107" s="4">
        <f>ROUND(IF(I107&lt;100,I107*1.625,(IF(AND(I107&gt;100,I107&lt;201),(I107-100)*2.375+162.5,(IF(AND(I107&gt;200,I107&lt;401),(I107-200)*3.875+400,IF(I107&gt;400,(I107-400)*4.5+1238)))))),0)</f>
        <v>350</v>
      </c>
      <c r="K107" s="4">
        <v>45</v>
      </c>
      <c r="L107" s="4">
        <v>50</v>
      </c>
      <c r="M107" s="5">
        <f t="shared" si="13"/>
        <v>35.800000000000004</v>
      </c>
      <c r="N107" s="5">
        <f>ROUND((J107+K107+L107+M107),0)</f>
        <v>481</v>
      </c>
      <c r="O107" s="1"/>
      <c r="P107" s="1"/>
    </row>
    <row r="108" spans="1:16" x14ac:dyDescent="0.3">
      <c r="A108" s="4">
        <f t="shared" si="15"/>
        <v>104</v>
      </c>
      <c r="B108" s="4" t="s">
        <v>18</v>
      </c>
      <c r="C108" s="8">
        <v>186</v>
      </c>
      <c r="D108" s="4">
        <v>300</v>
      </c>
      <c r="E108" s="4">
        <v>150</v>
      </c>
      <c r="F108" s="4">
        <v>38994</v>
      </c>
      <c r="G108" s="4">
        <v>39206</v>
      </c>
      <c r="H108" s="4">
        <f>(G108-F108)</f>
        <v>212</v>
      </c>
      <c r="I108" s="4">
        <f>IF(H108&lt;141,141,H108)</f>
        <v>212</v>
      </c>
      <c r="J108" s="4">
        <f>ROUND(IF(I108&lt;100,I108*1.625,(IF(AND(I108&gt;100,I108&lt;201),(I108-100)*2.375+162.5,(IF(AND(I108&gt;200,I108&lt;401),(I108-200)*3.875+400,IF(I108&gt;400,(I108-400)*4.5+1237)))))),0)</f>
        <v>447</v>
      </c>
      <c r="K108" s="4">
        <v>45</v>
      </c>
      <c r="L108" s="4">
        <v>50</v>
      </c>
      <c r="M108" s="5">
        <f t="shared" si="13"/>
        <v>42.400000000000006</v>
      </c>
      <c r="N108" s="5">
        <f>ROUND((J108+K108+L108+M108),0)</f>
        <v>584</v>
      </c>
      <c r="O108" s="1"/>
      <c r="P108" s="1"/>
    </row>
    <row r="109" spans="1:16" x14ac:dyDescent="0.3">
      <c r="A109" s="4">
        <f t="shared" si="15"/>
        <v>105</v>
      </c>
      <c r="B109" s="4" t="s">
        <v>18</v>
      </c>
      <c r="C109" s="4">
        <v>179</v>
      </c>
      <c r="D109" s="4">
        <v>300</v>
      </c>
      <c r="E109" s="4">
        <v>150</v>
      </c>
      <c r="F109" s="4">
        <v>26436</v>
      </c>
      <c r="G109" s="4">
        <v>26642</v>
      </c>
      <c r="H109" s="4">
        <f t="shared" ref="H109:H116" si="21">G109-F109</f>
        <v>206</v>
      </c>
      <c r="I109" s="4">
        <f>IF(H109&lt;141,141,H109)</f>
        <v>206</v>
      </c>
      <c r="J109" s="4">
        <f>ROUND(IF(I109&lt;100,I109*1.625,(IF(AND(I109&gt;100,I109&lt;201),(I109-100)*2.375+162.5,(IF(AND(I109&gt;200,I109&lt;401),(I109-200)*3.875+400,IF(I109&gt;400,(I109-400)*4.5+1238)))))),0)</f>
        <v>423</v>
      </c>
      <c r="K109" s="4">
        <v>45</v>
      </c>
      <c r="L109" s="4">
        <v>50</v>
      </c>
      <c r="M109" s="5">
        <f t="shared" si="13"/>
        <v>41.2</v>
      </c>
      <c r="N109" s="5">
        <f>ROUND((J109+K109+L109+M109),0)</f>
        <v>559</v>
      </c>
      <c r="O109" s="1"/>
      <c r="P109" s="1"/>
    </row>
    <row r="110" spans="1:16" x14ac:dyDescent="0.3">
      <c r="A110" s="4">
        <f t="shared" si="15"/>
        <v>106</v>
      </c>
      <c r="B110" s="4" t="s">
        <v>18</v>
      </c>
      <c r="C110" s="4">
        <v>317</v>
      </c>
      <c r="D110" s="4">
        <v>0</v>
      </c>
      <c r="E110" s="4">
        <v>150</v>
      </c>
      <c r="F110" s="4">
        <v>6394</v>
      </c>
      <c r="G110" s="4">
        <v>6537</v>
      </c>
      <c r="H110" s="4">
        <f>(G110-F110)-25</f>
        <v>118</v>
      </c>
      <c r="I110" s="4">
        <f>IF(H110&lt;141,141,H110)</f>
        <v>141</v>
      </c>
      <c r="J110" s="4">
        <f>ROUND(IF(I110&lt;100,I110*1.625,(IF(AND(I110&gt;100,I110&lt;201),(I110-100)*2.375+162.5,(IF(AND(I110&gt;200,I110&lt;401),(I110-200)*3.875+400,IF(I110&gt;400,(I110-400)*4.5+1238)))))),0)</f>
        <v>260</v>
      </c>
      <c r="K110" s="4">
        <v>45</v>
      </c>
      <c r="L110" s="4">
        <v>50</v>
      </c>
      <c r="M110" s="5">
        <f t="shared" si="13"/>
        <v>28.200000000000003</v>
      </c>
      <c r="N110" s="5">
        <f>ROUND((J110+K110+L110+M110),0)</f>
        <v>383</v>
      </c>
      <c r="O110" s="1"/>
      <c r="P110" s="1"/>
    </row>
    <row r="111" spans="1:16" x14ac:dyDescent="0.3">
      <c r="A111" s="4">
        <f t="shared" si="15"/>
        <v>107</v>
      </c>
      <c r="B111" s="15" t="s">
        <v>18</v>
      </c>
      <c r="C111" s="8">
        <v>315</v>
      </c>
      <c r="D111" s="4">
        <v>300</v>
      </c>
      <c r="E111" s="4">
        <v>150</v>
      </c>
      <c r="F111" s="4">
        <v>7478</v>
      </c>
      <c r="G111" s="4">
        <v>7826</v>
      </c>
      <c r="H111" s="4">
        <f t="shared" ref="H111" si="22">G111-F111</f>
        <v>348</v>
      </c>
      <c r="I111" s="4">
        <f>IF(H111&lt;141,141,H111)</f>
        <v>348</v>
      </c>
      <c r="J111" s="4">
        <f t="shared" ref="J111" si="23">ROUND(IF(I111&lt;100,I111*1.625,(IF(AND(I111&gt;100,I111&lt;201),(I111-100)*2.375+162.5,(IF(AND(I111&gt;200,I111&lt;401),(I111-200)*3.875+400,IF(I111&gt;400,(I111-400)*4.5+1237)))))),0)</f>
        <v>974</v>
      </c>
      <c r="K111" s="4">
        <v>45</v>
      </c>
      <c r="L111" s="4">
        <v>50</v>
      </c>
      <c r="M111" s="5">
        <f t="shared" si="13"/>
        <v>69.600000000000009</v>
      </c>
      <c r="N111" s="5">
        <f t="shared" ref="N111" si="24">ROUND((J111+K111+L111+M111),0)</f>
        <v>1139</v>
      </c>
      <c r="O111" s="1"/>
      <c r="P111" s="1"/>
    </row>
    <row r="112" spans="1:16" x14ac:dyDescent="0.3">
      <c r="A112" s="4">
        <f t="shared" si="15"/>
        <v>108</v>
      </c>
      <c r="B112" s="4" t="s">
        <v>20</v>
      </c>
      <c r="C112" s="4">
        <v>109</v>
      </c>
      <c r="D112" s="4">
        <v>200</v>
      </c>
      <c r="E112" s="4">
        <v>150</v>
      </c>
      <c r="F112" s="4">
        <v>27663</v>
      </c>
      <c r="G112" s="4">
        <v>27852</v>
      </c>
      <c r="H112" s="4">
        <f t="shared" si="21"/>
        <v>189</v>
      </c>
      <c r="I112" s="4">
        <f>IF(H112&lt;125,125,H112)</f>
        <v>189</v>
      </c>
      <c r="J112" s="4">
        <f>ROUND(IF(I112&lt;100,I112*1.625,(IF(AND(I112&gt;100,I112&lt;201),(I112-100)*2.375+162.5,(IF(AND(I112&gt;200,I112&lt;401),(I112-200)*3.875+400,IF(I112&gt;400,(I112-400)*4.5+1237)))))),0)</f>
        <v>374</v>
      </c>
      <c r="K112" s="4">
        <v>45</v>
      </c>
      <c r="L112" s="4">
        <v>50</v>
      </c>
      <c r="M112" s="5">
        <f t="shared" si="13"/>
        <v>37.800000000000004</v>
      </c>
      <c r="N112" s="5">
        <f t="shared" si="14"/>
        <v>507</v>
      </c>
      <c r="O112" s="1"/>
      <c r="P112" s="1"/>
    </row>
    <row r="113" spans="1:16" x14ac:dyDescent="0.3">
      <c r="A113" s="4">
        <f t="shared" si="15"/>
        <v>109</v>
      </c>
      <c r="B113" s="4" t="s">
        <v>21</v>
      </c>
      <c r="C113" s="4">
        <v>21</v>
      </c>
      <c r="D113" s="4">
        <v>100</v>
      </c>
      <c r="E113" s="4">
        <v>150</v>
      </c>
      <c r="F113" s="4">
        <v>23817</v>
      </c>
      <c r="G113" s="4">
        <v>24033</v>
      </c>
      <c r="H113" s="4">
        <f t="shared" si="21"/>
        <v>216</v>
      </c>
      <c r="I113" s="4">
        <f>IF(H113&lt;111,111,H113)</f>
        <v>216</v>
      </c>
      <c r="J113" s="4">
        <f>ROUND(IF(I113&lt;100,I113*1.625,(IF(AND(I113&gt;100,I113&lt;201),(I113-100)*2.375+162.5,(IF(AND(I113&gt;200,I113&lt;401),(I113-200)*3.875+400,IF(I113&gt;400,(I113-400)*4.5+1237)))))),0)</f>
        <v>462</v>
      </c>
      <c r="K113" s="4">
        <v>20</v>
      </c>
      <c r="L113" s="4">
        <v>10</v>
      </c>
      <c r="M113" s="5">
        <f t="shared" si="13"/>
        <v>43.2</v>
      </c>
      <c r="N113" s="5">
        <f t="shared" si="14"/>
        <v>535</v>
      </c>
      <c r="O113" s="1"/>
      <c r="P113" s="1"/>
    </row>
    <row r="114" spans="1:16" x14ac:dyDescent="0.3">
      <c r="A114" s="4">
        <f t="shared" si="15"/>
        <v>110</v>
      </c>
      <c r="B114" s="4" t="s">
        <v>18</v>
      </c>
      <c r="C114" s="4">
        <v>185</v>
      </c>
      <c r="D114" s="4">
        <v>300</v>
      </c>
      <c r="E114" s="4">
        <v>150</v>
      </c>
      <c r="F114" s="4">
        <v>33004</v>
      </c>
      <c r="G114" s="4">
        <v>33114</v>
      </c>
      <c r="H114" s="4">
        <f t="shared" si="21"/>
        <v>110</v>
      </c>
      <c r="I114" s="4">
        <f>IF(H114&lt;141,141,H114)</f>
        <v>141</v>
      </c>
      <c r="J114" s="4">
        <f>ROUND(IF(I114&lt;100,I114*1.625,(IF(AND(I114&gt;100,I114&lt;201),(I114-100)*2.375+162.5,(IF(AND(I114&gt;200,I114&lt;401),(I114-200)*3.875+400,IF(I114&gt;400,(I114-400)*4.5+1238)))))),0)</f>
        <v>260</v>
      </c>
      <c r="K114" s="4">
        <v>45</v>
      </c>
      <c r="L114" s="4">
        <v>50</v>
      </c>
      <c r="M114" s="5">
        <f t="shared" si="13"/>
        <v>28.200000000000003</v>
      </c>
      <c r="N114" s="5">
        <f>ROUND((J114+K114+L114+M114),0)</f>
        <v>383</v>
      </c>
      <c r="O114" s="1"/>
      <c r="P114" s="1"/>
    </row>
    <row r="115" spans="1:16" x14ac:dyDescent="0.3">
      <c r="A115" s="4">
        <f t="shared" si="15"/>
        <v>111</v>
      </c>
      <c r="B115" s="4" t="s">
        <v>21</v>
      </c>
      <c r="C115" s="4">
        <v>31</v>
      </c>
      <c r="D115" s="4">
        <v>100</v>
      </c>
      <c r="E115" s="4">
        <v>150</v>
      </c>
      <c r="F115" s="4">
        <v>19378</v>
      </c>
      <c r="G115" s="4">
        <v>19543</v>
      </c>
      <c r="H115" s="4">
        <f t="shared" si="21"/>
        <v>165</v>
      </c>
      <c r="I115" s="4">
        <f>IF(H115&lt;111,111,H115)</f>
        <v>165</v>
      </c>
      <c r="J115" s="4">
        <f>ROUND(IF(I115&lt;100,I115*1.625,(IF(AND(I115&gt;100,I115&lt;201),(I115-100)*2.375+162.5,(IF(AND(I115&gt;200,I115&lt;401),(I115-200)*3.875+400,IF(I115&gt;400,(I115-400)*4.5+1237)))))),0)</f>
        <v>317</v>
      </c>
      <c r="K115" s="4">
        <v>20</v>
      </c>
      <c r="L115" s="4">
        <v>10</v>
      </c>
      <c r="M115" s="5">
        <f t="shared" si="13"/>
        <v>33</v>
      </c>
      <c r="N115" s="5">
        <f t="shared" si="14"/>
        <v>380</v>
      </c>
      <c r="O115" s="1"/>
      <c r="P115" s="1"/>
    </row>
    <row r="116" spans="1:16" x14ac:dyDescent="0.3">
      <c r="A116" s="4">
        <f t="shared" si="15"/>
        <v>112</v>
      </c>
      <c r="B116" s="4" t="s">
        <v>20</v>
      </c>
      <c r="C116" s="4">
        <v>94</v>
      </c>
      <c r="D116" s="4">
        <v>200</v>
      </c>
      <c r="E116" s="4">
        <v>150</v>
      </c>
      <c r="F116" s="4">
        <v>23699</v>
      </c>
      <c r="G116" s="4">
        <v>23822</v>
      </c>
      <c r="H116" s="4">
        <f t="shared" si="21"/>
        <v>123</v>
      </c>
      <c r="I116" s="4">
        <f>IF(H116&lt;125,125,H116)</f>
        <v>125</v>
      </c>
      <c r="J116" s="4">
        <f>ROUND(IF(I116&lt;100,I116*1.625,(IF(AND(I116&gt;100,I116&lt;201),(I116-100)*2.375+162.5,(IF(AND(I116&gt;200,I116&lt;401),(I116-200)*3.875+400,IF(I116&gt;400,(I116-400)*4.5+1237)))))),0)</f>
        <v>222</v>
      </c>
      <c r="K116" s="4">
        <v>45</v>
      </c>
      <c r="L116" s="4">
        <v>50</v>
      </c>
      <c r="M116" s="5">
        <f t="shared" si="13"/>
        <v>25</v>
      </c>
      <c r="N116" s="5">
        <f t="shared" si="14"/>
        <v>342</v>
      </c>
      <c r="O116" s="1"/>
      <c r="P116" s="1"/>
    </row>
    <row r="117" spans="1:16" x14ac:dyDescent="0.3">
      <c r="A117" s="4">
        <f t="shared" si="15"/>
        <v>113</v>
      </c>
      <c r="B117" s="4" t="s">
        <v>18</v>
      </c>
      <c r="C117" s="4">
        <v>178</v>
      </c>
      <c r="D117" s="4">
        <v>300</v>
      </c>
      <c r="E117" s="4">
        <v>150</v>
      </c>
      <c r="F117" s="4">
        <v>46750</v>
      </c>
      <c r="G117" s="4">
        <v>46962</v>
      </c>
      <c r="H117" s="4">
        <f>G117-F117</f>
        <v>212</v>
      </c>
      <c r="I117" s="4">
        <f>IF(H117&lt;141,141,H117)</f>
        <v>212</v>
      </c>
      <c r="J117" s="4">
        <f>ROUND(IF(I117&lt;100,I117*1.625,(IF(AND(I117&gt;100,I117&lt;201),(I117-100)*2.375+162.5,(IF(AND(I117&gt;200,I117&lt;401),(I117-200)*3.875+400,IF(I117&gt;400,(I117-400)*4.5+1238)))))),0)</f>
        <v>447</v>
      </c>
      <c r="K117" s="4">
        <v>45</v>
      </c>
      <c r="L117" s="4">
        <v>50</v>
      </c>
      <c r="M117" s="5">
        <f>I117*0.2</f>
        <v>42.400000000000006</v>
      </c>
      <c r="N117" s="5">
        <f>ROUND((J117+K117+L117+M117),0)</f>
        <v>584</v>
      </c>
      <c r="O117" s="1"/>
      <c r="P117" s="1"/>
    </row>
    <row r="118" spans="1:16" x14ac:dyDescent="0.3">
      <c r="A118" s="4">
        <f t="shared" si="15"/>
        <v>114</v>
      </c>
      <c r="B118" s="4" t="s">
        <v>19</v>
      </c>
      <c r="C118" s="4">
        <v>413</v>
      </c>
      <c r="D118" s="4">
        <v>400</v>
      </c>
      <c r="E118" s="4">
        <v>150</v>
      </c>
      <c r="F118" s="4">
        <v>264</v>
      </c>
      <c r="G118" s="4">
        <v>680</v>
      </c>
      <c r="H118" s="4">
        <f>G118-F118</f>
        <v>416</v>
      </c>
      <c r="I118" s="4">
        <f>IF(H118&lt;155,155,H118)</f>
        <v>416</v>
      </c>
      <c r="J118" s="4">
        <f>ROUND(IF(I118&lt;100,I118*1.625,(IF(AND(I118&gt;100,I118&lt;201),(I118-100)*2.375+162,(IF(AND(I118&gt;200,I118&lt;401),(I118-200)*3.875+400,IF(I118&gt;400,(I118-400)*4.5+1237)))))),0)</f>
        <v>1309</v>
      </c>
      <c r="K118" s="4">
        <v>45</v>
      </c>
      <c r="L118" s="4">
        <v>50</v>
      </c>
      <c r="M118" s="5">
        <f t="shared" ref="M118" si="25">I118*0.2</f>
        <v>83.2</v>
      </c>
      <c r="N118" s="5">
        <f t="shared" ref="N118" si="26">ROUND((J118+K118+L118+M118),0)</f>
        <v>1487</v>
      </c>
      <c r="O118" s="1"/>
      <c r="P118" s="1"/>
    </row>
    <row r="119" spans="1:16" x14ac:dyDescent="0.3">
      <c r="A119" s="4">
        <f t="shared" si="15"/>
        <v>115</v>
      </c>
      <c r="B119" s="4" t="s">
        <v>18</v>
      </c>
      <c r="C119" s="4">
        <v>318</v>
      </c>
      <c r="D119" s="4">
        <v>300</v>
      </c>
      <c r="E119" s="4">
        <v>150</v>
      </c>
      <c r="F119" s="4">
        <v>7061</v>
      </c>
      <c r="G119" s="4">
        <v>7207</v>
      </c>
      <c r="H119" s="4">
        <f>(G119-F119)</f>
        <v>146</v>
      </c>
      <c r="I119" s="4">
        <f>IF(H119&lt;141,141,H119)</f>
        <v>146</v>
      </c>
      <c r="J119" s="4">
        <f>ROUND(IF(I119&lt;100,I119*1.625,(IF(AND(I119&gt;100,I119&lt;201),(I119-100)*2.375+162.5,(IF(AND(I119&gt;200,I119&lt;401),(I119-200)*3.875+400,IF(I119&gt;400,(I119-400)*4.5+1238)))))),0)</f>
        <v>272</v>
      </c>
      <c r="K119" s="4">
        <v>45</v>
      </c>
      <c r="L119" s="4">
        <v>50</v>
      </c>
      <c r="M119" s="5">
        <f t="shared" si="13"/>
        <v>29.200000000000003</v>
      </c>
      <c r="N119" s="5">
        <f t="shared" si="14"/>
        <v>396</v>
      </c>
      <c r="O119" s="1"/>
      <c r="P119" s="1"/>
    </row>
    <row r="120" spans="1:16" x14ac:dyDescent="0.3">
      <c r="A120" s="4">
        <f t="shared" si="15"/>
        <v>116</v>
      </c>
      <c r="B120" s="4" t="s">
        <v>18</v>
      </c>
      <c r="C120" s="4">
        <v>307</v>
      </c>
      <c r="D120" s="4">
        <v>300</v>
      </c>
      <c r="E120" s="4">
        <v>150</v>
      </c>
      <c r="F120" s="4">
        <v>9170</v>
      </c>
      <c r="G120" s="4">
        <v>9342</v>
      </c>
      <c r="H120" s="4">
        <f>(G120-F120)</f>
        <v>172</v>
      </c>
      <c r="I120" s="4">
        <f>IF(H120&lt;141,141,H120)</f>
        <v>172</v>
      </c>
      <c r="J120" s="4">
        <f>ROUND(IF(I120&lt;100,I120*1.625,(IF(AND(I120&gt;100,I120&lt;201),(I120-100)*2.375+162.5,(IF(AND(I120&gt;200,I120&lt;401),(I120-200)*3.875+400,IF(I120&gt;400,(I120-400)*4.5+1237)))))),0)</f>
        <v>334</v>
      </c>
      <c r="K120" s="4">
        <v>45</v>
      </c>
      <c r="L120" s="4">
        <v>50</v>
      </c>
      <c r="M120" s="5">
        <f t="shared" si="13"/>
        <v>34.4</v>
      </c>
      <c r="N120" s="5">
        <f t="shared" si="14"/>
        <v>463</v>
      </c>
      <c r="O120" s="1"/>
      <c r="P120" s="1"/>
    </row>
    <row r="121" spans="1:16" x14ac:dyDescent="0.3">
      <c r="A121" s="4">
        <f t="shared" si="15"/>
        <v>117</v>
      </c>
      <c r="B121" s="4" t="s">
        <v>20</v>
      </c>
      <c r="C121" s="4">
        <v>127</v>
      </c>
      <c r="D121" s="4">
        <v>200</v>
      </c>
      <c r="E121" s="4">
        <v>150</v>
      </c>
      <c r="F121" s="4">
        <v>16619</v>
      </c>
      <c r="G121" s="4">
        <v>16646</v>
      </c>
      <c r="H121" s="4">
        <f t="shared" ref="H121:H127" si="27">G121-F121</f>
        <v>27</v>
      </c>
      <c r="I121" s="4">
        <f>IF(H121&lt;125,125,H121)</f>
        <v>125</v>
      </c>
      <c r="J121" s="4">
        <f t="shared" ref="J121:J154" si="28">ROUND(IF(I121&lt;100,I121*1.625,(IF(AND(I121&gt;100,I121&lt;201),(I121-100)*2.375+162.5,(IF(AND(I121&gt;200,I121&lt;401),(I121-200)*3.875+400,IF(I121&gt;400,(I121-400)*4.5+1237)))))),0)</f>
        <v>222</v>
      </c>
      <c r="K121" s="4">
        <v>45</v>
      </c>
      <c r="L121" s="4">
        <v>50</v>
      </c>
      <c r="M121" s="5">
        <f t="shared" si="13"/>
        <v>25</v>
      </c>
      <c r="N121" s="5">
        <f t="shared" si="14"/>
        <v>342</v>
      </c>
      <c r="O121" s="1"/>
      <c r="P121" s="1"/>
    </row>
    <row r="122" spans="1:16" x14ac:dyDescent="0.3">
      <c r="A122" s="4">
        <f t="shared" si="15"/>
        <v>118</v>
      </c>
      <c r="B122" s="4" t="s">
        <v>21</v>
      </c>
      <c r="C122" s="4">
        <v>238</v>
      </c>
      <c r="D122" s="4">
        <v>100</v>
      </c>
      <c r="E122" s="4">
        <v>150</v>
      </c>
      <c r="F122" s="4">
        <v>3963</v>
      </c>
      <c r="G122" s="4">
        <v>4032</v>
      </c>
      <c r="H122" s="4">
        <f>G122-F122</f>
        <v>69</v>
      </c>
      <c r="I122" s="4">
        <f>IF(H122&lt;111,111,H122)</f>
        <v>111</v>
      </c>
      <c r="J122" s="4">
        <f>ROUND(IF(I122&lt;100,I122*1.625,(IF(AND(I122&gt;100,I122&lt;201),(I122-100)*2.375+162.5,(IF(AND(I122&gt;200,I122&lt;401),(I122-200)*3.875+400,IF(I122&gt;400,(I122-400)*4.5+1237)))))),0)</f>
        <v>189</v>
      </c>
      <c r="K122" s="4">
        <v>20</v>
      </c>
      <c r="L122" s="4">
        <v>10</v>
      </c>
      <c r="M122" s="5">
        <f>I122*0.2</f>
        <v>22.200000000000003</v>
      </c>
      <c r="N122" s="5">
        <f>ROUND((J122+K122+L122+M122),0)</f>
        <v>241</v>
      </c>
      <c r="O122" s="16"/>
      <c r="P122" s="16"/>
    </row>
    <row r="123" spans="1:16" x14ac:dyDescent="0.3">
      <c r="A123" s="4">
        <f t="shared" si="15"/>
        <v>119</v>
      </c>
      <c r="B123" s="4" t="s">
        <v>20</v>
      </c>
      <c r="C123" s="8">
        <v>52</v>
      </c>
      <c r="D123" s="4">
        <v>200</v>
      </c>
      <c r="E123" s="4">
        <v>150</v>
      </c>
      <c r="F123" s="8">
        <v>34822</v>
      </c>
      <c r="G123" s="8">
        <v>34949</v>
      </c>
      <c r="H123" s="4">
        <f t="shared" si="27"/>
        <v>127</v>
      </c>
      <c r="I123" s="4">
        <f>IF(H123&lt;125,125,H123)</f>
        <v>127</v>
      </c>
      <c r="J123" s="4">
        <f t="shared" si="28"/>
        <v>227</v>
      </c>
      <c r="K123" s="4">
        <v>45</v>
      </c>
      <c r="L123" s="4">
        <v>50</v>
      </c>
      <c r="M123" s="5">
        <f t="shared" si="13"/>
        <v>25.400000000000002</v>
      </c>
      <c r="N123" s="5">
        <f t="shared" ref="N123" si="29">ROUND((J123+K123+L123+M123),0)</f>
        <v>347</v>
      </c>
      <c r="O123" s="1"/>
      <c r="P123" s="1"/>
    </row>
    <row r="124" spans="1:16" x14ac:dyDescent="0.3">
      <c r="A124" s="4">
        <f t="shared" si="15"/>
        <v>120</v>
      </c>
      <c r="B124" s="4" t="s">
        <v>21</v>
      </c>
      <c r="C124" s="4">
        <v>28</v>
      </c>
      <c r="D124" s="4">
        <v>100</v>
      </c>
      <c r="E124" s="4">
        <v>150</v>
      </c>
      <c r="F124" s="4">
        <v>24648</v>
      </c>
      <c r="G124" s="4">
        <v>24809</v>
      </c>
      <c r="H124" s="4">
        <f t="shared" si="27"/>
        <v>161</v>
      </c>
      <c r="I124" s="4">
        <f>IF(H124&lt;111,111,H124)</f>
        <v>161</v>
      </c>
      <c r="J124" s="4">
        <f t="shared" si="28"/>
        <v>307</v>
      </c>
      <c r="K124" s="4">
        <v>20</v>
      </c>
      <c r="L124" s="4">
        <v>10</v>
      </c>
      <c r="M124" s="5">
        <f t="shared" si="13"/>
        <v>32.200000000000003</v>
      </c>
      <c r="N124" s="5">
        <f t="shared" si="14"/>
        <v>369</v>
      </c>
      <c r="O124" s="1"/>
      <c r="P124" s="1"/>
    </row>
    <row r="125" spans="1:16" x14ac:dyDescent="0.3">
      <c r="A125" s="4">
        <f t="shared" si="15"/>
        <v>121</v>
      </c>
      <c r="B125" s="4" t="s">
        <v>21</v>
      </c>
      <c r="C125" s="4">
        <v>6</v>
      </c>
      <c r="D125" s="4">
        <v>100</v>
      </c>
      <c r="E125" s="4">
        <v>150</v>
      </c>
      <c r="F125" s="4">
        <v>15362</v>
      </c>
      <c r="G125" s="4">
        <v>15458</v>
      </c>
      <c r="H125" s="4">
        <f t="shared" si="27"/>
        <v>96</v>
      </c>
      <c r="I125" s="4">
        <f>IF(H125&lt;111,111,H125)</f>
        <v>111</v>
      </c>
      <c r="J125" s="4">
        <f t="shared" si="28"/>
        <v>189</v>
      </c>
      <c r="K125" s="4">
        <v>20</v>
      </c>
      <c r="L125" s="4">
        <v>10</v>
      </c>
      <c r="M125" s="5">
        <f t="shared" si="13"/>
        <v>22.200000000000003</v>
      </c>
      <c r="N125" s="5">
        <f t="shared" si="14"/>
        <v>241</v>
      </c>
      <c r="O125" s="1"/>
      <c r="P125" s="1"/>
    </row>
    <row r="126" spans="1:16" x14ac:dyDescent="0.3">
      <c r="A126" s="4">
        <f t="shared" si="15"/>
        <v>122</v>
      </c>
      <c r="B126" s="15" t="s">
        <v>18</v>
      </c>
      <c r="C126" s="8">
        <v>326</v>
      </c>
      <c r="D126" s="4">
        <v>300</v>
      </c>
      <c r="E126" s="4">
        <v>150</v>
      </c>
      <c r="F126" s="4">
        <v>11081</v>
      </c>
      <c r="G126" s="4">
        <v>11380</v>
      </c>
      <c r="H126" s="4">
        <f t="shared" si="27"/>
        <v>299</v>
      </c>
      <c r="I126" s="4">
        <f>IF(H126&lt;141,141,H126)</f>
        <v>299</v>
      </c>
      <c r="J126" s="4">
        <f t="shared" si="28"/>
        <v>784</v>
      </c>
      <c r="K126" s="4">
        <v>45</v>
      </c>
      <c r="L126" s="4">
        <v>50</v>
      </c>
      <c r="M126" s="5">
        <f t="shared" si="13"/>
        <v>59.800000000000004</v>
      </c>
      <c r="N126" s="5">
        <f t="shared" si="14"/>
        <v>939</v>
      </c>
      <c r="O126" s="1"/>
      <c r="P126" s="1"/>
    </row>
    <row r="127" spans="1:16" x14ac:dyDescent="0.3">
      <c r="A127" s="4">
        <f t="shared" si="15"/>
        <v>123</v>
      </c>
      <c r="B127" s="15" t="s">
        <v>18</v>
      </c>
      <c r="C127" s="8">
        <v>364</v>
      </c>
      <c r="D127" s="4">
        <v>300</v>
      </c>
      <c r="E127" s="4">
        <v>150</v>
      </c>
      <c r="F127" s="4">
        <v>1916</v>
      </c>
      <c r="G127" s="4">
        <v>2238</v>
      </c>
      <c r="H127" s="4">
        <f t="shared" si="27"/>
        <v>322</v>
      </c>
      <c r="I127" s="4">
        <f>IF(H127&lt;141,141,H127)</f>
        <v>322</v>
      </c>
      <c r="J127" s="4">
        <f t="shared" si="28"/>
        <v>873</v>
      </c>
      <c r="K127" s="4">
        <v>45</v>
      </c>
      <c r="L127" s="4">
        <v>50</v>
      </c>
      <c r="M127" s="5">
        <f t="shared" si="13"/>
        <v>64.400000000000006</v>
      </c>
      <c r="N127" s="5">
        <f t="shared" si="14"/>
        <v>1032</v>
      </c>
      <c r="O127" s="1"/>
      <c r="P127" s="1"/>
    </row>
    <row r="128" spans="1:16" x14ac:dyDescent="0.3">
      <c r="A128" s="4">
        <f t="shared" si="15"/>
        <v>124</v>
      </c>
      <c r="B128" s="4" t="s">
        <v>18</v>
      </c>
      <c r="C128" s="8">
        <v>334</v>
      </c>
      <c r="D128" s="4">
        <v>300</v>
      </c>
      <c r="E128" s="4">
        <v>150</v>
      </c>
      <c r="F128" s="4">
        <v>4018</v>
      </c>
      <c r="G128" s="4">
        <v>4147</v>
      </c>
      <c r="H128" s="4">
        <f>(G128-F128)</f>
        <v>129</v>
      </c>
      <c r="I128" s="4">
        <f>IF(H128&lt;141,141,H128)</f>
        <v>141</v>
      </c>
      <c r="J128" s="4">
        <f t="shared" si="28"/>
        <v>260</v>
      </c>
      <c r="K128" s="4">
        <v>45</v>
      </c>
      <c r="L128" s="4">
        <v>50</v>
      </c>
      <c r="M128" s="5">
        <f t="shared" si="13"/>
        <v>28.200000000000003</v>
      </c>
      <c r="N128" s="5">
        <f t="shared" si="14"/>
        <v>383</v>
      </c>
      <c r="O128" s="1"/>
      <c r="P128" s="1"/>
    </row>
    <row r="129" spans="1:16" x14ac:dyDescent="0.3">
      <c r="A129" s="4">
        <f t="shared" si="15"/>
        <v>125</v>
      </c>
      <c r="B129" s="12" t="s">
        <v>21</v>
      </c>
      <c r="C129" s="4">
        <v>25</v>
      </c>
      <c r="D129" s="4">
        <v>100</v>
      </c>
      <c r="E129" s="4">
        <v>150</v>
      </c>
      <c r="F129" s="4">
        <v>30587</v>
      </c>
      <c r="G129" s="4">
        <v>30784</v>
      </c>
      <c r="H129" s="4">
        <f>G129-F129</f>
        <v>197</v>
      </c>
      <c r="I129" s="4">
        <f>IF(H129&lt;111,111,H129)</f>
        <v>197</v>
      </c>
      <c r="J129" s="4">
        <f t="shared" si="28"/>
        <v>393</v>
      </c>
      <c r="K129" s="4">
        <v>20</v>
      </c>
      <c r="L129" s="4">
        <v>10</v>
      </c>
      <c r="M129" s="5">
        <f t="shared" si="13"/>
        <v>39.400000000000006</v>
      </c>
      <c r="N129" s="5">
        <f t="shared" si="14"/>
        <v>462</v>
      </c>
      <c r="O129" s="1"/>
      <c r="P129" s="1"/>
    </row>
    <row r="130" spans="1:16" x14ac:dyDescent="0.3">
      <c r="A130" s="4">
        <f t="shared" si="15"/>
        <v>126</v>
      </c>
      <c r="B130" s="4" t="s">
        <v>18</v>
      </c>
      <c r="C130" s="8">
        <v>356</v>
      </c>
      <c r="D130" s="4">
        <v>0</v>
      </c>
      <c r="E130" s="4">
        <v>150</v>
      </c>
      <c r="F130" s="4">
        <v>970</v>
      </c>
      <c r="G130" s="4">
        <v>1106</v>
      </c>
      <c r="H130" s="4">
        <f>(G130-F130)-25</f>
        <v>111</v>
      </c>
      <c r="I130" s="4">
        <f>IF(H130&lt;141,141,H130)</f>
        <v>141</v>
      </c>
      <c r="J130" s="4">
        <f t="shared" si="28"/>
        <v>260</v>
      </c>
      <c r="K130" s="4">
        <v>45</v>
      </c>
      <c r="L130" s="4">
        <v>50</v>
      </c>
      <c r="M130" s="5">
        <f t="shared" ref="M130:M133" si="30">I130*0.2</f>
        <v>28.200000000000003</v>
      </c>
      <c r="N130" s="5">
        <f t="shared" si="14"/>
        <v>383</v>
      </c>
      <c r="O130" s="1"/>
      <c r="P130" s="1"/>
    </row>
    <row r="131" spans="1:16" x14ac:dyDescent="0.3">
      <c r="A131" s="4">
        <f t="shared" si="15"/>
        <v>127</v>
      </c>
      <c r="B131" s="4" t="s">
        <v>20</v>
      </c>
      <c r="C131" s="4">
        <v>108</v>
      </c>
      <c r="D131" s="4">
        <v>200</v>
      </c>
      <c r="E131" s="4">
        <v>150</v>
      </c>
      <c r="F131" s="4">
        <v>76170</v>
      </c>
      <c r="G131" s="4">
        <v>76174</v>
      </c>
      <c r="H131" s="4">
        <f>G131-F131</f>
        <v>4</v>
      </c>
      <c r="I131" s="4">
        <f>IF(H131&lt;125,125,H131)</f>
        <v>125</v>
      </c>
      <c r="J131" s="4">
        <f t="shared" si="28"/>
        <v>222</v>
      </c>
      <c r="K131" s="4">
        <v>45</v>
      </c>
      <c r="L131" s="4">
        <v>50</v>
      </c>
      <c r="M131" s="5">
        <f t="shared" si="30"/>
        <v>25</v>
      </c>
      <c r="N131" s="5">
        <f t="shared" si="14"/>
        <v>342</v>
      </c>
      <c r="O131" s="1"/>
      <c r="P131" s="1"/>
    </row>
    <row r="132" spans="1:16" x14ac:dyDescent="0.3">
      <c r="A132" s="4">
        <f t="shared" si="15"/>
        <v>128</v>
      </c>
      <c r="B132" s="4" t="s">
        <v>20</v>
      </c>
      <c r="C132" s="4">
        <v>92</v>
      </c>
      <c r="D132" s="4">
        <v>200</v>
      </c>
      <c r="E132" s="4">
        <v>150</v>
      </c>
      <c r="F132" s="4">
        <v>54888</v>
      </c>
      <c r="G132" s="4">
        <v>55177</v>
      </c>
      <c r="H132" s="4">
        <f>G132-F132</f>
        <v>289</v>
      </c>
      <c r="I132" s="4">
        <f>IF(H132&lt;125,125,H132)</f>
        <v>289</v>
      </c>
      <c r="J132" s="4">
        <f t="shared" si="28"/>
        <v>745</v>
      </c>
      <c r="K132" s="4">
        <v>45</v>
      </c>
      <c r="L132" s="4">
        <v>50</v>
      </c>
      <c r="M132" s="5">
        <f t="shared" si="30"/>
        <v>57.800000000000004</v>
      </c>
      <c r="N132" s="5">
        <f t="shared" si="14"/>
        <v>898</v>
      </c>
      <c r="O132" s="1"/>
      <c r="P132" s="1"/>
    </row>
    <row r="133" spans="1:16" x14ac:dyDescent="0.3">
      <c r="A133" s="4">
        <f t="shared" si="15"/>
        <v>129</v>
      </c>
      <c r="B133" s="4" t="s">
        <v>18</v>
      </c>
      <c r="C133" s="8">
        <v>329</v>
      </c>
      <c r="D133" s="4">
        <v>300</v>
      </c>
      <c r="E133" s="4">
        <v>150</v>
      </c>
      <c r="F133" s="4">
        <v>4090</v>
      </c>
      <c r="G133" s="4">
        <v>4192</v>
      </c>
      <c r="H133" s="4">
        <f>(G133-F133)</f>
        <v>102</v>
      </c>
      <c r="I133" s="4">
        <f>IF(H133&lt;141,141,H133)</f>
        <v>141</v>
      </c>
      <c r="J133" s="4">
        <f t="shared" si="28"/>
        <v>260</v>
      </c>
      <c r="K133" s="4">
        <v>45</v>
      </c>
      <c r="L133" s="4">
        <v>50</v>
      </c>
      <c r="M133" s="5">
        <f t="shared" si="30"/>
        <v>28.200000000000003</v>
      </c>
      <c r="N133" s="5">
        <f t="shared" si="14"/>
        <v>383</v>
      </c>
      <c r="O133" s="1"/>
      <c r="P133" s="1"/>
    </row>
    <row r="134" spans="1:16" x14ac:dyDescent="0.3">
      <c r="A134" s="4">
        <f t="shared" si="15"/>
        <v>130</v>
      </c>
      <c r="B134" s="4" t="s">
        <v>22</v>
      </c>
      <c r="C134" s="4">
        <v>17</v>
      </c>
      <c r="D134" s="4">
        <v>75</v>
      </c>
      <c r="E134" s="4">
        <v>150</v>
      </c>
      <c r="F134" s="4">
        <v>7874</v>
      </c>
      <c r="G134" s="4">
        <v>8080</v>
      </c>
      <c r="H134" s="4">
        <f t="shared" ref="H134:H146" si="31">G134-F134</f>
        <v>206</v>
      </c>
      <c r="I134" s="4">
        <f>IF(H134&lt;103,103,H134)</f>
        <v>206</v>
      </c>
      <c r="J134" s="4">
        <f t="shared" si="28"/>
        <v>423</v>
      </c>
      <c r="K134" s="4">
        <v>20</v>
      </c>
      <c r="L134" s="4">
        <v>10</v>
      </c>
      <c r="M134" s="5">
        <f>I134*0.2</f>
        <v>41.2</v>
      </c>
      <c r="N134" s="5">
        <f>ROUND((J134+K134+L134+M134),0)</f>
        <v>494</v>
      </c>
      <c r="O134" s="1"/>
      <c r="P134" s="1"/>
    </row>
    <row r="135" spans="1:16" x14ac:dyDescent="0.3">
      <c r="A135" s="4">
        <f t="shared" ref="A135:A198" si="32">A134+1</f>
        <v>131</v>
      </c>
      <c r="B135" s="4" t="s">
        <v>22</v>
      </c>
      <c r="C135" s="4">
        <v>24</v>
      </c>
      <c r="D135" s="4">
        <v>75</v>
      </c>
      <c r="E135" s="4">
        <v>150</v>
      </c>
      <c r="F135" s="4">
        <v>10212</v>
      </c>
      <c r="G135" s="4">
        <v>10257</v>
      </c>
      <c r="H135" s="4">
        <f t="shared" si="31"/>
        <v>45</v>
      </c>
      <c r="I135" s="4">
        <f>IF(H135&lt;103,103,H135)</f>
        <v>103</v>
      </c>
      <c r="J135" s="4">
        <f t="shared" si="28"/>
        <v>170</v>
      </c>
      <c r="K135" s="4">
        <v>20</v>
      </c>
      <c r="L135" s="4">
        <v>10</v>
      </c>
      <c r="M135" s="5">
        <f>I135*0.2</f>
        <v>20.6</v>
      </c>
      <c r="N135" s="5">
        <f>ROUND((J135+K135+L135+M135),0)</f>
        <v>221</v>
      </c>
      <c r="O135" s="1"/>
      <c r="P135" s="1"/>
    </row>
    <row r="136" spans="1:16" x14ac:dyDescent="0.3">
      <c r="A136" s="4">
        <f t="shared" si="32"/>
        <v>132</v>
      </c>
      <c r="B136" s="4" t="s">
        <v>22</v>
      </c>
      <c r="C136" s="4">
        <v>8</v>
      </c>
      <c r="D136" s="4">
        <v>75</v>
      </c>
      <c r="E136" s="4">
        <v>150</v>
      </c>
      <c r="F136" s="4">
        <v>23675</v>
      </c>
      <c r="G136" s="4">
        <v>23829</v>
      </c>
      <c r="H136" s="4">
        <f t="shared" si="31"/>
        <v>154</v>
      </c>
      <c r="I136" s="4">
        <f>IF(H136&lt;103,103,H136)</f>
        <v>154</v>
      </c>
      <c r="J136" s="4">
        <f t="shared" si="28"/>
        <v>291</v>
      </c>
      <c r="K136" s="4">
        <v>20</v>
      </c>
      <c r="L136" s="4">
        <v>10</v>
      </c>
      <c r="M136" s="5">
        <f>I136*0.2</f>
        <v>30.8</v>
      </c>
      <c r="N136" s="5">
        <f>ROUND((J136+K136+L136+M136),0)</f>
        <v>352</v>
      </c>
      <c r="O136" s="1"/>
      <c r="P136" s="1"/>
    </row>
    <row r="137" spans="1:16" x14ac:dyDescent="0.3">
      <c r="A137" s="4">
        <f t="shared" si="32"/>
        <v>133</v>
      </c>
      <c r="B137" s="4" t="s">
        <v>18</v>
      </c>
      <c r="C137" s="8">
        <v>325</v>
      </c>
      <c r="D137" s="4">
        <v>0</v>
      </c>
      <c r="E137" s="4">
        <v>150</v>
      </c>
      <c r="F137" s="4">
        <v>5566</v>
      </c>
      <c r="G137" s="4">
        <v>5755</v>
      </c>
      <c r="H137" s="4">
        <f>(G137-F137)-25</f>
        <v>164</v>
      </c>
      <c r="I137" s="4">
        <f>IF(H137&lt;141,141,H137)</f>
        <v>164</v>
      </c>
      <c r="J137" s="4">
        <f t="shared" si="28"/>
        <v>315</v>
      </c>
      <c r="K137" s="4">
        <v>45</v>
      </c>
      <c r="L137" s="4">
        <v>50</v>
      </c>
      <c r="M137" s="5">
        <f t="shared" ref="M137:M147" si="33">I137*0.2</f>
        <v>32.800000000000004</v>
      </c>
      <c r="N137" s="5">
        <f t="shared" ref="N137:N147" si="34">ROUND((J137+K137+L137+M137),0)</f>
        <v>443</v>
      </c>
      <c r="O137" s="1"/>
      <c r="P137" s="1"/>
    </row>
    <row r="138" spans="1:16" x14ac:dyDescent="0.3">
      <c r="A138" s="4">
        <f t="shared" si="32"/>
        <v>134</v>
      </c>
      <c r="B138" s="4" t="s">
        <v>21</v>
      </c>
      <c r="C138" s="4">
        <v>38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5">
        <v>250</v>
      </c>
      <c r="O138" s="1"/>
      <c r="P138" s="1"/>
    </row>
    <row r="139" spans="1:16" x14ac:dyDescent="0.3">
      <c r="A139" s="4">
        <f t="shared" si="32"/>
        <v>135</v>
      </c>
      <c r="B139" s="4" t="s">
        <v>20</v>
      </c>
      <c r="C139" s="4">
        <v>43</v>
      </c>
      <c r="D139" s="4">
        <v>200</v>
      </c>
      <c r="E139" s="4">
        <v>150</v>
      </c>
      <c r="F139" s="4">
        <v>21732</v>
      </c>
      <c r="G139" s="4">
        <v>21935</v>
      </c>
      <c r="H139" s="4">
        <f t="shared" si="31"/>
        <v>203</v>
      </c>
      <c r="I139" s="4">
        <f>IF(H139&lt;125,125,H139)</f>
        <v>203</v>
      </c>
      <c r="J139" s="4">
        <f t="shared" si="28"/>
        <v>412</v>
      </c>
      <c r="K139" s="4">
        <v>45</v>
      </c>
      <c r="L139" s="4">
        <v>50</v>
      </c>
      <c r="M139" s="5">
        <f t="shared" si="33"/>
        <v>40.6</v>
      </c>
      <c r="N139" s="5">
        <f t="shared" si="34"/>
        <v>548</v>
      </c>
      <c r="O139" s="1"/>
      <c r="P139" s="1"/>
    </row>
    <row r="140" spans="1:16" x14ac:dyDescent="0.3">
      <c r="A140" s="4">
        <f t="shared" si="32"/>
        <v>136</v>
      </c>
      <c r="B140" s="4" t="s">
        <v>21</v>
      </c>
      <c r="C140" s="4">
        <v>39</v>
      </c>
      <c r="D140" s="4">
        <v>100</v>
      </c>
      <c r="E140" s="4">
        <v>150</v>
      </c>
      <c r="F140" s="4">
        <v>23502</v>
      </c>
      <c r="G140" s="4">
        <v>23688</v>
      </c>
      <c r="H140" s="4">
        <f t="shared" si="31"/>
        <v>186</v>
      </c>
      <c r="I140" s="4">
        <f>IF(H140&lt;111,111,H140)</f>
        <v>186</v>
      </c>
      <c r="J140" s="4">
        <f t="shared" si="28"/>
        <v>367</v>
      </c>
      <c r="K140" s="4">
        <v>20</v>
      </c>
      <c r="L140" s="4">
        <v>10</v>
      </c>
      <c r="M140" s="5">
        <f t="shared" si="33"/>
        <v>37.200000000000003</v>
      </c>
      <c r="N140" s="5">
        <f t="shared" si="34"/>
        <v>434</v>
      </c>
      <c r="O140" s="1"/>
      <c r="P140" s="1"/>
    </row>
    <row r="141" spans="1:16" x14ac:dyDescent="0.3">
      <c r="A141" s="4">
        <f t="shared" si="32"/>
        <v>137</v>
      </c>
      <c r="B141" s="4" t="s">
        <v>20</v>
      </c>
      <c r="C141" s="8">
        <v>117</v>
      </c>
      <c r="D141" s="4">
        <v>200</v>
      </c>
      <c r="E141" s="4">
        <v>150</v>
      </c>
      <c r="F141" s="4">
        <v>16996</v>
      </c>
      <c r="G141" s="4">
        <v>17401</v>
      </c>
      <c r="H141" s="4">
        <f t="shared" si="31"/>
        <v>405</v>
      </c>
      <c r="I141" s="4">
        <f>IF(H141&lt;125,125,H141)</f>
        <v>405</v>
      </c>
      <c r="J141" s="4">
        <f t="shared" si="28"/>
        <v>1260</v>
      </c>
      <c r="K141" s="4">
        <v>45</v>
      </c>
      <c r="L141" s="4">
        <v>50</v>
      </c>
      <c r="M141" s="5">
        <f t="shared" si="33"/>
        <v>81</v>
      </c>
      <c r="N141" s="5">
        <f t="shared" si="34"/>
        <v>1436</v>
      </c>
      <c r="O141" s="1"/>
      <c r="P141" s="1"/>
    </row>
    <row r="142" spans="1:16" x14ac:dyDescent="0.3">
      <c r="A142" s="4">
        <f t="shared" si="32"/>
        <v>138</v>
      </c>
      <c r="B142" s="4" t="s">
        <v>21</v>
      </c>
      <c r="C142" s="4">
        <v>2</v>
      </c>
      <c r="D142" s="4">
        <v>100</v>
      </c>
      <c r="E142" s="4">
        <v>150</v>
      </c>
      <c r="F142" s="4">
        <v>33272</v>
      </c>
      <c r="G142" s="4">
        <v>33360</v>
      </c>
      <c r="H142" s="4">
        <f>G142-F142</f>
        <v>88</v>
      </c>
      <c r="I142" s="4">
        <f>IF(H142&lt;111,111,H142)</f>
        <v>111</v>
      </c>
      <c r="J142" s="4">
        <f>ROUND(IF(I142&lt;100,I142*1.625,(IF(AND(I142&gt;100,I142&lt;201),(I142-100)*2.375+162.5,(IF(AND(I142&gt;200,I142&lt;401),(I142-200)*3.875+400,IF(I142&gt;400,(I142-400)*4.5+1237)))))),0)</f>
        <v>189</v>
      </c>
      <c r="K142" s="4">
        <v>20</v>
      </c>
      <c r="L142" s="4">
        <v>10</v>
      </c>
      <c r="M142" s="5">
        <f>I142*0.2</f>
        <v>22.200000000000003</v>
      </c>
      <c r="N142" s="5">
        <f>ROUND((J142+K142+L142+M142),0)</f>
        <v>241</v>
      </c>
      <c r="O142" s="1"/>
      <c r="P142" s="1"/>
    </row>
    <row r="143" spans="1:16" x14ac:dyDescent="0.3">
      <c r="A143" s="4">
        <f t="shared" si="32"/>
        <v>139</v>
      </c>
      <c r="B143" s="4" t="s">
        <v>18</v>
      </c>
      <c r="C143" s="4">
        <v>360</v>
      </c>
      <c r="D143" s="4">
        <v>300</v>
      </c>
      <c r="E143" s="4">
        <v>150</v>
      </c>
      <c r="F143" s="4">
        <v>1104</v>
      </c>
      <c r="G143" s="4">
        <v>1212</v>
      </c>
      <c r="H143" s="4">
        <f t="shared" ref="H143" si="35">G143-F143</f>
        <v>108</v>
      </c>
      <c r="I143" s="4">
        <f>IF(H143&lt;141,141,H143)</f>
        <v>141</v>
      </c>
      <c r="J143" s="4">
        <f>ROUND(IF(I143&lt;100,I143*1.625,(IF(AND(I143&gt;100,I143&lt;201),(I143-100)*2.375+162.5,(IF(AND(I143&gt;200,I143&lt;401),(I143-200)*3.875+400,IF(I143&gt;400,(I143-400)*4.5+1237)))))),0)</f>
        <v>260</v>
      </c>
      <c r="K143" s="4">
        <v>45</v>
      </c>
      <c r="L143" s="4">
        <v>50</v>
      </c>
      <c r="M143" s="5">
        <f t="shared" ref="M143" si="36">I143*0.2</f>
        <v>28.200000000000003</v>
      </c>
      <c r="N143" s="5">
        <f t="shared" ref="N143" si="37">ROUND((J143+K143+L143+M143),0)</f>
        <v>383</v>
      </c>
      <c r="O143" s="1"/>
      <c r="P143" s="1"/>
    </row>
    <row r="144" spans="1:16" x14ac:dyDescent="0.3">
      <c r="A144" s="4">
        <f t="shared" si="32"/>
        <v>140</v>
      </c>
      <c r="B144" s="4" t="s">
        <v>20</v>
      </c>
      <c r="C144" s="4">
        <v>75</v>
      </c>
      <c r="D144" s="4">
        <v>200</v>
      </c>
      <c r="E144" s="4">
        <v>150</v>
      </c>
      <c r="F144" s="4">
        <v>29051</v>
      </c>
      <c r="G144" s="4">
        <v>29184</v>
      </c>
      <c r="H144" s="4">
        <f t="shared" si="31"/>
        <v>133</v>
      </c>
      <c r="I144" s="4">
        <f>IF(H144&lt;125,125,H144)</f>
        <v>133</v>
      </c>
      <c r="J144" s="4">
        <f t="shared" si="28"/>
        <v>241</v>
      </c>
      <c r="K144" s="4">
        <v>45</v>
      </c>
      <c r="L144" s="4">
        <v>50</v>
      </c>
      <c r="M144" s="5">
        <f t="shared" si="33"/>
        <v>26.6</v>
      </c>
      <c r="N144" s="5">
        <f t="shared" si="34"/>
        <v>363</v>
      </c>
      <c r="O144" s="1"/>
      <c r="P144" s="1"/>
    </row>
    <row r="145" spans="1:16" x14ac:dyDescent="0.3">
      <c r="A145" s="4">
        <f t="shared" si="32"/>
        <v>141</v>
      </c>
      <c r="B145" s="4" t="s">
        <v>18</v>
      </c>
      <c r="C145" s="4">
        <v>303</v>
      </c>
      <c r="D145" s="4">
        <v>300</v>
      </c>
      <c r="E145" s="4">
        <v>150</v>
      </c>
      <c r="F145" s="4">
        <v>7119</v>
      </c>
      <c r="G145" s="4">
        <v>7254</v>
      </c>
      <c r="H145" s="4">
        <f t="shared" si="31"/>
        <v>135</v>
      </c>
      <c r="I145" s="4">
        <f>IF(H145&lt;141,141,H145)</f>
        <v>141</v>
      </c>
      <c r="J145" s="4">
        <f>ROUND(IF(I145&lt;100,I145*1.625,(IF(AND(I145&gt;100,I145&lt;201),(I145-100)*2.375+162.5,(IF(AND(I145&gt;200,I145&lt;401),(I145-200)*3.875+400,IF(I145&gt;400,(I145-400)*4.5+1237)))))),0)</f>
        <v>260</v>
      </c>
      <c r="K145" s="4">
        <v>45</v>
      </c>
      <c r="L145" s="4">
        <v>50</v>
      </c>
      <c r="M145" s="5">
        <f t="shared" si="33"/>
        <v>28.200000000000003</v>
      </c>
      <c r="N145" s="5">
        <f t="shared" si="34"/>
        <v>383</v>
      </c>
      <c r="O145" s="1"/>
      <c r="P145" s="1"/>
    </row>
    <row r="146" spans="1:16" x14ac:dyDescent="0.3">
      <c r="A146" s="4">
        <f t="shared" si="32"/>
        <v>142</v>
      </c>
      <c r="B146" s="4" t="s">
        <v>21</v>
      </c>
      <c r="C146" s="4">
        <v>4</v>
      </c>
      <c r="D146" s="4">
        <v>100</v>
      </c>
      <c r="E146" s="4">
        <v>150</v>
      </c>
      <c r="F146" s="4">
        <v>6878</v>
      </c>
      <c r="G146" s="4">
        <v>6964</v>
      </c>
      <c r="H146" s="4">
        <f t="shared" si="31"/>
        <v>86</v>
      </c>
      <c r="I146" s="4">
        <f>IF(H146&lt;111,111,H146)</f>
        <v>111</v>
      </c>
      <c r="J146" s="4">
        <f t="shared" si="28"/>
        <v>189</v>
      </c>
      <c r="K146" s="4">
        <v>20</v>
      </c>
      <c r="L146" s="4">
        <v>10</v>
      </c>
      <c r="M146" s="5">
        <f t="shared" si="33"/>
        <v>22.200000000000003</v>
      </c>
      <c r="N146" s="5">
        <f t="shared" si="34"/>
        <v>241</v>
      </c>
      <c r="O146" s="1"/>
      <c r="P146" s="1"/>
    </row>
    <row r="147" spans="1:16" x14ac:dyDescent="0.3">
      <c r="A147" s="4">
        <f t="shared" si="32"/>
        <v>143</v>
      </c>
      <c r="B147" s="4" t="s">
        <v>18</v>
      </c>
      <c r="C147" s="4">
        <v>323</v>
      </c>
      <c r="D147" s="4">
        <v>300</v>
      </c>
      <c r="E147" s="4">
        <v>150</v>
      </c>
      <c r="F147" s="4">
        <v>12498</v>
      </c>
      <c r="G147" s="4">
        <v>12738</v>
      </c>
      <c r="H147" s="4">
        <f>(G147-F147)</f>
        <v>240</v>
      </c>
      <c r="I147" s="4">
        <f>IF(H147&lt;141,141,H147)</f>
        <v>240</v>
      </c>
      <c r="J147" s="4">
        <f>ROUND(IF(I147&lt;100,I147*1.625,(IF(AND(I147&gt;100,I147&lt;201),(I147-100)*2.375+162.5,(IF(AND(I147&gt;200,I147&lt;401),(I147-200)*3.875+400,IF(I147&gt;400,(I147-400)*4.5+1237)))))),0)</f>
        <v>555</v>
      </c>
      <c r="K147" s="4">
        <v>45</v>
      </c>
      <c r="L147" s="4">
        <v>50</v>
      </c>
      <c r="M147" s="5">
        <f t="shared" si="33"/>
        <v>48</v>
      </c>
      <c r="N147" s="5">
        <f t="shared" si="34"/>
        <v>698</v>
      </c>
      <c r="O147" s="1"/>
      <c r="P147" s="1"/>
    </row>
    <row r="148" spans="1:16" x14ac:dyDescent="0.3">
      <c r="A148" s="4">
        <f t="shared" si="32"/>
        <v>144</v>
      </c>
      <c r="B148" s="12" t="s">
        <v>21</v>
      </c>
      <c r="C148" s="4">
        <v>38</v>
      </c>
      <c r="D148" s="4">
        <v>0</v>
      </c>
      <c r="E148" s="4">
        <v>0</v>
      </c>
      <c r="F148" s="4"/>
      <c r="G148" s="4"/>
      <c r="H148" s="4">
        <f>G148-F148</f>
        <v>0</v>
      </c>
      <c r="I148" s="4">
        <v>0</v>
      </c>
      <c r="J148" s="4">
        <f t="shared" si="28"/>
        <v>0</v>
      </c>
      <c r="K148" s="4">
        <v>0</v>
      </c>
      <c r="L148" s="4">
        <v>0</v>
      </c>
      <c r="M148" s="5">
        <v>0</v>
      </c>
      <c r="N148" s="5">
        <v>250</v>
      </c>
      <c r="O148" s="1"/>
      <c r="P148" s="1"/>
    </row>
    <row r="149" spans="1:16" x14ac:dyDescent="0.3">
      <c r="A149" s="4">
        <f t="shared" si="32"/>
        <v>145</v>
      </c>
      <c r="B149" s="4" t="s">
        <v>20</v>
      </c>
      <c r="C149" s="4">
        <v>126</v>
      </c>
      <c r="D149" s="4">
        <v>200</v>
      </c>
      <c r="E149" s="4">
        <v>150</v>
      </c>
      <c r="F149" s="4">
        <v>46672</v>
      </c>
      <c r="G149" s="4">
        <v>46846</v>
      </c>
      <c r="H149" s="4">
        <f>(G149-F149)</f>
        <v>174</v>
      </c>
      <c r="I149" s="4">
        <f t="shared" ref="I149:I154" si="38">IF(H149&lt;125,125,H149)</f>
        <v>174</v>
      </c>
      <c r="J149" s="4">
        <f t="shared" si="28"/>
        <v>338</v>
      </c>
      <c r="K149" s="4">
        <v>45</v>
      </c>
      <c r="L149" s="4">
        <v>50</v>
      </c>
      <c r="M149" s="5">
        <f t="shared" ref="M149:M160" si="39">I149*0.2</f>
        <v>34.800000000000004</v>
      </c>
      <c r="N149" s="5">
        <f t="shared" ref="N149:N160" si="40">ROUND((J149+K149+L149+M149),0)</f>
        <v>468</v>
      </c>
      <c r="O149" s="1"/>
      <c r="P149" s="1"/>
    </row>
    <row r="150" spans="1:16" x14ac:dyDescent="0.3">
      <c r="A150" s="4">
        <f t="shared" si="32"/>
        <v>146</v>
      </c>
      <c r="B150" s="4" t="s">
        <v>18</v>
      </c>
      <c r="C150" s="4">
        <v>341</v>
      </c>
      <c r="D150" s="4">
        <v>0</v>
      </c>
      <c r="E150" s="4">
        <v>150</v>
      </c>
      <c r="F150" s="4">
        <v>5652</v>
      </c>
      <c r="G150" s="4">
        <v>5925</v>
      </c>
      <c r="H150" s="4">
        <f>(G150-F150)-25</f>
        <v>248</v>
      </c>
      <c r="I150" s="4">
        <f>IF(H150&lt;141,141,H150)</f>
        <v>248</v>
      </c>
      <c r="J150" s="4">
        <f>ROUND(IF(I150&lt;100,I150*1.625,(IF(AND(I150&gt;100,I150&lt;201),(I150-100)*2.375+162.5,(IF(AND(I150&gt;200,I150&lt;401),(I150-200)*3.875+400,IF(I150&gt;400,(I150-400)*4.5+1238)))))),0)</f>
        <v>586</v>
      </c>
      <c r="K150" s="4">
        <v>45</v>
      </c>
      <c r="L150" s="4">
        <v>50</v>
      </c>
      <c r="M150" s="5">
        <f t="shared" si="39"/>
        <v>49.6</v>
      </c>
      <c r="N150" s="5">
        <f t="shared" si="40"/>
        <v>731</v>
      </c>
      <c r="O150" s="1"/>
      <c r="P150" s="1"/>
    </row>
    <row r="151" spans="1:16" x14ac:dyDescent="0.3">
      <c r="A151" s="4">
        <f t="shared" si="32"/>
        <v>147</v>
      </c>
      <c r="B151" s="4" t="s">
        <v>18</v>
      </c>
      <c r="C151" s="4">
        <v>183</v>
      </c>
      <c r="D151" s="4">
        <v>300</v>
      </c>
      <c r="E151" s="4">
        <v>150</v>
      </c>
      <c r="F151" s="4">
        <v>27942</v>
      </c>
      <c r="G151" s="4">
        <v>28158</v>
      </c>
      <c r="H151" s="4">
        <f t="shared" ref="H151" si="41">G151-F151</f>
        <v>216</v>
      </c>
      <c r="I151" s="4">
        <f>IF(H151&lt;141,141,H151)</f>
        <v>216</v>
      </c>
      <c r="J151" s="4">
        <f>ROUND(IF(I151&lt;100,I151*1.625,(IF(AND(I151&gt;100,I151&lt;201),(I151-100)*2.375+162.5,(IF(AND(I151&gt;200,I151&lt;401),(I151-200)*3.875+400,IF(I151&gt;400,(I151-400)*4.5+1238)))))),0)</f>
        <v>462</v>
      </c>
      <c r="K151" s="4">
        <v>45</v>
      </c>
      <c r="L151" s="4">
        <v>50</v>
      </c>
      <c r="M151" s="5">
        <f t="shared" si="39"/>
        <v>43.2</v>
      </c>
      <c r="N151" s="5">
        <f t="shared" si="40"/>
        <v>600</v>
      </c>
      <c r="O151" s="1"/>
      <c r="P151" s="1"/>
    </row>
    <row r="152" spans="1:16" x14ac:dyDescent="0.3">
      <c r="A152" s="4">
        <f t="shared" si="32"/>
        <v>148</v>
      </c>
      <c r="B152" s="4" t="s">
        <v>20</v>
      </c>
      <c r="C152" s="4">
        <v>13</v>
      </c>
      <c r="D152" s="8">
        <v>0</v>
      </c>
      <c r="E152" s="4">
        <v>150</v>
      </c>
      <c r="F152" s="4">
        <v>43763</v>
      </c>
      <c r="G152" s="4">
        <v>44105</v>
      </c>
      <c r="H152" s="4">
        <f>(G152-F152)-25</f>
        <v>317</v>
      </c>
      <c r="I152" s="4">
        <f>IF(H152&lt;125,125,H152)</f>
        <v>317</v>
      </c>
      <c r="J152" s="4">
        <f>ROUND(IF(I152&lt;100,I152*1.625,(IF(AND(I152&gt;100,I152&lt;201),(I152-100)*2.375+162.5,(IF(AND(I152&gt;200,I152&lt;401),(I152-200)*3.875+400,IF(I152&gt;400,(I152-400)*4.5+1237)))))),0)</f>
        <v>853</v>
      </c>
      <c r="K152" s="4">
        <v>45</v>
      </c>
      <c r="L152" s="4">
        <v>50</v>
      </c>
      <c r="M152" s="5">
        <f>I152*0.2</f>
        <v>63.400000000000006</v>
      </c>
      <c r="N152" s="5">
        <f>ROUND((J152+K152+L152+M152),0)</f>
        <v>1011</v>
      </c>
      <c r="O152" s="1"/>
      <c r="P152" s="1"/>
    </row>
    <row r="153" spans="1:16" x14ac:dyDescent="0.3">
      <c r="A153" s="4">
        <f t="shared" si="32"/>
        <v>149</v>
      </c>
      <c r="B153" s="4" t="s">
        <v>18</v>
      </c>
      <c r="C153" s="4">
        <v>368</v>
      </c>
      <c r="D153" s="4">
        <v>300</v>
      </c>
      <c r="E153" s="4">
        <v>150</v>
      </c>
      <c r="F153" s="4">
        <v>189</v>
      </c>
      <c r="G153" s="4">
        <v>281</v>
      </c>
      <c r="H153" s="4">
        <f t="shared" ref="H153" si="42">G153-F153</f>
        <v>92</v>
      </c>
      <c r="I153" s="4">
        <f>IF(H153&lt;141,141,H153)</f>
        <v>141</v>
      </c>
      <c r="J153" s="4">
        <f>ROUND(IF(I153&lt;100,I153*1.625,(IF(AND(I153&gt;100,I153&lt;201),(I153-100)*2.375+162.5,(IF(AND(I153&gt;200,I153&lt;401),(I153-200)*3.875+400,IF(I153&gt;400,(I153-400)*4.5+1238)))))),0)</f>
        <v>260</v>
      </c>
      <c r="K153" s="4">
        <v>45</v>
      </c>
      <c r="L153" s="4">
        <v>50</v>
      </c>
      <c r="M153" s="5">
        <f t="shared" ref="M153" si="43">I153*0.2</f>
        <v>28.200000000000003</v>
      </c>
      <c r="N153" s="5">
        <f t="shared" ref="N153" si="44">ROUND((J153+K153+L153+M153),0)</f>
        <v>383</v>
      </c>
      <c r="O153" s="1"/>
      <c r="P153" s="1"/>
    </row>
    <row r="154" spans="1:16" x14ac:dyDescent="0.3">
      <c r="A154" s="4">
        <f t="shared" si="32"/>
        <v>150</v>
      </c>
      <c r="B154" s="4" t="s">
        <v>20</v>
      </c>
      <c r="C154" s="4">
        <v>124</v>
      </c>
      <c r="D154" s="4">
        <v>200</v>
      </c>
      <c r="E154" s="4">
        <v>150</v>
      </c>
      <c r="F154" s="4">
        <v>23012</v>
      </c>
      <c r="G154" s="4">
        <v>23183</v>
      </c>
      <c r="H154" s="4">
        <f>(G154-F154)</f>
        <v>171</v>
      </c>
      <c r="I154" s="4">
        <f t="shared" si="38"/>
        <v>171</v>
      </c>
      <c r="J154" s="4">
        <f t="shared" si="28"/>
        <v>331</v>
      </c>
      <c r="K154" s="4">
        <v>45</v>
      </c>
      <c r="L154" s="4">
        <v>50</v>
      </c>
      <c r="M154" s="5">
        <f t="shared" si="39"/>
        <v>34.200000000000003</v>
      </c>
      <c r="N154" s="5">
        <f t="shared" si="40"/>
        <v>460</v>
      </c>
      <c r="O154" s="1"/>
      <c r="P154" s="1"/>
    </row>
    <row r="155" spans="1:16" x14ac:dyDescent="0.3">
      <c r="A155" s="4">
        <f t="shared" si="32"/>
        <v>151</v>
      </c>
      <c r="B155" s="4" t="s">
        <v>18</v>
      </c>
      <c r="C155" s="4">
        <v>365</v>
      </c>
      <c r="D155" s="4">
        <v>300</v>
      </c>
      <c r="E155" s="4">
        <v>150</v>
      </c>
      <c r="F155" s="4">
        <v>112</v>
      </c>
      <c r="G155" s="4">
        <v>179</v>
      </c>
      <c r="H155" s="4">
        <f t="shared" ref="H155:H157" si="45">G155-F155</f>
        <v>67</v>
      </c>
      <c r="I155" s="4">
        <f>IF(H155&lt;141,141,H155)</f>
        <v>141</v>
      </c>
      <c r="J155" s="4">
        <f>ROUND(IF(I155&lt;100,I155*1.625,(IF(AND(I155&gt;100,I155&lt;201),(I155-100)*2.375+162.5,(IF(AND(I155&gt;200,I155&lt;401),(I155-200)*3.875+400,IF(I155&gt;400,(I155-400)*4.5+1238)))))),0)</f>
        <v>260</v>
      </c>
      <c r="K155" s="4">
        <v>45</v>
      </c>
      <c r="L155" s="4">
        <v>50</v>
      </c>
      <c r="M155" s="5">
        <f t="shared" si="39"/>
        <v>28.200000000000003</v>
      </c>
      <c r="N155" s="5">
        <f t="shared" si="40"/>
        <v>383</v>
      </c>
      <c r="O155" s="1"/>
      <c r="P155" s="1"/>
    </row>
    <row r="156" spans="1:16" x14ac:dyDescent="0.3">
      <c r="A156" s="4">
        <f t="shared" si="32"/>
        <v>152</v>
      </c>
      <c r="B156" s="4" t="s">
        <v>21</v>
      </c>
      <c r="C156" s="4">
        <v>35</v>
      </c>
      <c r="D156" s="4">
        <v>100</v>
      </c>
      <c r="E156" s="4">
        <v>150</v>
      </c>
      <c r="F156" s="4">
        <v>17721</v>
      </c>
      <c r="G156" s="4">
        <v>17858</v>
      </c>
      <c r="H156" s="18">
        <f t="shared" si="45"/>
        <v>137</v>
      </c>
      <c r="I156" s="4">
        <f>IF(H156&lt;111,111,H156)</f>
        <v>137</v>
      </c>
      <c r="J156" s="4">
        <f>ROUND(IF(I156&lt;100,I156*1.625,(IF(AND(I156&gt;100,I156&lt;201),(I156-100)*2.375+162.5,(IF(AND(I156&gt;200,I156&lt;401),(I156-200)*3.875+400,IF(I156&gt;400,(I156-400)*4.5+1237)))))),0)</f>
        <v>250</v>
      </c>
      <c r="K156" s="4">
        <v>20</v>
      </c>
      <c r="L156" s="4">
        <v>10</v>
      </c>
      <c r="M156" s="5">
        <f t="shared" si="39"/>
        <v>27.400000000000002</v>
      </c>
      <c r="N156" s="5">
        <f t="shared" si="40"/>
        <v>307</v>
      </c>
      <c r="O156" s="1"/>
      <c r="P156" s="1"/>
    </row>
    <row r="157" spans="1:16" x14ac:dyDescent="0.3">
      <c r="A157" s="4">
        <f t="shared" si="32"/>
        <v>153</v>
      </c>
      <c r="B157" s="4" t="s">
        <v>19</v>
      </c>
      <c r="C157" s="4">
        <v>131</v>
      </c>
      <c r="D157" s="4">
        <v>400</v>
      </c>
      <c r="E157" s="4">
        <v>150</v>
      </c>
      <c r="F157" s="4">
        <v>48223</v>
      </c>
      <c r="G157" s="4">
        <v>48662</v>
      </c>
      <c r="H157" s="4">
        <f t="shared" si="45"/>
        <v>439</v>
      </c>
      <c r="I157" s="4">
        <f>IF(H157&lt;155,155,H157)</f>
        <v>439</v>
      </c>
      <c r="J157" s="4">
        <f>ROUND(IF(I157&lt;100,I157*1.625,(IF(AND(I157&gt;100,I157&lt;201),(I157-100)*2.375+162,(IF(AND(I157&gt;200,I157&lt;401),(I157-200)*3.875+400,IF(I157&gt;400,(I157-400)*4.5+1237)))))),0)</f>
        <v>1413</v>
      </c>
      <c r="K157" s="4">
        <v>45</v>
      </c>
      <c r="L157" s="4">
        <v>50</v>
      </c>
      <c r="M157" s="5">
        <f t="shared" si="39"/>
        <v>87.800000000000011</v>
      </c>
      <c r="N157" s="5">
        <f t="shared" si="40"/>
        <v>1596</v>
      </c>
      <c r="O157" s="1"/>
      <c r="P157" s="1"/>
    </row>
    <row r="158" spans="1:16" x14ac:dyDescent="0.3">
      <c r="A158" s="4">
        <f t="shared" si="32"/>
        <v>154</v>
      </c>
      <c r="B158" s="4" t="s">
        <v>18</v>
      </c>
      <c r="C158" s="4">
        <v>346</v>
      </c>
      <c r="D158" s="4">
        <v>300</v>
      </c>
      <c r="E158" s="4">
        <v>150</v>
      </c>
      <c r="F158" s="4">
        <v>2337</v>
      </c>
      <c r="G158" s="4">
        <v>2430</v>
      </c>
      <c r="H158" s="4">
        <f>(G158-F158)</f>
        <v>93</v>
      </c>
      <c r="I158" s="4">
        <f>IF(H158&lt;141,141,H158)</f>
        <v>141</v>
      </c>
      <c r="J158" s="4">
        <f>ROUND(IF(I158&lt;100,I158*1.625,(IF(AND(I158&gt;100,I158&lt;201),(I158-100)*2.375+162.5,(IF(AND(I158&gt;200,I158&lt;401),(I158-200)*3.875+400,IF(I158&gt;400,(I158-400)*4.5+1238)))))),0)</f>
        <v>260</v>
      </c>
      <c r="K158" s="4">
        <v>45</v>
      </c>
      <c r="L158" s="4">
        <v>50</v>
      </c>
      <c r="M158" s="5">
        <f t="shared" si="39"/>
        <v>28.200000000000003</v>
      </c>
      <c r="N158" s="5">
        <f t="shared" si="40"/>
        <v>383</v>
      </c>
      <c r="O158" s="1"/>
      <c r="P158" s="1"/>
    </row>
    <row r="159" spans="1:16" x14ac:dyDescent="0.3">
      <c r="A159" s="4">
        <f t="shared" si="32"/>
        <v>155</v>
      </c>
      <c r="B159" s="4" t="s">
        <v>17</v>
      </c>
      <c r="C159" s="4">
        <v>420</v>
      </c>
      <c r="D159" s="4">
        <v>500</v>
      </c>
      <c r="E159" s="4">
        <v>150</v>
      </c>
      <c r="F159" s="4">
        <v>296</v>
      </c>
      <c r="G159" s="4">
        <v>617</v>
      </c>
      <c r="H159" s="4">
        <f t="shared" ref="H159:H160" si="46">G159-F159</f>
        <v>321</v>
      </c>
      <c r="I159" s="4">
        <f>IF(H159&lt;171,171,H159)</f>
        <v>321</v>
      </c>
      <c r="J159" s="4">
        <f>ROUND(IF(I159&lt;100,I159*1.625,(IF(AND(I159&gt;100,I159&lt;201),(I159-100)*2.375+162.5,(IF(AND(I159&gt;200,I159&lt;401),(I159-200)*3.875+400,IF(I159&gt;400,(I159-400)*4.5+1237)))))),0)</f>
        <v>869</v>
      </c>
      <c r="K159" s="4">
        <v>45</v>
      </c>
      <c r="L159" s="4">
        <v>50</v>
      </c>
      <c r="M159" s="5">
        <f t="shared" si="39"/>
        <v>64.2</v>
      </c>
      <c r="N159" s="5">
        <f t="shared" si="40"/>
        <v>1028</v>
      </c>
      <c r="O159" s="1"/>
      <c r="P159" s="1"/>
    </row>
    <row r="160" spans="1:16" x14ac:dyDescent="0.3">
      <c r="A160" s="4">
        <f t="shared" si="32"/>
        <v>156</v>
      </c>
      <c r="B160" s="4" t="s">
        <v>19</v>
      </c>
      <c r="C160" s="4">
        <v>404</v>
      </c>
      <c r="D160" s="4">
        <v>400</v>
      </c>
      <c r="E160" s="4">
        <v>150</v>
      </c>
      <c r="F160" s="4">
        <v>169</v>
      </c>
      <c r="G160" s="4">
        <v>290</v>
      </c>
      <c r="H160" s="4">
        <f t="shared" si="46"/>
        <v>121</v>
      </c>
      <c r="I160" s="4">
        <f>IF(H160&lt;155,155,H160)</f>
        <v>155</v>
      </c>
      <c r="J160" s="4">
        <f>ROUND(IF(I160&lt;100,I160*1.625,(IF(AND(I160&gt;100,I160&lt;201),(I160-100)*2.375+162,(IF(AND(I160&gt;200,I160&lt;401),(I160-200)*3.875+400,IF(I160&gt;400,(I160-400)*4.5+1237)))))),0)</f>
        <v>293</v>
      </c>
      <c r="K160" s="4">
        <v>45</v>
      </c>
      <c r="L160" s="4">
        <v>50</v>
      </c>
      <c r="M160" s="5">
        <f t="shared" si="39"/>
        <v>31</v>
      </c>
      <c r="N160" s="5">
        <f t="shared" si="40"/>
        <v>419</v>
      </c>
      <c r="O160" s="1"/>
      <c r="P160" s="1"/>
    </row>
    <row r="161" spans="1:16" x14ac:dyDescent="0.3">
      <c r="A161" s="4">
        <f t="shared" si="32"/>
        <v>157</v>
      </c>
      <c r="B161" s="4" t="s">
        <v>21</v>
      </c>
      <c r="C161" s="4">
        <v>242</v>
      </c>
      <c r="D161" s="4">
        <v>100</v>
      </c>
      <c r="E161" s="4">
        <v>150</v>
      </c>
      <c r="F161" s="4">
        <v>3780</v>
      </c>
      <c r="G161" s="4">
        <v>4032</v>
      </c>
      <c r="H161" s="18">
        <f>G161-F161</f>
        <v>252</v>
      </c>
      <c r="I161" s="4">
        <f>IF(H161&lt;111,111,H161)</f>
        <v>252</v>
      </c>
      <c r="J161" s="4">
        <f>ROUND(IF(I161&lt;100,I161*1.625,(IF(AND(I161&gt;100,I161&lt;201),(I161-100)*2.375+162.5,(IF(AND(I161&gt;200,I161&lt;401),(I161-200)*3.875+400,IF(I161&gt;400,(I161-400)*4.5+1237)))))),0)</f>
        <v>602</v>
      </c>
      <c r="K161" s="4">
        <v>20</v>
      </c>
      <c r="L161" s="4">
        <v>10</v>
      </c>
      <c r="M161" s="5">
        <f>I161*0.2</f>
        <v>50.400000000000006</v>
      </c>
      <c r="N161" s="5">
        <f>ROUND((J161+K161+L161+M161),0)</f>
        <v>682</v>
      </c>
      <c r="O161" s="1"/>
      <c r="P161" s="1"/>
    </row>
    <row r="162" spans="1:16" x14ac:dyDescent="0.3">
      <c r="A162" s="4">
        <f t="shared" si="32"/>
        <v>158</v>
      </c>
      <c r="B162" s="4" t="s">
        <v>18</v>
      </c>
      <c r="C162" s="4">
        <v>320</v>
      </c>
      <c r="D162" s="4">
        <v>0</v>
      </c>
      <c r="E162" s="4">
        <v>150</v>
      </c>
      <c r="F162" s="4">
        <v>6216</v>
      </c>
      <c r="G162" s="4">
        <v>6365</v>
      </c>
      <c r="H162" s="18">
        <f>(G162-F162)-25</f>
        <v>124</v>
      </c>
      <c r="I162" s="18">
        <f>IF(H162&lt;141,141,H162)</f>
        <v>141</v>
      </c>
      <c r="J162" s="4">
        <f>ROUND(IF(I162&lt;100,I162*1.625,(IF(AND(I162&gt;100,I162&lt;201),(I162-100)*2.375+162.5,(IF(AND(I162&gt;200,I162&lt;401),(I162-200)*3.875+400,IF(I162&gt;400,(I162-400)*4.5+1238)))))),0)</f>
        <v>260</v>
      </c>
      <c r="K162" s="4">
        <v>45</v>
      </c>
      <c r="L162" s="4">
        <v>50</v>
      </c>
      <c r="M162" s="5">
        <f>I162*0.2</f>
        <v>28.200000000000003</v>
      </c>
      <c r="N162" s="5">
        <f>ROUND((J162+K162+L162+M162),0)</f>
        <v>383</v>
      </c>
      <c r="O162" s="1"/>
      <c r="P162" s="1"/>
    </row>
    <row r="163" spans="1:16" x14ac:dyDescent="0.3">
      <c r="A163" s="4">
        <f t="shared" si="32"/>
        <v>159</v>
      </c>
      <c r="B163" s="4" t="s">
        <v>20</v>
      </c>
      <c r="C163" s="4">
        <v>60</v>
      </c>
      <c r="D163" s="4">
        <v>200</v>
      </c>
      <c r="E163" s="4">
        <v>150</v>
      </c>
      <c r="F163" s="4">
        <v>25269</v>
      </c>
      <c r="G163" s="4">
        <v>25326</v>
      </c>
      <c r="H163" s="18">
        <f t="shared" ref="H163:H177" si="47">G163-F163</f>
        <v>57</v>
      </c>
      <c r="I163" s="4">
        <f t="shared" ref="I163" si="48">IF(H163&lt;125,125,H163)</f>
        <v>125</v>
      </c>
      <c r="J163" s="4">
        <f t="shared" ref="J163:J175" si="49">ROUND(IF(I163&lt;100,I163*1.625,(IF(AND(I163&gt;100,I163&lt;201),(I163-100)*2.375+162.5,(IF(AND(I163&gt;200,I163&lt;401),(I163-200)*3.875+400,IF(I163&gt;400,(I163-400)*4.5+1237)))))),0)</f>
        <v>222</v>
      </c>
      <c r="K163" s="4">
        <v>7</v>
      </c>
      <c r="L163" s="4">
        <v>50</v>
      </c>
      <c r="M163" s="5">
        <f t="shared" ref="M163:M167" si="50">I163*0.2</f>
        <v>25</v>
      </c>
      <c r="N163" s="5">
        <f t="shared" ref="N163:N177" si="51">ROUND((J163+K163+L163+M163),0)</f>
        <v>304</v>
      </c>
      <c r="O163" s="1"/>
      <c r="P163" s="1"/>
    </row>
    <row r="164" spans="1:16" x14ac:dyDescent="0.3">
      <c r="A164" s="4">
        <f t="shared" si="32"/>
        <v>160</v>
      </c>
      <c r="B164" s="4" t="s">
        <v>21</v>
      </c>
      <c r="C164" s="4">
        <v>34</v>
      </c>
      <c r="D164" s="4">
        <v>100</v>
      </c>
      <c r="E164" s="4">
        <v>150</v>
      </c>
      <c r="F164" s="4">
        <v>18793</v>
      </c>
      <c r="G164" s="4">
        <v>18913</v>
      </c>
      <c r="H164" s="18">
        <f t="shared" si="47"/>
        <v>120</v>
      </c>
      <c r="I164" s="18">
        <f>IF(H164&lt;111,111,H164)</f>
        <v>120</v>
      </c>
      <c r="J164" s="4">
        <f t="shared" si="49"/>
        <v>210</v>
      </c>
      <c r="K164" s="4">
        <v>20</v>
      </c>
      <c r="L164" s="4">
        <v>10</v>
      </c>
      <c r="M164" s="5">
        <f t="shared" si="50"/>
        <v>24</v>
      </c>
      <c r="N164" s="5">
        <f t="shared" si="51"/>
        <v>264</v>
      </c>
      <c r="O164" s="1"/>
      <c r="P164" s="1"/>
    </row>
    <row r="165" spans="1:16" x14ac:dyDescent="0.3">
      <c r="A165" s="4">
        <f t="shared" si="32"/>
        <v>161</v>
      </c>
      <c r="B165" s="4" t="s">
        <v>21</v>
      </c>
      <c r="C165" s="4">
        <v>18</v>
      </c>
      <c r="D165" s="4">
        <v>100</v>
      </c>
      <c r="E165" s="4">
        <v>150</v>
      </c>
      <c r="F165" s="4">
        <v>17297</v>
      </c>
      <c r="G165" s="4">
        <v>17404</v>
      </c>
      <c r="H165" s="18">
        <f t="shared" si="47"/>
        <v>107</v>
      </c>
      <c r="I165" s="4">
        <f>IF(H165&lt;111,111,H165)</f>
        <v>111</v>
      </c>
      <c r="J165" s="4">
        <f t="shared" si="49"/>
        <v>189</v>
      </c>
      <c r="K165" s="4">
        <v>20</v>
      </c>
      <c r="L165" s="4">
        <v>10</v>
      </c>
      <c r="M165" s="5">
        <f t="shared" si="50"/>
        <v>22.200000000000003</v>
      </c>
      <c r="N165" s="5">
        <f t="shared" si="51"/>
        <v>241</v>
      </c>
      <c r="O165" s="1"/>
      <c r="P165" s="1"/>
    </row>
    <row r="166" spans="1:16" x14ac:dyDescent="0.3">
      <c r="A166" s="4">
        <f t="shared" si="32"/>
        <v>162</v>
      </c>
      <c r="B166" s="18" t="s">
        <v>20</v>
      </c>
      <c r="C166" s="18">
        <v>122</v>
      </c>
      <c r="D166" s="18">
        <v>200</v>
      </c>
      <c r="E166" s="18">
        <v>150</v>
      </c>
      <c r="F166" s="18">
        <v>635</v>
      </c>
      <c r="G166" s="18">
        <v>710</v>
      </c>
      <c r="H166" s="18">
        <f t="shared" si="47"/>
        <v>75</v>
      </c>
      <c r="I166" s="18">
        <f>IF(H166&lt;125,125,H166)</f>
        <v>125</v>
      </c>
      <c r="J166" s="18">
        <f t="shared" si="49"/>
        <v>222</v>
      </c>
      <c r="K166" s="18">
        <v>45</v>
      </c>
      <c r="L166" s="18">
        <v>50</v>
      </c>
      <c r="M166" s="19">
        <f>I166*0.2</f>
        <v>25</v>
      </c>
      <c r="N166" s="19">
        <f t="shared" si="51"/>
        <v>342</v>
      </c>
      <c r="O166" s="1"/>
      <c r="P166" s="1"/>
    </row>
    <row r="167" spans="1:16" x14ac:dyDescent="0.3">
      <c r="A167" s="4">
        <f t="shared" si="32"/>
        <v>163</v>
      </c>
      <c r="B167" s="4" t="s">
        <v>21</v>
      </c>
      <c r="C167" s="4">
        <v>19</v>
      </c>
      <c r="D167" s="4">
        <v>100</v>
      </c>
      <c r="E167" s="4">
        <v>150</v>
      </c>
      <c r="F167" s="4">
        <v>30157</v>
      </c>
      <c r="G167" s="4">
        <v>30261</v>
      </c>
      <c r="H167" s="4">
        <f t="shared" si="47"/>
        <v>104</v>
      </c>
      <c r="I167" s="4">
        <f>IF(H167&lt;111,111,H167)</f>
        <v>111</v>
      </c>
      <c r="J167" s="4">
        <f t="shared" si="49"/>
        <v>189</v>
      </c>
      <c r="K167" s="4">
        <v>20</v>
      </c>
      <c r="L167" s="4">
        <v>10</v>
      </c>
      <c r="M167" s="5">
        <f t="shared" si="50"/>
        <v>22.200000000000003</v>
      </c>
      <c r="N167" s="5">
        <f t="shared" si="51"/>
        <v>241</v>
      </c>
      <c r="O167" s="1"/>
      <c r="P167" s="1"/>
    </row>
    <row r="168" spans="1:16" x14ac:dyDescent="0.3">
      <c r="A168" s="4">
        <f t="shared" si="32"/>
        <v>164</v>
      </c>
      <c r="B168" s="20" t="s">
        <v>20</v>
      </c>
      <c r="C168" s="4">
        <v>80</v>
      </c>
      <c r="D168" s="4">
        <v>200</v>
      </c>
      <c r="E168" s="4">
        <v>150</v>
      </c>
      <c r="F168" s="4">
        <v>18104</v>
      </c>
      <c r="G168" s="4">
        <v>18221</v>
      </c>
      <c r="H168" s="4">
        <f t="shared" si="47"/>
        <v>117</v>
      </c>
      <c r="I168" s="4">
        <f>IF(H168&lt;125,125,H168)</f>
        <v>125</v>
      </c>
      <c r="J168" s="4">
        <f t="shared" si="49"/>
        <v>222</v>
      </c>
      <c r="K168" s="4">
        <v>45</v>
      </c>
      <c r="L168" s="4">
        <v>50</v>
      </c>
      <c r="M168" s="5">
        <v>25</v>
      </c>
      <c r="N168" s="5">
        <f t="shared" si="51"/>
        <v>342</v>
      </c>
      <c r="O168" s="1"/>
      <c r="P168" s="1"/>
    </row>
    <row r="169" spans="1:16" x14ac:dyDescent="0.3">
      <c r="A169" s="4">
        <f t="shared" si="32"/>
        <v>165</v>
      </c>
      <c r="B169" s="4" t="s">
        <v>21</v>
      </c>
      <c r="C169" s="4">
        <v>241</v>
      </c>
      <c r="D169" s="18">
        <v>100</v>
      </c>
      <c r="E169" s="18">
        <v>150</v>
      </c>
      <c r="F169" s="18">
        <v>2905</v>
      </c>
      <c r="G169" s="18">
        <v>3072</v>
      </c>
      <c r="H169" s="18">
        <f t="shared" si="47"/>
        <v>167</v>
      </c>
      <c r="I169" s="18">
        <f>IF(H169&lt;111,111,H169)</f>
        <v>167</v>
      </c>
      <c r="J169" s="18">
        <f t="shared" si="49"/>
        <v>322</v>
      </c>
      <c r="K169" s="18">
        <v>20</v>
      </c>
      <c r="L169" s="18">
        <v>10</v>
      </c>
      <c r="M169" s="19">
        <f>I169*0.2</f>
        <v>33.4</v>
      </c>
      <c r="N169" s="19">
        <f t="shared" si="51"/>
        <v>385</v>
      </c>
      <c r="O169" s="1"/>
      <c r="P169" s="1"/>
    </row>
    <row r="170" spans="1:16" x14ac:dyDescent="0.3">
      <c r="A170" s="4">
        <f t="shared" si="32"/>
        <v>166</v>
      </c>
      <c r="B170" s="4" t="s">
        <v>18</v>
      </c>
      <c r="C170" s="4">
        <v>375</v>
      </c>
      <c r="D170" s="4">
        <v>300</v>
      </c>
      <c r="E170" s="4">
        <v>150</v>
      </c>
      <c r="F170" s="4">
        <v>340</v>
      </c>
      <c r="G170" s="4">
        <v>630</v>
      </c>
      <c r="H170" s="18">
        <f>(G170-F170)</f>
        <v>290</v>
      </c>
      <c r="I170" s="18">
        <f t="shared" ref="I170" si="52">IF(H170&lt;141,141,H170)</f>
        <v>290</v>
      </c>
      <c r="J170" s="4">
        <f t="shared" ref="J170" si="53">ROUND(IF(I170&lt;100,I170*1.625,(IF(AND(I170&gt;100,I170&lt;201),(I170-100)*2.375+162.5,(IF(AND(I170&gt;200,I170&lt;401),(I170-200)*3.875+400,IF(I170&gt;400,(I170-400)*4.5+1238)))))),0)</f>
        <v>749</v>
      </c>
      <c r="K170" s="4">
        <v>45</v>
      </c>
      <c r="L170" s="4">
        <v>50</v>
      </c>
      <c r="M170" s="5">
        <f t="shared" ref="M170" si="54">I170*0.2</f>
        <v>58</v>
      </c>
      <c r="N170" s="5">
        <f t="shared" si="51"/>
        <v>902</v>
      </c>
      <c r="O170" s="1"/>
      <c r="P170" s="1"/>
    </row>
    <row r="171" spans="1:16" x14ac:dyDescent="0.3">
      <c r="A171" s="4">
        <f t="shared" si="32"/>
        <v>167</v>
      </c>
      <c r="B171" s="20" t="s">
        <v>20</v>
      </c>
      <c r="C171" s="4">
        <v>64</v>
      </c>
      <c r="D171" s="4">
        <v>200</v>
      </c>
      <c r="E171" s="4">
        <v>150</v>
      </c>
      <c r="F171" s="4">
        <v>50471</v>
      </c>
      <c r="G171" s="4">
        <v>51087</v>
      </c>
      <c r="H171" s="4">
        <f>G171-F171</f>
        <v>616</v>
      </c>
      <c r="I171" s="4">
        <f>IF(H171&lt;125,125,H171)</f>
        <v>616</v>
      </c>
      <c r="J171" s="4">
        <f>ROUND(IF(I171&lt;100,I171*1.625,(IF(AND(I171&gt;100,I171&lt;201),(I171-100)*2.375+162.5,(IF(AND(I171&gt;200,I171&lt;401),(I171-200)*3.875+400,IF(I171&gt;400,(I171-400)*4.5+1237)))))),0)</f>
        <v>2209</v>
      </c>
      <c r="K171" s="4">
        <v>45</v>
      </c>
      <c r="L171" s="4">
        <v>50</v>
      </c>
      <c r="M171" s="5">
        <v>25</v>
      </c>
      <c r="N171" s="5">
        <f>ROUND((J171+K171+L171+M171),0)</f>
        <v>2329</v>
      </c>
      <c r="O171" s="1"/>
      <c r="P171" s="1"/>
    </row>
    <row r="172" spans="1:16" x14ac:dyDescent="0.3">
      <c r="A172" s="4">
        <f t="shared" si="32"/>
        <v>168</v>
      </c>
      <c r="B172" s="20" t="s">
        <v>20</v>
      </c>
      <c r="C172" s="4">
        <v>16</v>
      </c>
      <c r="D172" s="4">
        <v>200</v>
      </c>
      <c r="E172" s="4">
        <v>150</v>
      </c>
      <c r="F172" s="4">
        <v>20638</v>
      </c>
      <c r="G172" s="4">
        <v>20819</v>
      </c>
      <c r="H172" s="4">
        <f>G172-F172</f>
        <v>181</v>
      </c>
      <c r="I172" s="4">
        <f>IF(H172&lt;125,125,H172)</f>
        <v>181</v>
      </c>
      <c r="J172" s="4">
        <f>ROUND(IF(I172&lt;100,I172*1.625,(IF(AND(I172&gt;100,I172&lt;201),(I172-100)*2.375+162.5,(IF(AND(I172&gt;200,I172&lt;401),(I172-200)*3.875+400,IF(I172&gt;400,(I172-400)*4.5+1237)))))),0)</f>
        <v>355</v>
      </c>
      <c r="K172" s="4">
        <v>45</v>
      </c>
      <c r="L172" s="4">
        <v>50</v>
      </c>
      <c r="M172" s="5">
        <v>25</v>
      </c>
      <c r="N172" s="5">
        <f>ROUND((J172+K172+L172+M172),0)</f>
        <v>475</v>
      </c>
      <c r="O172" s="1"/>
      <c r="P172" s="1"/>
    </row>
    <row r="173" spans="1:16" x14ac:dyDescent="0.3">
      <c r="A173" s="4">
        <f t="shared" si="32"/>
        <v>169</v>
      </c>
      <c r="B173" s="4" t="s">
        <v>20</v>
      </c>
      <c r="C173" s="4">
        <v>41</v>
      </c>
      <c r="D173" s="18">
        <v>0</v>
      </c>
      <c r="E173" s="18">
        <v>150</v>
      </c>
      <c r="F173" s="18">
        <v>18553</v>
      </c>
      <c r="G173" s="18">
        <v>18728</v>
      </c>
      <c r="H173" s="4">
        <f>(G173-F173)-25</f>
        <v>150</v>
      </c>
      <c r="I173" s="18">
        <f>IF(H173&lt;125,125,H173)</f>
        <v>150</v>
      </c>
      <c r="J173" s="18">
        <f t="shared" si="49"/>
        <v>281</v>
      </c>
      <c r="K173" s="18">
        <v>45</v>
      </c>
      <c r="L173" s="18">
        <v>50</v>
      </c>
      <c r="M173" s="19">
        <v>25</v>
      </c>
      <c r="N173" s="19">
        <f t="shared" si="51"/>
        <v>401</v>
      </c>
      <c r="O173" s="1"/>
      <c r="P173" s="1"/>
    </row>
    <row r="174" spans="1:16" x14ac:dyDescent="0.3">
      <c r="A174" s="4">
        <f t="shared" si="32"/>
        <v>170</v>
      </c>
      <c r="B174" s="4" t="s">
        <v>20</v>
      </c>
      <c r="C174" s="4">
        <v>118</v>
      </c>
      <c r="D174" s="4">
        <v>0</v>
      </c>
      <c r="E174" s="4">
        <v>150</v>
      </c>
      <c r="F174" s="4">
        <v>20390</v>
      </c>
      <c r="G174" s="4">
        <v>20544</v>
      </c>
      <c r="H174" s="4">
        <f>(G174-F174)-25</f>
        <v>129</v>
      </c>
      <c r="I174" s="4">
        <f>IF(H174&lt;125,125,H174)</f>
        <v>129</v>
      </c>
      <c r="J174" s="4">
        <f t="shared" si="49"/>
        <v>231</v>
      </c>
      <c r="K174" s="4">
        <v>45</v>
      </c>
      <c r="L174" s="4">
        <v>50</v>
      </c>
      <c r="M174" s="5">
        <f t="shared" ref="M174:M177" si="55">I174*0.2</f>
        <v>25.8</v>
      </c>
      <c r="N174" s="5">
        <f t="shared" si="51"/>
        <v>352</v>
      </c>
      <c r="O174" s="1"/>
      <c r="P174" s="1"/>
    </row>
    <row r="175" spans="1:16" x14ac:dyDescent="0.3">
      <c r="A175" s="4">
        <f t="shared" si="32"/>
        <v>171</v>
      </c>
      <c r="B175" s="4" t="s">
        <v>18</v>
      </c>
      <c r="C175" s="8">
        <v>319</v>
      </c>
      <c r="D175" s="4">
        <v>300</v>
      </c>
      <c r="E175" s="4">
        <v>150</v>
      </c>
      <c r="F175" s="4">
        <v>3984</v>
      </c>
      <c r="G175" s="4">
        <v>4101</v>
      </c>
      <c r="H175" s="18">
        <f t="shared" si="47"/>
        <v>117</v>
      </c>
      <c r="I175" s="4">
        <f>IF(H175&lt;141,141,H175)</f>
        <v>141</v>
      </c>
      <c r="J175" s="4">
        <f t="shared" si="49"/>
        <v>260</v>
      </c>
      <c r="K175" s="4">
        <v>45</v>
      </c>
      <c r="L175" s="4">
        <v>50</v>
      </c>
      <c r="M175" s="5">
        <f t="shared" si="55"/>
        <v>28.200000000000003</v>
      </c>
      <c r="N175" s="5">
        <f t="shared" si="51"/>
        <v>383</v>
      </c>
      <c r="O175" s="1"/>
      <c r="P175" s="1"/>
    </row>
    <row r="176" spans="1:16" x14ac:dyDescent="0.3">
      <c r="A176" s="4">
        <f t="shared" si="32"/>
        <v>172</v>
      </c>
      <c r="B176" s="4" t="s">
        <v>18</v>
      </c>
      <c r="C176" s="4">
        <v>301</v>
      </c>
      <c r="D176" s="4">
        <v>300</v>
      </c>
      <c r="E176" s="4">
        <v>150</v>
      </c>
      <c r="F176" s="4">
        <v>3806</v>
      </c>
      <c r="G176" s="4">
        <v>4106</v>
      </c>
      <c r="H176" s="4">
        <f t="shared" si="47"/>
        <v>300</v>
      </c>
      <c r="I176" s="4">
        <f>IF(H176&lt;141,141,H176)</f>
        <v>300</v>
      </c>
      <c r="J176" s="4">
        <f>ROUND(IF(I176&lt;100,I176*1.625,(IF(AND(I176&gt;100,I176&lt;201),(I176-100)*2.375+162.5,(IF(AND(I176&gt;200,I176&lt;401),(I176-200)*3.875+400,IF(I176&gt;400,(I176-400)*4.5+1238)))))),0)</f>
        <v>788</v>
      </c>
      <c r="K176" s="4">
        <v>45</v>
      </c>
      <c r="L176" s="4">
        <v>50</v>
      </c>
      <c r="M176" s="5">
        <f t="shared" si="55"/>
        <v>60</v>
      </c>
      <c r="N176" s="5">
        <f t="shared" si="51"/>
        <v>943</v>
      </c>
      <c r="O176" s="1"/>
      <c r="P176" s="1"/>
    </row>
    <row r="177" spans="1:16" x14ac:dyDescent="0.3">
      <c r="A177" s="4">
        <f t="shared" si="32"/>
        <v>173</v>
      </c>
      <c r="B177" s="4" t="s">
        <v>18</v>
      </c>
      <c r="C177" s="4">
        <v>181</v>
      </c>
      <c r="D177" s="4">
        <v>300</v>
      </c>
      <c r="E177" s="4">
        <v>150</v>
      </c>
      <c r="F177" s="4">
        <v>12792</v>
      </c>
      <c r="G177" s="4">
        <v>12820</v>
      </c>
      <c r="H177" s="18">
        <f t="shared" si="47"/>
        <v>28</v>
      </c>
      <c r="I177" s="18">
        <f>IF(H177&lt;141,141,H177)</f>
        <v>141</v>
      </c>
      <c r="J177" s="4">
        <f>ROUND(IF(I177&lt;100,I177*1.625,(IF(AND(I177&gt;100,I177&lt;201),(I177-100)*2.375+162.5,(IF(AND(I177&gt;200,I177&lt;401),(I177-200)*3.875+400,IF(I177&gt;400,(I177-400)*4.5+1237)))))),0)</f>
        <v>260</v>
      </c>
      <c r="K177" s="4">
        <v>45</v>
      </c>
      <c r="L177" s="4">
        <v>50</v>
      </c>
      <c r="M177" s="5">
        <f t="shared" si="55"/>
        <v>28.200000000000003</v>
      </c>
      <c r="N177" s="5">
        <f t="shared" si="51"/>
        <v>383</v>
      </c>
      <c r="O177" s="1"/>
      <c r="P177" s="1"/>
    </row>
    <row r="178" spans="1:16" x14ac:dyDescent="0.3">
      <c r="A178" s="4">
        <f t="shared" si="32"/>
        <v>174</v>
      </c>
      <c r="B178" s="4" t="s">
        <v>21</v>
      </c>
      <c r="C178" s="4">
        <v>88</v>
      </c>
      <c r="D178" s="4">
        <v>100</v>
      </c>
      <c r="E178" s="4">
        <v>150</v>
      </c>
      <c r="F178" s="4">
        <v>13544</v>
      </c>
      <c r="G178" s="4">
        <v>13658</v>
      </c>
      <c r="H178" s="4">
        <f>G178-F178</f>
        <v>114</v>
      </c>
      <c r="I178" s="4">
        <f>IF(H178&lt;111,111,H178)</f>
        <v>114</v>
      </c>
      <c r="J178" s="4">
        <f>ROUND(IF(I178&lt;100,I178*1.625,(IF(AND(I178&gt;100,I178&lt;201),(I178-100)*2.375+162.5,(IF(AND(I178&gt;200,I178&lt;401),(I178-200)*3.875+400,IF(I178&gt;400,(I178-400)*4.5+1237)))))),0)</f>
        <v>196</v>
      </c>
      <c r="K178" s="4">
        <v>20</v>
      </c>
      <c r="L178" s="4">
        <v>10</v>
      </c>
      <c r="M178" s="5">
        <f>I178*0.2</f>
        <v>22.8</v>
      </c>
      <c r="N178" s="5">
        <f>ROUND((J178+K178+L178+M178),0)</f>
        <v>249</v>
      </c>
      <c r="O178" s="1"/>
      <c r="P178" s="1"/>
    </row>
    <row r="179" spans="1:16" x14ac:dyDescent="0.3">
      <c r="A179" s="4">
        <f t="shared" si="32"/>
        <v>175</v>
      </c>
      <c r="B179" s="4" t="s">
        <v>21</v>
      </c>
      <c r="C179" s="4">
        <v>38</v>
      </c>
      <c r="D179" s="4">
        <v>0</v>
      </c>
      <c r="E179" s="4">
        <v>0</v>
      </c>
      <c r="F179" s="4">
        <v>0</v>
      </c>
      <c r="G179" s="4">
        <v>0</v>
      </c>
      <c r="H179" s="18">
        <v>0</v>
      </c>
      <c r="I179" s="18">
        <v>0</v>
      </c>
      <c r="J179" s="4">
        <v>0</v>
      </c>
      <c r="K179" s="4">
        <v>0</v>
      </c>
      <c r="L179" s="4">
        <v>0</v>
      </c>
      <c r="M179" s="5">
        <v>0</v>
      </c>
      <c r="N179" s="5">
        <v>250</v>
      </c>
      <c r="O179" s="1"/>
      <c r="P179" s="1"/>
    </row>
    <row r="180" spans="1:16" x14ac:dyDescent="0.3">
      <c r="A180" s="4">
        <f t="shared" si="32"/>
        <v>176</v>
      </c>
      <c r="B180" s="4" t="s">
        <v>18</v>
      </c>
      <c r="C180" s="4">
        <v>218</v>
      </c>
      <c r="D180" s="4">
        <v>0</v>
      </c>
      <c r="E180" s="4">
        <v>150</v>
      </c>
      <c r="F180" s="4">
        <v>37454</v>
      </c>
      <c r="G180" s="4">
        <v>37620</v>
      </c>
      <c r="H180" s="18">
        <f>(G180-F180)-25</f>
        <v>141</v>
      </c>
      <c r="I180" s="18">
        <f t="shared" ref="I180:I186" si="56">IF(H180&lt;141,141,H180)</f>
        <v>141</v>
      </c>
      <c r="J180" s="4">
        <f t="shared" ref="J180:J186" si="57">ROUND(IF(I180&lt;100,I180*1.625,(IF(AND(I180&gt;100,I180&lt;201),(I180-100)*2.375+162.5,(IF(AND(I180&gt;200,I180&lt;401),(I180-200)*3.875+400,IF(I180&gt;400,(I180-400)*4.5+1238)))))),0)</f>
        <v>260</v>
      </c>
      <c r="K180" s="4">
        <v>45</v>
      </c>
      <c r="L180" s="4">
        <v>50</v>
      </c>
      <c r="M180" s="5">
        <f t="shared" ref="M180" si="58">I180*0.2</f>
        <v>28.200000000000003</v>
      </c>
      <c r="N180" s="5">
        <f t="shared" ref="N180:N193" si="59">ROUND((J180+K180+L180+M180),0)</f>
        <v>383</v>
      </c>
      <c r="O180" s="1"/>
      <c r="P180" s="1"/>
    </row>
    <row r="181" spans="1:16" x14ac:dyDescent="0.3">
      <c r="A181" s="4">
        <f t="shared" si="32"/>
        <v>177</v>
      </c>
      <c r="B181" s="4" t="s">
        <v>18</v>
      </c>
      <c r="C181" s="4">
        <v>314</v>
      </c>
      <c r="D181" s="18">
        <v>0</v>
      </c>
      <c r="E181" s="18">
        <v>150</v>
      </c>
      <c r="F181" s="18">
        <v>20399</v>
      </c>
      <c r="G181" s="18">
        <v>20963</v>
      </c>
      <c r="H181" s="18">
        <f>(G181-F181)-25</f>
        <v>539</v>
      </c>
      <c r="I181" s="18">
        <f t="shared" si="56"/>
        <v>539</v>
      </c>
      <c r="J181" s="18">
        <f t="shared" si="57"/>
        <v>1864</v>
      </c>
      <c r="K181" s="4">
        <v>45</v>
      </c>
      <c r="L181" s="18">
        <v>50</v>
      </c>
      <c r="M181" s="19">
        <f>I181*0.2</f>
        <v>107.80000000000001</v>
      </c>
      <c r="N181" s="19">
        <f t="shared" si="59"/>
        <v>2067</v>
      </c>
      <c r="O181" s="1"/>
      <c r="P181" s="1"/>
    </row>
    <row r="182" spans="1:16" x14ac:dyDescent="0.3">
      <c r="A182" s="4">
        <f t="shared" si="32"/>
        <v>178</v>
      </c>
      <c r="B182" s="4" t="s">
        <v>18</v>
      </c>
      <c r="C182" s="4">
        <v>310</v>
      </c>
      <c r="D182" s="18">
        <v>0</v>
      </c>
      <c r="E182" s="18">
        <v>150</v>
      </c>
      <c r="F182" s="18">
        <v>10336</v>
      </c>
      <c r="G182" s="18">
        <v>10483</v>
      </c>
      <c r="H182" s="18">
        <f>(G182-F182)-25</f>
        <v>122</v>
      </c>
      <c r="I182" s="18">
        <f t="shared" si="56"/>
        <v>141</v>
      </c>
      <c r="J182" s="18">
        <f t="shared" si="57"/>
        <v>260</v>
      </c>
      <c r="K182" s="4">
        <v>45</v>
      </c>
      <c r="L182" s="18">
        <v>50</v>
      </c>
      <c r="M182" s="19">
        <f>I182*0.2</f>
        <v>28.200000000000003</v>
      </c>
      <c r="N182" s="19">
        <f t="shared" si="59"/>
        <v>383</v>
      </c>
      <c r="O182" s="1"/>
      <c r="P182" s="1"/>
    </row>
    <row r="183" spans="1:16" x14ac:dyDescent="0.3">
      <c r="A183" s="4">
        <f t="shared" si="32"/>
        <v>179</v>
      </c>
      <c r="B183" s="4" t="s">
        <v>18</v>
      </c>
      <c r="C183" s="4">
        <v>322</v>
      </c>
      <c r="D183" s="18">
        <v>0</v>
      </c>
      <c r="E183" s="18">
        <v>150</v>
      </c>
      <c r="F183" s="18">
        <v>7669</v>
      </c>
      <c r="G183" s="18">
        <v>7936</v>
      </c>
      <c r="H183" s="18">
        <f>(G183-F183)-25</f>
        <v>242</v>
      </c>
      <c r="I183" s="18">
        <f t="shared" si="56"/>
        <v>242</v>
      </c>
      <c r="J183" s="18">
        <f t="shared" si="57"/>
        <v>563</v>
      </c>
      <c r="K183" s="4">
        <v>45</v>
      </c>
      <c r="L183" s="18">
        <v>50</v>
      </c>
      <c r="M183" s="19">
        <f>I183*0.2</f>
        <v>48.400000000000006</v>
      </c>
      <c r="N183" s="19">
        <f t="shared" si="59"/>
        <v>706</v>
      </c>
      <c r="O183" s="1"/>
      <c r="P183" s="1"/>
    </row>
    <row r="184" spans="1:16" x14ac:dyDescent="0.3">
      <c r="A184" s="4">
        <f t="shared" si="32"/>
        <v>180</v>
      </c>
      <c r="B184" s="4" t="s">
        <v>18</v>
      </c>
      <c r="C184" s="4">
        <v>353</v>
      </c>
      <c r="D184" s="4">
        <v>300</v>
      </c>
      <c r="E184" s="4">
        <v>150</v>
      </c>
      <c r="F184" s="4">
        <v>1438</v>
      </c>
      <c r="G184" s="4">
        <v>1629</v>
      </c>
      <c r="H184" s="18">
        <f>G184-F184</f>
        <v>191</v>
      </c>
      <c r="I184" s="18">
        <f t="shared" si="56"/>
        <v>191</v>
      </c>
      <c r="J184" s="4">
        <f t="shared" si="57"/>
        <v>379</v>
      </c>
      <c r="K184" s="4">
        <v>45</v>
      </c>
      <c r="L184" s="4">
        <v>50</v>
      </c>
      <c r="M184" s="5">
        <f>I184*0.2</f>
        <v>38.200000000000003</v>
      </c>
      <c r="N184" s="5">
        <f t="shared" si="59"/>
        <v>512</v>
      </c>
      <c r="O184" s="1"/>
      <c r="P184" s="1"/>
    </row>
    <row r="185" spans="1:16" x14ac:dyDescent="0.3">
      <c r="A185" s="4">
        <f t="shared" si="32"/>
        <v>181</v>
      </c>
      <c r="B185" s="21" t="s">
        <v>18</v>
      </c>
      <c r="C185" s="21">
        <v>366</v>
      </c>
      <c r="D185" s="18">
        <v>300</v>
      </c>
      <c r="E185" s="18">
        <v>150</v>
      </c>
      <c r="F185" s="18">
        <v>225</v>
      </c>
      <c r="G185" s="18">
        <v>263</v>
      </c>
      <c r="H185" s="18">
        <f t="shared" ref="H185" si="60">G185-F185</f>
        <v>38</v>
      </c>
      <c r="I185" s="18">
        <f t="shared" si="56"/>
        <v>141</v>
      </c>
      <c r="J185" s="18">
        <f t="shared" si="57"/>
        <v>260</v>
      </c>
      <c r="K185" s="18">
        <v>45</v>
      </c>
      <c r="L185" s="18">
        <v>50</v>
      </c>
      <c r="M185" s="19">
        <f t="shared" ref="M185" si="61">I185*0.2</f>
        <v>28.200000000000003</v>
      </c>
      <c r="N185" s="19">
        <f t="shared" si="59"/>
        <v>383</v>
      </c>
      <c r="O185" s="1"/>
      <c r="P185" s="1"/>
    </row>
    <row r="186" spans="1:16" x14ac:dyDescent="0.3">
      <c r="A186" s="4">
        <f t="shared" si="32"/>
        <v>182</v>
      </c>
      <c r="B186" s="4" t="s">
        <v>18</v>
      </c>
      <c r="C186" s="4">
        <v>304</v>
      </c>
      <c r="D186" s="4">
        <v>300</v>
      </c>
      <c r="E186" s="4">
        <v>150</v>
      </c>
      <c r="F186" s="4">
        <v>6036</v>
      </c>
      <c r="G186" s="4">
        <v>6183</v>
      </c>
      <c r="H186" s="18">
        <f>G186-F186</f>
        <v>147</v>
      </c>
      <c r="I186" s="18">
        <f t="shared" si="56"/>
        <v>147</v>
      </c>
      <c r="J186" s="4">
        <f t="shared" si="57"/>
        <v>274</v>
      </c>
      <c r="K186" s="4">
        <v>45</v>
      </c>
      <c r="L186" s="4">
        <v>50</v>
      </c>
      <c r="M186" s="5">
        <f>I186*0.2</f>
        <v>29.400000000000002</v>
      </c>
      <c r="N186" s="5">
        <f t="shared" si="59"/>
        <v>398</v>
      </c>
      <c r="O186" s="1"/>
      <c r="P186" s="1"/>
    </row>
    <row r="187" spans="1:16" x14ac:dyDescent="0.3">
      <c r="A187" s="4">
        <f t="shared" si="32"/>
        <v>183</v>
      </c>
      <c r="B187" s="4" t="s">
        <v>19</v>
      </c>
      <c r="C187" s="4">
        <v>411</v>
      </c>
      <c r="D187" s="4">
        <v>400</v>
      </c>
      <c r="E187" s="4">
        <v>150</v>
      </c>
      <c r="F187" s="4">
        <v>56</v>
      </c>
      <c r="G187" s="4">
        <v>110</v>
      </c>
      <c r="H187" s="4">
        <f t="shared" ref="H187" si="62">G187-F187</f>
        <v>54</v>
      </c>
      <c r="I187" s="4">
        <f>IF(H187&lt;155,155,H187)</f>
        <v>155</v>
      </c>
      <c r="J187" s="4">
        <f>ROUND(IF(I187&lt;100,I187*1.625,(IF(AND(I187&gt;100,I187&lt;201),(I187-100)*2.375+162,(IF(AND(I187&gt;200,I187&lt;401),(I187-200)*3.875+400,IF(I187&gt;400,(I187-400)*4.5+1237)))))),0)</f>
        <v>293</v>
      </c>
      <c r="K187" s="4">
        <v>45</v>
      </c>
      <c r="L187" s="4">
        <v>50</v>
      </c>
      <c r="M187" s="5">
        <f t="shared" ref="M187" si="63">I187*0.2</f>
        <v>31</v>
      </c>
      <c r="N187" s="5">
        <f t="shared" si="59"/>
        <v>419</v>
      </c>
      <c r="O187" s="1"/>
      <c r="P187" s="1"/>
    </row>
    <row r="188" spans="1:16" x14ac:dyDescent="0.3">
      <c r="A188" s="4">
        <f t="shared" si="32"/>
        <v>184</v>
      </c>
      <c r="B188" s="4" t="s">
        <v>21</v>
      </c>
      <c r="C188" s="4">
        <v>243</v>
      </c>
      <c r="D188" s="4">
        <v>100</v>
      </c>
      <c r="E188" s="4">
        <v>150</v>
      </c>
      <c r="F188" s="4">
        <v>2640</v>
      </c>
      <c r="G188" s="4">
        <v>2734</v>
      </c>
      <c r="H188" s="4">
        <f>G188-F188</f>
        <v>94</v>
      </c>
      <c r="I188" s="4">
        <f>IF(H188&lt;111,111,H188)</f>
        <v>111</v>
      </c>
      <c r="J188" s="4">
        <f>ROUND(IF(I188&lt;100,I188*1.625,(IF(AND(I188&gt;100,I188&lt;201),(I188-100)*2.375+162.5,(IF(AND(I188&gt;200,I188&lt;401),(I188-200)*3.875+400,IF(I188&gt;400,(I188-400)*4.5+1237)))))),0)</f>
        <v>189</v>
      </c>
      <c r="K188" s="4">
        <v>20</v>
      </c>
      <c r="L188" s="4">
        <v>10</v>
      </c>
      <c r="M188" s="5">
        <f>I188*0.2</f>
        <v>22.200000000000003</v>
      </c>
      <c r="N188" s="5">
        <f t="shared" si="59"/>
        <v>241</v>
      </c>
      <c r="O188" s="1"/>
      <c r="P188" s="1"/>
    </row>
    <row r="189" spans="1:16" x14ac:dyDescent="0.3">
      <c r="A189" s="4">
        <f t="shared" si="32"/>
        <v>185</v>
      </c>
      <c r="B189" s="4" t="s">
        <v>20</v>
      </c>
      <c r="C189" s="4">
        <v>76</v>
      </c>
      <c r="D189" s="4">
        <v>200</v>
      </c>
      <c r="E189" s="4">
        <v>150</v>
      </c>
      <c r="F189" s="4">
        <v>15674</v>
      </c>
      <c r="G189" s="4">
        <v>15768</v>
      </c>
      <c r="H189" s="4">
        <f>G189-F189</f>
        <v>94</v>
      </c>
      <c r="I189" s="4">
        <f>IF(H189&lt;125,125,H189)</f>
        <v>125</v>
      </c>
      <c r="J189" s="4">
        <f t="shared" ref="J189:J191" si="64">ROUND(IF(I189&lt;100,I189*1.625,(IF(AND(I189&gt;100,I189&lt;201),(I189-100)*2.375+162.5,(IF(AND(I189&gt;200,I189&lt;401),(I189-200)*3.875+400,IF(I189&gt;400,(I189-400)*4.5+1237)))))),0)</f>
        <v>222</v>
      </c>
      <c r="K189" s="4">
        <v>45</v>
      </c>
      <c r="L189" s="4">
        <v>50</v>
      </c>
      <c r="M189" s="5">
        <f>I189*0.2</f>
        <v>25</v>
      </c>
      <c r="N189" s="5">
        <f t="shared" si="59"/>
        <v>342</v>
      </c>
      <c r="O189" s="1"/>
      <c r="P189" s="1"/>
    </row>
    <row r="190" spans="1:16" x14ac:dyDescent="0.3">
      <c r="A190" s="4">
        <f t="shared" si="32"/>
        <v>186</v>
      </c>
      <c r="B190" s="4" t="s">
        <v>20</v>
      </c>
      <c r="C190" s="4">
        <v>91</v>
      </c>
      <c r="D190" s="4">
        <v>200</v>
      </c>
      <c r="E190" s="4">
        <v>150</v>
      </c>
      <c r="F190" s="4">
        <v>17307</v>
      </c>
      <c r="G190" s="4">
        <v>17541</v>
      </c>
      <c r="H190" s="4">
        <f t="shared" ref="H190:H198" si="65">G190-F190</f>
        <v>234</v>
      </c>
      <c r="I190" s="4">
        <f>IF(H190&lt;125,125,H190)</f>
        <v>234</v>
      </c>
      <c r="J190" s="4">
        <f t="shared" si="64"/>
        <v>532</v>
      </c>
      <c r="K190" s="4">
        <v>45</v>
      </c>
      <c r="L190" s="4">
        <v>50</v>
      </c>
      <c r="M190" s="5">
        <f t="shared" ref="M190:M198" si="66">I190*0.2</f>
        <v>46.800000000000004</v>
      </c>
      <c r="N190" s="5">
        <f t="shared" si="59"/>
        <v>674</v>
      </c>
      <c r="O190" s="1"/>
      <c r="P190" s="1"/>
    </row>
    <row r="191" spans="1:16" x14ac:dyDescent="0.3">
      <c r="A191" s="4">
        <f t="shared" si="32"/>
        <v>187</v>
      </c>
      <c r="B191" s="4" t="s">
        <v>20</v>
      </c>
      <c r="C191" s="4">
        <v>70</v>
      </c>
      <c r="D191" s="4">
        <v>0</v>
      </c>
      <c r="E191" s="4">
        <v>150</v>
      </c>
      <c r="F191" s="4">
        <v>308</v>
      </c>
      <c r="G191" s="4">
        <v>493</v>
      </c>
      <c r="H191" s="4">
        <f>(G191-F191)-25</f>
        <v>160</v>
      </c>
      <c r="I191" s="4">
        <f>IF(H191&lt;125,125,H191)</f>
        <v>160</v>
      </c>
      <c r="J191" s="4">
        <f t="shared" si="64"/>
        <v>305</v>
      </c>
      <c r="K191" s="4">
        <v>45</v>
      </c>
      <c r="L191" s="4">
        <v>50</v>
      </c>
      <c r="M191" s="5">
        <f t="shared" si="66"/>
        <v>32</v>
      </c>
      <c r="N191" s="5">
        <f t="shared" si="59"/>
        <v>432</v>
      </c>
      <c r="O191" s="1"/>
      <c r="P191" s="1"/>
    </row>
    <row r="192" spans="1:16" x14ac:dyDescent="0.3">
      <c r="A192" s="4">
        <f t="shared" si="32"/>
        <v>188</v>
      </c>
      <c r="B192" s="18" t="s">
        <v>18</v>
      </c>
      <c r="C192" s="18">
        <v>316</v>
      </c>
      <c r="D192" s="18">
        <v>300</v>
      </c>
      <c r="E192" s="18">
        <v>150</v>
      </c>
      <c r="F192" s="18">
        <v>11841</v>
      </c>
      <c r="G192" s="18">
        <v>12102</v>
      </c>
      <c r="H192" s="18">
        <f>G192-F192</f>
        <v>261</v>
      </c>
      <c r="I192" s="18">
        <f>IF(H192&lt;141,141,H192)</f>
        <v>261</v>
      </c>
      <c r="J192" s="18">
        <f>ROUND(IF(I192&lt;100,I192*1.625,(IF(AND(I192&gt;100,I192&lt;201),(I192-100)*2.375+162.5,(IF(AND(I192&gt;200,I192&lt;401),(I192-200)*3.875+400,IF(I192&gt;400,(I192-400)*4.5+1238)))))),0)</f>
        <v>636</v>
      </c>
      <c r="K192" s="18">
        <v>45</v>
      </c>
      <c r="L192" s="18">
        <v>50</v>
      </c>
      <c r="M192" s="19">
        <f>I192*0.2</f>
        <v>52.2</v>
      </c>
      <c r="N192" s="19">
        <f>ROUND((J192+K192+L192+M192),0)</f>
        <v>783</v>
      </c>
      <c r="O192" s="1"/>
      <c r="P192" s="1"/>
    </row>
    <row r="193" spans="1:16" x14ac:dyDescent="0.3">
      <c r="A193" s="4">
        <f t="shared" si="32"/>
        <v>189</v>
      </c>
      <c r="B193" s="12" t="s">
        <v>18</v>
      </c>
      <c r="C193" s="12">
        <v>335</v>
      </c>
      <c r="D193" s="18">
        <v>300</v>
      </c>
      <c r="E193" s="18">
        <v>150</v>
      </c>
      <c r="F193" s="18">
        <v>9383</v>
      </c>
      <c r="G193" s="18">
        <v>9654</v>
      </c>
      <c r="H193" s="18">
        <f t="shared" si="65"/>
        <v>271</v>
      </c>
      <c r="I193" s="18">
        <f>IF(H193&lt;141,141,H193)</f>
        <v>271</v>
      </c>
      <c r="J193" s="18">
        <f>ROUND(IF(I193&lt;100,I193*1.625,(IF(AND(I193&gt;100,I193&lt;201),(I193-100)*2.375+162.5,(IF(AND(I193&gt;200,I193&lt;401),(I193-200)*3.875+400,IF(I193&gt;400,(I193-400)*4.5+1238)))))),0)</f>
        <v>675</v>
      </c>
      <c r="K193" s="18">
        <v>45</v>
      </c>
      <c r="L193" s="18">
        <v>50</v>
      </c>
      <c r="M193" s="19">
        <f t="shared" si="66"/>
        <v>54.2</v>
      </c>
      <c r="N193" s="19">
        <f t="shared" si="59"/>
        <v>824</v>
      </c>
      <c r="O193" s="1"/>
      <c r="P193" s="1"/>
    </row>
    <row r="194" spans="1:16" x14ac:dyDescent="0.3">
      <c r="A194" s="4">
        <f t="shared" si="32"/>
        <v>190</v>
      </c>
      <c r="B194" s="18" t="s">
        <v>24</v>
      </c>
      <c r="C194" s="18">
        <v>115</v>
      </c>
      <c r="D194" s="4">
        <v>200</v>
      </c>
      <c r="E194" s="4">
        <v>150</v>
      </c>
      <c r="F194" s="4">
        <v>26598</v>
      </c>
      <c r="G194" s="4">
        <v>26821</v>
      </c>
      <c r="H194" s="4">
        <f>G194-F194</f>
        <v>223</v>
      </c>
      <c r="I194" s="4">
        <f>IF(H194&lt;125,125,H194)</f>
        <v>223</v>
      </c>
      <c r="J194" s="4">
        <f>ROUND(IF(I194&lt;100,I194*1.625,(IF(AND(I194&gt;100,I194&lt;201),(I194-100)*2.375+162.5,(IF(AND(I194&gt;200,I194&lt;401),(I194-200)*3.875+400,IF(I194&gt;400,(I194-400)*4.5+1237)))))),0)</f>
        <v>489</v>
      </c>
      <c r="K194" s="4">
        <v>45</v>
      </c>
      <c r="L194" s="4">
        <v>50</v>
      </c>
      <c r="M194" s="5">
        <f>I194*0.2</f>
        <v>44.6</v>
      </c>
      <c r="N194" s="5">
        <f>ROUND((J194+K194+L194+M194),0)</f>
        <v>629</v>
      </c>
      <c r="O194" s="1"/>
      <c r="P194" s="1"/>
    </row>
    <row r="195" spans="1:16" x14ac:dyDescent="0.3">
      <c r="A195" s="4">
        <f t="shared" si="32"/>
        <v>191</v>
      </c>
      <c r="B195" s="21" t="s">
        <v>18</v>
      </c>
      <c r="C195" s="21">
        <v>312</v>
      </c>
      <c r="D195" s="18">
        <v>300</v>
      </c>
      <c r="E195" s="18">
        <v>150</v>
      </c>
      <c r="F195" s="18">
        <v>9948</v>
      </c>
      <c r="G195" s="18">
        <v>10250</v>
      </c>
      <c r="H195" s="18">
        <f t="shared" si="65"/>
        <v>302</v>
      </c>
      <c r="I195" s="18">
        <f>IF(H195&lt;141,141,H195)</f>
        <v>302</v>
      </c>
      <c r="J195" s="18">
        <f>ROUND(IF(I195&lt;100,I195*1.625,(IF(AND(I195&gt;100,I195&lt;201),(I195-100)*2.375+162.5,(IF(AND(I195&gt;200,I195&lt;401),(I195-200)*3.875+400,IF(I195&gt;400,(I195-400)*4.5+1238)))))),0)</f>
        <v>795</v>
      </c>
      <c r="K195" s="18">
        <v>45</v>
      </c>
      <c r="L195" s="18">
        <v>50</v>
      </c>
      <c r="M195" s="19">
        <f t="shared" si="66"/>
        <v>60.400000000000006</v>
      </c>
      <c r="N195" s="19">
        <f>ROUND((J195+K195+L195+M195),0)</f>
        <v>950</v>
      </c>
      <c r="O195" s="1"/>
      <c r="P195" s="1"/>
    </row>
    <row r="196" spans="1:16" x14ac:dyDescent="0.3">
      <c r="A196" s="4">
        <f t="shared" si="32"/>
        <v>192</v>
      </c>
      <c r="B196" s="12" t="s">
        <v>18</v>
      </c>
      <c r="C196" s="12">
        <v>339</v>
      </c>
      <c r="D196" s="18">
        <v>300</v>
      </c>
      <c r="E196" s="18">
        <v>150</v>
      </c>
      <c r="F196" s="18">
        <v>9608</v>
      </c>
      <c r="G196" s="18">
        <v>9967</v>
      </c>
      <c r="H196" s="18">
        <f t="shared" si="65"/>
        <v>359</v>
      </c>
      <c r="I196" s="18">
        <f>IF(H196&lt;141,141,H196)</f>
        <v>359</v>
      </c>
      <c r="J196" s="18">
        <f>ROUND(IF(I196&lt;100,I196*1.625,(IF(AND(I196&gt;100,I196&lt;201),(I196-100)*2.375+162.5,(IF(AND(I196&gt;200,I196&lt;401),(I196-200)*3.875+400,IF(I196&gt;400,(I196-400)*4.5+1238)))))),0)</f>
        <v>1016</v>
      </c>
      <c r="K196" s="18">
        <v>45</v>
      </c>
      <c r="L196" s="18">
        <v>50</v>
      </c>
      <c r="M196" s="19">
        <f t="shared" si="66"/>
        <v>71.8</v>
      </c>
      <c r="N196" s="19">
        <f t="shared" ref="N196:N198" si="67">ROUND((J196+K196+L196+M196),0)</f>
        <v>1183</v>
      </c>
      <c r="O196" s="1"/>
      <c r="P196" s="1"/>
    </row>
    <row r="197" spans="1:16" x14ac:dyDescent="0.3">
      <c r="A197" s="4">
        <f t="shared" si="32"/>
        <v>193</v>
      </c>
      <c r="B197" s="12" t="s">
        <v>20</v>
      </c>
      <c r="C197" s="12">
        <v>63</v>
      </c>
      <c r="D197" s="4">
        <v>200</v>
      </c>
      <c r="E197" s="4">
        <v>150</v>
      </c>
      <c r="F197" s="4">
        <v>15051</v>
      </c>
      <c r="G197" s="4">
        <v>15263</v>
      </c>
      <c r="H197" s="4">
        <f t="shared" si="65"/>
        <v>212</v>
      </c>
      <c r="I197" s="4">
        <f t="shared" ref="I197" si="68">IF(H197&lt;125,125,H197)</f>
        <v>212</v>
      </c>
      <c r="J197" s="4">
        <f t="shared" ref="J197" si="69">ROUND(IF(I197&lt;100,I197*1.625,(IF(AND(I197&gt;100,I197&lt;201),(I197-100)*2.375+162.5,(IF(AND(I197&gt;200,I197&lt;401),(I197-200)*3.875+400,IF(I197&gt;400,(I197-400)*4.5+1237)))))),0)</f>
        <v>447</v>
      </c>
      <c r="K197" s="4">
        <v>45</v>
      </c>
      <c r="L197" s="4">
        <v>50</v>
      </c>
      <c r="M197" s="5">
        <f t="shared" si="66"/>
        <v>42.400000000000006</v>
      </c>
      <c r="N197" s="5">
        <f t="shared" si="67"/>
        <v>584</v>
      </c>
      <c r="O197" s="1"/>
      <c r="P197" s="1"/>
    </row>
    <row r="198" spans="1:16" x14ac:dyDescent="0.3">
      <c r="A198" s="4">
        <f t="shared" si="32"/>
        <v>194</v>
      </c>
      <c r="B198" s="12" t="s">
        <v>18</v>
      </c>
      <c r="C198" s="12">
        <v>357</v>
      </c>
      <c r="D198" s="18">
        <v>300</v>
      </c>
      <c r="E198" s="18">
        <v>150</v>
      </c>
      <c r="F198" s="18">
        <v>544</v>
      </c>
      <c r="G198" s="18">
        <v>650</v>
      </c>
      <c r="H198" s="18">
        <f t="shared" si="65"/>
        <v>106</v>
      </c>
      <c r="I198" s="18">
        <f>IF(H198&lt;141,141,H198)</f>
        <v>141</v>
      </c>
      <c r="J198" s="18">
        <f>ROUND(IF(I198&lt;100,I198*1.625,(IF(AND(I198&gt;100,I198&lt;201),(I198-100)*2.375+162.5,(IF(AND(I198&gt;200,I198&lt;401),(I198-200)*3.875+400,IF(I198&gt;400,(I198-400)*4.5+1238)))))),0)</f>
        <v>260</v>
      </c>
      <c r="K198" s="18">
        <v>45</v>
      </c>
      <c r="L198" s="18">
        <v>50</v>
      </c>
      <c r="M198" s="19">
        <f t="shared" si="66"/>
        <v>28.200000000000003</v>
      </c>
      <c r="N198" s="19">
        <f t="shared" si="67"/>
        <v>383</v>
      </c>
      <c r="O198" s="1"/>
      <c r="P198" s="1"/>
    </row>
    <row r="199" spans="1:16" x14ac:dyDescent="0.3">
      <c r="A199" s="4">
        <f t="shared" ref="A199:A262" si="70">A198+1</f>
        <v>195</v>
      </c>
      <c r="B199" s="4" t="s">
        <v>21</v>
      </c>
      <c r="C199" s="4">
        <v>38</v>
      </c>
      <c r="D199" s="4">
        <v>0</v>
      </c>
      <c r="E199" s="4">
        <v>0</v>
      </c>
      <c r="F199" s="4"/>
      <c r="G199" s="4"/>
      <c r="H199" s="18">
        <v>0</v>
      </c>
      <c r="I199" s="18">
        <v>0</v>
      </c>
      <c r="J199" s="4">
        <v>0</v>
      </c>
      <c r="K199" s="4">
        <v>0</v>
      </c>
      <c r="L199" s="4">
        <v>0</v>
      </c>
      <c r="M199" s="5">
        <v>0</v>
      </c>
      <c r="N199" s="5">
        <v>250</v>
      </c>
      <c r="O199" s="1"/>
      <c r="P199" s="1"/>
    </row>
    <row r="200" spans="1:16" x14ac:dyDescent="0.3">
      <c r="A200" s="4">
        <f t="shared" si="70"/>
        <v>196</v>
      </c>
      <c r="B200" s="12" t="s">
        <v>18</v>
      </c>
      <c r="C200" s="12">
        <v>342</v>
      </c>
      <c r="D200" s="18">
        <v>300</v>
      </c>
      <c r="E200" s="18">
        <v>150</v>
      </c>
      <c r="F200" s="18">
        <v>2301</v>
      </c>
      <c r="G200" s="18">
        <v>2426</v>
      </c>
      <c r="H200" s="18">
        <f t="shared" ref="H200:H216" si="71">G200-F200</f>
        <v>125</v>
      </c>
      <c r="I200" s="18">
        <f>IF(H200&lt;141,141,H200)</f>
        <v>141</v>
      </c>
      <c r="J200" s="18">
        <f>ROUND(IF(I200&lt;100,I200*1.625,(IF(AND(I200&gt;100,I200&lt;201),(I200-100)*2.375+162.5,(IF(AND(I200&gt;200,I200&lt;401),(I200-200)*3.875+400,IF(I200&gt;400,(I200-400)*4.5+1238)))))),0)</f>
        <v>260</v>
      </c>
      <c r="K200" s="18">
        <v>45</v>
      </c>
      <c r="L200" s="18">
        <v>50</v>
      </c>
      <c r="M200" s="19">
        <f t="shared" ref="M200:M216" si="72">I200*0.2</f>
        <v>28.200000000000003</v>
      </c>
      <c r="N200" s="19">
        <f t="shared" ref="N200:N216" si="73">ROUND((J200+K200+L200+M200),0)</f>
        <v>383</v>
      </c>
      <c r="O200" s="1"/>
      <c r="P200" s="1"/>
    </row>
    <row r="201" spans="1:16" x14ac:dyDescent="0.3">
      <c r="A201" s="4">
        <f t="shared" si="70"/>
        <v>197</v>
      </c>
      <c r="B201" s="12" t="s">
        <v>21</v>
      </c>
      <c r="C201" s="12">
        <v>29</v>
      </c>
      <c r="D201" s="4">
        <v>100</v>
      </c>
      <c r="E201" s="4">
        <v>150</v>
      </c>
      <c r="F201" s="4">
        <v>39199</v>
      </c>
      <c r="G201" s="4">
        <v>39466</v>
      </c>
      <c r="H201" s="4">
        <f t="shared" si="71"/>
        <v>267</v>
      </c>
      <c r="I201" s="4">
        <f>IF(H201&lt;111,111,H201)</f>
        <v>267</v>
      </c>
      <c r="J201" s="4">
        <f>ROUND(IF(I201&lt;100,I201*1.625,(IF(AND(I201&gt;100,I201&lt;201),(I201-100)*2.375+162.5,(IF(AND(I201&gt;200,I201&lt;401),(I201-200)*3.875+400,IF(I201&gt;400,(I201-400)*4.5+1237)))))),0)</f>
        <v>660</v>
      </c>
      <c r="K201" s="4">
        <v>20</v>
      </c>
      <c r="L201" s="4">
        <v>10</v>
      </c>
      <c r="M201" s="5">
        <f t="shared" si="72"/>
        <v>53.400000000000006</v>
      </c>
      <c r="N201" s="5">
        <f t="shared" si="73"/>
        <v>743</v>
      </c>
      <c r="O201" s="1"/>
      <c r="P201" s="1"/>
    </row>
    <row r="202" spans="1:16" x14ac:dyDescent="0.3">
      <c r="A202" s="4">
        <f t="shared" si="70"/>
        <v>198</v>
      </c>
      <c r="B202" s="12" t="s">
        <v>18</v>
      </c>
      <c r="C202" s="12">
        <v>313</v>
      </c>
      <c r="D202" s="18">
        <v>300</v>
      </c>
      <c r="E202" s="18">
        <v>150</v>
      </c>
      <c r="F202" s="18">
        <v>3514</v>
      </c>
      <c r="G202" s="18">
        <v>3591</v>
      </c>
      <c r="H202" s="18">
        <f t="shared" si="71"/>
        <v>77</v>
      </c>
      <c r="I202" s="18">
        <f>IF(H202&lt;141,141,H202)</f>
        <v>141</v>
      </c>
      <c r="J202" s="18">
        <f>ROUND(IF(I202&lt;100,I202*1.625,(IF(AND(I202&gt;100,I202&lt;201),(I202-100)*2.375+162.5,(IF(AND(I202&gt;200,I202&lt;401),(I202-200)*3.875+400,IF(I202&gt;400,(I202-400)*4.5+1238)))))),0)</f>
        <v>260</v>
      </c>
      <c r="K202" s="18">
        <v>45</v>
      </c>
      <c r="L202" s="18">
        <v>50</v>
      </c>
      <c r="M202" s="19">
        <f t="shared" si="72"/>
        <v>28.200000000000003</v>
      </c>
      <c r="N202" s="19">
        <f t="shared" si="73"/>
        <v>383</v>
      </c>
      <c r="O202" s="1"/>
      <c r="P202" s="24"/>
    </row>
    <row r="203" spans="1:16" x14ac:dyDescent="0.3">
      <c r="A203" s="4">
        <f t="shared" si="70"/>
        <v>199</v>
      </c>
      <c r="B203" s="12" t="s">
        <v>18</v>
      </c>
      <c r="C203" s="21">
        <v>344</v>
      </c>
      <c r="D203" s="18">
        <v>0</v>
      </c>
      <c r="E203" s="18">
        <v>150</v>
      </c>
      <c r="F203" s="18">
        <v>3821</v>
      </c>
      <c r="G203" s="18">
        <v>3990</v>
      </c>
      <c r="H203" s="18">
        <f>(G203-F203)-25</f>
        <v>144</v>
      </c>
      <c r="I203" s="18">
        <f>IF(H203&lt;141,141,H203)</f>
        <v>144</v>
      </c>
      <c r="J203" s="18">
        <f>ROUND(IF(I203&lt;100,I203*1.625,(IF(AND(I203&gt;100,I203&lt;201),(I203-100)*2.375+162.5,(IF(AND(I203&gt;200,I203&lt;401),(I203-200)*3.875+400,IF(I203&gt;400,(I203-400)*4.5+1238)))))),0)</f>
        <v>267</v>
      </c>
      <c r="K203" s="18">
        <v>45</v>
      </c>
      <c r="L203" s="18">
        <v>50</v>
      </c>
      <c r="M203" s="19">
        <f>I203*0.2</f>
        <v>28.8</v>
      </c>
      <c r="N203" s="5">
        <f>ROUND((J203+K203+L203+M203),0)</f>
        <v>391</v>
      </c>
      <c r="O203" s="1"/>
      <c r="P203" s="1"/>
    </row>
    <row r="204" spans="1:16" x14ac:dyDescent="0.3">
      <c r="A204" s="4">
        <f t="shared" si="70"/>
        <v>200</v>
      </c>
      <c r="B204" s="12" t="s">
        <v>21</v>
      </c>
      <c r="C204" s="12">
        <v>37</v>
      </c>
      <c r="D204" s="4">
        <v>100</v>
      </c>
      <c r="E204" s="4">
        <v>150</v>
      </c>
      <c r="F204" s="4">
        <v>23559</v>
      </c>
      <c r="G204" s="4">
        <v>23674</v>
      </c>
      <c r="H204" s="4">
        <f>G204-F204</f>
        <v>115</v>
      </c>
      <c r="I204" s="4">
        <f>IF(H204&lt;111,111,H204)</f>
        <v>115</v>
      </c>
      <c r="J204" s="4">
        <f>ROUND(IF(I204&lt;100,I204*1.625,(IF(AND(I204&gt;100,I204&lt;201),(I204-100)*2.375+162.5,(IF(AND(I204&gt;200,I204&lt;401),(I204-200)*3.875+400,IF(I204&gt;400,(I204-400)*4.5+1237)))))),0)</f>
        <v>198</v>
      </c>
      <c r="K204" s="4">
        <v>20</v>
      </c>
      <c r="L204" s="4">
        <v>10</v>
      </c>
      <c r="M204" s="5">
        <f>I204*0.2</f>
        <v>23</v>
      </c>
      <c r="N204" s="5">
        <f>ROUND((J204+K204+L204+M204),0)</f>
        <v>251</v>
      </c>
      <c r="O204" s="1"/>
      <c r="P204" s="1"/>
    </row>
    <row r="205" spans="1:16" x14ac:dyDescent="0.3">
      <c r="A205" s="4">
        <f t="shared" si="70"/>
        <v>201</v>
      </c>
      <c r="B205" s="12" t="s">
        <v>20</v>
      </c>
      <c r="C205" s="12">
        <v>113</v>
      </c>
      <c r="D205" s="4">
        <v>200</v>
      </c>
      <c r="E205" s="4">
        <v>150</v>
      </c>
      <c r="F205" s="4">
        <v>7939</v>
      </c>
      <c r="G205" s="4">
        <v>8013</v>
      </c>
      <c r="H205" s="4">
        <f>G205-F205</f>
        <v>74</v>
      </c>
      <c r="I205" s="4">
        <f t="shared" ref="I205:I209" si="74">IF(H205&lt;125,125,H205)</f>
        <v>125</v>
      </c>
      <c r="J205" s="4">
        <f>ROUND(IF(I205&lt;100,I205*1.625,(IF(AND(I205&gt;100,I205&lt;201),(I205-100)*2.375+162.5,(IF(AND(I205&gt;200,I205&lt;401),(I205-200)*3.875+400,IF(I205&gt;400,(I205-400)*4.5+1237)))))),0)</f>
        <v>222</v>
      </c>
      <c r="K205" s="4">
        <v>45</v>
      </c>
      <c r="L205" s="4">
        <v>50</v>
      </c>
      <c r="M205" s="5">
        <f>I205*0.2</f>
        <v>25</v>
      </c>
      <c r="N205" s="5">
        <f>ROUND((J205+K205+L205+M205),0)</f>
        <v>342</v>
      </c>
      <c r="O205" s="1"/>
      <c r="P205" s="1"/>
    </row>
    <row r="206" spans="1:16" x14ac:dyDescent="0.3">
      <c r="A206" s="4">
        <f t="shared" si="70"/>
        <v>202</v>
      </c>
      <c r="B206" s="12" t="s">
        <v>20</v>
      </c>
      <c r="C206" s="12">
        <v>72</v>
      </c>
      <c r="D206" s="4">
        <v>200</v>
      </c>
      <c r="E206" s="4">
        <v>150</v>
      </c>
      <c r="F206" s="4">
        <v>38556</v>
      </c>
      <c r="G206" s="4">
        <v>39042</v>
      </c>
      <c r="H206" s="4">
        <f t="shared" si="71"/>
        <v>486</v>
      </c>
      <c r="I206" s="4">
        <f t="shared" si="74"/>
        <v>486</v>
      </c>
      <c r="J206" s="4">
        <f t="shared" ref="J206:J209" si="75">ROUND(IF(I206&lt;100,I206*1.625,(IF(AND(I206&gt;100,I206&lt;201),(I206-100)*2.375+162.5,(IF(AND(I206&gt;200,I206&lt;401),(I206-200)*3.875+400,IF(I206&gt;400,(I206-400)*4.5+1237)))))),0)</f>
        <v>1624</v>
      </c>
      <c r="K206" s="4">
        <v>45</v>
      </c>
      <c r="L206" s="4">
        <v>50</v>
      </c>
      <c r="M206" s="5">
        <f t="shared" si="72"/>
        <v>97.2</v>
      </c>
      <c r="N206" s="5">
        <f t="shared" si="73"/>
        <v>1816</v>
      </c>
      <c r="O206" s="1"/>
      <c r="P206" s="1"/>
    </row>
    <row r="207" spans="1:16" x14ac:dyDescent="0.3">
      <c r="A207" s="4">
        <f t="shared" si="70"/>
        <v>203</v>
      </c>
      <c r="B207" s="12" t="s">
        <v>20</v>
      </c>
      <c r="C207" s="12">
        <v>47</v>
      </c>
      <c r="D207" s="4">
        <v>200</v>
      </c>
      <c r="E207" s="4">
        <v>150</v>
      </c>
      <c r="F207" s="4">
        <v>14780</v>
      </c>
      <c r="G207" s="4">
        <v>14883</v>
      </c>
      <c r="H207" s="4">
        <f t="shared" si="71"/>
        <v>103</v>
      </c>
      <c r="I207" s="4">
        <f t="shared" si="74"/>
        <v>125</v>
      </c>
      <c r="J207" s="4">
        <f t="shared" si="75"/>
        <v>222</v>
      </c>
      <c r="K207" s="4">
        <v>45</v>
      </c>
      <c r="L207" s="4">
        <v>50</v>
      </c>
      <c r="M207" s="5">
        <f t="shared" si="72"/>
        <v>25</v>
      </c>
      <c r="N207" s="5">
        <f t="shared" si="73"/>
        <v>342</v>
      </c>
      <c r="O207" s="1"/>
      <c r="P207" s="1"/>
    </row>
    <row r="208" spans="1:16" x14ac:dyDescent="0.3">
      <c r="A208" s="4">
        <f t="shared" si="70"/>
        <v>204</v>
      </c>
      <c r="B208" s="12" t="s">
        <v>20</v>
      </c>
      <c r="C208" s="12">
        <v>128</v>
      </c>
      <c r="D208" s="4">
        <v>0</v>
      </c>
      <c r="E208" s="4">
        <v>150</v>
      </c>
      <c r="F208" s="4">
        <v>53350</v>
      </c>
      <c r="G208" s="4">
        <v>53729</v>
      </c>
      <c r="H208" s="18">
        <f>(G208-F208)-25</f>
        <v>354</v>
      </c>
      <c r="I208" s="4">
        <f t="shared" si="74"/>
        <v>354</v>
      </c>
      <c r="J208" s="4">
        <f t="shared" si="75"/>
        <v>997</v>
      </c>
      <c r="K208" s="4">
        <v>45</v>
      </c>
      <c r="L208" s="4">
        <v>50</v>
      </c>
      <c r="M208" s="5">
        <f t="shared" si="72"/>
        <v>70.8</v>
      </c>
      <c r="N208" s="5">
        <f t="shared" si="73"/>
        <v>1163</v>
      </c>
      <c r="O208" s="1"/>
      <c r="P208" s="1"/>
    </row>
    <row r="209" spans="1:16" x14ac:dyDescent="0.3">
      <c r="A209" s="4">
        <f t="shared" si="70"/>
        <v>205</v>
      </c>
      <c r="B209" s="12" t="s">
        <v>20</v>
      </c>
      <c r="C209" s="12">
        <v>9</v>
      </c>
      <c r="D209" s="4">
        <v>200</v>
      </c>
      <c r="E209" s="4">
        <v>150</v>
      </c>
      <c r="F209" s="4">
        <v>23715</v>
      </c>
      <c r="G209" s="4">
        <v>23803</v>
      </c>
      <c r="H209" s="4">
        <f t="shared" si="71"/>
        <v>88</v>
      </c>
      <c r="I209" s="4">
        <f t="shared" si="74"/>
        <v>125</v>
      </c>
      <c r="J209" s="4">
        <f t="shared" si="75"/>
        <v>222</v>
      </c>
      <c r="K209" s="4">
        <v>45</v>
      </c>
      <c r="L209" s="4">
        <v>50</v>
      </c>
      <c r="M209" s="5">
        <f t="shared" si="72"/>
        <v>25</v>
      </c>
      <c r="N209" s="5">
        <f t="shared" si="73"/>
        <v>342</v>
      </c>
      <c r="O209" s="1"/>
      <c r="P209" s="1"/>
    </row>
    <row r="210" spans="1:16" x14ac:dyDescent="0.3">
      <c r="A210" s="4">
        <f t="shared" si="70"/>
        <v>206</v>
      </c>
      <c r="B210" s="12" t="s">
        <v>18</v>
      </c>
      <c r="C210" s="21">
        <v>340</v>
      </c>
      <c r="D210" s="18">
        <v>300</v>
      </c>
      <c r="E210" s="18">
        <v>150</v>
      </c>
      <c r="F210" s="18">
        <v>7336</v>
      </c>
      <c r="G210" s="18">
        <v>7680</v>
      </c>
      <c r="H210" s="18">
        <f t="shared" si="71"/>
        <v>344</v>
      </c>
      <c r="I210" s="18">
        <f>IF(H210&lt;141,141,H210)</f>
        <v>344</v>
      </c>
      <c r="J210" s="18">
        <f>ROUND(IF(I210&lt;100,I210*1.625,(IF(AND(I210&gt;100,I210&lt;201),(I210-100)*2.375+162.5,(IF(AND(I210&gt;200,I210&lt;401),(I210-200)*3.875+400,IF(I210&gt;400,(I210-400)*4.5+1238)))))),0)</f>
        <v>958</v>
      </c>
      <c r="K210" s="18">
        <v>45</v>
      </c>
      <c r="L210" s="18">
        <v>50</v>
      </c>
      <c r="M210" s="19">
        <f t="shared" si="72"/>
        <v>68.8</v>
      </c>
      <c r="N210" s="19">
        <f t="shared" si="73"/>
        <v>1122</v>
      </c>
      <c r="O210" s="1"/>
      <c r="P210" s="1"/>
    </row>
    <row r="211" spans="1:16" x14ac:dyDescent="0.3">
      <c r="A211" s="4">
        <f t="shared" si="70"/>
        <v>207</v>
      </c>
      <c r="B211" s="12" t="s">
        <v>20</v>
      </c>
      <c r="C211" s="12">
        <v>107</v>
      </c>
      <c r="D211" s="4">
        <v>200</v>
      </c>
      <c r="E211" s="4">
        <v>150</v>
      </c>
      <c r="F211" s="4">
        <v>23098</v>
      </c>
      <c r="G211" s="4">
        <v>23299</v>
      </c>
      <c r="H211" s="4">
        <f t="shared" si="71"/>
        <v>201</v>
      </c>
      <c r="I211" s="4">
        <f t="shared" ref="I211:I216" si="76">IF(H211&lt;125,125,H211)</f>
        <v>201</v>
      </c>
      <c r="J211" s="4">
        <f t="shared" ref="J211:J216" si="77">ROUND(IF(I211&lt;100,I211*1.625,(IF(AND(I211&gt;100,I211&lt;201),(I211-100)*2.375+162.5,(IF(AND(I211&gt;200,I211&lt;401),(I211-200)*3.875+400,IF(I211&gt;400,(I211-400)*4.5+1237)))))),0)</f>
        <v>404</v>
      </c>
      <c r="K211" s="4">
        <v>45</v>
      </c>
      <c r="L211" s="4">
        <v>50</v>
      </c>
      <c r="M211" s="5">
        <f t="shared" si="72"/>
        <v>40.200000000000003</v>
      </c>
      <c r="N211" s="5">
        <f t="shared" si="73"/>
        <v>539</v>
      </c>
      <c r="O211" s="1"/>
      <c r="P211" s="1"/>
    </row>
    <row r="212" spans="1:16" x14ac:dyDescent="0.3">
      <c r="A212" s="4">
        <f t="shared" si="70"/>
        <v>208</v>
      </c>
      <c r="B212" s="12" t="s">
        <v>18</v>
      </c>
      <c r="C212" s="21">
        <v>348</v>
      </c>
      <c r="D212" s="18">
        <v>300</v>
      </c>
      <c r="E212" s="18">
        <v>150</v>
      </c>
      <c r="F212" s="18">
        <v>2770</v>
      </c>
      <c r="G212" s="18">
        <v>3010</v>
      </c>
      <c r="H212" s="18">
        <f t="shared" si="71"/>
        <v>240</v>
      </c>
      <c r="I212" s="18">
        <f>IF(H212&lt;141,141,H212)</f>
        <v>240</v>
      </c>
      <c r="J212" s="18">
        <f>ROUND(IF(I212&lt;100,I212*1.625,(IF(AND(I212&gt;100,I212&lt;201),(I212-100)*2.375+162.5,(IF(AND(I212&gt;200,I212&lt;401),(I212-200)*3.875+400,IF(I212&gt;400,(I212-400)*4.5+1238)))))),0)</f>
        <v>555</v>
      </c>
      <c r="K212" s="18">
        <v>45</v>
      </c>
      <c r="L212" s="18">
        <v>50</v>
      </c>
      <c r="M212" s="19">
        <f t="shared" si="72"/>
        <v>48</v>
      </c>
      <c r="N212" s="19">
        <f t="shared" si="73"/>
        <v>698</v>
      </c>
      <c r="O212" s="1"/>
      <c r="P212" s="1"/>
    </row>
    <row r="213" spans="1:16" x14ac:dyDescent="0.3">
      <c r="A213" s="4">
        <f t="shared" si="70"/>
        <v>209</v>
      </c>
      <c r="B213" s="12" t="s">
        <v>20</v>
      </c>
      <c r="C213" s="12">
        <v>69</v>
      </c>
      <c r="D213" s="4">
        <v>200</v>
      </c>
      <c r="E213" s="4">
        <v>150</v>
      </c>
      <c r="F213" s="4">
        <v>2527</v>
      </c>
      <c r="G213" s="4">
        <v>2591</v>
      </c>
      <c r="H213" s="4">
        <f t="shared" si="71"/>
        <v>64</v>
      </c>
      <c r="I213" s="4">
        <f t="shared" si="76"/>
        <v>125</v>
      </c>
      <c r="J213" s="4">
        <f t="shared" si="77"/>
        <v>222</v>
      </c>
      <c r="K213" s="4">
        <v>45</v>
      </c>
      <c r="L213" s="4">
        <v>50</v>
      </c>
      <c r="M213" s="5">
        <f t="shared" si="72"/>
        <v>25</v>
      </c>
      <c r="N213" s="5">
        <f t="shared" si="73"/>
        <v>342</v>
      </c>
      <c r="O213" s="1"/>
      <c r="P213" s="1"/>
    </row>
    <row r="214" spans="1:16" x14ac:dyDescent="0.3">
      <c r="A214" s="4">
        <f t="shared" si="70"/>
        <v>210</v>
      </c>
      <c r="B214" s="12" t="s">
        <v>18</v>
      </c>
      <c r="C214" s="21">
        <v>337</v>
      </c>
      <c r="D214" s="18">
        <v>300</v>
      </c>
      <c r="E214" s="18">
        <v>150</v>
      </c>
      <c r="F214" s="18">
        <v>4980</v>
      </c>
      <c r="G214" s="18">
        <v>5292</v>
      </c>
      <c r="H214" s="18">
        <f t="shared" si="71"/>
        <v>312</v>
      </c>
      <c r="I214" s="18">
        <f>IF(H214&lt;141,141,H214)</f>
        <v>312</v>
      </c>
      <c r="J214" s="18">
        <f>ROUND(IF(I214&lt;100,I214*1.625,(IF(AND(I214&gt;100,I214&lt;201),(I214-100)*2.375+162.5,(IF(AND(I214&gt;200,I214&lt;401),(I214-200)*3.875+400,IF(I214&gt;400,(I214-400)*4.5+1238)))))),0)</f>
        <v>834</v>
      </c>
      <c r="K214" s="18">
        <v>45</v>
      </c>
      <c r="L214" s="18">
        <v>50</v>
      </c>
      <c r="M214" s="19">
        <f t="shared" si="72"/>
        <v>62.400000000000006</v>
      </c>
      <c r="N214" s="19">
        <f t="shared" si="73"/>
        <v>991</v>
      </c>
      <c r="O214" s="1"/>
      <c r="P214" s="1"/>
    </row>
    <row r="215" spans="1:16" x14ac:dyDescent="0.3">
      <c r="A215" s="4">
        <f t="shared" si="70"/>
        <v>211</v>
      </c>
      <c r="B215" s="12" t="s">
        <v>18</v>
      </c>
      <c r="C215" s="21">
        <v>370</v>
      </c>
      <c r="D215" s="18">
        <v>300</v>
      </c>
      <c r="E215" s="18">
        <v>150</v>
      </c>
      <c r="F215" s="18">
        <v>405</v>
      </c>
      <c r="G215" s="18">
        <v>680</v>
      </c>
      <c r="H215" s="18">
        <f t="shared" si="71"/>
        <v>275</v>
      </c>
      <c r="I215" s="18">
        <f>IF(H215&lt;141,141,H215)</f>
        <v>275</v>
      </c>
      <c r="J215" s="18">
        <f>ROUND(IF(I215&lt;100,I215*1.625,(IF(AND(I215&gt;100,I215&lt;201),(I215-100)*2.375+162.5,(IF(AND(I215&gt;200,I215&lt;401),(I215-200)*3.875+400,IF(I215&gt;400,(I215-400)*4.5+1238)))))),0)</f>
        <v>691</v>
      </c>
      <c r="K215" s="18">
        <v>45</v>
      </c>
      <c r="L215" s="18">
        <v>50</v>
      </c>
      <c r="M215" s="19">
        <f t="shared" si="72"/>
        <v>55</v>
      </c>
      <c r="N215" s="19">
        <f t="shared" si="73"/>
        <v>841</v>
      </c>
      <c r="O215" s="1"/>
      <c r="P215" s="1"/>
    </row>
    <row r="216" spans="1:16" x14ac:dyDescent="0.3">
      <c r="A216" s="4">
        <f t="shared" si="70"/>
        <v>212</v>
      </c>
      <c r="B216" s="12" t="s">
        <v>20</v>
      </c>
      <c r="C216" s="12">
        <v>119</v>
      </c>
      <c r="D216" s="4">
        <v>200</v>
      </c>
      <c r="E216" s="4">
        <v>150</v>
      </c>
      <c r="F216" s="4">
        <v>11618</v>
      </c>
      <c r="G216" s="4">
        <v>11806</v>
      </c>
      <c r="H216" s="4">
        <f t="shared" si="71"/>
        <v>188</v>
      </c>
      <c r="I216" s="4">
        <f t="shared" si="76"/>
        <v>188</v>
      </c>
      <c r="J216" s="4">
        <f t="shared" si="77"/>
        <v>372</v>
      </c>
      <c r="K216" s="4">
        <v>45</v>
      </c>
      <c r="L216" s="4">
        <v>50</v>
      </c>
      <c r="M216" s="5">
        <f t="shared" si="72"/>
        <v>37.6</v>
      </c>
      <c r="N216" s="5">
        <f t="shared" si="73"/>
        <v>505</v>
      </c>
      <c r="O216" s="1"/>
      <c r="P216" s="1"/>
    </row>
    <row r="217" spans="1:16" x14ac:dyDescent="0.3">
      <c r="A217" s="4">
        <f t="shared" si="70"/>
        <v>213</v>
      </c>
      <c r="B217" s="12" t="s">
        <v>21</v>
      </c>
      <c r="C217" s="12">
        <v>38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/>
      <c r="L217" s="4"/>
      <c r="M217" s="5">
        <v>0</v>
      </c>
      <c r="N217" s="5">
        <v>250</v>
      </c>
      <c r="O217" s="1"/>
      <c r="P217" s="1"/>
    </row>
    <row r="218" spans="1:16" x14ac:dyDescent="0.3">
      <c r="A218" s="4">
        <f t="shared" si="70"/>
        <v>214</v>
      </c>
      <c r="B218" s="12" t="s">
        <v>21</v>
      </c>
      <c r="C218" s="12">
        <v>240</v>
      </c>
      <c r="D218" s="4">
        <v>100</v>
      </c>
      <c r="E218" s="4">
        <v>150</v>
      </c>
      <c r="F218" s="4">
        <v>4639</v>
      </c>
      <c r="G218" s="4">
        <v>4712</v>
      </c>
      <c r="H218" s="4">
        <f t="shared" ref="H218:H253" si="78">G218-F218</f>
        <v>73</v>
      </c>
      <c r="I218" s="4">
        <f>IF(H218&lt;111,111,H218)</f>
        <v>111</v>
      </c>
      <c r="J218" s="4">
        <f>ROUND(IF(I218&lt;100,I218*1.625,(IF(AND(I218&gt;100,I218&lt;201),(I218-100)*2.375+162.5,(IF(AND(I218&gt;200,I218&lt;401),(I218-200)*3.875+400,IF(I218&gt;400,(I218-400)*4.5+1237)))))),0)</f>
        <v>189</v>
      </c>
      <c r="K218" s="4">
        <v>20</v>
      </c>
      <c r="L218" s="4">
        <v>10</v>
      </c>
      <c r="M218" s="5">
        <f t="shared" ref="M218:M240" si="79">I218*0.2</f>
        <v>22.200000000000003</v>
      </c>
      <c r="N218" s="5">
        <f t="shared" ref="N218:N237" si="80">ROUND((J218+K218+L218+M218),0)</f>
        <v>241</v>
      </c>
      <c r="O218" s="1"/>
      <c r="P218" s="1"/>
    </row>
    <row r="219" spans="1:16" x14ac:dyDescent="0.3">
      <c r="A219" s="4">
        <f t="shared" si="70"/>
        <v>215</v>
      </c>
      <c r="B219" s="12" t="s">
        <v>18</v>
      </c>
      <c r="C219" s="21">
        <v>347</v>
      </c>
      <c r="D219" s="18">
        <v>300</v>
      </c>
      <c r="E219" s="18">
        <v>150</v>
      </c>
      <c r="F219" s="18">
        <v>2922</v>
      </c>
      <c r="G219" s="18">
        <v>3171</v>
      </c>
      <c r="H219" s="18">
        <f t="shared" si="78"/>
        <v>249</v>
      </c>
      <c r="I219" s="18">
        <f>IF(H219&lt;141,141,H219)</f>
        <v>249</v>
      </c>
      <c r="J219" s="18">
        <f>ROUND(IF(I219&lt;100,I219*1.625,(IF(AND(I219&gt;100,I219&lt;201),(I219-100)*2.375+162.5,(IF(AND(I219&gt;200,I219&lt;401),(I219-200)*3.875+400,IF(I219&gt;400,(I219-400)*4.5+1238)))))),0)</f>
        <v>590</v>
      </c>
      <c r="K219" s="18">
        <v>45</v>
      </c>
      <c r="L219" s="18">
        <v>50</v>
      </c>
      <c r="M219" s="19">
        <f t="shared" si="79"/>
        <v>49.800000000000004</v>
      </c>
      <c r="N219" s="19">
        <f t="shared" si="80"/>
        <v>735</v>
      </c>
      <c r="O219" s="1"/>
      <c r="P219" s="1"/>
    </row>
    <row r="220" spans="1:16" x14ac:dyDescent="0.3">
      <c r="A220" s="4">
        <f t="shared" si="70"/>
        <v>216</v>
      </c>
      <c r="B220" s="12" t="s">
        <v>21</v>
      </c>
      <c r="C220" s="12">
        <v>86</v>
      </c>
      <c r="D220" s="4">
        <v>100</v>
      </c>
      <c r="E220" s="4">
        <v>150</v>
      </c>
      <c r="F220" s="4">
        <v>20152</v>
      </c>
      <c r="G220" s="4">
        <v>20327</v>
      </c>
      <c r="H220" s="4">
        <f t="shared" si="78"/>
        <v>175</v>
      </c>
      <c r="I220" s="4">
        <f>IF(H220&lt;111,111,H220)</f>
        <v>175</v>
      </c>
      <c r="J220" s="4">
        <f>ROUND(IF(I220&lt;100,I220*1.625,(IF(AND(I220&gt;100,I220&lt;201),(I220-100)*2.375+162.5,(IF(AND(I220&gt;200,I220&lt;401),(I220-200)*3.875+400,IF(I220&gt;400,(I220-400)*4.5+1237)))))),0)</f>
        <v>341</v>
      </c>
      <c r="K220" s="4">
        <v>20</v>
      </c>
      <c r="L220" s="4">
        <v>10</v>
      </c>
      <c r="M220" s="5">
        <f t="shared" si="79"/>
        <v>35</v>
      </c>
      <c r="N220" s="5">
        <f t="shared" si="80"/>
        <v>406</v>
      </c>
      <c r="O220" s="1"/>
      <c r="P220" s="1"/>
    </row>
    <row r="221" spans="1:16" x14ac:dyDescent="0.3">
      <c r="A221" s="4">
        <f t="shared" si="70"/>
        <v>217</v>
      </c>
      <c r="B221" s="12" t="s">
        <v>18</v>
      </c>
      <c r="C221" s="21">
        <v>332</v>
      </c>
      <c r="D221" s="18">
        <v>300</v>
      </c>
      <c r="E221" s="18">
        <v>150</v>
      </c>
      <c r="F221" s="18">
        <v>3293</v>
      </c>
      <c r="G221" s="18">
        <v>3329</v>
      </c>
      <c r="H221" s="18">
        <f t="shared" si="78"/>
        <v>36</v>
      </c>
      <c r="I221" s="18">
        <f>IF(H221&lt;141,141,H221)</f>
        <v>141</v>
      </c>
      <c r="J221" s="18">
        <f>ROUND(IF(I221&lt;100,I221*1.625,(IF(AND(I221&gt;100,I221&lt;201),(I221-100)*2.375+162.5,(IF(AND(I221&gt;200,I221&lt;401),(I221-200)*3.875+400,IF(I221&gt;400,(I221-400)*4.5+1238)))))),0)</f>
        <v>260</v>
      </c>
      <c r="K221" s="18">
        <v>45</v>
      </c>
      <c r="L221" s="18">
        <v>50</v>
      </c>
      <c r="M221" s="19">
        <f t="shared" si="79"/>
        <v>28.200000000000003</v>
      </c>
      <c r="N221" s="19">
        <f t="shared" si="80"/>
        <v>383</v>
      </c>
      <c r="O221" s="1"/>
      <c r="P221" s="1"/>
    </row>
    <row r="222" spans="1:16" x14ac:dyDescent="0.3">
      <c r="A222" s="4">
        <f t="shared" si="70"/>
        <v>218</v>
      </c>
      <c r="B222" s="12" t="s">
        <v>18</v>
      </c>
      <c r="C222" s="21">
        <v>327</v>
      </c>
      <c r="D222" s="18">
        <v>300</v>
      </c>
      <c r="E222" s="18">
        <v>150</v>
      </c>
      <c r="F222" s="18">
        <v>4719</v>
      </c>
      <c r="G222" s="18">
        <v>4832</v>
      </c>
      <c r="H222" s="18">
        <f t="shared" si="78"/>
        <v>113</v>
      </c>
      <c r="I222" s="18">
        <f>IF(H222&lt;141,141,H222)</f>
        <v>141</v>
      </c>
      <c r="J222" s="18">
        <f>ROUND(IF(I222&lt;100,I222*1.625,(IF(AND(I222&gt;100,I222&lt;201),(I222-100)*2.375+162.5,(IF(AND(I222&gt;200,I222&lt;401),(I222-200)*3.875+400,IF(I222&gt;400,(I222-400)*4.5+1238)))))),0)</f>
        <v>260</v>
      </c>
      <c r="K222" s="18">
        <v>45</v>
      </c>
      <c r="L222" s="18">
        <v>50</v>
      </c>
      <c r="M222" s="19">
        <f t="shared" si="79"/>
        <v>28.200000000000003</v>
      </c>
      <c r="N222" s="19">
        <f t="shared" si="80"/>
        <v>383</v>
      </c>
      <c r="O222" s="1"/>
      <c r="P222" s="1"/>
    </row>
    <row r="223" spans="1:16" x14ac:dyDescent="0.3">
      <c r="A223" s="4">
        <f t="shared" si="70"/>
        <v>219</v>
      </c>
      <c r="B223" s="12" t="s">
        <v>20</v>
      </c>
      <c r="C223" s="12">
        <v>51</v>
      </c>
      <c r="D223" s="4">
        <v>200</v>
      </c>
      <c r="E223" s="4">
        <v>150</v>
      </c>
      <c r="F223" s="4">
        <v>23565</v>
      </c>
      <c r="G223" s="4">
        <v>23649</v>
      </c>
      <c r="H223" s="4">
        <f t="shared" si="78"/>
        <v>84</v>
      </c>
      <c r="I223" s="4">
        <f>IF(H223&lt;125,125,H223)</f>
        <v>125</v>
      </c>
      <c r="J223" s="4">
        <f>ROUND(IF(I223&lt;100,I223*1.625,(IF(AND(I223&gt;100,I223&lt;201),(I223-100)*2.375+162.5,(IF(AND(I223&gt;200,I223&lt;401),(I223-200)*3.875+400,IF(I223&gt;400,(I223-400)*4.5+1237)))))),0)</f>
        <v>222</v>
      </c>
      <c r="K223" s="4">
        <v>45</v>
      </c>
      <c r="L223" s="4">
        <v>50</v>
      </c>
      <c r="M223" s="5">
        <f t="shared" si="79"/>
        <v>25</v>
      </c>
      <c r="N223" s="5">
        <f t="shared" si="80"/>
        <v>342</v>
      </c>
      <c r="O223" s="1"/>
      <c r="P223" s="1"/>
    </row>
    <row r="224" spans="1:16" x14ac:dyDescent="0.3">
      <c r="A224" s="4">
        <f t="shared" si="70"/>
        <v>220</v>
      </c>
      <c r="B224" s="12" t="s">
        <v>21</v>
      </c>
      <c r="C224" s="12">
        <v>239</v>
      </c>
      <c r="D224" s="4">
        <v>100</v>
      </c>
      <c r="E224" s="4">
        <v>150</v>
      </c>
      <c r="F224" s="4">
        <v>5540</v>
      </c>
      <c r="G224" s="4">
        <v>5779</v>
      </c>
      <c r="H224" s="4">
        <f>G224-F224</f>
        <v>239</v>
      </c>
      <c r="I224" s="4">
        <f>IF(H224&lt;111,111,H224)</f>
        <v>239</v>
      </c>
      <c r="J224" s="4">
        <f>ROUND(IF(I224&lt;100,I224*1.625,(IF(AND(I224&gt;100,I224&lt;201),(I224-100)*2.375+162.5,(IF(AND(I224&gt;200,I224&lt;401),(I224-200)*3.875+400,IF(I224&gt;400,(I224-400)*4.5+1237)))))),0)</f>
        <v>551</v>
      </c>
      <c r="K224" s="4">
        <v>20</v>
      </c>
      <c r="L224" s="4">
        <v>10</v>
      </c>
      <c r="M224" s="5">
        <f>I224*0.2</f>
        <v>47.800000000000004</v>
      </c>
      <c r="N224" s="5">
        <f>ROUND((J224+K224+L224+M224),0)</f>
        <v>629</v>
      </c>
      <c r="O224" s="1"/>
      <c r="P224" s="1"/>
    </row>
    <row r="225" spans="1:16" x14ac:dyDescent="0.3">
      <c r="A225" s="4">
        <f t="shared" si="70"/>
        <v>221</v>
      </c>
      <c r="B225" s="12" t="s">
        <v>20</v>
      </c>
      <c r="C225" s="12">
        <v>46</v>
      </c>
      <c r="D225" s="4">
        <v>200</v>
      </c>
      <c r="E225" s="4">
        <v>150</v>
      </c>
      <c r="F225" s="4">
        <v>29002</v>
      </c>
      <c r="G225" s="4">
        <v>29033</v>
      </c>
      <c r="H225" s="4">
        <f t="shared" si="78"/>
        <v>31</v>
      </c>
      <c r="I225" s="4">
        <f t="shared" ref="I225" si="81">IF(H225&lt;125,125,H225)</f>
        <v>125</v>
      </c>
      <c r="J225" s="4">
        <f t="shared" ref="J225" si="82">ROUND(IF(I225&lt;100,I225*1.625,(IF(AND(I225&gt;100,I225&lt;201),(I225-100)*2.375+162.5,(IF(AND(I225&gt;200,I225&lt;401),(I225-200)*3.875+400,IF(I225&gt;400,(I225-400)*4.5+1237)))))),0)</f>
        <v>222</v>
      </c>
      <c r="K225" s="4">
        <v>45</v>
      </c>
      <c r="L225" s="4">
        <v>50</v>
      </c>
      <c r="M225" s="5">
        <f t="shared" si="79"/>
        <v>25</v>
      </c>
      <c r="N225" s="5">
        <f t="shared" si="80"/>
        <v>342</v>
      </c>
      <c r="O225" s="1"/>
      <c r="P225" s="1"/>
    </row>
    <row r="226" spans="1:16" x14ac:dyDescent="0.3">
      <c r="A226" s="4">
        <f t="shared" si="70"/>
        <v>222</v>
      </c>
      <c r="B226" s="12" t="s">
        <v>18</v>
      </c>
      <c r="C226" s="21">
        <v>371</v>
      </c>
      <c r="D226" s="18">
        <v>300</v>
      </c>
      <c r="E226" s="18">
        <v>150</v>
      </c>
      <c r="F226" s="18">
        <v>469</v>
      </c>
      <c r="G226" s="18">
        <v>595</v>
      </c>
      <c r="H226" s="18">
        <f t="shared" si="78"/>
        <v>126</v>
      </c>
      <c r="I226" s="18">
        <f>IF(H226&lt;141,141,H226)</f>
        <v>141</v>
      </c>
      <c r="J226" s="18">
        <f>ROUND(IF(I226&lt;100,I226*1.625,(IF(AND(I226&gt;100,I226&lt;201),(I226-100)*2.375+162.5,(IF(AND(I226&gt;200,I226&lt;401),(I226-200)*3.875+400,IF(I226&gt;400,(I226-400)*4.5+1238)))))),0)</f>
        <v>260</v>
      </c>
      <c r="K226" s="18">
        <v>45</v>
      </c>
      <c r="L226" s="18">
        <v>50</v>
      </c>
      <c r="M226" s="19">
        <f t="shared" si="79"/>
        <v>28.200000000000003</v>
      </c>
      <c r="N226" s="19">
        <f t="shared" si="80"/>
        <v>383</v>
      </c>
      <c r="O226" s="1"/>
      <c r="P226" s="1"/>
    </row>
    <row r="227" spans="1:16" x14ac:dyDescent="0.3">
      <c r="A227" s="4">
        <f t="shared" si="70"/>
        <v>223</v>
      </c>
      <c r="B227" s="12" t="s">
        <v>20</v>
      </c>
      <c r="C227" s="12">
        <v>14</v>
      </c>
      <c r="D227" s="4">
        <v>200</v>
      </c>
      <c r="E227" s="4">
        <v>150</v>
      </c>
      <c r="F227" s="4">
        <v>24980</v>
      </c>
      <c r="G227" s="4">
        <v>25187</v>
      </c>
      <c r="H227" s="4">
        <f t="shared" si="78"/>
        <v>207</v>
      </c>
      <c r="I227" s="4">
        <f t="shared" ref="I227:I228" si="83">IF(H227&lt;125,125,H227)</f>
        <v>207</v>
      </c>
      <c r="J227" s="4">
        <f t="shared" ref="J227:J230" si="84">ROUND(IF(I227&lt;100,I227*1.625,(IF(AND(I227&gt;100,I227&lt;201),(I227-100)*2.375+162.5,(IF(AND(I227&gt;200,I227&lt;401),(I227-200)*3.875+400,IF(I227&gt;400,(I227-400)*4.5+1237)))))),0)</f>
        <v>427</v>
      </c>
      <c r="K227" s="4">
        <v>45</v>
      </c>
      <c r="L227" s="4">
        <v>50</v>
      </c>
      <c r="M227" s="5">
        <f t="shared" si="79"/>
        <v>41.400000000000006</v>
      </c>
      <c r="N227" s="5">
        <f t="shared" si="80"/>
        <v>563</v>
      </c>
      <c r="O227" s="1"/>
      <c r="P227" s="1"/>
    </row>
    <row r="228" spans="1:16" x14ac:dyDescent="0.3">
      <c r="A228" s="4">
        <f t="shared" si="70"/>
        <v>224</v>
      </c>
      <c r="B228" s="12" t="s">
        <v>20</v>
      </c>
      <c r="C228" s="12">
        <v>50</v>
      </c>
      <c r="D228" s="4">
        <v>200</v>
      </c>
      <c r="E228" s="4">
        <v>150</v>
      </c>
      <c r="F228" s="4">
        <v>14187</v>
      </c>
      <c r="G228" s="4">
        <v>14243</v>
      </c>
      <c r="H228" s="4">
        <f t="shared" si="78"/>
        <v>56</v>
      </c>
      <c r="I228" s="4">
        <f t="shared" si="83"/>
        <v>125</v>
      </c>
      <c r="J228" s="4">
        <f t="shared" si="84"/>
        <v>222</v>
      </c>
      <c r="K228" s="4">
        <v>45</v>
      </c>
      <c r="L228" s="4">
        <v>50</v>
      </c>
      <c r="M228" s="5">
        <f t="shared" si="79"/>
        <v>25</v>
      </c>
      <c r="N228" s="5">
        <f t="shared" si="80"/>
        <v>342</v>
      </c>
      <c r="O228" s="1"/>
      <c r="P228" s="1"/>
    </row>
    <row r="229" spans="1:16" x14ac:dyDescent="0.3">
      <c r="A229" s="4">
        <f t="shared" si="70"/>
        <v>225</v>
      </c>
      <c r="B229" s="12" t="s">
        <v>21</v>
      </c>
      <c r="C229" s="12">
        <v>17</v>
      </c>
      <c r="D229" s="4">
        <v>100</v>
      </c>
      <c r="E229" s="4">
        <v>150</v>
      </c>
      <c r="F229" s="4">
        <v>21599</v>
      </c>
      <c r="G229" s="4">
        <v>21673</v>
      </c>
      <c r="H229" s="4">
        <f t="shared" si="78"/>
        <v>74</v>
      </c>
      <c r="I229" s="4">
        <f>IF(H229&lt;111,111,H229)</f>
        <v>111</v>
      </c>
      <c r="J229" s="4">
        <f t="shared" si="84"/>
        <v>189</v>
      </c>
      <c r="K229" s="4">
        <v>45</v>
      </c>
      <c r="L229" s="4">
        <v>50</v>
      </c>
      <c r="M229" s="5">
        <f t="shared" si="79"/>
        <v>22.200000000000003</v>
      </c>
      <c r="N229" s="5">
        <f t="shared" si="80"/>
        <v>306</v>
      </c>
      <c r="O229" s="1"/>
      <c r="P229" s="1"/>
    </row>
    <row r="230" spans="1:16" x14ac:dyDescent="0.3">
      <c r="A230" s="4">
        <f t="shared" si="70"/>
        <v>226</v>
      </c>
      <c r="B230" s="12" t="s">
        <v>20</v>
      </c>
      <c r="C230" s="12">
        <v>12</v>
      </c>
      <c r="D230" s="4">
        <v>200</v>
      </c>
      <c r="E230" s="4">
        <v>150</v>
      </c>
      <c r="F230" s="4">
        <v>18829</v>
      </c>
      <c r="G230" s="4">
        <v>18927</v>
      </c>
      <c r="H230" s="4">
        <f t="shared" si="78"/>
        <v>98</v>
      </c>
      <c r="I230" s="4">
        <f t="shared" ref="I230" si="85">IF(H230&lt;125,125,H230)</f>
        <v>125</v>
      </c>
      <c r="J230" s="4">
        <f t="shared" si="84"/>
        <v>222</v>
      </c>
      <c r="K230" s="4">
        <v>45</v>
      </c>
      <c r="L230" s="4">
        <v>50</v>
      </c>
      <c r="M230" s="5">
        <f t="shared" si="79"/>
        <v>25</v>
      </c>
      <c r="N230" s="5">
        <f t="shared" si="80"/>
        <v>342</v>
      </c>
      <c r="O230" s="1"/>
      <c r="P230" s="1"/>
    </row>
    <row r="231" spans="1:16" x14ac:dyDescent="0.3">
      <c r="A231" s="4">
        <f t="shared" si="70"/>
        <v>227</v>
      </c>
      <c r="B231" s="12" t="s">
        <v>18</v>
      </c>
      <c r="C231" s="21">
        <v>343</v>
      </c>
      <c r="D231" s="18">
        <v>300</v>
      </c>
      <c r="E231" s="18">
        <v>150</v>
      </c>
      <c r="F231" s="18">
        <v>8715</v>
      </c>
      <c r="G231" s="18">
        <v>8960</v>
      </c>
      <c r="H231" s="18">
        <f t="shared" si="78"/>
        <v>245</v>
      </c>
      <c r="I231" s="18">
        <f t="shared" ref="I231:I232" si="86">IF(H231&lt;141,141,H231)</f>
        <v>245</v>
      </c>
      <c r="J231" s="18">
        <f t="shared" ref="J231:J232" si="87">ROUND(IF(I231&lt;100,I231*1.625,(IF(AND(I231&gt;100,I231&lt;201),(I231-100)*2.375+162.5,(IF(AND(I231&gt;200,I231&lt;401),(I231-200)*3.875+400,IF(I231&gt;400,(I231-400)*4.5+1238)))))),0)</f>
        <v>574</v>
      </c>
      <c r="K231" s="18">
        <v>45</v>
      </c>
      <c r="L231" s="18">
        <v>50</v>
      </c>
      <c r="M231" s="19">
        <f t="shared" si="79"/>
        <v>49</v>
      </c>
      <c r="N231" s="5">
        <f t="shared" si="80"/>
        <v>718</v>
      </c>
      <c r="O231" s="1"/>
      <c r="P231" s="1"/>
    </row>
    <row r="232" spans="1:16" x14ac:dyDescent="0.3">
      <c r="A232" s="4">
        <f t="shared" si="70"/>
        <v>228</v>
      </c>
      <c r="B232" s="12" t="s">
        <v>18</v>
      </c>
      <c r="C232" s="21">
        <v>338</v>
      </c>
      <c r="D232" s="18">
        <v>300</v>
      </c>
      <c r="E232" s="18">
        <v>150</v>
      </c>
      <c r="F232" s="18">
        <v>3853</v>
      </c>
      <c r="G232" s="18">
        <v>4001</v>
      </c>
      <c r="H232" s="18">
        <f t="shared" si="78"/>
        <v>148</v>
      </c>
      <c r="I232" s="18">
        <f t="shared" si="86"/>
        <v>148</v>
      </c>
      <c r="J232" s="18">
        <f t="shared" si="87"/>
        <v>277</v>
      </c>
      <c r="K232" s="18">
        <v>45</v>
      </c>
      <c r="L232" s="18">
        <v>50</v>
      </c>
      <c r="M232" s="19">
        <f t="shared" si="79"/>
        <v>29.6</v>
      </c>
      <c r="N232" s="5">
        <f t="shared" si="80"/>
        <v>402</v>
      </c>
      <c r="O232" s="1"/>
      <c r="P232" s="1"/>
    </row>
    <row r="233" spans="1:16" x14ac:dyDescent="0.3">
      <c r="A233" s="4">
        <f t="shared" si="70"/>
        <v>229</v>
      </c>
      <c r="B233" s="12" t="s">
        <v>20</v>
      </c>
      <c r="C233" s="12">
        <v>78</v>
      </c>
      <c r="D233" s="4">
        <v>200</v>
      </c>
      <c r="E233" s="4">
        <v>150</v>
      </c>
      <c r="F233" s="4">
        <v>13065</v>
      </c>
      <c r="G233" s="4">
        <v>13186</v>
      </c>
      <c r="H233" s="4">
        <f t="shared" si="78"/>
        <v>121</v>
      </c>
      <c r="I233" s="4">
        <f t="shared" ref="I233" si="88">IF(H233&lt;125,125,H233)</f>
        <v>125</v>
      </c>
      <c r="J233" s="4">
        <f t="shared" ref="J233" si="89">ROUND(IF(I233&lt;100,I233*1.625,(IF(AND(I233&gt;100,I233&lt;201),(I233-100)*2.375+162.5,(IF(AND(I233&gt;200,I233&lt;401),(I233-200)*3.875+400,IF(I233&gt;400,(I233-400)*4.5+1237)))))),0)</f>
        <v>222</v>
      </c>
      <c r="K233" s="4">
        <v>45</v>
      </c>
      <c r="L233" s="4">
        <v>50</v>
      </c>
      <c r="M233" s="5">
        <f t="shared" si="79"/>
        <v>25</v>
      </c>
      <c r="N233" s="5">
        <f t="shared" si="80"/>
        <v>342</v>
      </c>
      <c r="O233" s="1"/>
      <c r="P233" s="1"/>
    </row>
    <row r="234" spans="1:16" x14ac:dyDescent="0.3">
      <c r="A234" s="4">
        <f t="shared" si="70"/>
        <v>230</v>
      </c>
      <c r="B234" s="12" t="s">
        <v>18</v>
      </c>
      <c r="C234" s="12">
        <v>224</v>
      </c>
      <c r="D234" s="18">
        <v>300</v>
      </c>
      <c r="E234" s="18">
        <v>150</v>
      </c>
      <c r="F234" s="18">
        <v>12095</v>
      </c>
      <c r="G234" s="18">
        <v>12182</v>
      </c>
      <c r="H234" s="18">
        <f t="shared" si="78"/>
        <v>87</v>
      </c>
      <c r="I234" s="18">
        <f t="shared" ref="I234" si="90">IF(H234&lt;141,141,H234)</f>
        <v>141</v>
      </c>
      <c r="J234" s="18">
        <f t="shared" ref="J234" si="91">ROUND(IF(I234&lt;100,I234*1.625,(IF(AND(I234&gt;100,I234&lt;201),(I234-100)*2.375+162.5,(IF(AND(I234&gt;200,I234&lt;401),(I234-200)*3.875+400,IF(I234&gt;400,(I234-400)*4.5+1238)))))),0)</f>
        <v>260</v>
      </c>
      <c r="K234" s="18">
        <v>45</v>
      </c>
      <c r="L234" s="18">
        <v>50</v>
      </c>
      <c r="M234" s="19">
        <f t="shared" si="79"/>
        <v>28.200000000000003</v>
      </c>
      <c r="N234" s="5">
        <f t="shared" si="80"/>
        <v>383</v>
      </c>
      <c r="O234" s="1"/>
      <c r="P234" s="1"/>
    </row>
    <row r="235" spans="1:16" x14ac:dyDescent="0.3">
      <c r="A235" s="4">
        <f t="shared" si="70"/>
        <v>231</v>
      </c>
      <c r="B235" s="12" t="s">
        <v>20</v>
      </c>
      <c r="C235" s="12">
        <v>77</v>
      </c>
      <c r="D235" s="4">
        <v>200</v>
      </c>
      <c r="E235" s="4">
        <v>150</v>
      </c>
      <c r="F235" s="4">
        <v>19608</v>
      </c>
      <c r="G235" s="4">
        <v>19680</v>
      </c>
      <c r="H235" s="4">
        <f t="shared" si="78"/>
        <v>72</v>
      </c>
      <c r="I235" s="4">
        <f t="shared" ref="I235:I237" si="92">IF(H235&lt;125,125,H235)</f>
        <v>125</v>
      </c>
      <c r="J235" s="4">
        <f t="shared" ref="J235:J237" si="93">ROUND(IF(I235&lt;100,I235*1.625,(IF(AND(I235&gt;100,I235&lt;201),(I235-100)*2.375+162.5,(IF(AND(I235&gt;200,I235&lt;401),(I235-200)*3.875+400,IF(I235&gt;400,(I235-400)*4.5+1237)))))),0)</f>
        <v>222</v>
      </c>
      <c r="K235" s="4">
        <v>45</v>
      </c>
      <c r="L235" s="4">
        <v>50</v>
      </c>
      <c r="M235" s="5">
        <f t="shared" si="79"/>
        <v>25</v>
      </c>
      <c r="N235" s="5">
        <f t="shared" si="80"/>
        <v>342</v>
      </c>
      <c r="O235" s="1"/>
      <c r="P235" s="1"/>
    </row>
    <row r="236" spans="1:16" x14ac:dyDescent="0.3">
      <c r="A236" s="4">
        <f t="shared" si="70"/>
        <v>232</v>
      </c>
      <c r="B236" s="12" t="s">
        <v>20</v>
      </c>
      <c r="C236" s="12">
        <v>123</v>
      </c>
      <c r="D236" s="4">
        <v>200</v>
      </c>
      <c r="E236" s="4">
        <v>150</v>
      </c>
      <c r="F236" s="4">
        <v>27315</v>
      </c>
      <c r="G236" s="4">
        <v>27376</v>
      </c>
      <c r="H236" s="4">
        <f t="shared" si="78"/>
        <v>61</v>
      </c>
      <c r="I236" s="4">
        <f t="shared" si="92"/>
        <v>125</v>
      </c>
      <c r="J236" s="4">
        <f t="shared" si="93"/>
        <v>222</v>
      </c>
      <c r="K236" s="4">
        <v>45</v>
      </c>
      <c r="L236" s="4">
        <v>50</v>
      </c>
      <c r="M236" s="5">
        <f t="shared" si="79"/>
        <v>25</v>
      </c>
      <c r="N236" s="5">
        <f t="shared" si="80"/>
        <v>342</v>
      </c>
      <c r="O236" s="1"/>
      <c r="P236" s="1"/>
    </row>
    <row r="237" spans="1:16" x14ac:dyDescent="0.3">
      <c r="A237" s="4">
        <f t="shared" si="70"/>
        <v>233</v>
      </c>
      <c r="B237" s="4" t="s">
        <v>20</v>
      </c>
      <c r="C237" s="4">
        <v>111</v>
      </c>
      <c r="D237" s="4">
        <v>200</v>
      </c>
      <c r="E237" s="4">
        <v>150</v>
      </c>
      <c r="F237" s="4">
        <v>41556</v>
      </c>
      <c r="G237" s="4">
        <v>41889</v>
      </c>
      <c r="H237" s="4">
        <f t="shared" si="78"/>
        <v>333</v>
      </c>
      <c r="I237" s="4">
        <f t="shared" si="92"/>
        <v>333</v>
      </c>
      <c r="J237" s="4">
        <f t="shared" si="93"/>
        <v>915</v>
      </c>
      <c r="K237" s="4">
        <v>45</v>
      </c>
      <c r="L237" s="4">
        <v>50</v>
      </c>
      <c r="M237" s="5">
        <f t="shared" si="79"/>
        <v>66.600000000000009</v>
      </c>
      <c r="N237" s="5">
        <f t="shared" si="80"/>
        <v>1077</v>
      </c>
      <c r="O237" s="1"/>
      <c r="P237" s="1"/>
    </row>
    <row r="238" spans="1:16" x14ac:dyDescent="0.3">
      <c r="A238" s="4">
        <f t="shared" si="70"/>
        <v>234</v>
      </c>
      <c r="B238" s="4" t="s">
        <v>18</v>
      </c>
      <c r="C238" s="4">
        <v>189</v>
      </c>
      <c r="D238" s="18">
        <v>300</v>
      </c>
      <c r="E238" s="18">
        <v>150</v>
      </c>
      <c r="F238" s="18">
        <v>28992</v>
      </c>
      <c r="G238" s="18">
        <v>29259</v>
      </c>
      <c r="H238" s="18">
        <f t="shared" si="78"/>
        <v>267</v>
      </c>
      <c r="I238" s="18">
        <f t="shared" ref="I238" si="94">IF(H238&lt;141,141,H238)</f>
        <v>267</v>
      </c>
      <c r="J238" s="18">
        <f t="shared" ref="J238" si="95">ROUND(IF(I238&lt;100,I238*1.625,(IF(AND(I238&gt;100,I238&lt;201),(I238-100)*2.375+162.5,(IF(AND(I238&gt;200,I238&lt;401),(I238-200)*3.875+400,IF(I238&gt;400,(I238-400)*4.5+1238)))))),0)</f>
        <v>660</v>
      </c>
      <c r="K238" s="18">
        <v>45</v>
      </c>
      <c r="L238" s="18">
        <v>50</v>
      </c>
      <c r="M238" s="19">
        <f t="shared" si="79"/>
        <v>53.400000000000006</v>
      </c>
      <c r="N238" s="5">
        <f>ROUND((J238+K238+L238+M238),0)</f>
        <v>808</v>
      </c>
      <c r="O238" s="1"/>
      <c r="P238" s="1"/>
    </row>
    <row r="239" spans="1:16" x14ac:dyDescent="0.3">
      <c r="A239" s="4">
        <f t="shared" si="70"/>
        <v>235</v>
      </c>
      <c r="B239" s="4" t="s">
        <v>20</v>
      </c>
      <c r="C239" s="4">
        <v>67</v>
      </c>
      <c r="D239" s="4">
        <v>200</v>
      </c>
      <c r="E239" s="4">
        <v>150</v>
      </c>
      <c r="F239" s="4">
        <v>54812</v>
      </c>
      <c r="G239" s="4">
        <v>54828</v>
      </c>
      <c r="H239" s="4">
        <f t="shared" si="78"/>
        <v>16</v>
      </c>
      <c r="I239" s="4">
        <f t="shared" ref="I239" si="96">IF(H239&lt;125,125,H239)</f>
        <v>125</v>
      </c>
      <c r="J239" s="4">
        <f t="shared" ref="J239" si="97">ROUND(IF(I239&lt;100,I239*1.625,(IF(AND(I239&gt;100,I239&lt;201),(I239-100)*2.375+162.5,(IF(AND(I239&gt;200,I239&lt;401),(I239-200)*3.875+400,IF(I239&gt;400,(I239-400)*4.5+1237)))))),0)</f>
        <v>222</v>
      </c>
      <c r="K239" s="4">
        <v>45</v>
      </c>
      <c r="L239" s="4">
        <v>50</v>
      </c>
      <c r="M239" s="5">
        <f t="shared" si="79"/>
        <v>25</v>
      </c>
      <c r="N239" s="5">
        <f t="shared" ref="N239" si="98">ROUND((J239+K239+L239+M239),0)</f>
        <v>342</v>
      </c>
      <c r="O239" s="1"/>
      <c r="P239" s="1"/>
    </row>
    <row r="240" spans="1:16" x14ac:dyDescent="0.3">
      <c r="A240" s="4">
        <f t="shared" si="70"/>
        <v>236</v>
      </c>
      <c r="B240" s="4" t="s">
        <v>18</v>
      </c>
      <c r="C240" s="4">
        <v>226</v>
      </c>
      <c r="D240" s="18">
        <v>300</v>
      </c>
      <c r="E240" s="18">
        <v>150</v>
      </c>
      <c r="F240" s="18">
        <v>34836</v>
      </c>
      <c r="G240" s="18">
        <v>35052</v>
      </c>
      <c r="H240" s="18">
        <f t="shared" si="78"/>
        <v>216</v>
      </c>
      <c r="I240" s="18">
        <f t="shared" ref="I240" si="99">IF(H240&lt;141,141,H240)</f>
        <v>216</v>
      </c>
      <c r="J240" s="18">
        <f t="shared" ref="J240" si="100">ROUND(IF(I240&lt;100,I240*1.625,(IF(AND(I240&gt;100,I240&lt;201),(I240-100)*2.375+162.5,(IF(AND(I240&gt;200,I240&lt;401),(I240-200)*3.875+400,IF(I240&gt;400,(I240-400)*4.5+1238)))))),0)</f>
        <v>462</v>
      </c>
      <c r="K240" s="18">
        <v>45</v>
      </c>
      <c r="L240" s="18">
        <v>50</v>
      </c>
      <c r="M240" s="19">
        <f t="shared" si="79"/>
        <v>43.2</v>
      </c>
      <c r="N240" s="5">
        <f>ROUND((J240+K240+L240+M240),0)</f>
        <v>600</v>
      </c>
      <c r="O240" s="1"/>
      <c r="P240" s="1"/>
    </row>
    <row r="241" spans="1:16" x14ac:dyDescent="0.3">
      <c r="A241" s="4">
        <f t="shared" si="70"/>
        <v>237</v>
      </c>
      <c r="B241" s="4" t="s">
        <v>25</v>
      </c>
      <c r="C241" s="4">
        <v>40</v>
      </c>
      <c r="D241" s="4">
        <v>100</v>
      </c>
      <c r="E241" s="4">
        <v>150</v>
      </c>
      <c r="F241" s="4">
        <v>8003</v>
      </c>
      <c r="G241" s="4">
        <v>8142</v>
      </c>
      <c r="H241" s="4">
        <f t="shared" si="78"/>
        <v>139</v>
      </c>
      <c r="I241" s="4">
        <f>IF(H241&lt;111,111,H241)</f>
        <v>139</v>
      </c>
      <c r="J241" s="4">
        <f>ROUND(IF(I241&lt;100,I241*1.625,(IF(AND(I241&gt;100,I241&lt;201),(I241-100)*2.375+162.5,(IF(AND(I241&gt;200,I241&lt;401),(I241-200)*3.875+400,IF(I241&gt;400,(I241-400)*4.5+1237)))))),0)</f>
        <v>255</v>
      </c>
      <c r="K241" s="4">
        <v>20</v>
      </c>
      <c r="L241" s="4">
        <v>10</v>
      </c>
      <c r="M241" s="5">
        <f>I241*0.2</f>
        <v>27.8</v>
      </c>
      <c r="N241" s="5">
        <f>ROUND((J241+K241+L241+M241),0)</f>
        <v>313</v>
      </c>
      <c r="O241" s="1"/>
      <c r="P241" s="1"/>
    </row>
    <row r="242" spans="1:16" x14ac:dyDescent="0.3">
      <c r="A242" s="4">
        <f t="shared" si="70"/>
        <v>238</v>
      </c>
      <c r="B242" s="4" t="s">
        <v>20</v>
      </c>
      <c r="C242" s="4">
        <v>97</v>
      </c>
      <c r="D242" s="4">
        <v>200</v>
      </c>
      <c r="E242" s="4">
        <v>150</v>
      </c>
      <c r="F242" s="4">
        <v>16928</v>
      </c>
      <c r="G242" s="4">
        <v>17047</v>
      </c>
      <c r="H242" s="4">
        <f t="shared" si="78"/>
        <v>119</v>
      </c>
      <c r="I242" s="4">
        <f t="shared" ref="I242:I243" si="101">IF(H242&lt;125,125,H242)</f>
        <v>125</v>
      </c>
      <c r="J242" s="4">
        <f t="shared" ref="J242:J247" si="102">ROUND(IF(I242&lt;100,I242*1.625,(IF(AND(I242&gt;100,I242&lt;201),(I242-100)*2.375+162.5,(IF(AND(I242&gt;200,I242&lt;401),(I242-200)*3.875+400,IF(I242&gt;400,(I242-400)*4.5+1237)))))),0)</f>
        <v>222</v>
      </c>
      <c r="K242" s="4">
        <v>45</v>
      </c>
      <c r="L242" s="4">
        <v>50</v>
      </c>
      <c r="M242" s="5">
        <f t="shared" ref="M242:M247" si="103">I242*0.2</f>
        <v>25</v>
      </c>
      <c r="N242" s="5">
        <f t="shared" ref="N242:N243" si="104">ROUND((J242+K242+L242+M242),0)</f>
        <v>342</v>
      </c>
      <c r="O242" s="1"/>
      <c r="P242" s="1"/>
    </row>
    <row r="243" spans="1:16" x14ac:dyDescent="0.3">
      <c r="A243" s="4">
        <f t="shared" si="70"/>
        <v>239</v>
      </c>
      <c r="B243" s="4" t="s">
        <v>20</v>
      </c>
      <c r="C243" s="4">
        <v>89</v>
      </c>
      <c r="D243" s="4">
        <v>200</v>
      </c>
      <c r="E243" s="4">
        <v>150</v>
      </c>
      <c r="F243" s="4">
        <v>21053</v>
      </c>
      <c r="G243" s="4">
        <v>21151</v>
      </c>
      <c r="H243" s="4">
        <f t="shared" si="78"/>
        <v>98</v>
      </c>
      <c r="I243" s="4">
        <f t="shared" si="101"/>
        <v>125</v>
      </c>
      <c r="J243" s="4">
        <f t="shared" si="102"/>
        <v>222</v>
      </c>
      <c r="K243" s="4">
        <v>45</v>
      </c>
      <c r="L243" s="4">
        <v>50</v>
      </c>
      <c r="M243" s="5">
        <f t="shared" si="103"/>
        <v>25</v>
      </c>
      <c r="N243" s="5">
        <f t="shared" si="104"/>
        <v>342</v>
      </c>
      <c r="O243" s="1"/>
      <c r="P243" s="1"/>
    </row>
    <row r="244" spans="1:16" x14ac:dyDescent="0.3">
      <c r="A244" s="4">
        <f t="shared" si="70"/>
        <v>240</v>
      </c>
      <c r="B244" s="4" t="s">
        <v>18</v>
      </c>
      <c r="C244" s="4">
        <v>354</v>
      </c>
      <c r="D244" s="18">
        <v>300</v>
      </c>
      <c r="E244" s="18">
        <v>150</v>
      </c>
      <c r="F244" s="18">
        <v>338</v>
      </c>
      <c r="G244" s="18">
        <v>487</v>
      </c>
      <c r="H244" s="18">
        <f t="shared" si="78"/>
        <v>149</v>
      </c>
      <c r="I244" s="18">
        <f t="shared" ref="I244:I245" si="105">IF(H244&lt;141,141,H244)</f>
        <v>149</v>
      </c>
      <c r="J244" s="18">
        <f t="shared" ref="J244:J245" si="106">ROUND(IF(I244&lt;100,I244*1.625,(IF(AND(I244&gt;100,I244&lt;201),(I244-100)*2.375+162.5,(IF(AND(I244&gt;200,I244&lt;401),(I244-200)*3.875+400,IF(I244&gt;400,(I244-400)*4.5+1238)))))),0)</f>
        <v>279</v>
      </c>
      <c r="K244" s="18">
        <v>45</v>
      </c>
      <c r="L244" s="18">
        <v>50</v>
      </c>
      <c r="M244" s="19">
        <f t="shared" si="103"/>
        <v>29.8</v>
      </c>
      <c r="N244" s="5">
        <f>ROUND((J244+K244+L244+M244),0)</f>
        <v>404</v>
      </c>
      <c r="O244" s="1"/>
      <c r="P244" s="1"/>
    </row>
    <row r="245" spans="1:16" x14ac:dyDescent="0.3">
      <c r="A245" s="4">
        <f t="shared" si="70"/>
        <v>241</v>
      </c>
      <c r="B245" s="4" t="s">
        <v>18</v>
      </c>
      <c r="C245" s="4">
        <v>358</v>
      </c>
      <c r="D245" s="18">
        <v>300</v>
      </c>
      <c r="E245" s="18">
        <v>150</v>
      </c>
      <c r="F245" s="18">
        <v>426</v>
      </c>
      <c r="G245" s="18">
        <v>679</v>
      </c>
      <c r="H245" s="18">
        <f t="shared" si="78"/>
        <v>253</v>
      </c>
      <c r="I245" s="18">
        <f t="shared" si="105"/>
        <v>253</v>
      </c>
      <c r="J245" s="18">
        <f t="shared" si="106"/>
        <v>605</v>
      </c>
      <c r="K245" s="18">
        <v>45</v>
      </c>
      <c r="L245" s="18">
        <v>50</v>
      </c>
      <c r="M245" s="19">
        <f t="shared" si="103"/>
        <v>50.6</v>
      </c>
      <c r="N245" s="5">
        <f>ROUND((J245+K245+L245+M245),0)</f>
        <v>751</v>
      </c>
      <c r="O245" s="1"/>
      <c r="P245" s="1"/>
    </row>
    <row r="246" spans="1:16" x14ac:dyDescent="0.3">
      <c r="A246" s="4">
        <f t="shared" si="70"/>
        <v>242</v>
      </c>
      <c r="B246" s="4" t="s">
        <v>21</v>
      </c>
      <c r="C246" s="4">
        <v>38</v>
      </c>
      <c r="D246" s="4">
        <v>0</v>
      </c>
      <c r="E246" s="4">
        <v>0</v>
      </c>
      <c r="F246" s="4">
        <v>0</v>
      </c>
      <c r="G246" s="4">
        <v>0</v>
      </c>
      <c r="H246" s="4">
        <f t="shared" si="78"/>
        <v>0</v>
      </c>
      <c r="I246" s="4">
        <v>0</v>
      </c>
      <c r="J246" s="4">
        <f t="shared" si="102"/>
        <v>0</v>
      </c>
      <c r="K246" s="4"/>
      <c r="L246" s="4"/>
      <c r="M246" s="5">
        <f t="shared" si="103"/>
        <v>0</v>
      </c>
      <c r="N246" s="5">
        <v>250</v>
      </c>
      <c r="O246" s="1"/>
      <c r="P246" s="1"/>
    </row>
    <row r="247" spans="1:16" x14ac:dyDescent="0.3">
      <c r="A247" s="4">
        <f t="shared" si="70"/>
        <v>243</v>
      </c>
      <c r="B247" s="4" t="s">
        <v>20</v>
      </c>
      <c r="C247" s="4">
        <v>42</v>
      </c>
      <c r="D247" s="4">
        <v>200</v>
      </c>
      <c r="E247" s="4">
        <v>150</v>
      </c>
      <c r="F247" s="4">
        <v>20705</v>
      </c>
      <c r="G247" s="4">
        <v>21151</v>
      </c>
      <c r="H247" s="4">
        <f t="shared" si="78"/>
        <v>446</v>
      </c>
      <c r="I247" s="4">
        <f t="shared" ref="I247" si="107">IF(H247&lt;125,125,H247)</f>
        <v>446</v>
      </c>
      <c r="J247" s="4">
        <f t="shared" si="102"/>
        <v>1444</v>
      </c>
      <c r="K247" s="4">
        <v>45</v>
      </c>
      <c r="L247" s="4">
        <v>50</v>
      </c>
      <c r="M247" s="5">
        <f t="shared" si="103"/>
        <v>89.2</v>
      </c>
      <c r="N247" s="5">
        <f t="shared" ref="N247" si="108">ROUND((J247+K247+L247+M247),0)</f>
        <v>1628</v>
      </c>
      <c r="O247" s="1"/>
      <c r="P247" s="1"/>
    </row>
    <row r="248" spans="1:16" x14ac:dyDescent="0.3">
      <c r="A248" s="4">
        <f t="shared" si="70"/>
        <v>244</v>
      </c>
      <c r="B248" s="4" t="s">
        <v>21</v>
      </c>
      <c r="C248" s="4">
        <v>81</v>
      </c>
      <c r="D248" s="4">
        <v>100</v>
      </c>
      <c r="E248" s="4">
        <v>150</v>
      </c>
      <c r="F248" s="4">
        <v>9099</v>
      </c>
      <c r="G248" s="4">
        <v>9349</v>
      </c>
      <c r="H248" s="4">
        <f t="shared" si="78"/>
        <v>250</v>
      </c>
      <c r="I248" s="4">
        <f>IF(H248&lt;111,111,H248)</f>
        <v>250</v>
      </c>
      <c r="J248" s="4">
        <f>ROUND(IF(I248&lt;100,I248*1.625,(IF(AND(I248&gt;100,I248&lt;201),(I248-100)*2.375+162.5,(IF(AND(I248&gt;200,I248&lt;401),(I248-200)*3.875+400,IF(I248&gt;400,(I248-400)*4.5+1237)))))),0)</f>
        <v>594</v>
      </c>
      <c r="K248" s="4">
        <v>20</v>
      </c>
      <c r="L248" s="4">
        <v>10</v>
      </c>
      <c r="M248" s="5">
        <f>I248*0.2</f>
        <v>50</v>
      </c>
      <c r="N248" s="5">
        <f>ROUND((J248+K248+L248+M248),0)</f>
        <v>674</v>
      </c>
      <c r="O248" s="1"/>
      <c r="P248" s="1"/>
    </row>
    <row r="249" spans="1:16" x14ac:dyDescent="0.3">
      <c r="A249" s="4">
        <f t="shared" si="70"/>
        <v>245</v>
      </c>
      <c r="B249" s="4" t="s">
        <v>20</v>
      </c>
      <c r="C249" s="4">
        <v>54</v>
      </c>
      <c r="D249" s="4">
        <v>200</v>
      </c>
      <c r="E249" s="4">
        <v>150</v>
      </c>
      <c r="F249" s="4">
        <v>41857</v>
      </c>
      <c r="G249" s="4">
        <v>41930</v>
      </c>
      <c r="H249" s="4">
        <f t="shared" si="78"/>
        <v>73</v>
      </c>
      <c r="I249" s="4">
        <f t="shared" ref="I249:I251" si="109">IF(H249&lt;125,125,H249)</f>
        <v>125</v>
      </c>
      <c r="J249" s="4">
        <f t="shared" ref="J249:J251" si="110">ROUND(IF(I249&lt;100,I249*1.625,(IF(AND(I249&gt;100,I249&lt;201),(I249-100)*2.375+162.5,(IF(AND(I249&gt;200,I249&lt;401),(I249-200)*3.875+400,IF(I249&gt;400,(I249-400)*4.5+1237)))))),0)</f>
        <v>222</v>
      </c>
      <c r="K249" s="4">
        <v>45</v>
      </c>
      <c r="L249" s="4">
        <v>50</v>
      </c>
      <c r="M249" s="5">
        <f t="shared" ref="M249:M253" si="111">I249*0.2</f>
        <v>25</v>
      </c>
      <c r="N249" s="5">
        <f t="shared" ref="N249:N251" si="112">ROUND((J249+K249+L249+M249),0)</f>
        <v>342</v>
      </c>
      <c r="O249" s="1"/>
      <c r="P249" s="1"/>
    </row>
    <row r="250" spans="1:16" x14ac:dyDescent="0.3">
      <c r="A250" s="4">
        <f t="shared" si="70"/>
        <v>246</v>
      </c>
      <c r="B250" s="4" t="s">
        <v>20</v>
      </c>
      <c r="C250" s="4">
        <v>74</v>
      </c>
      <c r="D250" s="4">
        <v>200</v>
      </c>
      <c r="E250" s="4">
        <v>150</v>
      </c>
      <c r="F250" s="4">
        <v>4903</v>
      </c>
      <c r="G250" s="4">
        <v>4935</v>
      </c>
      <c r="H250" s="4">
        <f t="shared" si="78"/>
        <v>32</v>
      </c>
      <c r="I250" s="4">
        <f t="shared" si="109"/>
        <v>125</v>
      </c>
      <c r="J250" s="4">
        <f t="shared" si="110"/>
        <v>222</v>
      </c>
      <c r="K250" s="4">
        <v>45</v>
      </c>
      <c r="L250" s="4">
        <v>50</v>
      </c>
      <c r="M250" s="5">
        <f t="shared" si="111"/>
        <v>25</v>
      </c>
      <c r="N250" s="5">
        <f t="shared" si="112"/>
        <v>342</v>
      </c>
      <c r="O250" s="1"/>
      <c r="P250" s="1"/>
    </row>
    <row r="251" spans="1:16" x14ac:dyDescent="0.3">
      <c r="A251" s="4">
        <f t="shared" si="70"/>
        <v>247</v>
      </c>
      <c r="B251" s="4" t="s">
        <v>20</v>
      </c>
      <c r="C251" s="4">
        <v>121</v>
      </c>
      <c r="D251" s="4">
        <v>200</v>
      </c>
      <c r="E251" s="4">
        <v>150</v>
      </c>
      <c r="F251" s="4">
        <v>4256</v>
      </c>
      <c r="G251" s="4">
        <v>4457</v>
      </c>
      <c r="H251" s="4">
        <f t="shared" si="78"/>
        <v>201</v>
      </c>
      <c r="I251" s="4">
        <f t="shared" si="109"/>
        <v>201</v>
      </c>
      <c r="J251" s="4">
        <f t="shared" si="110"/>
        <v>404</v>
      </c>
      <c r="K251" s="4">
        <v>45</v>
      </c>
      <c r="L251" s="4">
        <v>50</v>
      </c>
      <c r="M251" s="5">
        <f t="shared" si="111"/>
        <v>40.200000000000003</v>
      </c>
      <c r="N251" s="5">
        <f t="shared" si="112"/>
        <v>539</v>
      </c>
      <c r="O251" s="1"/>
      <c r="P251" s="1"/>
    </row>
    <row r="252" spans="1:16" x14ac:dyDescent="0.3">
      <c r="A252" s="4">
        <f t="shared" si="70"/>
        <v>248</v>
      </c>
      <c r="B252" s="4" t="s">
        <v>18</v>
      </c>
      <c r="C252" s="4">
        <v>336</v>
      </c>
      <c r="D252" s="18">
        <v>300</v>
      </c>
      <c r="E252" s="18">
        <v>150</v>
      </c>
      <c r="F252" s="18">
        <v>3940</v>
      </c>
      <c r="G252" s="18">
        <v>4085</v>
      </c>
      <c r="H252" s="18">
        <f t="shared" si="78"/>
        <v>145</v>
      </c>
      <c r="I252" s="18">
        <f t="shared" ref="I252" si="113">IF(H252&lt;141,141,H252)</f>
        <v>145</v>
      </c>
      <c r="J252" s="18">
        <f t="shared" ref="J252" si="114">ROUND(IF(I252&lt;100,I252*1.625,(IF(AND(I252&gt;100,I252&lt;201),(I252-100)*2.375+162.5,(IF(AND(I252&gt;200,I252&lt;401),(I252-200)*3.875+400,IF(I252&gt;400,(I252-400)*4.5+1238)))))),0)</f>
        <v>269</v>
      </c>
      <c r="K252" s="18">
        <v>45</v>
      </c>
      <c r="L252" s="18">
        <v>50</v>
      </c>
      <c r="M252" s="19">
        <f t="shared" si="111"/>
        <v>29</v>
      </c>
      <c r="N252" s="5">
        <f>ROUND((J252+K252+L252+M252),0)</f>
        <v>393</v>
      </c>
      <c r="O252" s="1"/>
      <c r="P252" s="1"/>
    </row>
    <row r="253" spans="1:16" x14ac:dyDescent="0.3">
      <c r="A253" s="4">
        <f t="shared" si="70"/>
        <v>249</v>
      </c>
      <c r="B253" s="4" t="s">
        <v>20</v>
      </c>
      <c r="C253" s="4">
        <v>103</v>
      </c>
      <c r="D253" s="4">
        <v>200</v>
      </c>
      <c r="E253" s="4">
        <v>150</v>
      </c>
      <c r="F253" s="4">
        <v>4608</v>
      </c>
      <c r="G253" s="4">
        <v>4656</v>
      </c>
      <c r="H253" s="4">
        <f t="shared" si="78"/>
        <v>48</v>
      </c>
      <c r="I253" s="4">
        <f t="shared" ref="I253" si="115">IF(H253&lt;125,125,H253)</f>
        <v>125</v>
      </c>
      <c r="J253" s="4">
        <f t="shared" ref="J253" si="116">ROUND(IF(I253&lt;100,I253*1.625,(IF(AND(I253&gt;100,I253&lt;201),(I253-100)*2.375+162.5,(IF(AND(I253&gt;200,I253&lt;401),(I253-200)*3.875+400,IF(I253&gt;400,(I253-400)*4.5+1237)))))),0)</f>
        <v>222</v>
      </c>
      <c r="K253" s="4">
        <v>45</v>
      </c>
      <c r="L253" s="4">
        <v>50</v>
      </c>
      <c r="M253" s="5">
        <f t="shared" si="111"/>
        <v>25</v>
      </c>
      <c r="N253" s="5">
        <f t="shared" ref="N253" si="117">ROUND((J253+K253+L253+M253),0)</f>
        <v>342</v>
      </c>
      <c r="O253" s="1"/>
      <c r="P253" s="1"/>
    </row>
    <row r="254" spans="1:16" x14ac:dyDescent="0.3">
      <c r="A254" s="4">
        <f t="shared" si="70"/>
        <v>250</v>
      </c>
      <c r="B254" s="4" t="s">
        <v>21</v>
      </c>
      <c r="C254" s="4">
        <v>85</v>
      </c>
      <c r="D254" s="4">
        <v>100</v>
      </c>
      <c r="E254" s="4">
        <v>150</v>
      </c>
      <c r="F254" s="4">
        <v>19949</v>
      </c>
      <c r="G254" s="4">
        <v>19962</v>
      </c>
      <c r="H254" s="4">
        <f>G254-F254</f>
        <v>13</v>
      </c>
      <c r="I254" s="4">
        <f>IF(H254&lt;111,111,H254)</f>
        <v>111</v>
      </c>
      <c r="J254" s="4">
        <f>ROUND(IF(I254&lt;100,I254*1.625,(IF(AND(I254&gt;100,I254&lt;201),(I254-100)*2.375+162.5,(IF(AND(I254&gt;200,I254&lt;401),(I254-200)*3.875+400,IF(I254&gt;400,(I254-400)*4.5+1237)))))),0)</f>
        <v>189</v>
      </c>
      <c r="K254" s="4">
        <v>20</v>
      </c>
      <c r="L254" s="4">
        <v>10</v>
      </c>
      <c r="M254" s="5">
        <f>I254*0.2</f>
        <v>22.200000000000003</v>
      </c>
      <c r="N254" s="5">
        <f>ROUND((J254+K254+L254+M254),0)</f>
        <v>241</v>
      </c>
      <c r="O254" s="1"/>
      <c r="P254" s="1"/>
    </row>
    <row r="255" spans="1:16" x14ac:dyDescent="0.3">
      <c r="A255" s="4">
        <f t="shared" si="70"/>
        <v>251</v>
      </c>
      <c r="B255" s="4" t="s">
        <v>20</v>
      </c>
      <c r="C255" s="4">
        <v>79</v>
      </c>
      <c r="D255" s="4">
        <v>200</v>
      </c>
      <c r="E255" s="4">
        <v>150</v>
      </c>
      <c r="F255" s="4">
        <v>18426</v>
      </c>
      <c r="G255" s="4">
        <v>18526</v>
      </c>
      <c r="H255" s="4">
        <f t="shared" ref="H255:H259" si="118">G255-F255</f>
        <v>100</v>
      </c>
      <c r="I255" s="4">
        <f t="shared" ref="I255:I258" si="119">IF(H255&lt;125,125,H255)</f>
        <v>125</v>
      </c>
      <c r="J255" s="4">
        <f t="shared" ref="J255:J258" si="120">ROUND(IF(I255&lt;100,I255*1.625,(IF(AND(I255&gt;100,I255&lt;201),(I255-100)*2.375+162.5,(IF(AND(I255&gt;200,I255&lt;401),(I255-200)*3.875+400,IF(I255&gt;400,(I255-400)*4.5+1237)))))),0)</f>
        <v>222</v>
      </c>
      <c r="K255" s="4">
        <v>45</v>
      </c>
      <c r="L255" s="4">
        <v>50</v>
      </c>
      <c r="M255" s="5">
        <f t="shared" ref="M255:M259" si="121">I255*0.2</f>
        <v>25</v>
      </c>
      <c r="N255" s="5">
        <f t="shared" ref="N255:N258" si="122">ROUND((J255+K255+L255+M255),0)</f>
        <v>342</v>
      </c>
      <c r="O255" s="1"/>
      <c r="P255" s="1"/>
    </row>
    <row r="256" spans="1:16" x14ac:dyDescent="0.3">
      <c r="A256" s="4">
        <f t="shared" si="70"/>
        <v>252</v>
      </c>
      <c r="B256" s="4" t="s">
        <v>20</v>
      </c>
      <c r="C256" s="4">
        <v>57</v>
      </c>
      <c r="D256" s="4">
        <v>200</v>
      </c>
      <c r="E256" s="4">
        <v>150</v>
      </c>
      <c r="F256" s="4">
        <v>23269</v>
      </c>
      <c r="G256" s="4">
        <v>23406</v>
      </c>
      <c r="H256" s="4">
        <f t="shared" si="118"/>
        <v>137</v>
      </c>
      <c r="I256" s="4">
        <f t="shared" si="119"/>
        <v>137</v>
      </c>
      <c r="J256" s="4">
        <f t="shared" si="120"/>
        <v>250</v>
      </c>
      <c r="K256" s="4">
        <v>45</v>
      </c>
      <c r="L256" s="4">
        <v>50</v>
      </c>
      <c r="M256" s="5">
        <f t="shared" si="121"/>
        <v>27.400000000000002</v>
      </c>
      <c r="N256" s="5">
        <f t="shared" si="122"/>
        <v>372</v>
      </c>
      <c r="O256" s="1"/>
      <c r="P256" s="1"/>
    </row>
    <row r="257" spans="1:16" x14ac:dyDescent="0.3">
      <c r="A257" s="4">
        <f t="shared" si="70"/>
        <v>253</v>
      </c>
      <c r="B257" s="4" t="s">
        <v>20</v>
      </c>
      <c r="C257" s="4">
        <v>45</v>
      </c>
      <c r="D257" s="4">
        <v>200</v>
      </c>
      <c r="E257" s="4">
        <v>150</v>
      </c>
      <c r="F257" s="4">
        <v>6262</v>
      </c>
      <c r="G257" s="4">
        <v>6385</v>
      </c>
      <c r="H257" s="4">
        <f t="shared" si="118"/>
        <v>123</v>
      </c>
      <c r="I257" s="4">
        <f t="shared" si="119"/>
        <v>125</v>
      </c>
      <c r="J257" s="4">
        <f t="shared" si="120"/>
        <v>222</v>
      </c>
      <c r="K257" s="4">
        <v>45</v>
      </c>
      <c r="L257" s="4">
        <v>50</v>
      </c>
      <c r="M257" s="5">
        <f t="shared" si="121"/>
        <v>25</v>
      </c>
      <c r="N257" s="5">
        <f t="shared" si="122"/>
        <v>342</v>
      </c>
      <c r="O257" s="1"/>
      <c r="P257" s="1"/>
    </row>
    <row r="258" spans="1:16" x14ac:dyDescent="0.3">
      <c r="A258" s="4">
        <f t="shared" si="70"/>
        <v>254</v>
      </c>
      <c r="B258" s="4" t="s">
        <v>20</v>
      </c>
      <c r="C258" s="4">
        <v>105</v>
      </c>
      <c r="D258" s="4">
        <v>200</v>
      </c>
      <c r="E258" s="4">
        <v>150</v>
      </c>
      <c r="F258" s="4">
        <v>18475</v>
      </c>
      <c r="G258" s="4">
        <v>18813</v>
      </c>
      <c r="H258" s="4">
        <f t="shared" si="118"/>
        <v>338</v>
      </c>
      <c r="I258" s="4">
        <f t="shared" si="119"/>
        <v>338</v>
      </c>
      <c r="J258" s="4">
        <f t="shared" si="120"/>
        <v>935</v>
      </c>
      <c r="K258" s="4">
        <v>45</v>
      </c>
      <c r="L258" s="4">
        <v>50</v>
      </c>
      <c r="M258" s="5">
        <f t="shared" si="121"/>
        <v>67.600000000000009</v>
      </c>
      <c r="N258" s="5">
        <f t="shared" si="122"/>
        <v>1098</v>
      </c>
      <c r="O258" s="1"/>
      <c r="P258" s="1"/>
    </row>
    <row r="259" spans="1:16" x14ac:dyDescent="0.3">
      <c r="A259" s="4">
        <f t="shared" si="70"/>
        <v>255</v>
      </c>
      <c r="B259" s="4" t="s">
        <v>18</v>
      </c>
      <c r="C259" s="4">
        <v>349</v>
      </c>
      <c r="D259" s="18">
        <v>300</v>
      </c>
      <c r="E259" s="18">
        <v>150</v>
      </c>
      <c r="F259" s="18">
        <v>768</v>
      </c>
      <c r="G259" s="18">
        <v>834</v>
      </c>
      <c r="H259" s="18">
        <f t="shared" si="118"/>
        <v>66</v>
      </c>
      <c r="I259" s="18">
        <f t="shared" ref="I259" si="123">IF(H259&lt;141,141,H259)</f>
        <v>141</v>
      </c>
      <c r="J259" s="18">
        <f t="shared" ref="J259" si="124">ROUND(IF(I259&lt;100,I259*1.625,(IF(AND(I259&gt;100,I259&lt;201),(I259-100)*2.375+162.5,(IF(AND(I259&gt;200,I259&lt;401),(I259-200)*3.875+400,IF(I259&gt;400,(I259-400)*4.5+1238)))))),0)</f>
        <v>260</v>
      </c>
      <c r="K259" s="18">
        <v>45</v>
      </c>
      <c r="L259" s="18">
        <v>50</v>
      </c>
      <c r="M259" s="19">
        <f t="shared" si="121"/>
        <v>28.200000000000003</v>
      </c>
      <c r="N259" s="5">
        <f>ROUND((J259+K259+L259+M259),0)</f>
        <v>383</v>
      </c>
      <c r="O259" s="1"/>
      <c r="P259" s="1"/>
    </row>
    <row r="260" spans="1:16" x14ac:dyDescent="0.3">
      <c r="A260" s="4">
        <f t="shared" si="70"/>
        <v>256</v>
      </c>
      <c r="B260" s="4" t="s">
        <v>21</v>
      </c>
      <c r="C260" s="4">
        <v>82</v>
      </c>
      <c r="D260" s="4">
        <v>100</v>
      </c>
      <c r="E260" s="4">
        <v>150</v>
      </c>
      <c r="F260" s="4">
        <v>16031</v>
      </c>
      <c r="G260" s="4">
        <v>16103</v>
      </c>
      <c r="H260" s="4">
        <f>G260-F260</f>
        <v>72</v>
      </c>
      <c r="I260" s="4">
        <f>IF(H260&lt;111,111,H260)</f>
        <v>111</v>
      </c>
      <c r="J260" s="4">
        <f>ROUND(IF(I260&lt;100,I260*1.625,(IF(AND(I260&gt;100,I260&lt;201),(I260-100)*2.375+162.5,(IF(AND(I260&gt;200,I260&lt;401),(I260-200)*3.875+400,IF(I260&gt;400,(I260-400)*4.5+1237)))))),0)</f>
        <v>189</v>
      </c>
      <c r="K260" s="4">
        <v>20</v>
      </c>
      <c r="L260" s="4">
        <v>10</v>
      </c>
      <c r="M260" s="5">
        <f>I260*0.2</f>
        <v>22.200000000000003</v>
      </c>
      <c r="N260" s="5">
        <f>ROUND((J260+K260+L260+M260),0)</f>
        <v>241</v>
      </c>
      <c r="O260" s="1"/>
      <c r="P260" s="1"/>
    </row>
    <row r="261" spans="1:16" x14ac:dyDescent="0.3">
      <c r="A261" s="4">
        <f t="shared" si="70"/>
        <v>257</v>
      </c>
      <c r="B261" s="4" t="s">
        <v>18</v>
      </c>
      <c r="C261" s="4">
        <v>350</v>
      </c>
      <c r="D261" s="18">
        <v>300</v>
      </c>
      <c r="E261" s="18">
        <v>150</v>
      </c>
      <c r="F261" s="18">
        <v>432</v>
      </c>
      <c r="G261" s="18">
        <v>503</v>
      </c>
      <c r="H261" s="18">
        <f t="shared" ref="H261:H271" si="125">G261-F261</f>
        <v>71</v>
      </c>
      <c r="I261" s="18">
        <f t="shared" ref="I261:I262" si="126">IF(H261&lt;141,141,H261)</f>
        <v>141</v>
      </c>
      <c r="J261" s="18">
        <f t="shared" ref="J261:J262" si="127">ROUND(IF(I261&lt;100,I261*1.625,(IF(AND(I261&gt;100,I261&lt;201),(I261-100)*2.375+162.5,(IF(AND(I261&gt;200,I261&lt;401),(I261-200)*3.875+400,IF(I261&gt;400,(I261-400)*4.5+1238)))))),0)</f>
        <v>260</v>
      </c>
      <c r="K261" s="18">
        <v>45</v>
      </c>
      <c r="L261" s="18">
        <v>50</v>
      </c>
      <c r="M261" s="19">
        <f t="shared" ref="M261:M271" si="128">I261*0.2</f>
        <v>28.200000000000003</v>
      </c>
      <c r="N261" s="5">
        <f>ROUND((J261+K261+L261+M261),0)</f>
        <v>383</v>
      </c>
      <c r="O261" s="1"/>
      <c r="P261" s="1"/>
    </row>
    <row r="262" spans="1:16" x14ac:dyDescent="0.3">
      <c r="A262" s="4">
        <f t="shared" si="70"/>
        <v>258</v>
      </c>
      <c r="B262" s="4" t="s">
        <v>18</v>
      </c>
      <c r="C262" s="4">
        <v>351</v>
      </c>
      <c r="D262" s="18">
        <v>300</v>
      </c>
      <c r="E262" s="18">
        <v>150</v>
      </c>
      <c r="F262" s="18">
        <v>821</v>
      </c>
      <c r="G262" s="18">
        <v>976</v>
      </c>
      <c r="H262" s="18">
        <f t="shared" si="125"/>
        <v>155</v>
      </c>
      <c r="I262" s="18">
        <f t="shared" si="126"/>
        <v>155</v>
      </c>
      <c r="J262" s="18">
        <f t="shared" si="127"/>
        <v>293</v>
      </c>
      <c r="K262" s="18">
        <v>45</v>
      </c>
      <c r="L262" s="18">
        <v>50</v>
      </c>
      <c r="M262" s="19">
        <f t="shared" si="128"/>
        <v>31</v>
      </c>
      <c r="N262" s="5">
        <f>ROUND((J262+K262+L262+M262),0)</f>
        <v>419</v>
      </c>
      <c r="O262" s="1"/>
      <c r="P262" s="1"/>
    </row>
    <row r="263" spans="1:16" x14ac:dyDescent="0.3">
      <c r="A263" s="4">
        <f t="shared" ref="A263:A274" si="129">A262+1</f>
        <v>259</v>
      </c>
      <c r="B263" s="4" t="s">
        <v>20</v>
      </c>
      <c r="C263" s="4">
        <v>125</v>
      </c>
      <c r="D263" s="4">
        <v>200</v>
      </c>
      <c r="E263" s="4">
        <v>150</v>
      </c>
      <c r="F263" s="4">
        <v>62708</v>
      </c>
      <c r="G263" s="4">
        <v>62965</v>
      </c>
      <c r="H263" s="4">
        <f t="shared" si="125"/>
        <v>257</v>
      </c>
      <c r="I263" s="4">
        <f t="shared" ref="I263:I267" si="130">IF(H263&lt;125,125,H263)</f>
        <v>257</v>
      </c>
      <c r="J263" s="4">
        <f t="shared" ref="J263:J267" si="131">ROUND(IF(I263&lt;100,I263*1.625,(IF(AND(I263&gt;100,I263&lt;201),(I263-100)*2.375+162.5,(IF(AND(I263&gt;200,I263&lt;401),(I263-200)*3.875+400,IF(I263&gt;400,(I263-400)*4.5+1237)))))),0)</f>
        <v>621</v>
      </c>
      <c r="K263" s="4">
        <v>45</v>
      </c>
      <c r="L263" s="4">
        <v>50</v>
      </c>
      <c r="M263" s="5">
        <f t="shared" si="128"/>
        <v>51.400000000000006</v>
      </c>
      <c r="N263" s="5">
        <f t="shared" ref="N263:N267" si="132">ROUND((J263+K263+L263+M263),0)</f>
        <v>767</v>
      </c>
      <c r="O263" s="1"/>
      <c r="P263" s="1"/>
    </row>
    <row r="264" spans="1:16" x14ac:dyDescent="0.3">
      <c r="A264" s="4">
        <f t="shared" si="129"/>
        <v>260</v>
      </c>
      <c r="B264" s="4" t="s">
        <v>20</v>
      </c>
      <c r="C264" s="4">
        <v>71</v>
      </c>
      <c r="D264" s="4">
        <v>200</v>
      </c>
      <c r="E264" s="4">
        <v>150</v>
      </c>
      <c r="F264" s="4">
        <v>23564</v>
      </c>
      <c r="G264" s="4">
        <v>23726</v>
      </c>
      <c r="H264" s="4">
        <f t="shared" si="125"/>
        <v>162</v>
      </c>
      <c r="I264" s="4">
        <f t="shared" si="130"/>
        <v>162</v>
      </c>
      <c r="J264" s="4">
        <f t="shared" si="131"/>
        <v>310</v>
      </c>
      <c r="K264" s="4">
        <v>45</v>
      </c>
      <c r="L264" s="4">
        <v>50</v>
      </c>
      <c r="M264" s="5">
        <f t="shared" si="128"/>
        <v>32.4</v>
      </c>
      <c r="N264" s="5">
        <f t="shared" si="132"/>
        <v>437</v>
      </c>
      <c r="O264" s="1"/>
      <c r="P264" s="1"/>
    </row>
    <row r="265" spans="1:16" x14ac:dyDescent="0.3">
      <c r="A265" s="4">
        <f t="shared" si="129"/>
        <v>261</v>
      </c>
      <c r="B265" s="4" t="s">
        <v>21</v>
      </c>
      <c r="C265" s="4">
        <v>237</v>
      </c>
      <c r="D265" s="4">
        <v>100</v>
      </c>
      <c r="E265" s="4">
        <v>150</v>
      </c>
      <c r="F265" s="4">
        <v>5518</v>
      </c>
      <c r="G265" s="4">
        <v>5681</v>
      </c>
      <c r="H265" s="4">
        <f>G265-F265</f>
        <v>163</v>
      </c>
      <c r="I265" s="4">
        <f>IF(H265&lt;111,111,H265)</f>
        <v>163</v>
      </c>
      <c r="J265" s="4">
        <f>ROUND(IF(I265&lt;100,I265*1.625,(IF(AND(I265&gt;100,I265&lt;201),(I265-100)*2.375+162.5,(IF(AND(I265&gt;200,I265&lt;401),(I265-200)*3.875+400,IF(I265&gt;400,(I265-400)*4.5+1237)))))),0)</f>
        <v>312</v>
      </c>
      <c r="K265" s="4">
        <v>20</v>
      </c>
      <c r="L265" s="4">
        <v>10</v>
      </c>
      <c r="M265" s="5">
        <f>I265*0.2</f>
        <v>32.6</v>
      </c>
      <c r="N265" s="5">
        <f>ROUND((J265+K265+L265+M265),0)</f>
        <v>375</v>
      </c>
      <c r="O265" s="1"/>
      <c r="P265" s="1"/>
    </row>
    <row r="266" spans="1:16" x14ac:dyDescent="0.3">
      <c r="A266" s="4">
        <f t="shared" si="129"/>
        <v>262</v>
      </c>
      <c r="B266" s="4" t="s">
        <v>20</v>
      </c>
      <c r="C266" s="4">
        <v>93</v>
      </c>
      <c r="D266" s="4">
        <v>200</v>
      </c>
      <c r="E266" s="4">
        <v>150</v>
      </c>
      <c r="F266" s="4">
        <v>14463</v>
      </c>
      <c r="G266" s="4">
        <v>14502</v>
      </c>
      <c r="H266" s="4">
        <f t="shared" si="125"/>
        <v>39</v>
      </c>
      <c r="I266" s="4">
        <f t="shared" si="130"/>
        <v>125</v>
      </c>
      <c r="J266" s="4">
        <f t="shared" si="131"/>
        <v>222</v>
      </c>
      <c r="K266" s="4">
        <v>45</v>
      </c>
      <c r="L266" s="4">
        <v>50</v>
      </c>
      <c r="M266" s="5">
        <f t="shared" si="128"/>
        <v>25</v>
      </c>
      <c r="N266" s="5">
        <f t="shared" si="132"/>
        <v>342</v>
      </c>
      <c r="O266" s="1"/>
      <c r="P266" s="1"/>
    </row>
    <row r="267" spans="1:16" x14ac:dyDescent="0.3">
      <c r="A267" s="4">
        <f t="shared" si="129"/>
        <v>263</v>
      </c>
      <c r="B267" s="4" t="s">
        <v>20</v>
      </c>
      <c r="C267" s="4">
        <v>58</v>
      </c>
      <c r="D267" s="4">
        <v>200</v>
      </c>
      <c r="E267" s="4">
        <v>150</v>
      </c>
      <c r="F267" s="4">
        <v>41913</v>
      </c>
      <c r="G267" s="4">
        <v>41933</v>
      </c>
      <c r="H267" s="4">
        <f t="shared" si="125"/>
        <v>20</v>
      </c>
      <c r="I267" s="4">
        <f t="shared" si="130"/>
        <v>125</v>
      </c>
      <c r="J267" s="4">
        <f t="shared" si="131"/>
        <v>222</v>
      </c>
      <c r="K267" s="4">
        <v>45</v>
      </c>
      <c r="L267" s="4">
        <v>50</v>
      </c>
      <c r="M267" s="5">
        <f t="shared" si="128"/>
        <v>25</v>
      </c>
      <c r="N267" s="5">
        <f t="shared" si="132"/>
        <v>342</v>
      </c>
      <c r="O267" s="1"/>
      <c r="P267" s="1"/>
    </row>
    <row r="268" spans="1:16" x14ac:dyDescent="0.3">
      <c r="A268" s="4">
        <f t="shared" si="129"/>
        <v>264</v>
      </c>
      <c r="B268" s="4" t="s">
        <v>21</v>
      </c>
      <c r="C268" s="4">
        <v>20</v>
      </c>
      <c r="D268" s="4">
        <v>100</v>
      </c>
      <c r="E268" s="4">
        <v>150</v>
      </c>
      <c r="F268" s="4">
        <v>24073</v>
      </c>
      <c r="G268" s="4">
        <v>24250</v>
      </c>
      <c r="H268" s="4">
        <f>G268-F268</f>
        <v>177</v>
      </c>
      <c r="I268" s="4">
        <f>IF(H268&lt;111,111,H268)</f>
        <v>177</v>
      </c>
      <c r="J268" s="4">
        <f>ROUND(IF(I268&lt;100,I268*1.625,(IF(AND(I268&gt;100,I268&lt;201),(I268-100)*2.375+162.5,(IF(AND(I268&gt;200,I268&lt;401),(I268-200)*3.875+400,IF(I268&gt;400,(I268-400)*4.5+1237)))))),0)</f>
        <v>345</v>
      </c>
      <c r="K268" s="4">
        <v>20</v>
      </c>
      <c r="L268" s="4">
        <v>10</v>
      </c>
      <c r="M268" s="5">
        <f>I268*0.2</f>
        <v>35.4</v>
      </c>
      <c r="N268" s="5">
        <f>ROUND((J268+K268+L268+M268),0)</f>
        <v>410</v>
      </c>
      <c r="O268" s="1"/>
      <c r="P268" s="1"/>
    </row>
    <row r="269" spans="1:16" x14ac:dyDescent="0.3">
      <c r="A269" s="4">
        <f t="shared" si="129"/>
        <v>265</v>
      </c>
      <c r="B269" s="4" t="s">
        <v>20</v>
      </c>
      <c r="C269" s="4">
        <v>10</v>
      </c>
      <c r="D269" s="4">
        <v>200</v>
      </c>
      <c r="E269" s="4">
        <v>150</v>
      </c>
      <c r="F269" s="4">
        <v>15967</v>
      </c>
      <c r="G269" s="4">
        <v>15998</v>
      </c>
      <c r="H269" s="4">
        <f>G269-F269</f>
        <v>31</v>
      </c>
      <c r="I269" s="4">
        <f>IF(H269&lt;125,125,H269)</f>
        <v>125</v>
      </c>
      <c r="J269" s="4">
        <f>ROUND(IF(I269&lt;100,I269*1.625,(IF(AND(I269&gt;100,I269&lt;201),(I269-100)*2.375+162.5,(IF(AND(I269&gt;200,I269&lt;401),(I269-200)*3.875+400,IF(I269&gt;400,(I269-400)*4.5+1237)))))),0)</f>
        <v>222</v>
      </c>
      <c r="K269" s="4">
        <v>45</v>
      </c>
      <c r="L269" s="4">
        <v>50</v>
      </c>
      <c r="M269" s="5">
        <f>I269*0.2</f>
        <v>25</v>
      </c>
      <c r="N269" s="5">
        <f>ROUND((J269+K269+L269+M269),0)</f>
        <v>342</v>
      </c>
      <c r="O269" s="1"/>
      <c r="P269" s="1"/>
    </row>
    <row r="270" spans="1:16" x14ac:dyDescent="0.3">
      <c r="A270" s="4">
        <f t="shared" si="129"/>
        <v>266</v>
      </c>
      <c r="B270" s="4" t="s">
        <v>20</v>
      </c>
      <c r="C270" s="4">
        <v>15</v>
      </c>
      <c r="D270" s="4">
        <v>200</v>
      </c>
      <c r="E270" s="4">
        <v>150</v>
      </c>
      <c r="F270" s="4">
        <v>43771</v>
      </c>
      <c r="G270" s="4">
        <v>43837</v>
      </c>
      <c r="H270" s="4">
        <f t="shared" ref="H270" si="133">G270-F270</f>
        <v>66</v>
      </c>
      <c r="I270" s="4">
        <f t="shared" ref="I270" si="134">IF(H270&lt;125,125,H270)</f>
        <v>125</v>
      </c>
      <c r="J270" s="4">
        <f t="shared" ref="J270" si="135">ROUND(IF(I270&lt;100,I270*1.625,(IF(AND(I270&gt;100,I270&lt;201),(I270-100)*2.375+162.5,(IF(AND(I270&gt;200,I270&lt;401),(I270-200)*3.875+400,IF(I270&gt;400,(I270-400)*4.5+1237)))))),0)</f>
        <v>222</v>
      </c>
      <c r="K270" s="4">
        <v>45</v>
      </c>
      <c r="L270" s="4">
        <v>50</v>
      </c>
      <c r="M270" s="5">
        <f t="shared" ref="M270" si="136">I270*0.2</f>
        <v>25</v>
      </c>
      <c r="N270" s="5">
        <f t="shared" ref="N270" si="137">ROUND((J270+K270+L270+M270),0)</f>
        <v>342</v>
      </c>
      <c r="O270" s="1"/>
      <c r="P270" s="1"/>
    </row>
    <row r="271" spans="1:16" x14ac:dyDescent="0.3">
      <c r="A271" s="4">
        <f t="shared" si="129"/>
        <v>267</v>
      </c>
      <c r="B271" s="4" t="s">
        <v>18</v>
      </c>
      <c r="C271" s="4">
        <v>362</v>
      </c>
      <c r="D271" s="18">
        <v>300</v>
      </c>
      <c r="E271" s="18">
        <v>150</v>
      </c>
      <c r="F271" s="18">
        <v>157</v>
      </c>
      <c r="G271" s="18">
        <v>242</v>
      </c>
      <c r="H271" s="18">
        <f t="shared" si="125"/>
        <v>85</v>
      </c>
      <c r="I271" s="18">
        <f t="shared" ref="I271" si="138">IF(H271&lt;141,141,H271)</f>
        <v>141</v>
      </c>
      <c r="J271" s="18">
        <f t="shared" ref="J271" si="139">ROUND(IF(I271&lt;100,I271*1.625,(IF(AND(I271&gt;100,I271&lt;201),(I271-100)*2.375+162.5,(IF(AND(I271&gt;200,I271&lt;401),(I271-200)*3.875+400,IF(I271&gt;400,(I271-400)*4.5+1238)))))),0)</f>
        <v>260</v>
      </c>
      <c r="K271" s="18">
        <v>45</v>
      </c>
      <c r="L271" s="18">
        <v>50</v>
      </c>
      <c r="M271" s="19">
        <f t="shared" si="128"/>
        <v>28.200000000000003</v>
      </c>
      <c r="N271" s="5">
        <f>ROUND((J271+K271+L271+M271),0)</f>
        <v>383</v>
      </c>
      <c r="O271" s="1"/>
      <c r="P271" s="1"/>
    </row>
    <row r="272" spans="1:16" x14ac:dyDescent="0.3">
      <c r="A272" s="4">
        <f t="shared" si="129"/>
        <v>268</v>
      </c>
      <c r="B272" s="4" t="s">
        <v>20</v>
      </c>
      <c r="C272" s="4">
        <v>66</v>
      </c>
      <c r="D272" s="4">
        <v>200</v>
      </c>
      <c r="E272" s="4">
        <v>150</v>
      </c>
      <c r="F272" s="4">
        <v>28643</v>
      </c>
      <c r="G272" s="4">
        <v>28834</v>
      </c>
      <c r="H272" s="4">
        <f>G272-F272</f>
        <v>191</v>
      </c>
      <c r="I272" s="4">
        <f>IF(H272&lt;125,125,H272)</f>
        <v>191</v>
      </c>
      <c r="J272" s="4">
        <f>ROUND(IF(I272&lt;100,I272*1.625,(IF(AND(I272&gt;100,I272&lt;201),(I272-100)*2.375+162.5,(IF(AND(I272&gt;200,I272&lt;401),(I272-200)*3.875+400,IF(I272&gt;400,(I272-400)*4.5+1237)))))),0)</f>
        <v>379</v>
      </c>
      <c r="K272" s="4">
        <v>45</v>
      </c>
      <c r="L272" s="4">
        <v>50</v>
      </c>
      <c r="M272" s="5">
        <f>I272*0.2</f>
        <v>38.200000000000003</v>
      </c>
      <c r="N272" s="5">
        <f>ROUND((J272+K272+L272+M272),0)</f>
        <v>512</v>
      </c>
      <c r="O272" s="1"/>
      <c r="P272" s="1"/>
    </row>
    <row r="273" spans="1:16" x14ac:dyDescent="0.3">
      <c r="A273" s="4">
        <f t="shared" si="129"/>
        <v>269</v>
      </c>
      <c r="B273" s="4" t="s">
        <v>21</v>
      </c>
      <c r="C273" s="4">
        <v>84</v>
      </c>
      <c r="D273" s="4">
        <v>100</v>
      </c>
      <c r="E273" s="4">
        <v>150</v>
      </c>
      <c r="F273" s="4">
        <v>1500</v>
      </c>
      <c r="G273" s="4">
        <v>1850</v>
      </c>
      <c r="H273" s="4">
        <f>G273-F273</f>
        <v>350</v>
      </c>
      <c r="I273" s="4">
        <f>IF(H273&lt;111,111,H273)</f>
        <v>350</v>
      </c>
      <c r="J273" s="4">
        <f>ROUND(IF(I273&lt;100,I273*1.625,(IF(AND(I273&gt;100,I273&lt;201),(I273-100)*2.375+162.5,(IF(AND(I273&gt;200,I273&lt;401),(I273-200)*3.875+400,IF(I273&gt;400,(I273-400)*4.5+1237)))))),0)</f>
        <v>981</v>
      </c>
      <c r="K273" s="4">
        <v>20</v>
      </c>
      <c r="L273" s="4">
        <v>10</v>
      </c>
      <c r="M273" s="5">
        <f>I273*0.2</f>
        <v>70</v>
      </c>
      <c r="N273" s="5">
        <f>ROUND((J273+K273+L273+M273),0)</f>
        <v>1081</v>
      </c>
      <c r="O273" s="1"/>
      <c r="P273" s="1"/>
    </row>
    <row r="274" spans="1:16" x14ac:dyDescent="0.3">
      <c r="A274" s="4">
        <f t="shared" si="129"/>
        <v>270</v>
      </c>
      <c r="B274" s="4" t="s">
        <v>20</v>
      </c>
      <c r="C274" s="4">
        <v>101</v>
      </c>
      <c r="D274" s="4">
        <v>200</v>
      </c>
      <c r="E274" s="4">
        <v>150</v>
      </c>
      <c r="F274" s="4">
        <v>26950</v>
      </c>
      <c r="G274" s="4">
        <v>26999</v>
      </c>
      <c r="H274" s="4">
        <f>G274-F274</f>
        <v>49</v>
      </c>
      <c r="I274" s="4">
        <f>IF(H274&lt;125,125,H274)</f>
        <v>125</v>
      </c>
      <c r="J274" s="4">
        <f>ROUND(IF(I274&lt;100,I274*1.625,(IF(AND(I274&gt;100,I274&lt;201),(I274-100)*2.375+162.5,(IF(AND(I274&gt;200,I274&lt;401),(I274-200)*3.875+400,IF(I274&gt;400,(I274-400)*4.5+1237)))))),0)</f>
        <v>222</v>
      </c>
      <c r="K274" s="4">
        <v>45</v>
      </c>
      <c r="L274" s="4">
        <v>50</v>
      </c>
      <c r="M274" s="5">
        <f>I274*0.2</f>
        <v>25</v>
      </c>
      <c r="N274" s="5">
        <f>ROUND((J274+K274+L274+M274),0)</f>
        <v>342</v>
      </c>
      <c r="O274" s="1"/>
      <c r="P274" s="1"/>
    </row>
    <row r="275" spans="1:16" x14ac:dyDescent="0.3">
      <c r="A275" s="4"/>
      <c r="B275" s="17"/>
      <c r="C275" s="22"/>
      <c r="D275" s="22">
        <f>SUM(D5:D274)</f>
        <v>55525</v>
      </c>
      <c r="E275" s="22">
        <f>SUM(E5:E274)</f>
        <v>39450</v>
      </c>
      <c r="F275" s="17"/>
      <c r="G275" s="17"/>
      <c r="H275" s="4"/>
      <c r="I275" s="17"/>
      <c r="J275" s="17"/>
      <c r="K275" s="17"/>
      <c r="L275" s="17"/>
      <c r="M275" s="17"/>
      <c r="N275" s="22">
        <f>SUM(N5:N274)</f>
        <v>172415</v>
      </c>
      <c r="O275" s="1"/>
      <c r="P275" s="1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tabSelected="1" workbookViewId="0">
      <selection sqref="A1:N1"/>
    </sheetView>
  </sheetViews>
  <sheetFormatPr defaultRowHeight="14.4" x14ac:dyDescent="0.3"/>
  <sheetData>
    <row r="1" spans="1:16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1"/>
      <c r="P1" s="1"/>
    </row>
    <row r="2" spans="1:16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"/>
      <c r="P2" s="1"/>
    </row>
    <row r="3" spans="1:16" x14ac:dyDescent="0.3">
      <c r="A3" s="27" t="s">
        <v>28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"/>
      <c r="P3" s="1"/>
    </row>
    <row r="4" spans="1:16" ht="40.799999999999997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1"/>
      <c r="P4" s="1"/>
    </row>
    <row r="5" spans="1:16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91156</v>
      </c>
      <c r="G5" s="4">
        <v>91436</v>
      </c>
      <c r="H5" s="4">
        <f t="shared" ref="H5:H10" si="0">G5-F5</f>
        <v>280</v>
      </c>
      <c r="I5" s="4">
        <f>IF(H5&lt;171,171,H5)</f>
        <v>280</v>
      </c>
      <c r="J5" s="4">
        <f>ROUND(IF(I5&lt;100,I5*1.625,(IF(AND(I5&gt;100,I5&lt;201),(I5-100)*2.375+162.5,(IF(AND(I5&gt;200,I5&lt;401),(I5-200)*3.875+400,IF(I5&gt;400,(I5-400)*4.5+1237)))))),0)</f>
        <v>710</v>
      </c>
      <c r="K5" s="4">
        <v>45</v>
      </c>
      <c r="L5" s="4">
        <v>50</v>
      </c>
      <c r="M5" s="5">
        <f t="shared" ref="M5:M64" si="1">I5*0.2</f>
        <v>56</v>
      </c>
      <c r="N5" s="5">
        <f>ROUND((J5+QJ5+L5+M5),0)</f>
        <v>816</v>
      </c>
      <c r="O5" s="1"/>
      <c r="P5" s="1"/>
    </row>
    <row r="6" spans="1:16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41031</v>
      </c>
      <c r="G6" s="4">
        <v>41218</v>
      </c>
      <c r="H6" s="4">
        <f t="shared" si="0"/>
        <v>187</v>
      </c>
      <c r="I6" s="4">
        <f>IF(H6&lt;141,141,H6)</f>
        <v>187</v>
      </c>
      <c r="J6" s="4">
        <f>ROUND(IF(I6&lt;100,I6*1.625,(IF(AND(I6&gt;100,I6&lt;201),(I6-100)*2.375+162.5,(IF(AND(I6&gt;200,I6&lt;401),(I6-200)*3.875+400,IF(I6&gt;400,(I6-400)*4.5+1238)))))),0)</f>
        <v>369</v>
      </c>
      <c r="K6" s="4">
        <v>45</v>
      </c>
      <c r="L6" s="4">
        <v>50</v>
      </c>
      <c r="M6" s="5">
        <f t="shared" si="1"/>
        <v>37.4</v>
      </c>
      <c r="N6" s="5">
        <f t="shared" ref="N6:N68" si="2">ROUND((J6+K6+L6+M6),0)</f>
        <v>501</v>
      </c>
      <c r="O6" s="1"/>
      <c r="P6" s="1"/>
    </row>
    <row r="7" spans="1:16" x14ac:dyDescent="0.3">
      <c r="A7" s="4">
        <f t="shared" ref="A7:A70" si="3">A6+1</f>
        <v>3</v>
      </c>
      <c r="B7" s="4" t="s">
        <v>17</v>
      </c>
      <c r="C7" s="4">
        <v>423</v>
      </c>
      <c r="D7" s="4">
        <v>500</v>
      </c>
      <c r="E7" s="4">
        <v>150</v>
      </c>
      <c r="F7" s="4">
        <v>125</v>
      </c>
      <c r="G7" s="4">
        <v>743</v>
      </c>
      <c r="H7" s="4">
        <f t="shared" si="0"/>
        <v>618</v>
      </c>
      <c r="I7" s="4">
        <f>IF(H7&lt;171,171,H7)</f>
        <v>618</v>
      </c>
      <c r="J7" s="4">
        <f>ROUND(IF(I7&lt;100,I7*1.625,(IF(AND(I7&gt;100,I7&lt;201),(I7-100)*2.375+162.5,(IF(AND(I7&gt;200,I7&lt;401),(I7-200)*3.875+400,IF(I7&gt;400,(I7-400)*4.5+1237)))))),0)</f>
        <v>2218</v>
      </c>
      <c r="K7" s="4">
        <v>45</v>
      </c>
      <c r="L7" s="4">
        <v>50</v>
      </c>
      <c r="M7" s="5">
        <f t="shared" si="1"/>
        <v>123.60000000000001</v>
      </c>
      <c r="N7" s="5">
        <f>ROUND((J7+QJ7+L7+M7),0)</f>
        <v>2392</v>
      </c>
      <c r="O7" s="1"/>
      <c r="P7" s="1"/>
    </row>
    <row r="8" spans="1:16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70206</v>
      </c>
      <c r="G8" s="4">
        <v>71084</v>
      </c>
      <c r="H8" s="4">
        <f t="shared" si="0"/>
        <v>878</v>
      </c>
      <c r="I8" s="4">
        <f>IF(H8&lt;171,171,H8)</f>
        <v>878</v>
      </c>
      <c r="J8" s="4">
        <f>ROUND(IF(I8&lt;100,I8*1.625,(IF(AND(I8&gt;100,I8&lt;201),(I8-100)*2.375+162.5,(IF(AND(I8&gt;200,I8&lt;401),(I8-200)*3.875+400,IF(I8&gt;400,(I8-400)*4.5+1237)))))),0)</f>
        <v>3388</v>
      </c>
      <c r="K8" s="4">
        <v>45</v>
      </c>
      <c r="L8" s="4">
        <v>50</v>
      </c>
      <c r="M8" s="5">
        <f t="shared" si="1"/>
        <v>175.60000000000002</v>
      </c>
      <c r="N8" s="5">
        <f>ROUND((J8+QJ8+L8+M8),0)</f>
        <v>3614</v>
      </c>
      <c r="O8" s="1"/>
      <c r="P8" s="1"/>
    </row>
    <row r="9" spans="1:16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15517</v>
      </c>
      <c r="G9" s="4">
        <v>15591</v>
      </c>
      <c r="H9" s="4">
        <f t="shared" si="0"/>
        <v>74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  <c r="O9" s="1"/>
      <c r="P9" s="1"/>
    </row>
    <row r="10" spans="1:16" x14ac:dyDescent="0.3">
      <c r="A10" s="4">
        <f t="shared" si="3"/>
        <v>6</v>
      </c>
      <c r="B10" s="4" t="s">
        <v>17</v>
      </c>
      <c r="C10" s="4">
        <v>422</v>
      </c>
      <c r="D10" s="4">
        <v>500</v>
      </c>
      <c r="E10" s="4">
        <v>150</v>
      </c>
      <c r="F10" s="4">
        <v>249</v>
      </c>
      <c r="G10" s="4">
        <v>503</v>
      </c>
      <c r="H10" s="4">
        <f t="shared" si="0"/>
        <v>254</v>
      </c>
      <c r="I10" s="4">
        <f>IF(H10&lt;171,171,H10)</f>
        <v>254</v>
      </c>
      <c r="J10" s="4">
        <f>ROUND(IF(I10&lt;100,I10*1.625,(IF(AND(I10&gt;100,I10&lt;201),(I10-100)*2.375+162.5,(IF(AND(I10&gt;200,I10&lt;401),(I10-200)*3.875+400,IF(I10&gt;400,(I10-400)*4.5+1237)))))),0)</f>
        <v>609</v>
      </c>
      <c r="K10" s="4">
        <v>45</v>
      </c>
      <c r="L10" s="4">
        <v>50</v>
      </c>
      <c r="M10" s="5">
        <f t="shared" si="1"/>
        <v>50.800000000000004</v>
      </c>
      <c r="N10" s="5">
        <f>ROUND((J10+QJ10+L10+M10),0)</f>
        <v>710</v>
      </c>
      <c r="O10" s="1"/>
      <c r="P10" s="1"/>
    </row>
    <row r="11" spans="1:16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53608</v>
      </c>
      <c r="G11" s="4">
        <v>54058</v>
      </c>
      <c r="H11" s="4">
        <f>(G11-F11)</f>
        <v>450</v>
      </c>
      <c r="I11" s="4">
        <f>IF(H11&lt;141,141,H11)</f>
        <v>450</v>
      </c>
      <c r="J11" s="4">
        <f>ROUND(IF(I11&lt;100,I11*1.625,(IF(AND(I11&gt;100,I11&lt;201),(I11-100)*2.375+162.5,(IF(AND(I11&gt;200,I11&lt;401),(I11-200)*3.875+400,IF(I11&gt;400,(I11-400)*4.5+1238)))))),0)</f>
        <v>1463</v>
      </c>
      <c r="K11" s="4">
        <v>45</v>
      </c>
      <c r="L11" s="4">
        <v>50</v>
      </c>
      <c r="M11" s="5">
        <f t="shared" si="1"/>
        <v>90</v>
      </c>
      <c r="N11" s="5">
        <f t="shared" si="2"/>
        <v>1648</v>
      </c>
      <c r="O11" s="1"/>
      <c r="P11" s="1"/>
    </row>
    <row r="12" spans="1:16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37432</v>
      </c>
      <c r="G12" s="4">
        <v>37490</v>
      </c>
      <c r="H12" s="4">
        <f>G12-F12</f>
        <v>58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  <c r="O12" s="1"/>
      <c r="P12" s="1"/>
    </row>
    <row r="13" spans="1:16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508</v>
      </c>
      <c r="G13" s="4">
        <v>703</v>
      </c>
      <c r="H13" s="4">
        <f>G13-F13</f>
        <v>195</v>
      </c>
      <c r="I13" s="4">
        <f>IF(H13&lt;141,141,H13)</f>
        <v>195</v>
      </c>
      <c r="J13" s="4">
        <f>ROUND(IF(I13&lt;100,I13*1.625,(IF(AND(I13&gt;100,I13&lt;201),(I13-100)*2.375+162.5,(IF(AND(I13&gt;200,I13&lt;401),(I13-200)*3.875+400,IF(I13&gt;400,(I13-400)*4.5+1238)))))),0)</f>
        <v>388</v>
      </c>
      <c r="K13" s="4">
        <v>45</v>
      </c>
      <c r="L13" s="4">
        <v>50</v>
      </c>
      <c r="M13" s="5">
        <f>I13*0.2</f>
        <v>39</v>
      </c>
      <c r="N13" s="5">
        <f>ROUND((J13+K13+L13+M13),0)</f>
        <v>522</v>
      </c>
      <c r="O13" s="1"/>
      <c r="P13" s="1"/>
    </row>
    <row r="14" spans="1:16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46523</v>
      </c>
      <c r="G14" s="4">
        <v>46940</v>
      </c>
      <c r="H14" s="4">
        <f t="shared" ref="H14:H27" si="4">G14-F14</f>
        <v>417</v>
      </c>
      <c r="I14" s="4">
        <f>IF(H14&lt;141,141,H14)</f>
        <v>417</v>
      </c>
      <c r="J14" s="4">
        <f>ROUND(IF(I14&lt;100,I14*1.625,(IF(AND(I14&gt;100,I14&lt;201),(I14-100)*2.375+162.5,(IF(AND(I14&gt;200,I14&lt;401),(I14-200)*3.875+400,IF(I14&gt;400,(I14-400)*4.5+1238)))))),0)</f>
        <v>1315</v>
      </c>
      <c r="K14" s="4">
        <v>45</v>
      </c>
      <c r="L14" s="4">
        <v>50</v>
      </c>
      <c r="M14" s="5">
        <f t="shared" si="1"/>
        <v>83.4</v>
      </c>
      <c r="N14" s="5">
        <f t="shared" si="2"/>
        <v>1493</v>
      </c>
      <c r="O14" s="1"/>
      <c r="P14" s="1"/>
    </row>
    <row r="15" spans="1:16" x14ac:dyDescent="0.3">
      <c r="A15" s="4">
        <f t="shared" si="3"/>
        <v>11</v>
      </c>
      <c r="B15" s="4" t="s">
        <v>19</v>
      </c>
      <c r="C15" s="4">
        <v>414</v>
      </c>
      <c r="D15" s="4">
        <v>400</v>
      </c>
      <c r="E15" s="4">
        <v>150</v>
      </c>
      <c r="F15" s="8">
        <v>596</v>
      </c>
      <c r="G15" s="8">
        <v>1161</v>
      </c>
      <c r="H15" s="4">
        <f t="shared" si="4"/>
        <v>565</v>
      </c>
      <c r="I15" s="4">
        <f>IF(H15&lt;155,155,H15)</f>
        <v>565</v>
      </c>
      <c r="J15" s="4">
        <f>ROUND(IF(I15&lt;100,I15*1.625,(IF(AND(I15&gt;100,I15&lt;201),(I15-100)*2.375+162,(IF(AND(I15&gt;200,I15&lt;401),(I15-200)*3.875+400,IF(I15&gt;400,(I15-400)*4.5+1237)))))),0)</f>
        <v>1980</v>
      </c>
      <c r="K15" s="4">
        <v>45</v>
      </c>
      <c r="L15" s="4">
        <v>50</v>
      </c>
      <c r="M15" s="5">
        <f>I15*0.2</f>
        <v>113</v>
      </c>
      <c r="N15" s="5">
        <f t="shared" si="2"/>
        <v>2188</v>
      </c>
      <c r="O15" s="1"/>
      <c r="P15" s="1"/>
    </row>
    <row r="16" spans="1:16" x14ac:dyDescent="0.3">
      <c r="A16" s="4">
        <f t="shared" si="3"/>
        <v>12</v>
      </c>
      <c r="B16" s="4" t="s">
        <v>18</v>
      </c>
      <c r="C16" s="4">
        <v>202</v>
      </c>
      <c r="D16" s="4">
        <v>300</v>
      </c>
      <c r="E16" s="4">
        <v>150</v>
      </c>
      <c r="F16" s="4">
        <v>30445</v>
      </c>
      <c r="G16" s="4">
        <v>30744</v>
      </c>
      <c r="H16" s="4">
        <f t="shared" si="4"/>
        <v>299</v>
      </c>
      <c r="I16" s="4">
        <f>IF(H16&lt;141,141,H16)</f>
        <v>299</v>
      </c>
      <c r="J16" s="4">
        <f>ROUND(IF(I16&lt;100,I16*1.625,(IF(AND(I16&gt;100,I16&lt;201),(I16-100)*2.375+162.5,(IF(AND(I16&gt;200,I16&lt;401),(I16-200)*3.875+400,IF(I16&gt;400,(I16-400)*4.5+1238)))))),0)</f>
        <v>784</v>
      </c>
      <c r="K16" s="4">
        <v>45</v>
      </c>
      <c r="L16" s="4">
        <v>50</v>
      </c>
      <c r="M16" s="5">
        <f t="shared" si="1"/>
        <v>59.800000000000004</v>
      </c>
      <c r="N16" s="5">
        <f t="shared" si="2"/>
        <v>939</v>
      </c>
      <c r="O16" s="1"/>
      <c r="P16" s="1"/>
    </row>
    <row r="17" spans="1:16" x14ac:dyDescent="0.3">
      <c r="A17" s="4">
        <f t="shared" si="3"/>
        <v>13</v>
      </c>
      <c r="B17" s="4" t="s">
        <v>19</v>
      </c>
      <c r="C17" s="4">
        <v>133</v>
      </c>
      <c r="D17" s="4">
        <v>400</v>
      </c>
      <c r="E17" s="4">
        <v>150</v>
      </c>
      <c r="F17" s="8">
        <v>37561</v>
      </c>
      <c r="G17" s="8">
        <v>37848</v>
      </c>
      <c r="H17" s="4">
        <f t="shared" si="4"/>
        <v>287</v>
      </c>
      <c r="I17" s="4">
        <f>IF(H17&lt;155,155,H17)</f>
        <v>287</v>
      </c>
      <c r="J17" s="4">
        <f>ROUND(IF(I17&lt;100,I17*1.625,(IF(AND(I17&gt;100,I17&lt;201),(I17-100)*2.375+162,(IF(AND(I17&gt;200,I17&lt;401),(I17-200)*3.875+400,IF(I17&gt;400,(I17-400)*4.5+1237)))))),0)</f>
        <v>737</v>
      </c>
      <c r="K17" s="4">
        <v>45</v>
      </c>
      <c r="L17" s="4">
        <v>50</v>
      </c>
      <c r="M17" s="5">
        <f>I17*0.2</f>
        <v>57.400000000000006</v>
      </c>
      <c r="N17" s="5">
        <f t="shared" si="2"/>
        <v>889</v>
      </c>
      <c r="O17" s="1"/>
      <c r="P17" s="1"/>
    </row>
    <row r="18" spans="1:16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57422</v>
      </c>
      <c r="G18" s="4">
        <v>57800</v>
      </c>
      <c r="H18" s="4">
        <f t="shared" si="4"/>
        <v>378</v>
      </c>
      <c r="I18" s="4">
        <f>IF(H18&lt;141,141,H18)</f>
        <v>378</v>
      </c>
      <c r="J18" s="4">
        <f>ROUND(IF(I18&lt;100,I18*1.625,(IF(AND(I18&gt;100,I18&lt;201),(I18-100)*2.375+162.5,(IF(AND(I18&gt;200,I18&lt;401),(I18-200)*3.875+400,IF(I18&gt;400,(I18-400)*4.5+1238)))))),0)</f>
        <v>1090</v>
      </c>
      <c r="K18" s="4">
        <v>45</v>
      </c>
      <c r="L18" s="4">
        <v>50</v>
      </c>
      <c r="M18" s="5">
        <f t="shared" si="1"/>
        <v>75.600000000000009</v>
      </c>
      <c r="N18" s="5">
        <f t="shared" si="2"/>
        <v>1261</v>
      </c>
      <c r="O18" s="1"/>
      <c r="P18" s="1"/>
    </row>
    <row r="19" spans="1:16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20336</v>
      </c>
      <c r="G19" s="4">
        <v>20401</v>
      </c>
      <c r="H19" s="4">
        <f t="shared" si="4"/>
        <v>65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  <c r="O19" s="1"/>
      <c r="P19" s="1"/>
    </row>
    <row r="20" spans="1:16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20659</v>
      </c>
      <c r="G20" s="4">
        <v>21000</v>
      </c>
      <c r="H20" s="4">
        <f t="shared" si="4"/>
        <v>341</v>
      </c>
      <c r="I20" s="4">
        <f>IF(H20&lt;125,125,H20)</f>
        <v>341</v>
      </c>
      <c r="J20" s="4">
        <f>ROUND(IF(I20&lt;100,I20*1.625,(IF(AND(I20&gt;100,I20&lt;201),(I20-100)*2.375+162.5,(IF(AND(I20&gt;200,I20&lt;401),(I20-200)*3.875+400,IF(I20&gt;400,(I20-400)*4.5+1237)))))),0)</f>
        <v>946</v>
      </c>
      <c r="K20" s="4">
        <v>45</v>
      </c>
      <c r="L20" s="4">
        <v>50</v>
      </c>
      <c r="M20" s="5">
        <f t="shared" si="1"/>
        <v>68.2</v>
      </c>
      <c r="N20" s="5">
        <f t="shared" si="2"/>
        <v>1109</v>
      </c>
      <c r="O20" s="1"/>
      <c r="P20" s="1"/>
    </row>
    <row r="21" spans="1:16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24786</v>
      </c>
      <c r="G21" s="4">
        <v>24786</v>
      </c>
      <c r="H21" s="4">
        <f t="shared" si="4"/>
        <v>0</v>
      </c>
      <c r="I21" s="4">
        <f t="shared" ref="I21:I25" si="5">IF(H21&lt;141,141,H21)</f>
        <v>141</v>
      </c>
      <c r="J21" s="4">
        <f t="shared" ref="J21:J25" si="6">ROUND(IF(I21&lt;100,I21*1.625,(IF(AND(I21&gt;100,I21&lt;201),(I21-100)*2.375+162.5,(IF(AND(I21&gt;200,I21&lt;401),(I21-200)*3.875+400,IF(I21&gt;400,(I21-400)*4.5+1238)))))),0)</f>
        <v>260</v>
      </c>
      <c r="K21" s="4">
        <v>45</v>
      </c>
      <c r="L21" s="4">
        <v>50</v>
      </c>
      <c r="M21" s="5">
        <f t="shared" si="1"/>
        <v>28.200000000000003</v>
      </c>
      <c r="N21" s="5">
        <f t="shared" si="2"/>
        <v>383</v>
      </c>
      <c r="O21" s="1"/>
      <c r="P21" s="1"/>
    </row>
    <row r="22" spans="1:16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505</v>
      </c>
      <c r="G22" s="4">
        <v>747</v>
      </c>
      <c r="H22" s="4">
        <f>(G22-F22)-25</f>
        <v>217</v>
      </c>
      <c r="I22" s="4">
        <f t="shared" si="5"/>
        <v>217</v>
      </c>
      <c r="J22" s="4">
        <f t="shared" si="6"/>
        <v>466</v>
      </c>
      <c r="K22" s="4">
        <v>45</v>
      </c>
      <c r="L22" s="4">
        <v>50</v>
      </c>
      <c r="M22" s="5">
        <f>I22*0.2</f>
        <v>43.400000000000006</v>
      </c>
      <c r="N22" s="5">
        <f>ROUND((J22+K22+L22+M22),0)</f>
        <v>604</v>
      </c>
      <c r="O22" s="1"/>
      <c r="P22" s="1"/>
    </row>
    <row r="23" spans="1:16" x14ac:dyDescent="0.3">
      <c r="A23" s="4">
        <f t="shared" si="3"/>
        <v>19</v>
      </c>
      <c r="B23" s="4" t="s">
        <v>18</v>
      </c>
      <c r="C23" s="4">
        <v>174</v>
      </c>
      <c r="D23" s="4">
        <v>300</v>
      </c>
      <c r="E23" s="4">
        <v>150</v>
      </c>
      <c r="F23" s="4">
        <v>67319</v>
      </c>
      <c r="G23" s="4">
        <v>67917</v>
      </c>
      <c r="H23" s="4">
        <f t="shared" si="4"/>
        <v>598</v>
      </c>
      <c r="I23" s="4">
        <f t="shared" si="5"/>
        <v>598</v>
      </c>
      <c r="J23" s="4">
        <f t="shared" si="6"/>
        <v>2129</v>
      </c>
      <c r="K23" s="4">
        <v>45</v>
      </c>
      <c r="L23" s="4">
        <v>50</v>
      </c>
      <c r="M23" s="5">
        <f t="shared" si="1"/>
        <v>119.60000000000001</v>
      </c>
      <c r="N23" s="5">
        <f t="shared" si="2"/>
        <v>2344</v>
      </c>
      <c r="O23" s="1"/>
      <c r="P23" s="1"/>
    </row>
    <row r="24" spans="1:16" x14ac:dyDescent="0.3">
      <c r="A24" s="4">
        <f t="shared" si="3"/>
        <v>20</v>
      </c>
      <c r="B24" s="9" t="s">
        <v>18</v>
      </c>
      <c r="C24" s="4">
        <v>203</v>
      </c>
      <c r="D24" s="4">
        <v>300</v>
      </c>
      <c r="E24" s="4">
        <v>150</v>
      </c>
      <c r="F24" s="4">
        <v>35007</v>
      </c>
      <c r="G24" s="4">
        <v>35399</v>
      </c>
      <c r="H24" s="4">
        <f t="shared" si="4"/>
        <v>392</v>
      </c>
      <c r="I24" s="4">
        <f t="shared" si="5"/>
        <v>392</v>
      </c>
      <c r="J24" s="4">
        <f t="shared" si="6"/>
        <v>1144</v>
      </c>
      <c r="K24" s="4">
        <v>45</v>
      </c>
      <c r="L24" s="4">
        <v>50</v>
      </c>
      <c r="M24" s="5">
        <f t="shared" si="1"/>
        <v>78.400000000000006</v>
      </c>
      <c r="N24" s="5">
        <f t="shared" si="2"/>
        <v>1317</v>
      </c>
      <c r="O24" s="1"/>
      <c r="P24" s="1"/>
    </row>
    <row r="25" spans="1:16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6490</v>
      </c>
      <c r="G25" s="4">
        <v>6772</v>
      </c>
      <c r="H25" s="4">
        <f t="shared" si="4"/>
        <v>282</v>
      </c>
      <c r="I25" s="4">
        <f t="shared" si="5"/>
        <v>282</v>
      </c>
      <c r="J25" s="4">
        <f t="shared" si="6"/>
        <v>718</v>
      </c>
      <c r="K25" s="4">
        <v>45</v>
      </c>
      <c r="L25" s="4">
        <v>50</v>
      </c>
      <c r="M25" s="5">
        <f t="shared" si="1"/>
        <v>56.400000000000006</v>
      </c>
      <c r="N25" s="5">
        <f t="shared" si="2"/>
        <v>869</v>
      </c>
      <c r="O25" s="1"/>
      <c r="P25" s="1"/>
    </row>
    <row r="26" spans="1:16" x14ac:dyDescent="0.3">
      <c r="A26" s="4">
        <f t="shared" si="3"/>
        <v>22</v>
      </c>
      <c r="B26" s="4" t="s">
        <v>17</v>
      </c>
      <c r="C26" s="4">
        <v>421</v>
      </c>
      <c r="D26" s="4">
        <v>500</v>
      </c>
      <c r="E26" s="4">
        <v>150</v>
      </c>
      <c r="F26" s="4">
        <v>680</v>
      </c>
      <c r="G26" s="4">
        <v>1552</v>
      </c>
      <c r="H26" s="4">
        <f t="shared" si="4"/>
        <v>872</v>
      </c>
      <c r="I26" s="4">
        <f>IF(H26&lt;171,171,H26)</f>
        <v>872</v>
      </c>
      <c r="J26" s="4">
        <f>ROUND(IF(I26&lt;100,I26*1.625,(IF(AND(I26&gt;100,I26&lt;201),(I26-100)*2.375+162.5,(IF(AND(I26&gt;200,I26&lt;401),(I26-200)*3.875+400,IF(I26&gt;400,(I26-400)*4.5+1237)))))),0)</f>
        <v>3361</v>
      </c>
      <c r="K26" s="4">
        <v>45</v>
      </c>
      <c r="L26" s="4">
        <v>50</v>
      </c>
      <c r="M26" s="5">
        <f t="shared" si="1"/>
        <v>174.4</v>
      </c>
      <c r="N26" s="5">
        <f t="shared" si="2"/>
        <v>3630</v>
      </c>
      <c r="O26" s="1"/>
      <c r="P26" s="1"/>
    </row>
    <row r="27" spans="1:16" x14ac:dyDescent="0.3">
      <c r="A27" s="4">
        <f t="shared" si="3"/>
        <v>23</v>
      </c>
      <c r="B27" s="4" t="s">
        <v>19</v>
      </c>
      <c r="C27" s="4">
        <v>415</v>
      </c>
      <c r="D27" s="4">
        <v>400</v>
      </c>
      <c r="E27" s="4">
        <v>150</v>
      </c>
      <c r="F27" s="4">
        <v>1329</v>
      </c>
      <c r="G27" s="4">
        <v>2548</v>
      </c>
      <c r="H27" s="4">
        <f t="shared" si="4"/>
        <v>1219</v>
      </c>
      <c r="I27" s="4">
        <f>IF(H27&lt;155,155,H27)</f>
        <v>1219</v>
      </c>
      <c r="J27" s="4">
        <f>ROUND(IF(I27&lt;100,I27*1.625,(IF(AND(I27&gt;100,I27&lt;201),(I27-100)*2.375+162,(IF(AND(I27&gt;200,I27&lt;401),(I27-200)*3.875+400,IF(I27&gt;400,(I27-400)*4.5+1237)))))),0)</f>
        <v>4923</v>
      </c>
      <c r="K27" s="4">
        <v>45</v>
      </c>
      <c r="L27" s="4">
        <v>50</v>
      </c>
      <c r="M27" s="5">
        <f t="shared" si="1"/>
        <v>243.8</v>
      </c>
      <c r="N27" s="5">
        <f t="shared" si="2"/>
        <v>5262</v>
      </c>
      <c r="O27" s="1"/>
      <c r="P27" s="1"/>
    </row>
    <row r="28" spans="1:16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16583</v>
      </c>
      <c r="G28" s="4">
        <v>16664</v>
      </c>
      <c r="H28" s="4">
        <f>G28-F28</f>
        <v>81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  <c r="O28" s="1"/>
      <c r="P28" s="1"/>
    </row>
    <row r="29" spans="1:16" x14ac:dyDescent="0.3">
      <c r="A29" s="4">
        <f t="shared" si="3"/>
        <v>25</v>
      </c>
      <c r="B29" s="4" t="s">
        <v>18</v>
      </c>
      <c r="C29" s="4">
        <v>309</v>
      </c>
      <c r="D29" s="4">
        <v>0</v>
      </c>
      <c r="E29" s="4">
        <v>150</v>
      </c>
      <c r="F29" s="4">
        <v>15967</v>
      </c>
      <c r="G29" s="4">
        <v>16257</v>
      </c>
      <c r="H29" s="4">
        <f>(G29-F29)-25</f>
        <v>265</v>
      </c>
      <c r="I29" s="4">
        <f>IF(H29&lt;125,125,H29)</f>
        <v>265</v>
      </c>
      <c r="J29" s="4">
        <f>ROUND(IF(I29&lt;100,I29*1.625,(IF(AND(I29&gt;100,I29&lt;201),(I29-100)*2.375+162.5,(IF(AND(I29&gt;200,I29&lt;401),(I29-200)*3.875+400,IF(I29&gt;400,(I29-400)*4.5+1237)))))),0)</f>
        <v>652</v>
      </c>
      <c r="K29" s="4">
        <v>45</v>
      </c>
      <c r="L29" s="4">
        <v>50</v>
      </c>
      <c r="M29" s="5">
        <f>I29*0.2</f>
        <v>53</v>
      </c>
      <c r="N29" s="5">
        <f>ROUND((J29+K29+L29+M29),0)</f>
        <v>800</v>
      </c>
      <c r="O29" s="1"/>
      <c r="P29" s="1"/>
    </row>
    <row r="30" spans="1:16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40604</v>
      </c>
      <c r="G30" s="4">
        <v>41045</v>
      </c>
      <c r="H30" s="4">
        <f t="shared" ref="H30:H40" si="7">G30-F30</f>
        <v>441</v>
      </c>
      <c r="I30" s="4">
        <f>IF(H30&lt;141,141,H30)</f>
        <v>441</v>
      </c>
      <c r="J30" s="4">
        <f>ROUND(IF(I30&lt;100,I30*1.625,(IF(AND(I30&gt;100,I30&lt;201),(I30-100)*2.375+162.5,(IF(AND(I30&gt;200,I30&lt;401),(I30-200)*3.875+400,IF(I30&gt;400,(I30-400)*4.5+1238)))))),0)</f>
        <v>1423</v>
      </c>
      <c r="K30" s="4">
        <v>45</v>
      </c>
      <c r="L30" s="4">
        <v>50</v>
      </c>
      <c r="M30" s="5">
        <f t="shared" si="1"/>
        <v>88.2</v>
      </c>
      <c r="N30" s="5">
        <f t="shared" si="2"/>
        <v>1606</v>
      </c>
      <c r="O30" s="1"/>
      <c r="P30" s="1"/>
    </row>
    <row r="31" spans="1:16" x14ac:dyDescent="0.3">
      <c r="A31" s="4">
        <f t="shared" si="3"/>
        <v>27</v>
      </c>
      <c r="B31" s="4" t="s">
        <v>19</v>
      </c>
      <c r="C31" s="4">
        <v>402</v>
      </c>
      <c r="D31" s="4">
        <v>400</v>
      </c>
      <c r="E31" s="4">
        <v>150</v>
      </c>
      <c r="F31" s="4">
        <v>709</v>
      </c>
      <c r="G31" s="4">
        <v>1096</v>
      </c>
      <c r="H31" s="4">
        <f t="shared" si="7"/>
        <v>387</v>
      </c>
      <c r="I31" s="4">
        <f>IF(H31&lt;155,155,H31)</f>
        <v>387</v>
      </c>
      <c r="J31" s="4">
        <f>ROUND(IF(I31&lt;100,I31*1.625,(IF(AND(I31&gt;100,I31&lt;201),(I31-100)*2.375+162,(IF(AND(I31&gt;200,I31&lt;401),(I31-200)*3.875+400,IF(I31&gt;400,(I31-400)*4.5+1237)))))),0)</f>
        <v>1125</v>
      </c>
      <c r="K31" s="4">
        <v>45</v>
      </c>
      <c r="L31" s="4">
        <v>50</v>
      </c>
      <c r="M31" s="5">
        <f t="shared" si="1"/>
        <v>77.400000000000006</v>
      </c>
      <c r="N31" s="5">
        <f t="shared" si="2"/>
        <v>1297</v>
      </c>
      <c r="O31" s="1"/>
      <c r="P31" s="1"/>
    </row>
    <row r="32" spans="1:16" x14ac:dyDescent="0.3">
      <c r="A32" s="4">
        <f t="shared" si="3"/>
        <v>28</v>
      </c>
      <c r="B32" s="4" t="s">
        <v>17</v>
      </c>
      <c r="C32" s="4">
        <v>419</v>
      </c>
      <c r="D32" s="4">
        <v>500</v>
      </c>
      <c r="E32" s="4">
        <v>150</v>
      </c>
      <c r="F32" s="4">
        <v>454</v>
      </c>
      <c r="G32" s="4">
        <v>1121</v>
      </c>
      <c r="H32" s="4">
        <f t="shared" si="7"/>
        <v>667</v>
      </c>
      <c r="I32" s="4">
        <f>IF(H32&lt;171,171,H32)</f>
        <v>667</v>
      </c>
      <c r="J32" s="4">
        <f>ROUND(IF(I32&lt;100,I32*1.625,(IF(AND(I32&gt;100,I32&lt;201),(I32-100)*2.375+162.5,(IF(AND(I32&gt;200,I32&lt;401),(I32-200)*3.875+400,IF(I32&gt;400,(I32-400)*4.5+1237)))))),0)</f>
        <v>2439</v>
      </c>
      <c r="K32" s="4">
        <v>45</v>
      </c>
      <c r="L32" s="4">
        <v>50</v>
      </c>
      <c r="M32" s="5">
        <f t="shared" si="1"/>
        <v>133.4</v>
      </c>
      <c r="N32" s="5">
        <f t="shared" si="2"/>
        <v>2667</v>
      </c>
      <c r="O32" s="1"/>
      <c r="P32" s="1"/>
    </row>
    <row r="33" spans="1:16" x14ac:dyDescent="0.3">
      <c r="A33" s="4">
        <f t="shared" si="3"/>
        <v>29</v>
      </c>
      <c r="B33" s="4" t="s">
        <v>18</v>
      </c>
      <c r="C33" s="4">
        <v>175</v>
      </c>
      <c r="D33" s="4">
        <v>300</v>
      </c>
      <c r="E33" s="4">
        <v>150</v>
      </c>
      <c r="F33" s="4">
        <v>38942</v>
      </c>
      <c r="G33" s="4">
        <v>38996</v>
      </c>
      <c r="H33" s="4">
        <f t="shared" si="7"/>
        <v>54</v>
      </c>
      <c r="I33" s="4">
        <f>IF(H33&lt;141,141,H33)</f>
        <v>141</v>
      </c>
      <c r="J33" s="4">
        <f>ROUND(IF(I33&lt;100,I33*1.625,(IF(AND(I33&gt;100,I33&lt;201),(I33-100)*2.375+162.5,(IF(AND(I33&gt;200,I33&lt;401),(I33-200)*3.875+400,IF(I33&gt;400,(I33-400)*4.5+1238)))))),0)</f>
        <v>260</v>
      </c>
      <c r="K33" s="4">
        <v>45</v>
      </c>
      <c r="L33" s="4">
        <v>50</v>
      </c>
      <c r="M33" s="5">
        <f t="shared" si="1"/>
        <v>28.200000000000003</v>
      </c>
      <c r="N33" s="5">
        <f t="shared" si="2"/>
        <v>383</v>
      </c>
      <c r="O33" s="1"/>
      <c r="P33" s="1"/>
    </row>
    <row r="34" spans="1:16" x14ac:dyDescent="0.3">
      <c r="A34" s="4">
        <f t="shared" si="3"/>
        <v>30</v>
      </c>
      <c r="B34" s="4" t="s">
        <v>19</v>
      </c>
      <c r="C34" s="4">
        <v>409</v>
      </c>
      <c r="D34" s="4">
        <v>400</v>
      </c>
      <c r="E34" s="4">
        <v>150</v>
      </c>
      <c r="F34" s="4">
        <v>850</v>
      </c>
      <c r="G34" s="4">
        <v>1439</v>
      </c>
      <c r="H34" s="4">
        <f t="shared" si="7"/>
        <v>589</v>
      </c>
      <c r="I34" s="4">
        <f>IF(H34&lt;155,155,H34)</f>
        <v>589</v>
      </c>
      <c r="J34" s="4">
        <f>ROUND(IF(I34&lt;100,I34*1.625,(IF(AND(I34&gt;100,I34&lt;201),(I34-100)*2.375+162,(IF(AND(I34&gt;200,I34&lt;401),(I34-200)*3.875+400,IF(I34&gt;400,(I34-400)*4.5+1237)))))),0)</f>
        <v>2088</v>
      </c>
      <c r="K34" s="4">
        <v>45</v>
      </c>
      <c r="L34" s="4">
        <v>50</v>
      </c>
      <c r="M34" s="5">
        <f t="shared" si="1"/>
        <v>117.80000000000001</v>
      </c>
      <c r="N34" s="5">
        <f t="shared" si="2"/>
        <v>2301</v>
      </c>
      <c r="O34" s="1"/>
      <c r="P34" s="1"/>
    </row>
    <row r="35" spans="1:16" x14ac:dyDescent="0.3">
      <c r="A35" s="4">
        <f t="shared" si="3"/>
        <v>31</v>
      </c>
      <c r="B35" s="4" t="s">
        <v>19</v>
      </c>
      <c r="C35" s="4">
        <v>407</v>
      </c>
      <c r="D35" s="4">
        <v>400</v>
      </c>
      <c r="E35" s="4">
        <v>150</v>
      </c>
      <c r="F35" s="4">
        <v>398</v>
      </c>
      <c r="G35" s="4">
        <v>684</v>
      </c>
      <c r="H35" s="4">
        <f t="shared" si="7"/>
        <v>286</v>
      </c>
      <c r="I35" s="4">
        <f>IF(H35&lt;155,155,H35)</f>
        <v>286</v>
      </c>
      <c r="J35" s="4">
        <f>ROUND(IF(I35&lt;100,I35*1.625,(IF(AND(I35&gt;100,I35&lt;201),(I35-100)*2.375+162,(IF(AND(I35&gt;200,I35&lt;401),(I35-200)*3.875+400,IF(I35&gt;400,(I35-400)*4.5+1237)))))),0)</f>
        <v>733</v>
      </c>
      <c r="K35" s="4">
        <v>45</v>
      </c>
      <c r="L35" s="4">
        <v>50</v>
      </c>
      <c r="M35" s="5">
        <f t="shared" si="1"/>
        <v>57.2</v>
      </c>
      <c r="N35" s="5">
        <f t="shared" si="2"/>
        <v>885</v>
      </c>
      <c r="O35" s="1"/>
      <c r="P35" s="1"/>
    </row>
    <row r="36" spans="1:16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48982</v>
      </c>
      <c r="G36" s="4">
        <v>49487</v>
      </c>
      <c r="H36" s="4">
        <f t="shared" si="7"/>
        <v>505</v>
      </c>
      <c r="I36" s="4">
        <f>IF(H36&lt;155,155,H36)</f>
        <v>505</v>
      </c>
      <c r="J36" s="4">
        <f>ROUND(IF(I36&lt;100,I36*1.625,(IF(AND(I36&gt;100,I36&lt;201),(I36-100)*2.375+162,(IF(AND(I36&gt;200,I36&lt;401),(I36-200)*3.875+400,IF(I36&gt;400,(I36-400)*4.5+1237)))))),0)</f>
        <v>1710</v>
      </c>
      <c r="K36" s="4">
        <v>45</v>
      </c>
      <c r="L36" s="4">
        <v>50</v>
      </c>
      <c r="M36" s="5">
        <f t="shared" si="1"/>
        <v>101</v>
      </c>
      <c r="N36" s="5">
        <f t="shared" si="2"/>
        <v>1906</v>
      </c>
      <c r="O36" s="1"/>
      <c r="P36" s="1"/>
    </row>
    <row r="37" spans="1:16" x14ac:dyDescent="0.3">
      <c r="A37" s="4">
        <f t="shared" si="3"/>
        <v>33</v>
      </c>
      <c r="B37" s="4" t="s">
        <v>18</v>
      </c>
      <c r="C37" s="4">
        <v>228</v>
      </c>
      <c r="D37" s="4">
        <v>300</v>
      </c>
      <c r="E37" s="4">
        <v>150</v>
      </c>
      <c r="F37" s="4">
        <v>38849</v>
      </c>
      <c r="G37" s="4">
        <v>38887</v>
      </c>
      <c r="H37" s="4">
        <f t="shared" si="7"/>
        <v>38</v>
      </c>
      <c r="I37" s="4">
        <f>IF(H37&lt;141,141,H37)</f>
        <v>141</v>
      </c>
      <c r="J37" s="4">
        <f>ROUND(IF(I37&lt;100,I37*1.625,(IF(AND(I37&gt;100,I37&lt;201),(I37-100)*2.375+162.5,(IF(AND(I37&gt;200,I37&lt;401),(I37-200)*3.875+400,IF(I37&gt;400,(I37-400)*4.5+1238)))))),0)</f>
        <v>260</v>
      </c>
      <c r="K37" s="4">
        <v>45</v>
      </c>
      <c r="L37" s="4">
        <v>50</v>
      </c>
      <c r="M37" s="5">
        <f t="shared" si="1"/>
        <v>28.200000000000003</v>
      </c>
      <c r="N37" s="5">
        <f t="shared" si="2"/>
        <v>383</v>
      </c>
      <c r="O37" s="1"/>
      <c r="P37" s="1"/>
    </row>
    <row r="38" spans="1:16" x14ac:dyDescent="0.3">
      <c r="A38" s="4">
        <f t="shared" si="3"/>
        <v>34</v>
      </c>
      <c r="B38" s="4" t="s">
        <v>17</v>
      </c>
      <c r="C38" s="4">
        <v>424</v>
      </c>
      <c r="D38" s="4">
        <v>500</v>
      </c>
      <c r="E38" s="4">
        <v>150</v>
      </c>
      <c r="F38" s="4">
        <v>490</v>
      </c>
      <c r="G38" s="4">
        <v>775</v>
      </c>
      <c r="H38" s="4">
        <f t="shared" si="7"/>
        <v>285</v>
      </c>
      <c r="I38" s="4">
        <f>IF(H38&lt;171,171,H38)</f>
        <v>285</v>
      </c>
      <c r="J38" s="4">
        <f>ROUND(IF(I38&lt;100,I38*1.625,(IF(AND(I38&gt;100,I38&lt;201),(I38-100)*2.375+162.5,(IF(AND(I38&gt;200,I38&lt;401),(I38-200)*3.875+400,IF(I38&gt;400,(I38-400)*4.5+1237)))))),0)</f>
        <v>729</v>
      </c>
      <c r="K38" s="4">
        <v>45</v>
      </c>
      <c r="L38" s="4">
        <v>50</v>
      </c>
      <c r="M38" s="5">
        <f t="shared" si="1"/>
        <v>57</v>
      </c>
      <c r="N38" s="5">
        <f t="shared" si="2"/>
        <v>881</v>
      </c>
      <c r="O38" s="1"/>
      <c r="P38" s="1"/>
    </row>
    <row r="39" spans="1:16" x14ac:dyDescent="0.3">
      <c r="A39" s="4">
        <f t="shared" si="3"/>
        <v>35</v>
      </c>
      <c r="B39" s="4" t="s">
        <v>18</v>
      </c>
      <c r="C39" s="4">
        <v>201</v>
      </c>
      <c r="D39" s="4">
        <v>300</v>
      </c>
      <c r="E39" s="4">
        <v>150</v>
      </c>
      <c r="F39" s="4">
        <v>43744</v>
      </c>
      <c r="G39" s="4">
        <v>44050</v>
      </c>
      <c r="H39" s="4">
        <f t="shared" si="7"/>
        <v>306</v>
      </c>
      <c r="I39" s="4">
        <f>IF(H39&lt;141,141,H39)</f>
        <v>306</v>
      </c>
      <c r="J39" s="4">
        <f>ROUND(IF(I39&lt;100,I39*1.625,(IF(AND(I39&gt;100,I39&lt;201),(I39-100)*2.375+162.5,(IF(AND(I39&gt;200,I39&lt;401),(I39-200)*3.875+400,IF(I39&gt;400,(I39-400)*4.5+1238)))))),0)</f>
        <v>811</v>
      </c>
      <c r="K39" s="4">
        <v>45</v>
      </c>
      <c r="L39" s="4">
        <v>50</v>
      </c>
      <c r="M39" s="5">
        <f t="shared" si="1"/>
        <v>61.2</v>
      </c>
      <c r="N39" s="5">
        <f t="shared" si="2"/>
        <v>967</v>
      </c>
      <c r="O39" s="16"/>
      <c r="P39" s="16"/>
    </row>
    <row r="40" spans="1:16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27189</v>
      </c>
      <c r="G40" s="4">
        <v>27481</v>
      </c>
      <c r="H40" s="4">
        <f t="shared" si="7"/>
        <v>292</v>
      </c>
      <c r="I40" s="4">
        <f>IF(H40&lt;111,111,H40)</f>
        <v>292</v>
      </c>
      <c r="J40" s="4">
        <f>ROUND(IF(I40&lt;100,I40*1.625,(IF(AND(I40&gt;100,I40&lt;201),(I40-100)*2.375+162.5,(IF(AND(I40&gt;200,I40&lt;401),(I40-200)*3.875+400,IF(I40&gt;400,(I40-400)*4.5+1237)))))),0)</f>
        <v>757</v>
      </c>
      <c r="K40" s="4">
        <v>20</v>
      </c>
      <c r="L40" s="4">
        <v>10</v>
      </c>
      <c r="M40" s="5">
        <f t="shared" si="1"/>
        <v>58.400000000000006</v>
      </c>
      <c r="N40" s="5">
        <f t="shared" si="2"/>
        <v>845</v>
      </c>
      <c r="O40" s="1"/>
      <c r="P40" s="1"/>
    </row>
    <row r="41" spans="1:16" x14ac:dyDescent="0.3">
      <c r="A41" s="4">
        <f t="shared" si="3"/>
        <v>37</v>
      </c>
      <c r="B41" s="4" t="s">
        <v>20</v>
      </c>
      <c r="C41" s="4">
        <v>104</v>
      </c>
      <c r="D41" s="4">
        <v>200</v>
      </c>
      <c r="E41" s="4">
        <v>150</v>
      </c>
      <c r="F41" s="4">
        <v>18312</v>
      </c>
      <c r="G41" s="4">
        <v>18452</v>
      </c>
      <c r="H41" s="4">
        <f>(G41-F41)</f>
        <v>140</v>
      </c>
      <c r="I41" s="4">
        <f>IF(H41&lt;125,125,H41)</f>
        <v>140</v>
      </c>
      <c r="J41" s="4">
        <f>ROUND(IF(I41&lt;100,I41*1.625,(IF(AND(I41&gt;100,I41&lt;201),(I41-100)*2.375+162.5,(IF(AND(I41&gt;200,I41&lt;401),(I41-200)*3.875+400,IF(I41&gt;400,(I41-400)*4.5+1237)))))),0)</f>
        <v>258</v>
      </c>
      <c r="K41" s="4">
        <v>45</v>
      </c>
      <c r="L41" s="4">
        <v>50</v>
      </c>
      <c r="M41" s="5">
        <f t="shared" si="1"/>
        <v>28</v>
      </c>
      <c r="N41" s="5">
        <f t="shared" si="2"/>
        <v>381</v>
      </c>
      <c r="O41" s="1"/>
      <c r="P41" s="1"/>
    </row>
    <row r="42" spans="1:16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50474</v>
      </c>
      <c r="G42" s="11">
        <v>50598</v>
      </c>
      <c r="H42" s="4">
        <f>(G42-F42)</f>
        <v>124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2"/>
        <v>383</v>
      </c>
      <c r="O42" s="1"/>
      <c r="P42" s="1"/>
    </row>
    <row r="43" spans="1:16" x14ac:dyDescent="0.3">
      <c r="A43" s="4">
        <f t="shared" si="3"/>
        <v>39</v>
      </c>
      <c r="B43" s="9" t="s">
        <v>18</v>
      </c>
      <c r="C43" s="4">
        <v>204</v>
      </c>
      <c r="D43" s="4">
        <v>300</v>
      </c>
      <c r="E43" s="4">
        <v>150</v>
      </c>
      <c r="F43" s="4">
        <v>57229</v>
      </c>
      <c r="G43" s="4">
        <v>57963</v>
      </c>
      <c r="H43" s="4">
        <f>(G43-F43)</f>
        <v>734</v>
      </c>
      <c r="I43" s="4">
        <f>IF(H43&lt;141,141,H43)</f>
        <v>734</v>
      </c>
      <c r="J43" s="4">
        <f>ROUND(IF(I43&lt;100,I43*1.625,(IF(AND(I43&gt;100,I43&lt;201),(I43-100)*2.375+162.5,(IF(AND(I43&gt;200,I43&lt;401),(I43-200)*3.875+400,IF(I43&gt;400,(I43-400)*4.5+1238)))))),0)</f>
        <v>2741</v>
      </c>
      <c r="K43" s="4">
        <v>45</v>
      </c>
      <c r="L43" s="4">
        <v>50</v>
      </c>
      <c r="M43" s="5">
        <f t="shared" si="1"/>
        <v>146.80000000000001</v>
      </c>
      <c r="N43" s="5">
        <f t="shared" si="2"/>
        <v>2983</v>
      </c>
      <c r="O43" s="1"/>
      <c r="P43" s="1"/>
    </row>
    <row r="44" spans="1:16" x14ac:dyDescent="0.3">
      <c r="A44" s="4">
        <f t="shared" si="3"/>
        <v>40</v>
      </c>
      <c r="B44" s="4" t="s">
        <v>18</v>
      </c>
      <c r="C44" s="4">
        <v>191</v>
      </c>
      <c r="D44" s="4">
        <v>300</v>
      </c>
      <c r="E44" s="4">
        <v>150</v>
      </c>
      <c r="F44" s="4">
        <v>13437</v>
      </c>
      <c r="G44" s="4">
        <v>14455</v>
      </c>
      <c r="H44" s="4">
        <f>G44-F44</f>
        <v>1018</v>
      </c>
      <c r="I44" s="4">
        <f>IF(H44&lt;141,141,H44)</f>
        <v>1018</v>
      </c>
      <c r="J44" s="4">
        <f>ROUND(IF(I44&lt;100,I44*1.625,(IF(AND(I44&gt;100,I44&lt;201),(I44-100)*2.375+162.5,(IF(AND(I44&gt;200,I44&lt;401),(I44-200)*3.875+400,IF(I44&gt;400,(I44-400)*4.5+1238)))))),0)</f>
        <v>4019</v>
      </c>
      <c r="K44" s="4">
        <v>45</v>
      </c>
      <c r="L44" s="4">
        <v>50</v>
      </c>
      <c r="M44" s="5">
        <f t="shared" si="1"/>
        <v>203.60000000000002</v>
      </c>
      <c r="N44" s="5">
        <f t="shared" si="2"/>
        <v>4318</v>
      </c>
      <c r="O44" s="1"/>
      <c r="P44" s="1"/>
    </row>
    <row r="45" spans="1:16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47570</v>
      </c>
      <c r="G45" s="4">
        <v>47962</v>
      </c>
      <c r="H45" s="4">
        <f>(G45-F45)-25</f>
        <v>367</v>
      </c>
      <c r="I45" s="4">
        <f>IF(H45&lt;125,125,H45)</f>
        <v>367</v>
      </c>
      <c r="J45" s="4">
        <f>ROUND(IF(I45&lt;100,I45*1.625,(IF(AND(I45&gt;100,I45&lt;201),(I45-100)*2.375+162.5,(IF(AND(I45&gt;200,I45&lt;401),(I45-200)*3.875+400,IF(I45&gt;400,(I45-400)*4.5+1237)))))),0)</f>
        <v>1047</v>
      </c>
      <c r="K45" s="4">
        <v>45</v>
      </c>
      <c r="L45" s="4">
        <v>50</v>
      </c>
      <c r="M45" s="5">
        <f t="shared" si="1"/>
        <v>73.400000000000006</v>
      </c>
      <c r="N45" s="5">
        <f>ROUND((J45+K45+L45+M45),0)</f>
        <v>1215</v>
      </c>
      <c r="O45" s="1"/>
      <c r="P45" s="1"/>
    </row>
    <row r="46" spans="1:16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8206</v>
      </c>
      <c r="G46" s="4">
        <v>8382</v>
      </c>
      <c r="H46" s="4">
        <f>(G46-F46)-25</f>
        <v>151</v>
      </c>
      <c r="I46" s="4">
        <f>IF(H46&lt;141,141,H46)</f>
        <v>151</v>
      </c>
      <c r="J46" s="4">
        <f>ROUND(IF(I46&lt;100,I46*1.625,(IF(AND(I46&gt;100,I46&lt;201),(I46-100)*2.375+162.5,(IF(AND(I46&gt;200,I46&lt;401),(I46-200)*3.875+400,IF(I46&gt;400,(I46-400)*4.5+1237)))))),0)</f>
        <v>284</v>
      </c>
      <c r="K46" s="4">
        <v>45</v>
      </c>
      <c r="L46" s="4">
        <v>50</v>
      </c>
      <c r="M46" s="5">
        <f t="shared" si="1"/>
        <v>30.200000000000003</v>
      </c>
      <c r="N46" s="5">
        <f t="shared" si="2"/>
        <v>409</v>
      </c>
      <c r="O46" s="1"/>
      <c r="P46" s="1"/>
    </row>
    <row r="47" spans="1:16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32674</v>
      </c>
      <c r="G47" s="4">
        <v>32913</v>
      </c>
      <c r="H47" s="4">
        <f>G47-F47</f>
        <v>239</v>
      </c>
      <c r="I47" s="4">
        <f>IF(H47&lt;141,141,H47)</f>
        <v>239</v>
      </c>
      <c r="J47" s="4">
        <f>ROUND(IF(I47&lt;100,I47*1.625,(IF(AND(I47&gt;100,I47&lt;201),(I47-100)*2.375+162.5,(IF(AND(I47&gt;200,I47&lt;401),(I47-200)*3.875+400,IF(I47&gt;400,(I47-400)*4.5+1238)))))),0)</f>
        <v>551</v>
      </c>
      <c r="K47" s="4">
        <v>45</v>
      </c>
      <c r="L47" s="4">
        <v>50</v>
      </c>
      <c r="M47" s="5">
        <f t="shared" si="1"/>
        <v>47.800000000000004</v>
      </c>
      <c r="N47" s="5">
        <f t="shared" si="2"/>
        <v>694</v>
      </c>
      <c r="O47" s="1"/>
      <c r="P47" s="1"/>
    </row>
    <row r="48" spans="1:16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5020</v>
      </c>
      <c r="G48" s="4">
        <v>5337</v>
      </c>
      <c r="H48" s="4">
        <f>G48-F48</f>
        <v>317</v>
      </c>
      <c r="I48" s="4">
        <f>IF(H48&lt;141,141,H48)</f>
        <v>317</v>
      </c>
      <c r="J48" s="4">
        <f>ROUND(IF(I48&lt;100,I48*1.625,(IF(AND(I48&gt;100,I48&lt;201),(I48-100)*2.375+162.5,(IF(AND(I48&gt;200,I48&lt;401),(I48-200)*3.875+400,IF(I48&gt;400,(I48-400)*4.5+1238)))))),0)</f>
        <v>853</v>
      </c>
      <c r="K48" s="4">
        <v>45</v>
      </c>
      <c r="L48" s="4">
        <v>50</v>
      </c>
      <c r="M48" s="5">
        <f t="shared" si="1"/>
        <v>63.400000000000006</v>
      </c>
      <c r="N48" s="5">
        <f t="shared" si="2"/>
        <v>1011</v>
      </c>
      <c r="O48" s="1"/>
      <c r="P48" s="1"/>
    </row>
    <row r="49" spans="1:16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48524</v>
      </c>
      <c r="G49" s="4">
        <v>48888</v>
      </c>
      <c r="H49" s="4">
        <f>(G49-F49)</f>
        <v>364</v>
      </c>
      <c r="I49" s="4">
        <f>IF(H49&lt;141,141,H49)</f>
        <v>364</v>
      </c>
      <c r="J49" s="4">
        <f>ROUND(IF(I49&lt;100,I49*1.625,(IF(AND(I49&gt;100,I49&lt;201),(I49-100)*2.375+162.5,(IF(AND(I49&gt;200,I49&lt;401),(I49-200)*3.875+400,IF(I49&gt;400,(I49-400)*4.5+1238)))))),0)</f>
        <v>1036</v>
      </c>
      <c r="K49" s="4">
        <v>45</v>
      </c>
      <c r="L49" s="4">
        <v>50</v>
      </c>
      <c r="M49" s="5">
        <f t="shared" si="1"/>
        <v>72.8</v>
      </c>
      <c r="N49" s="5">
        <f t="shared" si="2"/>
        <v>1204</v>
      </c>
      <c r="O49" s="1"/>
      <c r="P49" s="1"/>
    </row>
    <row r="50" spans="1:16" x14ac:dyDescent="0.3">
      <c r="A50" s="4">
        <f t="shared" si="3"/>
        <v>46</v>
      </c>
      <c r="B50" s="4" t="s">
        <v>19</v>
      </c>
      <c r="C50" s="4">
        <v>410</v>
      </c>
      <c r="D50" s="4">
        <v>400</v>
      </c>
      <c r="E50" s="4">
        <v>150</v>
      </c>
      <c r="F50" s="4">
        <v>389</v>
      </c>
      <c r="G50" s="4">
        <v>685</v>
      </c>
      <c r="H50" s="4">
        <f t="shared" ref="H50:H89" si="8">G50-F50</f>
        <v>296</v>
      </c>
      <c r="I50" s="4">
        <f>IF(H50&lt;155,155,H50)</f>
        <v>296</v>
      </c>
      <c r="J50" s="4">
        <f>ROUND(IF(I50&lt;100,I50*1.625,(IF(AND(I50&gt;100,I50&lt;201),(I50-100)*2.375+162,(IF(AND(I50&gt;200,I50&lt;401),(I50-200)*3.875+400,IF(I50&gt;400,(I50-400)*4.5+1237)))))),0)</f>
        <v>772</v>
      </c>
      <c r="K50" s="4">
        <v>45</v>
      </c>
      <c r="L50" s="4">
        <v>50</v>
      </c>
      <c r="M50" s="5">
        <f t="shared" si="1"/>
        <v>59.2</v>
      </c>
      <c r="N50" s="5">
        <f t="shared" si="2"/>
        <v>926</v>
      </c>
      <c r="O50" s="1"/>
      <c r="P50" s="1"/>
    </row>
    <row r="51" spans="1:16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23892</v>
      </c>
      <c r="G51" s="4">
        <v>24121</v>
      </c>
      <c r="H51" s="4">
        <f t="shared" si="8"/>
        <v>229</v>
      </c>
      <c r="I51" s="4">
        <f t="shared" ref="I51:I64" si="9">IF(H51&lt;103,103,H51)</f>
        <v>229</v>
      </c>
      <c r="J51" s="4">
        <f t="shared" ref="J51:J64" si="10">ROUND(IF(I51&lt;100,I51*1.625,(IF(AND(I51&gt;100,I51&lt;201),(I51-100)*2.375+162.5,(IF(AND(I51&gt;200,I51&lt;401),(I51-200)*3.875+400,IF(I51&gt;400,(I51-400)*4.5+1237)))))),0)</f>
        <v>512</v>
      </c>
      <c r="K51" s="4">
        <v>20</v>
      </c>
      <c r="L51" s="4">
        <v>10</v>
      </c>
      <c r="M51" s="5">
        <f t="shared" si="1"/>
        <v>45.800000000000004</v>
      </c>
      <c r="N51" s="5">
        <f t="shared" si="2"/>
        <v>588</v>
      </c>
      <c r="O51" s="1"/>
      <c r="P51" s="1"/>
    </row>
    <row r="52" spans="1:16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21210</v>
      </c>
      <c r="G52" s="4">
        <v>21276</v>
      </c>
      <c r="H52" s="4">
        <f t="shared" si="8"/>
        <v>66</v>
      </c>
      <c r="I52" s="4">
        <f t="shared" si="9"/>
        <v>103</v>
      </c>
      <c r="J52" s="4">
        <f t="shared" si="10"/>
        <v>170</v>
      </c>
      <c r="K52" s="4">
        <v>20</v>
      </c>
      <c r="L52" s="4">
        <v>10</v>
      </c>
      <c r="M52" s="5">
        <f t="shared" si="1"/>
        <v>20.6</v>
      </c>
      <c r="N52" s="5">
        <f t="shared" si="2"/>
        <v>221</v>
      </c>
      <c r="O52" s="1"/>
      <c r="P52" s="1"/>
    </row>
    <row r="53" spans="1:16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15492</v>
      </c>
      <c r="G53" s="4">
        <v>15640</v>
      </c>
      <c r="H53" s="4">
        <f t="shared" si="8"/>
        <v>148</v>
      </c>
      <c r="I53" s="4">
        <f t="shared" si="9"/>
        <v>148</v>
      </c>
      <c r="J53" s="4">
        <f t="shared" si="10"/>
        <v>277</v>
      </c>
      <c r="K53" s="4">
        <v>20</v>
      </c>
      <c r="L53" s="4">
        <v>10</v>
      </c>
      <c r="M53" s="5">
        <f t="shared" si="1"/>
        <v>29.6</v>
      </c>
      <c r="N53" s="5">
        <f t="shared" si="2"/>
        <v>337</v>
      </c>
      <c r="O53" s="1"/>
      <c r="P53" s="1"/>
    </row>
    <row r="54" spans="1:16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22574</v>
      </c>
      <c r="G54" s="4">
        <v>22899</v>
      </c>
      <c r="H54" s="4">
        <f t="shared" si="8"/>
        <v>325</v>
      </c>
      <c r="I54" s="4">
        <f>IF(H54&lt;111,111,H54)</f>
        <v>325</v>
      </c>
      <c r="J54" s="4">
        <f>ROUND(IF(I54&lt;100,I54*1.625,(IF(AND(I54&gt;100,I54&lt;201),(I54-100)*2.375+162.5,(IF(AND(I54&gt;200,I54&lt;401),(I54-200)*3.875+400,IF(I54&gt;400,(I54-400)*4.5+1237)))))),0)</f>
        <v>884</v>
      </c>
      <c r="K54" s="4">
        <v>20</v>
      </c>
      <c r="L54" s="4">
        <v>10</v>
      </c>
      <c r="M54" s="5">
        <f>I54*0.2</f>
        <v>65</v>
      </c>
      <c r="N54" s="5">
        <f>ROUND((J54+K54+L54+M54),0)</f>
        <v>979</v>
      </c>
      <c r="O54" s="1"/>
      <c r="P54" s="1"/>
    </row>
    <row r="55" spans="1:16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20515</v>
      </c>
      <c r="G55" s="4">
        <v>20755</v>
      </c>
      <c r="H55" s="4">
        <f>G55-F55</f>
        <v>240</v>
      </c>
      <c r="I55" s="4">
        <f>IF(H55&lt;111,111,H55)</f>
        <v>240</v>
      </c>
      <c r="J55" s="4">
        <f>ROUND(IF(I55&lt;100,I55*1.625,(IF(AND(I55&gt;100,I55&lt;201),(I55-100)*2.375+162.5,(IF(AND(I55&gt;200,I55&lt;401),(I55-200)*3.875+400,IF(I55&gt;400,(I55-400)*4.5+1237)))))),0)</f>
        <v>555</v>
      </c>
      <c r="K55" s="4">
        <v>20</v>
      </c>
      <c r="L55" s="4">
        <v>10</v>
      </c>
      <c r="M55" s="5">
        <f>I55*0.2</f>
        <v>48</v>
      </c>
      <c r="N55" s="5">
        <f>ROUND((J55+K55+L55+M55),0)</f>
        <v>633</v>
      </c>
      <c r="O55" s="1"/>
      <c r="P55" s="1"/>
    </row>
    <row r="56" spans="1:16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11682</v>
      </c>
      <c r="G56" s="4">
        <v>12050</v>
      </c>
      <c r="H56" s="4">
        <f>G56-F56</f>
        <v>368</v>
      </c>
      <c r="I56" s="4">
        <f>IF(H56&lt;111,111,H56)</f>
        <v>368</v>
      </c>
      <c r="J56" s="4">
        <f>ROUND(IF(I56&lt;100,I56*1.625,(IF(AND(I56&gt;100,I56&lt;201),(I56-100)*2.375+162.5,(IF(AND(I56&gt;200,I56&lt;401),(I56-200)*3.875+400,IF(I56&gt;400,(I56-400)*4.5+1237)))))),0)</f>
        <v>1051</v>
      </c>
      <c r="K56" s="4">
        <v>20</v>
      </c>
      <c r="L56" s="4">
        <v>10</v>
      </c>
      <c r="M56" s="5">
        <f t="shared" ref="M56" si="11">I56*0.2</f>
        <v>73.600000000000009</v>
      </c>
      <c r="N56" s="5">
        <f t="shared" ref="N56" si="12">ROUND((J56+K56+L56+M56),0)</f>
        <v>1155</v>
      </c>
      <c r="O56" s="1"/>
      <c r="P56" s="1"/>
    </row>
    <row r="57" spans="1:16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26480</v>
      </c>
      <c r="G57" s="4">
        <v>26814</v>
      </c>
      <c r="H57" s="4">
        <f t="shared" si="8"/>
        <v>334</v>
      </c>
      <c r="I57" s="4">
        <f t="shared" si="9"/>
        <v>334</v>
      </c>
      <c r="J57" s="4">
        <f t="shared" si="10"/>
        <v>919</v>
      </c>
      <c r="K57" s="4">
        <v>20</v>
      </c>
      <c r="L57" s="4">
        <v>10</v>
      </c>
      <c r="M57" s="5">
        <f t="shared" si="1"/>
        <v>66.8</v>
      </c>
      <c r="N57" s="5">
        <f t="shared" si="2"/>
        <v>1016</v>
      </c>
      <c r="O57" s="1"/>
      <c r="P57" s="1"/>
    </row>
    <row r="58" spans="1:16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13588</v>
      </c>
      <c r="G58" s="4">
        <v>13830</v>
      </c>
      <c r="H58" s="4">
        <f>G58-F58</f>
        <v>242</v>
      </c>
      <c r="I58" s="4">
        <f>IF(H58&lt;111,111,H58)</f>
        <v>242</v>
      </c>
      <c r="J58" s="4">
        <f>ROUND(IF(I58&lt;100,I58*1.625,(IF(AND(I58&gt;100,I58&lt;201),(I58-100)*2.375+162.5,(IF(AND(I58&gt;200,I58&lt;401),(I58-200)*3.875+400,IF(I58&gt;400,(I58-400)*4.5+1237)))))),0)</f>
        <v>563</v>
      </c>
      <c r="K58" s="4">
        <v>20</v>
      </c>
      <c r="L58" s="4">
        <v>10</v>
      </c>
      <c r="M58" s="5">
        <f t="shared" si="1"/>
        <v>48.400000000000006</v>
      </c>
      <c r="N58" s="5">
        <f t="shared" si="2"/>
        <v>641</v>
      </c>
      <c r="O58" s="1"/>
      <c r="P58" s="1"/>
    </row>
    <row r="59" spans="1:16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21395</v>
      </c>
      <c r="G59" s="4">
        <v>21587</v>
      </c>
      <c r="H59" s="4">
        <f t="shared" si="8"/>
        <v>192</v>
      </c>
      <c r="I59" s="4">
        <f t="shared" si="9"/>
        <v>192</v>
      </c>
      <c r="J59" s="4">
        <f t="shared" si="10"/>
        <v>381</v>
      </c>
      <c r="K59" s="4">
        <v>20</v>
      </c>
      <c r="L59" s="4">
        <v>10</v>
      </c>
      <c r="M59" s="5">
        <f t="shared" si="1"/>
        <v>38.400000000000006</v>
      </c>
      <c r="N59" s="5">
        <f t="shared" si="2"/>
        <v>449</v>
      </c>
      <c r="O59" s="1"/>
      <c r="P59" s="1"/>
    </row>
    <row r="60" spans="1:16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10602</v>
      </c>
      <c r="G60" s="4">
        <v>10853</v>
      </c>
      <c r="H60" s="4">
        <f t="shared" si="8"/>
        <v>251</v>
      </c>
      <c r="I60" s="4">
        <f t="shared" si="9"/>
        <v>251</v>
      </c>
      <c r="J60" s="4">
        <f t="shared" si="10"/>
        <v>598</v>
      </c>
      <c r="K60" s="4">
        <v>20</v>
      </c>
      <c r="L60" s="4">
        <v>10</v>
      </c>
      <c r="M60" s="5">
        <f t="shared" si="1"/>
        <v>50.2</v>
      </c>
      <c r="N60" s="5">
        <f t="shared" si="2"/>
        <v>678</v>
      </c>
      <c r="O60" s="1"/>
      <c r="P60" s="1"/>
    </row>
    <row r="61" spans="1:16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22004</v>
      </c>
      <c r="G61" s="4">
        <v>22208</v>
      </c>
      <c r="H61" s="4">
        <f>G61-F61</f>
        <v>204</v>
      </c>
      <c r="I61" s="4">
        <f>IF(H61&lt;111,111,H61)</f>
        <v>204</v>
      </c>
      <c r="J61" s="4">
        <f>ROUND(IF(I61&lt;100,I61*1.625,(IF(AND(I61&gt;100,I61&lt;201),(I61-100)*2.375+162.5,(IF(AND(I61&gt;200,I61&lt;401),(I61-200)*3.875+400,IF(I61&gt;400,(I61-400)*4.5+1237)))))),0)</f>
        <v>416</v>
      </c>
      <c r="K61" s="4">
        <v>20</v>
      </c>
      <c r="L61" s="4">
        <v>10</v>
      </c>
      <c r="M61" s="5">
        <f t="shared" si="1"/>
        <v>40.800000000000004</v>
      </c>
      <c r="N61" s="5">
        <f t="shared" si="2"/>
        <v>487</v>
      </c>
      <c r="O61" s="1"/>
      <c r="P61" s="1"/>
    </row>
    <row r="62" spans="1:16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13547</v>
      </c>
      <c r="G62" s="4">
        <v>13700</v>
      </c>
      <c r="H62" s="4">
        <f>G62-F62</f>
        <v>153</v>
      </c>
      <c r="I62" s="4">
        <f>IF(H62&lt;111,111,H62)</f>
        <v>153</v>
      </c>
      <c r="J62" s="4">
        <f>ROUND(IF(I62&lt;100,I62*1.625,(IF(AND(I62&gt;100,I62&lt;201),(I62-100)*2.375+162.5,(IF(AND(I62&gt;200,I62&lt;401),(I62-200)*3.875+400,IF(I62&gt;400,(I62-400)*4.5+1237)))))),0)</f>
        <v>288</v>
      </c>
      <c r="K62" s="4">
        <v>20</v>
      </c>
      <c r="L62" s="4">
        <v>10</v>
      </c>
      <c r="M62" s="5">
        <f t="shared" si="1"/>
        <v>30.6</v>
      </c>
      <c r="N62" s="5">
        <f t="shared" si="2"/>
        <v>349</v>
      </c>
      <c r="O62" s="1"/>
      <c r="P62" s="1"/>
    </row>
    <row r="63" spans="1:16" x14ac:dyDescent="0.3">
      <c r="A63" s="4">
        <f t="shared" si="3"/>
        <v>59</v>
      </c>
      <c r="B63" s="4" t="s">
        <v>22</v>
      </c>
      <c r="C63" s="4">
        <v>7</v>
      </c>
      <c r="D63" s="4">
        <v>75</v>
      </c>
      <c r="E63" s="4">
        <v>150</v>
      </c>
      <c r="F63" s="4">
        <v>19900</v>
      </c>
      <c r="G63" s="4">
        <v>19978</v>
      </c>
      <c r="H63" s="4">
        <f t="shared" si="8"/>
        <v>78</v>
      </c>
      <c r="I63" s="4">
        <f t="shared" si="9"/>
        <v>103</v>
      </c>
      <c r="J63" s="4">
        <f t="shared" si="10"/>
        <v>170</v>
      </c>
      <c r="K63" s="4">
        <v>20</v>
      </c>
      <c r="L63" s="4">
        <v>10</v>
      </c>
      <c r="M63" s="5">
        <f t="shared" si="1"/>
        <v>20.6</v>
      </c>
      <c r="N63" s="5">
        <f t="shared" si="2"/>
        <v>221</v>
      </c>
      <c r="O63" s="1"/>
      <c r="P63" s="1"/>
    </row>
    <row r="64" spans="1:16" x14ac:dyDescent="0.3">
      <c r="A64" s="4">
        <f t="shared" si="3"/>
        <v>60</v>
      </c>
      <c r="B64" s="4" t="s">
        <v>22</v>
      </c>
      <c r="C64" s="4">
        <v>9</v>
      </c>
      <c r="D64" s="4">
        <v>75</v>
      </c>
      <c r="E64" s="4">
        <v>150</v>
      </c>
      <c r="F64" s="4">
        <v>21049</v>
      </c>
      <c r="G64" s="4">
        <v>21288</v>
      </c>
      <c r="H64" s="4">
        <f t="shared" si="8"/>
        <v>239</v>
      </c>
      <c r="I64" s="4">
        <f t="shared" si="9"/>
        <v>239</v>
      </c>
      <c r="J64" s="4">
        <f t="shared" si="10"/>
        <v>551</v>
      </c>
      <c r="K64" s="4">
        <v>20</v>
      </c>
      <c r="L64" s="4">
        <v>10</v>
      </c>
      <c r="M64" s="5">
        <f t="shared" si="1"/>
        <v>47.800000000000004</v>
      </c>
      <c r="N64" s="5">
        <f t="shared" si="2"/>
        <v>629</v>
      </c>
      <c r="O64" s="1"/>
      <c r="P64" s="1"/>
    </row>
    <row r="65" spans="1:16" x14ac:dyDescent="0.3">
      <c r="A65" s="4">
        <f t="shared" si="3"/>
        <v>61</v>
      </c>
      <c r="B65" s="4" t="s">
        <v>19</v>
      </c>
      <c r="C65" s="4">
        <v>405</v>
      </c>
      <c r="D65" s="4">
        <v>400</v>
      </c>
      <c r="E65" s="4">
        <v>150</v>
      </c>
      <c r="F65" s="8">
        <v>337</v>
      </c>
      <c r="G65" s="8">
        <v>754</v>
      </c>
      <c r="H65" s="4">
        <f t="shared" si="8"/>
        <v>417</v>
      </c>
      <c r="I65" s="4">
        <f>IF(H65&lt;155,155,H65)</f>
        <v>417</v>
      </c>
      <c r="J65" s="4">
        <f>ROUND(IF(I65&lt;100,I65*1.625,(IF(AND(I65&gt;100,I65&lt;201),(I65-100)*2.375+162,(IF(AND(I65&gt;200,I65&lt;401),(I65-200)*3.875+400,IF(I65&gt;400,(I65-400)*4.5+1237)))))),0)</f>
        <v>1314</v>
      </c>
      <c r="K65" s="4">
        <v>45</v>
      </c>
      <c r="L65" s="4">
        <v>50</v>
      </c>
      <c r="M65" s="5">
        <f>I65*0.2</f>
        <v>83.4</v>
      </c>
      <c r="N65" s="5">
        <f t="shared" si="2"/>
        <v>1492</v>
      </c>
      <c r="O65" s="1"/>
      <c r="P65" s="1"/>
    </row>
    <row r="66" spans="1:16" x14ac:dyDescent="0.3">
      <c r="A66" s="4">
        <f t="shared" si="3"/>
        <v>62</v>
      </c>
      <c r="B66" s="4" t="s">
        <v>18</v>
      </c>
      <c r="C66" s="8">
        <v>324</v>
      </c>
      <c r="D66" s="4">
        <v>300</v>
      </c>
      <c r="E66" s="4">
        <v>150</v>
      </c>
      <c r="F66" s="4">
        <v>11291</v>
      </c>
      <c r="G66" s="4">
        <v>11842</v>
      </c>
      <c r="H66" s="4">
        <f t="shared" si="8"/>
        <v>551</v>
      </c>
      <c r="I66" s="4">
        <f>IF(H66&lt;141,141,H66)</f>
        <v>551</v>
      </c>
      <c r="J66" s="4">
        <f>ROUND(IF(I66&lt;100,I66*1.625,(IF(AND(I66&gt;100,I66&lt;201),(I66-100)*2.375+162.5,(IF(AND(I66&gt;200,I66&lt;401),(I66-200)*3.875+400,IF(I66&gt;400,(I66-400)*4.5+1238)))))),0)</f>
        <v>1918</v>
      </c>
      <c r="K66" s="4">
        <v>45</v>
      </c>
      <c r="L66" s="4">
        <v>50</v>
      </c>
      <c r="M66" s="5">
        <f t="shared" ref="M66:M129" si="13">I66*0.2</f>
        <v>110.2</v>
      </c>
      <c r="N66" s="5">
        <f t="shared" si="2"/>
        <v>2123</v>
      </c>
      <c r="O66" s="1"/>
      <c r="P66" s="1"/>
    </row>
    <row r="67" spans="1:16" x14ac:dyDescent="0.3">
      <c r="A67" s="4">
        <f t="shared" si="3"/>
        <v>63</v>
      </c>
      <c r="B67" s="4" t="s">
        <v>18</v>
      </c>
      <c r="C67" s="4">
        <v>187</v>
      </c>
      <c r="D67" s="4">
        <v>300</v>
      </c>
      <c r="E67" s="4">
        <v>150</v>
      </c>
      <c r="F67" s="4">
        <v>39647</v>
      </c>
      <c r="G67" s="4">
        <v>39899</v>
      </c>
      <c r="H67" s="4">
        <f t="shared" si="8"/>
        <v>252</v>
      </c>
      <c r="I67" s="4">
        <f>IF(H67&lt;141,141,H67)</f>
        <v>252</v>
      </c>
      <c r="J67" s="4">
        <f>ROUND(IF(I67&lt;100,I67*1.625,(IF(AND(I67&gt;100,I67&lt;201),(I67-100)*2.375+162.5,(IF(AND(I67&gt;200,I67&lt;401),(I67-200)*3.875+400,IF(I67&gt;400,(I67-400)*4.5+1238)))))),0)</f>
        <v>602</v>
      </c>
      <c r="K67" s="4">
        <v>45</v>
      </c>
      <c r="L67" s="4">
        <v>50</v>
      </c>
      <c r="M67" s="5">
        <f t="shared" si="13"/>
        <v>50.400000000000006</v>
      </c>
      <c r="N67" s="5">
        <f t="shared" si="2"/>
        <v>747</v>
      </c>
      <c r="O67" s="1"/>
      <c r="P67" s="1"/>
    </row>
    <row r="68" spans="1:16" x14ac:dyDescent="0.3">
      <c r="A68" s="4">
        <f t="shared" si="3"/>
        <v>64</v>
      </c>
      <c r="B68" s="4" t="s">
        <v>20</v>
      </c>
      <c r="C68" s="4">
        <v>106</v>
      </c>
      <c r="D68" s="4">
        <v>200</v>
      </c>
      <c r="E68" s="4">
        <v>150</v>
      </c>
      <c r="F68" s="4">
        <v>28379</v>
      </c>
      <c r="G68" s="4">
        <v>29138</v>
      </c>
      <c r="H68" s="4">
        <f t="shared" si="8"/>
        <v>759</v>
      </c>
      <c r="I68" s="4">
        <f>IF(H68&lt;125,125,H68)</f>
        <v>759</v>
      </c>
      <c r="J68" s="4">
        <f>ROUND(IF(I68&lt;100,I68*1.625,(IF(AND(I68&gt;100,I68&lt;201),(I68-100)*2.375+162.5,(IF(AND(I68&gt;200,I68&lt;401),(I68-200)*3.875+400,IF(I68&gt;400,(I68-400)*4.5+1237)))))),0)</f>
        <v>2853</v>
      </c>
      <c r="K68" s="4">
        <v>45</v>
      </c>
      <c r="L68" s="4">
        <v>50</v>
      </c>
      <c r="M68" s="5">
        <f t="shared" si="13"/>
        <v>151.80000000000001</v>
      </c>
      <c r="N68" s="5">
        <f t="shared" si="2"/>
        <v>3100</v>
      </c>
      <c r="O68" s="1"/>
      <c r="P68" s="1"/>
    </row>
    <row r="69" spans="1:16" x14ac:dyDescent="0.3">
      <c r="A69" s="4">
        <f t="shared" si="3"/>
        <v>65</v>
      </c>
      <c r="B69" s="4" t="s">
        <v>18</v>
      </c>
      <c r="C69" s="8">
        <v>331</v>
      </c>
      <c r="D69" s="4">
        <v>300</v>
      </c>
      <c r="E69" s="4">
        <v>150</v>
      </c>
      <c r="F69" s="4">
        <v>10159</v>
      </c>
      <c r="G69" s="4">
        <v>10565</v>
      </c>
      <c r="H69" s="4">
        <f>G69-F69</f>
        <v>406</v>
      </c>
      <c r="I69" s="4">
        <f>IF(H69&lt;141,141,H69)</f>
        <v>406</v>
      </c>
      <c r="J69" s="4">
        <f>ROUND(IF(I69&lt;100,I69*1.625,(IF(AND(I69&gt;100,I69&lt;201),(I69-100)*2.375+162.5,(IF(AND(I69&gt;200,I69&lt;401),(I69-200)*3.875+400,IF(I69&gt;400,(I69-400)*4.5+1238)))))),0)</f>
        <v>1265</v>
      </c>
      <c r="K69" s="4">
        <v>45</v>
      </c>
      <c r="L69" s="4">
        <v>50</v>
      </c>
      <c r="M69" s="5">
        <f>I69*0.2</f>
        <v>81.2</v>
      </c>
      <c r="N69" s="5">
        <f>ROUND((J69+K69+L69+M69),0)</f>
        <v>1441</v>
      </c>
      <c r="O69" s="1"/>
      <c r="P69" s="1"/>
    </row>
    <row r="70" spans="1:16" x14ac:dyDescent="0.3">
      <c r="A70" s="4">
        <f t="shared" si="3"/>
        <v>66</v>
      </c>
      <c r="B70" s="4" t="s">
        <v>20</v>
      </c>
      <c r="C70" s="4">
        <v>102</v>
      </c>
      <c r="D70" s="4">
        <v>200</v>
      </c>
      <c r="E70" s="4">
        <v>150</v>
      </c>
      <c r="F70" s="4">
        <v>8200</v>
      </c>
      <c r="G70" s="4">
        <v>8643</v>
      </c>
      <c r="H70" s="4">
        <f t="shared" si="8"/>
        <v>443</v>
      </c>
      <c r="I70" s="4">
        <f>IF(H70&lt;125,125,H70)</f>
        <v>443</v>
      </c>
      <c r="J70" s="4">
        <f>ROUND(IF(I70&lt;100,I70*1.625,(IF(AND(I70&gt;100,I70&lt;201),(I70-100)*2.375+162.5,(IF(AND(I70&gt;200,I70&lt;401),(I70-200)*3.875+400,IF(I70&gt;400,(I70-400)*4.5+1237)))))),0)</f>
        <v>1431</v>
      </c>
      <c r="K70" s="4">
        <v>45</v>
      </c>
      <c r="L70" s="4">
        <v>50</v>
      </c>
      <c r="M70" s="5">
        <f t="shared" si="13"/>
        <v>88.600000000000009</v>
      </c>
      <c r="N70" s="5">
        <f t="shared" ref="N70:N133" si="14">ROUND((J70+K70+L70+M70),0)</f>
        <v>1615</v>
      </c>
      <c r="O70" s="1"/>
      <c r="P70" s="1"/>
    </row>
    <row r="71" spans="1:16" x14ac:dyDescent="0.3">
      <c r="A71" s="4">
        <f t="shared" ref="A71:A134" si="15">A70+1</f>
        <v>67</v>
      </c>
      <c r="B71" s="4" t="s">
        <v>19</v>
      </c>
      <c r="C71" s="4">
        <v>408</v>
      </c>
      <c r="D71" s="4">
        <v>400</v>
      </c>
      <c r="E71" s="4">
        <v>150</v>
      </c>
      <c r="F71" s="8">
        <v>554</v>
      </c>
      <c r="G71" s="8">
        <v>952</v>
      </c>
      <c r="H71" s="4">
        <f t="shared" si="8"/>
        <v>398</v>
      </c>
      <c r="I71" s="4">
        <f>IF(H71&lt;155,155,H71)</f>
        <v>398</v>
      </c>
      <c r="J71" s="4">
        <f>ROUND(IF(I71&lt;100,I71*1.625,(IF(AND(I71&gt;100,I71&lt;201),(I71-100)*2.375+162,(IF(AND(I71&gt;200,I71&lt;401),(I71-200)*3.875+400,IF(I71&gt;400,(I71-400)*4.5+1237)))))),0)</f>
        <v>1167</v>
      </c>
      <c r="K71" s="4">
        <v>45</v>
      </c>
      <c r="L71" s="4">
        <v>50</v>
      </c>
      <c r="M71" s="5">
        <f>I71*0.2</f>
        <v>79.600000000000009</v>
      </c>
      <c r="N71" s="5">
        <f t="shared" si="14"/>
        <v>1342</v>
      </c>
      <c r="O71" s="1"/>
      <c r="P71" s="1"/>
    </row>
    <row r="72" spans="1:16" x14ac:dyDescent="0.3">
      <c r="A72" s="4">
        <f t="shared" si="15"/>
        <v>68</v>
      </c>
      <c r="B72" s="4" t="s">
        <v>20</v>
      </c>
      <c r="C72" s="4">
        <v>112</v>
      </c>
      <c r="D72" s="4">
        <v>200</v>
      </c>
      <c r="E72" s="4">
        <v>150</v>
      </c>
      <c r="F72" s="4">
        <v>65676</v>
      </c>
      <c r="G72" s="4">
        <v>66452</v>
      </c>
      <c r="H72" s="4">
        <f t="shared" si="8"/>
        <v>776</v>
      </c>
      <c r="I72" s="4">
        <f>IF(H72&lt;125,125,H72)</f>
        <v>776</v>
      </c>
      <c r="J72" s="4">
        <f>ROUND(IF(I72&lt;100,I72*1.625,(IF(AND(I72&gt;100,I72&lt;201),(I72-100)*2.375+162.5,(IF(AND(I72&gt;200,I72&lt;401),(I72-200)*3.875+400,IF(I72&gt;400,(I72-400)*4.5+1237)))))),0)</f>
        <v>2929</v>
      </c>
      <c r="K72" s="4">
        <v>45</v>
      </c>
      <c r="L72" s="4">
        <v>50</v>
      </c>
      <c r="M72" s="5">
        <f t="shared" si="13"/>
        <v>155.20000000000002</v>
      </c>
      <c r="N72" s="5">
        <f t="shared" si="14"/>
        <v>3179</v>
      </c>
      <c r="O72" s="1"/>
      <c r="P72" s="1"/>
    </row>
    <row r="73" spans="1:16" x14ac:dyDescent="0.3">
      <c r="A73" s="4">
        <f t="shared" si="15"/>
        <v>69</v>
      </c>
      <c r="B73" s="4" t="s">
        <v>22</v>
      </c>
      <c r="C73" s="4">
        <v>10</v>
      </c>
      <c r="D73" s="4">
        <v>75</v>
      </c>
      <c r="E73" s="4">
        <v>150</v>
      </c>
      <c r="F73" s="4">
        <v>24883</v>
      </c>
      <c r="G73" s="4">
        <v>25069</v>
      </c>
      <c r="H73" s="4">
        <f t="shared" si="8"/>
        <v>186</v>
      </c>
      <c r="I73" s="4">
        <f>IF(H73&lt;103,103,H73)</f>
        <v>186</v>
      </c>
      <c r="J73" s="4">
        <f>ROUND(IF(I73&lt;100,I73*1.625,(IF(AND(I73&gt;100,I73&lt;201),(I73-100)*2.375+162.5,(IF(AND(I73&gt;200,I73&lt;401),(I73-200)*3.875+400,IF(I73&gt;400,(I73-400)*4.5+1237)))))),0)</f>
        <v>367</v>
      </c>
      <c r="K73" s="4">
        <v>20</v>
      </c>
      <c r="L73" s="4">
        <v>10</v>
      </c>
      <c r="M73" s="5">
        <f t="shared" si="13"/>
        <v>37.200000000000003</v>
      </c>
      <c r="N73" s="5">
        <f t="shared" si="14"/>
        <v>434</v>
      </c>
      <c r="O73" s="1"/>
      <c r="P73" s="1"/>
    </row>
    <row r="74" spans="1:16" x14ac:dyDescent="0.3">
      <c r="A74" s="4">
        <f t="shared" si="15"/>
        <v>70</v>
      </c>
      <c r="B74" s="4" t="s">
        <v>22</v>
      </c>
      <c r="C74" s="4">
        <v>21</v>
      </c>
      <c r="D74" s="4">
        <v>75</v>
      </c>
      <c r="E74" s="4">
        <v>150</v>
      </c>
      <c r="F74" s="4">
        <v>587</v>
      </c>
      <c r="G74" s="4">
        <v>716</v>
      </c>
      <c r="H74" s="4">
        <f t="shared" si="8"/>
        <v>129</v>
      </c>
      <c r="I74" s="4">
        <f>IF(H74&lt;103,103,H74)</f>
        <v>129</v>
      </c>
      <c r="J74" s="4">
        <f>ROUND(IF(I74&lt;100,I74*1.625,(IF(AND(I74&gt;100,I74&lt;201),(I74-100)*2.375+162.5,(IF(AND(I74&gt;200,I74&lt;401),(I74-200)*3.875+400,IF(I74&gt;400,(I74-400)*4.5+1237)))))),0)</f>
        <v>231</v>
      </c>
      <c r="K74" s="4">
        <v>20</v>
      </c>
      <c r="L74" s="4">
        <v>10</v>
      </c>
      <c r="M74" s="5">
        <f t="shared" si="13"/>
        <v>25.8</v>
      </c>
      <c r="N74" s="5">
        <f t="shared" si="14"/>
        <v>287</v>
      </c>
      <c r="O74" s="1"/>
      <c r="P74" s="1"/>
    </row>
    <row r="75" spans="1:16" x14ac:dyDescent="0.3">
      <c r="A75" s="4">
        <f t="shared" si="15"/>
        <v>71</v>
      </c>
      <c r="B75" s="4" t="s">
        <v>18</v>
      </c>
      <c r="C75" s="4">
        <v>380</v>
      </c>
      <c r="D75" s="4">
        <v>300</v>
      </c>
      <c r="E75" s="4">
        <v>150</v>
      </c>
      <c r="F75" s="4">
        <v>742</v>
      </c>
      <c r="G75" s="4">
        <v>1100</v>
      </c>
      <c r="H75" s="4">
        <f t="shared" si="8"/>
        <v>358</v>
      </c>
      <c r="I75" s="4">
        <f>IF(H75&lt;141,141,H75)</f>
        <v>358</v>
      </c>
      <c r="J75" s="4">
        <f>ROUND(IF(I75&lt;100,I75*1.625,(IF(AND(I75&gt;100,I75&lt;201),(I75-100)*2.375+162.5,(IF(AND(I75&gt;200,I75&lt;401),(I75-200)*3.875+400,IF(I75&gt;400,(I75-400)*4.5+1238)))))),0)</f>
        <v>1012</v>
      </c>
      <c r="K75" s="4">
        <v>45</v>
      </c>
      <c r="L75" s="4">
        <v>50</v>
      </c>
      <c r="M75" s="5">
        <f t="shared" si="13"/>
        <v>71.600000000000009</v>
      </c>
      <c r="N75" s="5">
        <f t="shared" si="14"/>
        <v>1179</v>
      </c>
      <c r="O75" s="1"/>
      <c r="P75" s="1"/>
    </row>
    <row r="76" spans="1:16" x14ac:dyDescent="0.3">
      <c r="A76" s="4">
        <f t="shared" si="15"/>
        <v>72</v>
      </c>
      <c r="B76" s="4" t="s">
        <v>18</v>
      </c>
      <c r="C76" s="4">
        <v>345</v>
      </c>
      <c r="D76" s="4">
        <v>0</v>
      </c>
      <c r="E76" s="4">
        <v>150</v>
      </c>
      <c r="F76" s="4">
        <v>7027</v>
      </c>
      <c r="G76" s="4">
        <v>7424</v>
      </c>
      <c r="H76" s="4">
        <f>(G76-F76)-25</f>
        <v>372</v>
      </c>
      <c r="I76" s="4">
        <f>IF(H76&lt;141,141,H76)</f>
        <v>372</v>
      </c>
      <c r="J76" s="4">
        <f>ROUND(IF(I76&lt;100,I76*1.625,(IF(AND(I76&gt;100,I76&lt;201),(I76-100)*2.375+162.5,(IF(AND(I76&gt;200,I76&lt;401),(I76-200)*3.875+400,IF(I76&gt;400,(I76-400)*4.5+1238)))))),0)</f>
        <v>1067</v>
      </c>
      <c r="K76" s="4">
        <v>45</v>
      </c>
      <c r="L76" s="4">
        <v>50</v>
      </c>
      <c r="M76" s="5">
        <f t="shared" si="13"/>
        <v>74.400000000000006</v>
      </c>
      <c r="N76" s="5">
        <f t="shared" si="14"/>
        <v>1236</v>
      </c>
      <c r="O76" s="1"/>
      <c r="P76" s="1"/>
    </row>
    <row r="77" spans="1:16" x14ac:dyDescent="0.3">
      <c r="A77" s="4">
        <f t="shared" si="15"/>
        <v>73</v>
      </c>
      <c r="B77" s="4" t="s">
        <v>18</v>
      </c>
      <c r="C77" s="4">
        <v>235</v>
      </c>
      <c r="D77" s="4">
        <v>300</v>
      </c>
      <c r="E77" s="4">
        <v>150</v>
      </c>
      <c r="F77" s="4">
        <v>83319</v>
      </c>
      <c r="G77" s="4">
        <v>83805</v>
      </c>
      <c r="H77" s="4">
        <f t="shared" si="8"/>
        <v>486</v>
      </c>
      <c r="I77" s="4">
        <f>IF(H77&lt;141,141,H77)</f>
        <v>486</v>
      </c>
      <c r="J77" s="4">
        <f>ROUND(IF(I77&lt;100,I77*1.625,(IF(AND(I77&gt;100,I77&lt;201),(I77-100)*2.375+162.5,(IF(AND(I77&gt;200,I77&lt;401),(I77-200)*3.875+400,IF(I77&gt;400,(I77-400)*4.5+1238)))))),0)</f>
        <v>1625</v>
      </c>
      <c r="K77" s="4">
        <v>45</v>
      </c>
      <c r="L77" s="4">
        <v>50</v>
      </c>
      <c r="M77" s="5">
        <f t="shared" si="13"/>
        <v>97.2</v>
      </c>
      <c r="N77" s="5">
        <f t="shared" si="14"/>
        <v>1817</v>
      </c>
      <c r="O77" s="1"/>
      <c r="P77" s="1"/>
    </row>
    <row r="78" spans="1:16" x14ac:dyDescent="0.3">
      <c r="A78" s="4">
        <f t="shared" si="15"/>
        <v>74</v>
      </c>
      <c r="B78" s="4" t="s">
        <v>19</v>
      </c>
      <c r="C78" s="4">
        <v>403</v>
      </c>
      <c r="D78" s="4">
        <v>400</v>
      </c>
      <c r="E78" s="4">
        <v>150</v>
      </c>
      <c r="F78" s="8">
        <v>490</v>
      </c>
      <c r="G78" s="8">
        <v>871</v>
      </c>
      <c r="H78" s="4">
        <f t="shared" si="8"/>
        <v>381</v>
      </c>
      <c r="I78" s="4">
        <f>IF(H78&lt;155,155,H78)</f>
        <v>381</v>
      </c>
      <c r="J78" s="4">
        <f>ROUND(IF(I78&lt;100,I78*1.625,(IF(AND(I78&gt;100,I78&lt;201),(I78-100)*2.375+162,(IF(AND(I78&gt;200,I78&lt;401),(I78-200)*3.875+400,IF(I78&gt;400,(I78-400)*4.5+1237)))))),0)</f>
        <v>1101</v>
      </c>
      <c r="K78" s="4">
        <v>45</v>
      </c>
      <c r="L78" s="4">
        <v>50</v>
      </c>
      <c r="M78" s="5">
        <f>I78*0.2</f>
        <v>76.2</v>
      </c>
      <c r="N78" s="5">
        <f t="shared" si="14"/>
        <v>1272</v>
      </c>
      <c r="O78" s="1"/>
      <c r="P78" s="1"/>
    </row>
    <row r="79" spans="1:16" x14ac:dyDescent="0.3">
      <c r="A79" s="4">
        <f t="shared" si="15"/>
        <v>75</v>
      </c>
      <c r="B79" s="4" t="s">
        <v>21</v>
      </c>
      <c r="C79" s="4">
        <v>24</v>
      </c>
      <c r="D79" s="4">
        <v>100</v>
      </c>
      <c r="E79" s="4">
        <v>150</v>
      </c>
      <c r="F79" s="4">
        <v>17815</v>
      </c>
      <c r="G79" s="4">
        <v>17938</v>
      </c>
      <c r="H79" s="4">
        <f>G79-F79</f>
        <v>123</v>
      </c>
      <c r="I79" s="4">
        <f>IF(H79&lt;111,111,H79)</f>
        <v>123</v>
      </c>
      <c r="J79" s="4">
        <f>ROUND(IF(I79&lt;100,I79*1.625,(IF(AND(I79&gt;100,I79&lt;201),(I79-100)*2.375+162.5,(IF(AND(I79&gt;200,I79&lt;401),(I79-200)*3.875+400,IF(I79&gt;400,(I79-400)*4.5+1237)))))),0)</f>
        <v>217</v>
      </c>
      <c r="K79" s="4">
        <v>20</v>
      </c>
      <c r="L79" s="4">
        <v>10</v>
      </c>
      <c r="M79" s="5">
        <f t="shared" si="13"/>
        <v>24.6</v>
      </c>
      <c r="N79" s="5">
        <f t="shared" si="14"/>
        <v>272</v>
      </c>
      <c r="O79" s="1"/>
      <c r="P79" s="1"/>
    </row>
    <row r="80" spans="1:16" x14ac:dyDescent="0.3">
      <c r="A80" s="4">
        <f t="shared" si="15"/>
        <v>76</v>
      </c>
      <c r="B80" s="12" t="s">
        <v>21</v>
      </c>
      <c r="C80" s="4">
        <v>38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5">
        <v>250</v>
      </c>
      <c r="O80" s="1"/>
      <c r="P80" s="1"/>
    </row>
    <row r="81" spans="1:16" x14ac:dyDescent="0.3">
      <c r="A81" s="4">
        <f t="shared" si="15"/>
        <v>77</v>
      </c>
      <c r="B81" s="4" t="s">
        <v>22</v>
      </c>
      <c r="C81" s="4">
        <v>13</v>
      </c>
      <c r="D81" s="4">
        <v>75</v>
      </c>
      <c r="E81" s="4">
        <v>150</v>
      </c>
      <c r="F81" s="4">
        <v>23251</v>
      </c>
      <c r="G81" s="4">
        <v>23579</v>
      </c>
      <c r="H81" s="4">
        <f t="shared" si="8"/>
        <v>328</v>
      </c>
      <c r="I81" s="4">
        <f t="shared" ref="I81:I86" si="16">IF(H81&lt;103,103,H81)</f>
        <v>328</v>
      </c>
      <c r="J81" s="4">
        <f t="shared" ref="J81:J88" si="17">ROUND(IF(I81&lt;100,I81*1.625,(IF(AND(I81&gt;100,I81&lt;201),(I81-100)*2.375+162.5,(IF(AND(I81&gt;200,I81&lt;401),(I81-200)*3.875+400,IF(I81&gt;400,(I81-400)*4.5+1237)))))),0)</f>
        <v>896</v>
      </c>
      <c r="K81" s="4">
        <v>20</v>
      </c>
      <c r="L81" s="4">
        <v>10</v>
      </c>
      <c r="M81" s="5">
        <f t="shared" si="13"/>
        <v>65.600000000000009</v>
      </c>
      <c r="N81" s="5">
        <f t="shared" si="14"/>
        <v>992</v>
      </c>
      <c r="O81" s="1"/>
      <c r="P81" s="1"/>
    </row>
    <row r="82" spans="1:16" x14ac:dyDescent="0.3">
      <c r="A82" s="4">
        <f t="shared" si="15"/>
        <v>78</v>
      </c>
      <c r="B82" s="4" t="s">
        <v>22</v>
      </c>
      <c r="C82" s="4">
        <v>11</v>
      </c>
      <c r="D82" s="4">
        <v>75</v>
      </c>
      <c r="E82" s="4">
        <v>150</v>
      </c>
      <c r="F82" s="4">
        <v>20083</v>
      </c>
      <c r="G82" s="4">
        <v>20241</v>
      </c>
      <c r="H82" s="4">
        <f t="shared" si="8"/>
        <v>158</v>
      </c>
      <c r="I82" s="4">
        <f t="shared" si="16"/>
        <v>158</v>
      </c>
      <c r="J82" s="4">
        <f t="shared" si="17"/>
        <v>300</v>
      </c>
      <c r="K82" s="4">
        <v>20</v>
      </c>
      <c r="L82" s="4">
        <v>10</v>
      </c>
      <c r="M82" s="5">
        <f t="shared" si="13"/>
        <v>31.6</v>
      </c>
      <c r="N82" s="5">
        <f t="shared" si="14"/>
        <v>362</v>
      </c>
      <c r="O82" s="1"/>
      <c r="P82" s="1"/>
    </row>
    <row r="83" spans="1:16" x14ac:dyDescent="0.3">
      <c r="A83" s="4">
        <f t="shared" si="15"/>
        <v>79</v>
      </c>
      <c r="B83" s="4" t="s">
        <v>22</v>
      </c>
      <c r="C83" s="4">
        <v>12</v>
      </c>
      <c r="D83" s="4">
        <v>75</v>
      </c>
      <c r="E83" s="4">
        <v>150</v>
      </c>
      <c r="F83" s="4">
        <v>22505</v>
      </c>
      <c r="G83" s="4">
        <v>22851</v>
      </c>
      <c r="H83" s="4">
        <f t="shared" si="8"/>
        <v>346</v>
      </c>
      <c r="I83" s="4">
        <f t="shared" si="16"/>
        <v>346</v>
      </c>
      <c r="J83" s="4">
        <f t="shared" si="17"/>
        <v>966</v>
      </c>
      <c r="K83" s="4">
        <v>20</v>
      </c>
      <c r="L83" s="4">
        <v>10</v>
      </c>
      <c r="M83" s="5">
        <f t="shared" si="13"/>
        <v>69.2</v>
      </c>
      <c r="N83" s="5">
        <f t="shared" si="14"/>
        <v>1065</v>
      </c>
      <c r="O83" s="1"/>
      <c r="P83" s="1"/>
    </row>
    <row r="84" spans="1:16" x14ac:dyDescent="0.3">
      <c r="A84" s="4">
        <f t="shared" si="15"/>
        <v>80</v>
      </c>
      <c r="B84" s="4" t="s">
        <v>22</v>
      </c>
      <c r="C84" s="4">
        <v>22</v>
      </c>
      <c r="D84" s="4">
        <v>75</v>
      </c>
      <c r="E84" s="4">
        <v>150</v>
      </c>
      <c r="F84" s="4">
        <v>9569</v>
      </c>
      <c r="G84" s="4">
        <v>9630</v>
      </c>
      <c r="H84" s="4">
        <f t="shared" si="8"/>
        <v>61</v>
      </c>
      <c r="I84" s="4">
        <f t="shared" si="16"/>
        <v>103</v>
      </c>
      <c r="J84" s="4">
        <f t="shared" si="17"/>
        <v>170</v>
      </c>
      <c r="K84" s="4">
        <v>20</v>
      </c>
      <c r="L84" s="4">
        <v>10</v>
      </c>
      <c r="M84" s="5">
        <f t="shared" si="13"/>
        <v>20.6</v>
      </c>
      <c r="N84" s="5">
        <f t="shared" si="14"/>
        <v>221</v>
      </c>
      <c r="O84" s="1"/>
      <c r="P84" s="1"/>
    </row>
    <row r="85" spans="1:16" x14ac:dyDescent="0.3">
      <c r="A85" s="4">
        <f t="shared" si="15"/>
        <v>81</v>
      </c>
      <c r="B85" s="4" t="s">
        <v>22</v>
      </c>
      <c r="C85" s="4">
        <v>18</v>
      </c>
      <c r="D85" s="4">
        <v>75</v>
      </c>
      <c r="E85" s="4">
        <v>150</v>
      </c>
      <c r="F85" s="4">
        <v>14110</v>
      </c>
      <c r="G85" s="4">
        <v>14387</v>
      </c>
      <c r="H85" s="4">
        <f t="shared" si="8"/>
        <v>277</v>
      </c>
      <c r="I85" s="4">
        <f t="shared" si="16"/>
        <v>277</v>
      </c>
      <c r="J85" s="4">
        <f t="shared" si="17"/>
        <v>698</v>
      </c>
      <c r="K85" s="4">
        <v>20</v>
      </c>
      <c r="L85" s="4">
        <v>10</v>
      </c>
      <c r="M85" s="5">
        <f t="shared" si="13"/>
        <v>55.400000000000006</v>
      </c>
      <c r="N85" s="5">
        <f t="shared" si="14"/>
        <v>783</v>
      </c>
      <c r="O85" s="1"/>
      <c r="P85" s="1"/>
    </row>
    <row r="86" spans="1:16" x14ac:dyDescent="0.3">
      <c r="A86" s="4">
        <f t="shared" si="15"/>
        <v>82</v>
      </c>
      <c r="B86" s="4" t="s">
        <v>22</v>
      </c>
      <c r="C86" s="4">
        <v>3</v>
      </c>
      <c r="D86" s="4">
        <v>75</v>
      </c>
      <c r="E86" s="4">
        <v>150</v>
      </c>
      <c r="F86" s="4">
        <v>7485</v>
      </c>
      <c r="G86" s="4">
        <v>7694</v>
      </c>
      <c r="H86" s="4">
        <f t="shared" si="8"/>
        <v>209</v>
      </c>
      <c r="I86" s="4">
        <f t="shared" si="16"/>
        <v>209</v>
      </c>
      <c r="J86" s="4">
        <f t="shared" si="17"/>
        <v>435</v>
      </c>
      <c r="K86" s="4">
        <v>20</v>
      </c>
      <c r="L86" s="4">
        <v>10</v>
      </c>
      <c r="M86" s="5">
        <f t="shared" si="13"/>
        <v>41.800000000000004</v>
      </c>
      <c r="N86" s="5">
        <f t="shared" si="14"/>
        <v>507</v>
      </c>
      <c r="O86" s="1"/>
      <c r="P86" s="1"/>
    </row>
    <row r="87" spans="1:16" x14ac:dyDescent="0.3">
      <c r="A87" s="4">
        <f t="shared" si="15"/>
        <v>83</v>
      </c>
      <c r="B87" s="4" t="s">
        <v>21</v>
      </c>
      <c r="C87" s="4">
        <v>32</v>
      </c>
      <c r="D87" s="4">
        <v>100</v>
      </c>
      <c r="E87" s="4">
        <v>150</v>
      </c>
      <c r="F87" s="4">
        <v>27545</v>
      </c>
      <c r="G87" s="4">
        <v>27830</v>
      </c>
      <c r="H87" s="4">
        <f>G87-F87</f>
        <v>285</v>
      </c>
      <c r="I87" s="4">
        <f>IF(H87&lt;111,111,H87)</f>
        <v>285</v>
      </c>
      <c r="J87" s="4">
        <f>ROUND(IF(I87&lt;100,I87*1.625,(IF(AND(I87&gt;100,I87&lt;201),(I87-100)*2.375+162.5,(IF(AND(I87&gt;200,I87&lt;401),(I87-200)*3.875+400,IF(I87&gt;400,(I87-400)*4.5+1237)))))),0)</f>
        <v>729</v>
      </c>
      <c r="K87" s="4">
        <v>20</v>
      </c>
      <c r="L87" s="4">
        <v>10</v>
      </c>
      <c r="M87" s="5">
        <f t="shared" si="13"/>
        <v>57</v>
      </c>
      <c r="N87" s="5">
        <f t="shared" si="14"/>
        <v>816</v>
      </c>
      <c r="O87" s="1"/>
      <c r="P87" s="1"/>
    </row>
    <row r="88" spans="1:16" x14ac:dyDescent="0.3">
      <c r="A88" s="4">
        <f t="shared" si="15"/>
        <v>84</v>
      </c>
      <c r="B88" s="4" t="s">
        <v>20</v>
      </c>
      <c r="C88" s="4">
        <v>53</v>
      </c>
      <c r="D88" s="4">
        <v>200</v>
      </c>
      <c r="E88" s="4">
        <v>150</v>
      </c>
      <c r="F88" s="4">
        <v>17731</v>
      </c>
      <c r="G88" s="4">
        <v>17896</v>
      </c>
      <c r="H88" s="4">
        <f t="shared" si="8"/>
        <v>165</v>
      </c>
      <c r="I88" s="4">
        <f>IF(H88&lt;125,125,H88)</f>
        <v>165</v>
      </c>
      <c r="J88" s="4">
        <f t="shared" si="17"/>
        <v>317</v>
      </c>
      <c r="K88" s="4">
        <v>45</v>
      </c>
      <c r="L88" s="4">
        <v>50</v>
      </c>
      <c r="M88" s="5">
        <f t="shared" si="13"/>
        <v>33</v>
      </c>
      <c r="N88" s="5">
        <f t="shared" si="14"/>
        <v>445</v>
      </c>
      <c r="O88" s="1"/>
      <c r="P88" s="1"/>
    </row>
    <row r="89" spans="1:16" x14ac:dyDescent="0.3">
      <c r="A89" s="4">
        <f t="shared" si="15"/>
        <v>85</v>
      </c>
      <c r="B89" s="4" t="s">
        <v>17</v>
      </c>
      <c r="C89" s="4">
        <v>418</v>
      </c>
      <c r="D89" s="4">
        <v>500</v>
      </c>
      <c r="E89" s="4">
        <v>150</v>
      </c>
      <c r="F89" s="4">
        <v>1641</v>
      </c>
      <c r="G89" s="4">
        <v>3161</v>
      </c>
      <c r="H89" s="4">
        <f t="shared" si="8"/>
        <v>1520</v>
      </c>
      <c r="I89" s="4">
        <f>IF(H89&lt;171,171,H89)</f>
        <v>1520</v>
      </c>
      <c r="J89" s="4">
        <f>ROUND(IF(I89&lt;100,I89*1.625,(IF(AND(I89&gt;100,I89&lt;201),(I89-100)*2.375+162.5,(IF(AND(I89&gt;200,I89&lt;401),(I89-200)*3.875+400,IF(I89&gt;400,(I89-400)*4.5+1237)))))),0)</f>
        <v>6277</v>
      </c>
      <c r="K89" s="4">
        <v>45</v>
      </c>
      <c r="L89" s="4">
        <v>50</v>
      </c>
      <c r="M89" s="5">
        <f t="shared" si="13"/>
        <v>304</v>
      </c>
      <c r="N89" s="5">
        <f t="shared" si="14"/>
        <v>6676</v>
      </c>
      <c r="O89" s="1"/>
      <c r="P89" s="1"/>
    </row>
    <row r="90" spans="1:16" x14ac:dyDescent="0.3">
      <c r="A90" s="4">
        <f t="shared" si="15"/>
        <v>86</v>
      </c>
      <c r="B90" s="4" t="s">
        <v>18</v>
      </c>
      <c r="C90" s="4">
        <v>217</v>
      </c>
      <c r="D90" s="4">
        <v>300</v>
      </c>
      <c r="E90" s="4">
        <v>150</v>
      </c>
      <c r="F90" s="4">
        <v>35208</v>
      </c>
      <c r="G90" s="4">
        <v>35511</v>
      </c>
      <c r="H90" s="4">
        <f>(G90-F90)</f>
        <v>303</v>
      </c>
      <c r="I90" s="4">
        <f>IF(H90&lt;141,141,H90)</f>
        <v>303</v>
      </c>
      <c r="J90" s="4">
        <f>ROUND(IF(I90&lt;100,I90*1.625,(IF(AND(I90&gt;100,I90&lt;201),(I90-100)*2.375+162.5,(IF(AND(I90&gt;200,I90&lt;401),(I90-200)*3.875+400,IF(I90&gt;400,(I90-400)*4.5+1238)))))),0)</f>
        <v>799</v>
      </c>
      <c r="K90" s="4">
        <v>45</v>
      </c>
      <c r="L90" s="4">
        <v>50</v>
      </c>
      <c r="M90" s="5">
        <f t="shared" si="13"/>
        <v>60.6</v>
      </c>
      <c r="N90" s="5">
        <f t="shared" si="14"/>
        <v>955</v>
      </c>
      <c r="O90" s="1"/>
      <c r="P90" s="1"/>
    </row>
    <row r="91" spans="1:16" x14ac:dyDescent="0.3">
      <c r="A91" s="4">
        <f t="shared" si="15"/>
        <v>87</v>
      </c>
      <c r="B91" s="4" t="s">
        <v>19</v>
      </c>
      <c r="C91" s="4">
        <v>406</v>
      </c>
      <c r="D91" s="4">
        <v>400</v>
      </c>
      <c r="E91" s="4">
        <v>150</v>
      </c>
      <c r="F91" s="4">
        <v>519</v>
      </c>
      <c r="G91" s="4">
        <v>894</v>
      </c>
      <c r="H91" s="4">
        <f>G91-F91</f>
        <v>375</v>
      </c>
      <c r="I91" s="4">
        <f>IF(H91&lt;155,155,H91)</f>
        <v>375</v>
      </c>
      <c r="J91" s="4">
        <f>ROUND(IF(I91&lt;100,I91*1.625,(IF(AND(I91&gt;100,I91&lt;201),(I91-100)*2.375+162,(IF(AND(I91&gt;200,I91&lt;401),(I91-200)*3.875+400,IF(I91&gt;400,(I91-400)*4.5+1237)))))),0)</f>
        <v>1078</v>
      </c>
      <c r="K91" s="4">
        <v>45</v>
      </c>
      <c r="L91" s="4">
        <v>50</v>
      </c>
      <c r="M91" s="5">
        <f t="shared" si="13"/>
        <v>75</v>
      </c>
      <c r="N91" s="5">
        <f t="shared" si="14"/>
        <v>1248</v>
      </c>
      <c r="O91" s="1"/>
      <c r="P91" s="1"/>
    </row>
    <row r="92" spans="1:16" x14ac:dyDescent="0.3">
      <c r="A92" s="4">
        <f t="shared" si="15"/>
        <v>88</v>
      </c>
      <c r="B92" s="4" t="s">
        <v>19</v>
      </c>
      <c r="C92" s="4">
        <v>130</v>
      </c>
      <c r="D92" s="4">
        <v>400</v>
      </c>
      <c r="E92" s="4">
        <v>150</v>
      </c>
      <c r="F92" s="4">
        <v>43880</v>
      </c>
      <c r="G92" s="4">
        <v>45296</v>
      </c>
      <c r="H92" s="4">
        <f>G92-F92</f>
        <v>1416</v>
      </c>
      <c r="I92" s="4">
        <f>IF(H92&lt;155,155,H92)</f>
        <v>1416</v>
      </c>
      <c r="J92" s="4">
        <f>ROUND(IF(I92&lt;100,I92*1.625,(IF(AND(I92&gt;100,I92&lt;201),(I92-100)*2.375+162,(IF(AND(I92&gt;200,I92&lt;401),(I92-200)*3.875+400,IF(I92&gt;400,(I92-400)*4.5+1237)))))),0)</f>
        <v>5809</v>
      </c>
      <c r="K92" s="4">
        <v>45</v>
      </c>
      <c r="L92" s="4">
        <v>50</v>
      </c>
      <c r="M92" s="5">
        <f t="shared" si="13"/>
        <v>283.2</v>
      </c>
      <c r="N92" s="5">
        <f t="shared" si="14"/>
        <v>6187</v>
      </c>
      <c r="O92" s="1"/>
      <c r="P92" s="1"/>
    </row>
    <row r="93" spans="1:16" x14ac:dyDescent="0.3">
      <c r="A93" s="4">
        <f t="shared" si="15"/>
        <v>89</v>
      </c>
      <c r="B93" s="4" t="s">
        <v>18</v>
      </c>
      <c r="C93" s="4">
        <v>177</v>
      </c>
      <c r="D93" s="4">
        <v>300</v>
      </c>
      <c r="E93" s="4">
        <v>150</v>
      </c>
      <c r="F93" s="4">
        <v>41813</v>
      </c>
      <c r="G93" s="4">
        <v>42224</v>
      </c>
      <c r="H93" s="4">
        <f>(G93-F93)</f>
        <v>411</v>
      </c>
      <c r="I93" s="4">
        <f>IF(H93&lt;141,141,H93)</f>
        <v>411</v>
      </c>
      <c r="J93" s="4">
        <f>ROUND(IF(I93&lt;100,I93*1.625,(IF(AND(I93&gt;100,I93&lt;201),(I93-100)*2.375+162.5,(IF(AND(I93&gt;200,I93&lt;401),(I93-200)*3.875+400,IF(I93&gt;400,(I93-400)*4.5+1238)))))),0)</f>
        <v>1288</v>
      </c>
      <c r="K93" s="4">
        <v>45</v>
      </c>
      <c r="L93" s="4">
        <v>50</v>
      </c>
      <c r="M93" s="5">
        <f t="shared" si="13"/>
        <v>82.2</v>
      </c>
      <c r="N93" s="5">
        <f t="shared" si="14"/>
        <v>1465</v>
      </c>
      <c r="O93" s="1"/>
      <c r="P93" s="1"/>
    </row>
    <row r="94" spans="1:16" x14ac:dyDescent="0.3">
      <c r="A94" s="4">
        <f t="shared" si="15"/>
        <v>90</v>
      </c>
      <c r="B94" s="4" t="s">
        <v>18</v>
      </c>
      <c r="C94" s="4">
        <v>376</v>
      </c>
      <c r="D94" s="4">
        <v>0</v>
      </c>
      <c r="E94" s="4">
        <v>150</v>
      </c>
      <c r="F94" s="4">
        <v>1059</v>
      </c>
      <c r="G94" s="4">
        <v>1629</v>
      </c>
      <c r="H94" s="4">
        <f>(G94-F94)-25</f>
        <v>545</v>
      </c>
      <c r="I94" s="4">
        <f>IF(H94&lt;141,141,H94)</f>
        <v>545</v>
      </c>
      <c r="J94" s="4">
        <f>ROUND(IF(I94&lt;100,I94*1.625,(IF(AND(I94&gt;100,I94&lt;201),(I94-100)*2.375+162.5,(IF(AND(I94&gt;200,I94&lt;401),(I94-200)*3.875+400,IF(I94&gt;400,(I94-400)*4.5+1237)))))),0)</f>
        <v>1890</v>
      </c>
      <c r="K94" s="4">
        <v>45</v>
      </c>
      <c r="L94" s="4">
        <v>50</v>
      </c>
      <c r="M94" s="5">
        <f t="shared" si="13"/>
        <v>109</v>
      </c>
      <c r="N94" s="5">
        <f t="shared" si="14"/>
        <v>2094</v>
      </c>
      <c r="O94" s="1"/>
      <c r="P94" s="1"/>
    </row>
    <row r="95" spans="1:16" x14ac:dyDescent="0.3">
      <c r="A95" s="4">
        <f t="shared" si="15"/>
        <v>91</v>
      </c>
      <c r="B95" s="4" t="s">
        <v>20</v>
      </c>
      <c r="C95" s="4">
        <v>48</v>
      </c>
      <c r="D95" s="4">
        <v>200</v>
      </c>
      <c r="E95" s="4">
        <v>150</v>
      </c>
      <c r="F95" s="4">
        <v>29805</v>
      </c>
      <c r="G95" s="4">
        <v>30265</v>
      </c>
      <c r="H95" s="4">
        <f>(G95-F95)</f>
        <v>460</v>
      </c>
      <c r="I95" s="4">
        <f>IF(H95&lt;125,125,H95)</f>
        <v>460</v>
      </c>
      <c r="J95" s="4">
        <f>ROUND(IF(I95&lt;100,I95*1.625,(IF(AND(I95&gt;100,I95&lt;201),(I95-100)*2.375+162.5,(IF(AND(I95&gt;200,I95&lt;401),(I95-200)*3.875+400,IF(I95&gt;400,(I95-400)*4.5+1237)))))),0)</f>
        <v>1507</v>
      </c>
      <c r="K95" s="4">
        <v>45</v>
      </c>
      <c r="L95" s="4">
        <v>50</v>
      </c>
      <c r="M95" s="5">
        <f t="shared" si="13"/>
        <v>92</v>
      </c>
      <c r="N95" s="5">
        <f t="shared" si="14"/>
        <v>1694</v>
      </c>
      <c r="O95" s="1"/>
      <c r="P95" s="1"/>
    </row>
    <row r="96" spans="1:16" x14ac:dyDescent="0.3">
      <c r="A96" s="4">
        <f t="shared" si="15"/>
        <v>92</v>
      </c>
      <c r="B96" s="4" t="s">
        <v>18</v>
      </c>
      <c r="C96" s="4">
        <v>374</v>
      </c>
      <c r="D96" s="4">
        <v>300</v>
      </c>
      <c r="E96" s="4">
        <v>150</v>
      </c>
      <c r="F96" s="4">
        <v>306</v>
      </c>
      <c r="G96" s="4">
        <v>563</v>
      </c>
      <c r="H96" s="4">
        <f>G96-F96</f>
        <v>257</v>
      </c>
      <c r="I96" s="4">
        <f>IF(H96&lt;141,141,H96)</f>
        <v>257</v>
      </c>
      <c r="J96" s="4">
        <f>ROUND(IF(I96&lt;100,I96*1.625,(IF(AND(I96&gt;100,I96&lt;201),(I96-100)*2.375+162.5,(IF(AND(I96&gt;200,I96&lt;401),(I96-200)*3.875+400,IF(I96&gt;400,(I96-400)*4.5+1238)))))),0)</f>
        <v>621</v>
      </c>
      <c r="K96" s="4">
        <v>45</v>
      </c>
      <c r="L96" s="4">
        <v>50</v>
      </c>
      <c r="M96" s="5">
        <f t="shared" si="13"/>
        <v>51.400000000000006</v>
      </c>
      <c r="N96" s="5">
        <f t="shared" si="14"/>
        <v>767</v>
      </c>
      <c r="O96" s="1"/>
      <c r="P96" s="1"/>
    </row>
    <row r="97" spans="1:16" x14ac:dyDescent="0.3">
      <c r="A97" s="4">
        <f t="shared" si="15"/>
        <v>93</v>
      </c>
      <c r="B97" s="4" t="s">
        <v>18</v>
      </c>
      <c r="C97" s="4">
        <v>302</v>
      </c>
      <c r="D97" s="4">
        <v>0</v>
      </c>
      <c r="E97" s="4">
        <v>150</v>
      </c>
      <c r="F97" s="4">
        <v>8210</v>
      </c>
      <c r="G97" s="4">
        <v>8416</v>
      </c>
      <c r="H97" s="4">
        <f>(G97-F97)-25</f>
        <v>181</v>
      </c>
      <c r="I97" s="4">
        <f>IF(H97&lt;141,141,H97)</f>
        <v>181</v>
      </c>
      <c r="J97" s="4">
        <f>ROUND(IF(I97&lt;100,I97*1.625,(IF(AND(I97&gt;100,I97&lt;201),(I97-100)*2.375+162.5,(IF(AND(I97&gt;200,I97&lt;401),(I97-200)*3.875+400,IF(I97&gt;400,(I97-400)*4.5+1237)))))),0)</f>
        <v>355</v>
      </c>
      <c r="K97" s="4">
        <v>45</v>
      </c>
      <c r="L97" s="4">
        <v>50</v>
      </c>
      <c r="M97" s="5">
        <f t="shared" si="13"/>
        <v>36.200000000000003</v>
      </c>
      <c r="N97" s="5">
        <f t="shared" si="14"/>
        <v>486</v>
      </c>
      <c r="O97" s="1"/>
      <c r="P97" s="1"/>
    </row>
    <row r="98" spans="1:16" x14ac:dyDescent="0.3">
      <c r="A98" s="4">
        <f t="shared" si="15"/>
        <v>94</v>
      </c>
      <c r="B98" s="4" t="s">
        <v>19</v>
      </c>
      <c r="C98" s="4">
        <v>416</v>
      </c>
      <c r="D98" s="4">
        <v>400</v>
      </c>
      <c r="E98" s="4">
        <v>150</v>
      </c>
      <c r="F98" s="4">
        <v>619</v>
      </c>
      <c r="G98" s="4">
        <v>995</v>
      </c>
      <c r="H98" s="4">
        <f>G98-F98</f>
        <v>376</v>
      </c>
      <c r="I98" s="4">
        <f>IF(H98&lt;155,155,H98)</f>
        <v>376</v>
      </c>
      <c r="J98" s="4">
        <f>ROUND(IF(I98&lt;100,I98*1.625,(IF(AND(I98&gt;100,I98&lt;201),(I98-100)*2.375+162,(IF(AND(I98&gt;200,I98&lt;401),(I98-200)*3.875+400,IF(I98&gt;400,(I98-400)*4.5+1237)))))),0)</f>
        <v>1082</v>
      </c>
      <c r="K98" s="4">
        <v>45</v>
      </c>
      <c r="L98" s="4">
        <v>50</v>
      </c>
      <c r="M98" s="5">
        <f t="shared" si="13"/>
        <v>75.2</v>
      </c>
      <c r="N98" s="5">
        <f t="shared" si="14"/>
        <v>1252</v>
      </c>
      <c r="O98" s="23"/>
      <c r="P98" s="1"/>
    </row>
    <row r="99" spans="1:16" x14ac:dyDescent="0.3">
      <c r="A99" s="4">
        <f t="shared" si="15"/>
        <v>95</v>
      </c>
      <c r="B99" s="4" t="s">
        <v>18</v>
      </c>
      <c r="C99" s="4">
        <v>361</v>
      </c>
      <c r="D99" s="4">
        <v>300</v>
      </c>
      <c r="E99" s="4">
        <v>150</v>
      </c>
      <c r="F99" s="4">
        <v>2138</v>
      </c>
      <c r="G99" s="4">
        <v>2680</v>
      </c>
      <c r="H99" s="4">
        <f>G99-F99</f>
        <v>542</v>
      </c>
      <c r="I99" s="4">
        <f>IF(H99&lt;141,141,H99)</f>
        <v>542</v>
      </c>
      <c r="J99" s="4">
        <f>ROUND(IF(I99&lt;100,I99*1.625,(IF(AND(I99&gt;100,I99&lt;201),(I99-100)*2.375+162.5,(IF(AND(I99&gt;200,I99&lt;401),(I99-200)*3.875+400,IF(I99&gt;400,(I99-400)*4.5+1238)))))),0)</f>
        <v>1877</v>
      </c>
      <c r="K99" s="4">
        <v>45</v>
      </c>
      <c r="L99" s="4">
        <v>50</v>
      </c>
      <c r="M99" s="5">
        <f t="shared" si="13"/>
        <v>108.4</v>
      </c>
      <c r="N99" s="5">
        <f t="shared" si="14"/>
        <v>2080</v>
      </c>
      <c r="O99" s="23"/>
      <c r="P99" s="1"/>
    </row>
    <row r="100" spans="1:16" x14ac:dyDescent="0.3">
      <c r="A100" s="4">
        <f t="shared" si="15"/>
        <v>96</v>
      </c>
      <c r="B100" s="4" t="s">
        <v>21</v>
      </c>
      <c r="C100" s="4">
        <v>5</v>
      </c>
      <c r="D100" s="4">
        <v>100</v>
      </c>
      <c r="E100" s="4">
        <v>150</v>
      </c>
      <c r="F100" s="4">
        <v>22810</v>
      </c>
      <c r="G100" s="4">
        <v>22955</v>
      </c>
      <c r="H100" s="4">
        <f>G100-F100</f>
        <v>145</v>
      </c>
      <c r="I100" s="4">
        <f>IF(H100&lt;111,111,H100)</f>
        <v>145</v>
      </c>
      <c r="J100" s="4">
        <f>ROUND(IF(I100&lt;100,I100*1.625,(IF(AND(I100&gt;100,I100&lt;201),(I100-100)*2.375+162.5,(IF(AND(I100&gt;200,I100&lt;401),(I100-200)*3.875+400,IF(I100&gt;400,(I100-400)*4.5+1237)))))),0)</f>
        <v>269</v>
      </c>
      <c r="K100" s="4">
        <v>20</v>
      </c>
      <c r="L100" s="4">
        <v>10</v>
      </c>
      <c r="M100" s="5">
        <f t="shared" si="13"/>
        <v>29</v>
      </c>
      <c r="N100" s="5">
        <f t="shared" si="14"/>
        <v>328</v>
      </c>
      <c r="O100" s="1"/>
      <c r="P100" s="1"/>
    </row>
    <row r="101" spans="1:16" x14ac:dyDescent="0.3">
      <c r="A101" s="4">
        <f t="shared" si="15"/>
        <v>97</v>
      </c>
      <c r="B101" s="4" t="s">
        <v>21</v>
      </c>
      <c r="C101" s="4">
        <v>26</v>
      </c>
      <c r="D101" s="4">
        <v>100</v>
      </c>
      <c r="E101" s="4">
        <v>150</v>
      </c>
      <c r="F101" s="4">
        <v>28792</v>
      </c>
      <c r="G101" s="4">
        <v>29016</v>
      </c>
      <c r="H101" s="4">
        <f>G101-F101</f>
        <v>224</v>
      </c>
      <c r="I101" s="4">
        <f>IF(H101&lt;111,111,H101)</f>
        <v>224</v>
      </c>
      <c r="J101" s="4">
        <f>ROUND(IF(I101&lt;100,I101*1.625,(IF(AND(I101&gt;100,I101&lt;201),(I101-100)*2.375+162.5,(IF(AND(I101&gt;200,I101&lt;401),(I101-200)*3.875+400,IF(I101&gt;400,(I101-400)*4.5+1237)))))),0)</f>
        <v>493</v>
      </c>
      <c r="K101" s="4">
        <v>20</v>
      </c>
      <c r="L101" s="4">
        <v>10</v>
      </c>
      <c r="M101" s="5">
        <f t="shared" si="13"/>
        <v>44.800000000000004</v>
      </c>
      <c r="N101" s="5">
        <f t="shared" si="14"/>
        <v>568</v>
      </c>
      <c r="O101" s="1"/>
      <c r="P101" s="1"/>
    </row>
    <row r="102" spans="1:16" x14ac:dyDescent="0.3">
      <c r="A102" s="4">
        <f t="shared" si="15"/>
        <v>98</v>
      </c>
      <c r="B102" s="4" t="s">
        <v>22</v>
      </c>
      <c r="C102" s="4">
        <v>19</v>
      </c>
      <c r="D102" s="4">
        <v>75</v>
      </c>
      <c r="E102" s="4">
        <v>150</v>
      </c>
      <c r="F102" s="4">
        <v>18097</v>
      </c>
      <c r="G102" s="4">
        <v>18267</v>
      </c>
      <c r="H102" s="4">
        <f t="shared" ref="H102:H106" si="18">G102-F102</f>
        <v>170</v>
      </c>
      <c r="I102" s="4">
        <f t="shared" ref="I102:I106" si="19">IF(H102&lt;103,103,H102)</f>
        <v>170</v>
      </c>
      <c r="J102" s="4">
        <f t="shared" ref="J102:J106" si="20">ROUND(IF(I102&lt;100,I102*1.625,(IF(AND(I102&gt;100,I102&lt;201),(I102-100)*2.375+162.5,(IF(AND(I102&gt;200,I102&lt;401),(I102-200)*3.875+400,IF(I102&gt;400,(I102-400)*4.5+1237)))))),0)</f>
        <v>329</v>
      </c>
      <c r="K102" s="4">
        <v>20</v>
      </c>
      <c r="L102" s="4">
        <v>10</v>
      </c>
      <c r="M102" s="5">
        <f t="shared" si="13"/>
        <v>34</v>
      </c>
      <c r="N102" s="5">
        <f t="shared" si="14"/>
        <v>393</v>
      </c>
      <c r="O102" s="1"/>
      <c r="P102" s="1"/>
    </row>
    <row r="103" spans="1:16" x14ac:dyDescent="0.3">
      <c r="A103" s="4">
        <f t="shared" si="15"/>
        <v>99</v>
      </c>
      <c r="B103" s="4" t="s">
        <v>23</v>
      </c>
      <c r="C103" s="4">
        <v>0</v>
      </c>
      <c r="D103" s="4">
        <v>0</v>
      </c>
      <c r="E103" s="4">
        <v>150</v>
      </c>
      <c r="F103" s="4">
        <v>6893</v>
      </c>
      <c r="G103" s="4">
        <v>7058</v>
      </c>
      <c r="H103" s="4">
        <f t="shared" si="18"/>
        <v>165</v>
      </c>
      <c r="I103" s="4">
        <f t="shared" si="19"/>
        <v>165</v>
      </c>
      <c r="J103" s="4">
        <f t="shared" si="20"/>
        <v>317</v>
      </c>
      <c r="K103" s="4">
        <v>20</v>
      </c>
      <c r="L103" s="4">
        <v>10</v>
      </c>
      <c r="M103" s="5">
        <f t="shared" si="13"/>
        <v>33</v>
      </c>
      <c r="N103" s="5">
        <f t="shared" si="14"/>
        <v>380</v>
      </c>
      <c r="O103" s="1"/>
      <c r="P103" s="1"/>
    </row>
    <row r="104" spans="1:16" x14ac:dyDescent="0.3">
      <c r="A104" s="4">
        <f t="shared" si="15"/>
        <v>100</v>
      </c>
      <c r="B104" s="4" t="s">
        <v>22</v>
      </c>
      <c r="C104" s="4">
        <v>15</v>
      </c>
      <c r="D104" s="4">
        <v>75</v>
      </c>
      <c r="E104" s="4">
        <v>150</v>
      </c>
      <c r="F104" s="4">
        <v>14413</v>
      </c>
      <c r="G104" s="4">
        <v>14544</v>
      </c>
      <c r="H104" s="4">
        <f t="shared" si="18"/>
        <v>131</v>
      </c>
      <c r="I104" s="4">
        <f t="shared" si="19"/>
        <v>131</v>
      </c>
      <c r="J104" s="4">
        <f t="shared" si="20"/>
        <v>236</v>
      </c>
      <c r="K104" s="4">
        <v>20</v>
      </c>
      <c r="L104" s="4">
        <v>10</v>
      </c>
      <c r="M104" s="5">
        <f t="shared" si="13"/>
        <v>26.200000000000003</v>
      </c>
      <c r="N104" s="5">
        <f t="shared" si="14"/>
        <v>292</v>
      </c>
      <c r="O104" s="1"/>
      <c r="P104" s="1"/>
    </row>
    <row r="105" spans="1:16" x14ac:dyDescent="0.3">
      <c r="A105" s="4">
        <f t="shared" si="15"/>
        <v>101</v>
      </c>
      <c r="B105" s="4" t="s">
        <v>22</v>
      </c>
      <c r="C105" s="4">
        <v>16</v>
      </c>
      <c r="D105" s="4">
        <v>75</v>
      </c>
      <c r="E105" s="4">
        <v>150</v>
      </c>
      <c r="F105" s="4">
        <v>24194</v>
      </c>
      <c r="G105" s="4">
        <v>24503</v>
      </c>
      <c r="H105" s="4">
        <f t="shared" si="18"/>
        <v>309</v>
      </c>
      <c r="I105" s="4">
        <f t="shared" si="19"/>
        <v>309</v>
      </c>
      <c r="J105" s="4">
        <f t="shared" si="20"/>
        <v>822</v>
      </c>
      <c r="K105" s="4">
        <v>20</v>
      </c>
      <c r="L105" s="4">
        <v>10</v>
      </c>
      <c r="M105" s="5">
        <f t="shared" si="13"/>
        <v>61.800000000000004</v>
      </c>
      <c r="N105" s="5">
        <f t="shared" si="14"/>
        <v>914</v>
      </c>
      <c r="O105" s="1"/>
      <c r="P105" s="1"/>
    </row>
    <row r="106" spans="1:16" x14ac:dyDescent="0.3">
      <c r="A106" s="4">
        <f t="shared" si="15"/>
        <v>102</v>
      </c>
      <c r="B106" s="4" t="s">
        <v>22</v>
      </c>
      <c r="C106" s="4">
        <v>20</v>
      </c>
      <c r="D106" s="4">
        <v>75</v>
      </c>
      <c r="E106" s="4">
        <v>150</v>
      </c>
      <c r="F106" s="4">
        <v>25821</v>
      </c>
      <c r="G106" s="4">
        <v>26028</v>
      </c>
      <c r="H106" s="4">
        <f t="shared" si="18"/>
        <v>207</v>
      </c>
      <c r="I106" s="4">
        <f t="shared" si="19"/>
        <v>207</v>
      </c>
      <c r="J106" s="4">
        <f t="shared" si="20"/>
        <v>427</v>
      </c>
      <c r="K106" s="4">
        <v>20</v>
      </c>
      <c r="L106" s="4">
        <v>10</v>
      </c>
      <c r="M106" s="5">
        <f t="shared" si="13"/>
        <v>41.400000000000006</v>
      </c>
      <c r="N106" s="5">
        <f t="shared" si="14"/>
        <v>498</v>
      </c>
      <c r="O106" s="1"/>
      <c r="P106" s="1"/>
    </row>
    <row r="107" spans="1:16" x14ac:dyDescent="0.3">
      <c r="A107" s="4">
        <f t="shared" si="15"/>
        <v>103</v>
      </c>
      <c r="B107" s="4" t="s">
        <v>18</v>
      </c>
      <c r="C107" s="4">
        <v>227</v>
      </c>
      <c r="D107" s="4">
        <v>300</v>
      </c>
      <c r="E107" s="4">
        <v>150</v>
      </c>
      <c r="F107" s="4">
        <v>31779</v>
      </c>
      <c r="G107" s="4">
        <v>32019</v>
      </c>
      <c r="H107" s="4">
        <f>(G107-F107)</f>
        <v>240</v>
      </c>
      <c r="I107" s="4">
        <f>IF(H107&lt;141,141,H107)</f>
        <v>240</v>
      </c>
      <c r="J107" s="4">
        <f>ROUND(IF(I107&lt;100,I107*1.625,(IF(AND(I107&gt;100,I107&lt;201),(I107-100)*2.375+162.5,(IF(AND(I107&gt;200,I107&lt;401),(I107-200)*3.875+400,IF(I107&gt;400,(I107-400)*4.5+1238)))))),0)</f>
        <v>555</v>
      </c>
      <c r="K107" s="4">
        <v>45</v>
      </c>
      <c r="L107" s="4">
        <v>50</v>
      </c>
      <c r="M107" s="5">
        <f t="shared" si="13"/>
        <v>48</v>
      </c>
      <c r="N107" s="5">
        <f>ROUND((J107+K107+L107+M107),0)</f>
        <v>698</v>
      </c>
      <c r="O107" s="1"/>
      <c r="P107" s="1"/>
    </row>
    <row r="108" spans="1:16" x14ac:dyDescent="0.3">
      <c r="A108" s="4">
        <f t="shared" si="15"/>
        <v>104</v>
      </c>
      <c r="B108" s="4" t="s">
        <v>18</v>
      </c>
      <c r="C108" s="8">
        <v>186</v>
      </c>
      <c r="D108" s="4">
        <v>300</v>
      </c>
      <c r="E108" s="4">
        <v>150</v>
      </c>
      <c r="F108" s="4">
        <v>39206</v>
      </c>
      <c r="G108" s="4">
        <v>39456</v>
      </c>
      <c r="H108" s="4">
        <f>(G108-F108)</f>
        <v>250</v>
      </c>
      <c r="I108" s="4">
        <f>IF(H108&lt;141,141,H108)</f>
        <v>250</v>
      </c>
      <c r="J108" s="4">
        <f>ROUND(IF(I108&lt;100,I108*1.625,(IF(AND(I108&gt;100,I108&lt;201),(I108-100)*2.375+162.5,(IF(AND(I108&gt;200,I108&lt;401),(I108-200)*3.875+400,IF(I108&gt;400,(I108-400)*4.5+1237)))))),0)</f>
        <v>594</v>
      </c>
      <c r="K108" s="4">
        <v>45</v>
      </c>
      <c r="L108" s="4">
        <v>50</v>
      </c>
      <c r="M108" s="5">
        <f t="shared" si="13"/>
        <v>50</v>
      </c>
      <c r="N108" s="5">
        <f>ROUND((J108+K108+L108+M108),0)</f>
        <v>739</v>
      </c>
      <c r="O108" s="1"/>
      <c r="P108" s="1"/>
    </row>
    <row r="109" spans="1:16" x14ac:dyDescent="0.3">
      <c r="A109" s="4">
        <f t="shared" si="15"/>
        <v>105</v>
      </c>
      <c r="B109" s="4" t="s">
        <v>18</v>
      </c>
      <c r="C109" s="4">
        <v>179</v>
      </c>
      <c r="D109" s="4">
        <v>300</v>
      </c>
      <c r="E109" s="4">
        <v>150</v>
      </c>
      <c r="F109" s="4">
        <v>26642</v>
      </c>
      <c r="G109" s="4">
        <v>26926</v>
      </c>
      <c r="H109" s="4">
        <f t="shared" ref="H109:H116" si="21">G109-F109</f>
        <v>284</v>
      </c>
      <c r="I109" s="4">
        <f>IF(H109&lt;141,141,H109)</f>
        <v>284</v>
      </c>
      <c r="J109" s="4">
        <f>ROUND(IF(I109&lt;100,I109*1.625,(IF(AND(I109&gt;100,I109&lt;201),(I109-100)*2.375+162.5,(IF(AND(I109&gt;200,I109&lt;401),(I109-200)*3.875+400,IF(I109&gt;400,(I109-400)*4.5+1238)))))),0)</f>
        <v>726</v>
      </c>
      <c r="K109" s="4">
        <v>45</v>
      </c>
      <c r="L109" s="4">
        <v>50</v>
      </c>
      <c r="M109" s="5">
        <f t="shared" si="13"/>
        <v>56.800000000000004</v>
      </c>
      <c r="N109" s="5">
        <f>ROUND((J109+K109+L109+M109),0)</f>
        <v>878</v>
      </c>
      <c r="O109" s="1"/>
      <c r="P109" s="1"/>
    </row>
    <row r="110" spans="1:16" x14ac:dyDescent="0.3">
      <c r="A110" s="4">
        <f t="shared" si="15"/>
        <v>106</v>
      </c>
      <c r="B110" s="4" t="s">
        <v>18</v>
      </c>
      <c r="C110" s="4">
        <v>317</v>
      </c>
      <c r="D110" s="4">
        <v>0</v>
      </c>
      <c r="E110" s="4">
        <v>150</v>
      </c>
      <c r="F110" s="4">
        <v>6537</v>
      </c>
      <c r="G110" s="4">
        <v>6715</v>
      </c>
      <c r="H110" s="4">
        <f>(G110-F110)-25</f>
        <v>153</v>
      </c>
      <c r="I110" s="4">
        <f>IF(H110&lt;141,141,H110)</f>
        <v>153</v>
      </c>
      <c r="J110" s="4">
        <f>ROUND(IF(I110&lt;100,I110*1.625,(IF(AND(I110&gt;100,I110&lt;201),(I110-100)*2.375+162.5,(IF(AND(I110&gt;200,I110&lt;401),(I110-200)*3.875+400,IF(I110&gt;400,(I110-400)*4.5+1238)))))),0)</f>
        <v>288</v>
      </c>
      <c r="K110" s="4">
        <v>45</v>
      </c>
      <c r="L110" s="4">
        <v>50</v>
      </c>
      <c r="M110" s="5">
        <f t="shared" si="13"/>
        <v>30.6</v>
      </c>
      <c r="N110" s="5">
        <f>ROUND((J110+K110+L110+M110),0)</f>
        <v>414</v>
      </c>
      <c r="O110" s="1"/>
      <c r="P110" s="1"/>
    </row>
    <row r="111" spans="1:16" x14ac:dyDescent="0.3">
      <c r="A111" s="4">
        <f t="shared" si="15"/>
        <v>107</v>
      </c>
      <c r="B111" s="15" t="s">
        <v>18</v>
      </c>
      <c r="C111" s="8">
        <v>315</v>
      </c>
      <c r="D111" s="4">
        <v>300</v>
      </c>
      <c r="E111" s="4">
        <v>150</v>
      </c>
      <c r="F111" s="4">
        <v>7826</v>
      </c>
      <c r="G111" s="4">
        <v>8405</v>
      </c>
      <c r="H111" s="4">
        <f t="shared" ref="H111" si="22">G111-F111</f>
        <v>579</v>
      </c>
      <c r="I111" s="4">
        <f>IF(H111&lt;141,141,H111)</f>
        <v>579</v>
      </c>
      <c r="J111" s="4">
        <f t="shared" ref="J111" si="23">ROUND(IF(I111&lt;100,I111*1.625,(IF(AND(I111&gt;100,I111&lt;201),(I111-100)*2.375+162.5,(IF(AND(I111&gt;200,I111&lt;401),(I111-200)*3.875+400,IF(I111&gt;400,(I111-400)*4.5+1237)))))),0)</f>
        <v>2043</v>
      </c>
      <c r="K111" s="4">
        <v>45</v>
      </c>
      <c r="L111" s="4">
        <v>50</v>
      </c>
      <c r="M111" s="5">
        <f t="shared" si="13"/>
        <v>115.80000000000001</v>
      </c>
      <c r="N111" s="5">
        <f t="shared" ref="N111" si="24">ROUND((J111+K111+L111+M111),0)</f>
        <v>2254</v>
      </c>
      <c r="O111" s="1"/>
      <c r="P111" s="1"/>
    </row>
    <row r="112" spans="1:16" x14ac:dyDescent="0.3">
      <c r="A112" s="4">
        <f t="shared" si="15"/>
        <v>108</v>
      </c>
      <c r="B112" s="4" t="s">
        <v>20</v>
      </c>
      <c r="C112" s="4">
        <v>109</v>
      </c>
      <c r="D112" s="4">
        <v>200</v>
      </c>
      <c r="E112" s="4">
        <v>150</v>
      </c>
      <c r="F112" s="4">
        <v>27852</v>
      </c>
      <c r="G112" s="4">
        <v>28072</v>
      </c>
      <c r="H112" s="4">
        <f t="shared" si="21"/>
        <v>220</v>
      </c>
      <c r="I112" s="4">
        <f>IF(H112&lt;125,125,H112)</f>
        <v>220</v>
      </c>
      <c r="J112" s="4">
        <f>ROUND(IF(I112&lt;100,I112*1.625,(IF(AND(I112&gt;100,I112&lt;201),(I112-100)*2.375+162.5,(IF(AND(I112&gt;200,I112&lt;401),(I112-200)*3.875+400,IF(I112&gt;400,(I112-400)*4.5+1237)))))),0)</f>
        <v>478</v>
      </c>
      <c r="K112" s="4">
        <v>45</v>
      </c>
      <c r="L112" s="4">
        <v>50</v>
      </c>
      <c r="M112" s="5">
        <f t="shared" si="13"/>
        <v>44</v>
      </c>
      <c r="N112" s="5">
        <f t="shared" si="14"/>
        <v>617</v>
      </c>
      <c r="O112" s="1"/>
      <c r="P112" s="1"/>
    </row>
    <row r="113" spans="1:16" x14ac:dyDescent="0.3">
      <c r="A113" s="4">
        <f t="shared" si="15"/>
        <v>109</v>
      </c>
      <c r="B113" s="4" t="s">
        <v>21</v>
      </c>
      <c r="C113" s="4">
        <v>21</v>
      </c>
      <c r="D113" s="4">
        <v>100</v>
      </c>
      <c r="E113" s="4">
        <v>150</v>
      </c>
      <c r="F113" s="4">
        <v>24033</v>
      </c>
      <c r="G113" s="4">
        <v>24781</v>
      </c>
      <c r="H113" s="4">
        <f t="shared" si="21"/>
        <v>748</v>
      </c>
      <c r="I113" s="4">
        <f>IF(H113&lt;111,111,H113)</f>
        <v>748</v>
      </c>
      <c r="J113" s="4">
        <f>ROUND(IF(I113&lt;100,I113*1.625,(IF(AND(I113&gt;100,I113&lt;201),(I113-100)*2.375+162.5,(IF(AND(I113&gt;200,I113&lt;401),(I113-200)*3.875+400,IF(I113&gt;400,(I113-400)*4.5+1237)))))),0)</f>
        <v>2803</v>
      </c>
      <c r="K113" s="4">
        <v>20</v>
      </c>
      <c r="L113" s="4">
        <v>10</v>
      </c>
      <c r="M113" s="5">
        <f t="shared" si="13"/>
        <v>149.6</v>
      </c>
      <c r="N113" s="5">
        <f t="shared" si="14"/>
        <v>2983</v>
      </c>
      <c r="O113" s="1"/>
      <c r="P113" s="1"/>
    </row>
    <row r="114" spans="1:16" x14ac:dyDescent="0.3">
      <c r="A114" s="4">
        <f t="shared" si="15"/>
        <v>110</v>
      </c>
      <c r="B114" s="4" t="s">
        <v>18</v>
      </c>
      <c r="C114" s="4">
        <v>185</v>
      </c>
      <c r="D114" s="4">
        <v>300</v>
      </c>
      <c r="E114" s="4">
        <v>150</v>
      </c>
      <c r="F114" s="4">
        <v>33114</v>
      </c>
      <c r="G114" s="4">
        <v>33267</v>
      </c>
      <c r="H114" s="4">
        <f t="shared" si="21"/>
        <v>153</v>
      </c>
      <c r="I114" s="4">
        <f>IF(H114&lt;141,141,H114)</f>
        <v>153</v>
      </c>
      <c r="J114" s="4">
        <f>ROUND(IF(I114&lt;100,I114*1.625,(IF(AND(I114&gt;100,I114&lt;201),(I114-100)*2.375+162.5,(IF(AND(I114&gt;200,I114&lt;401),(I114-200)*3.875+400,IF(I114&gt;400,(I114-400)*4.5+1238)))))),0)</f>
        <v>288</v>
      </c>
      <c r="K114" s="4">
        <v>45</v>
      </c>
      <c r="L114" s="4">
        <v>50</v>
      </c>
      <c r="M114" s="5">
        <f t="shared" si="13"/>
        <v>30.6</v>
      </c>
      <c r="N114" s="5">
        <f>ROUND((J114+K114+L114+M114),0)</f>
        <v>414</v>
      </c>
      <c r="O114" s="1"/>
      <c r="P114" s="1"/>
    </row>
    <row r="115" spans="1:16" x14ac:dyDescent="0.3">
      <c r="A115" s="4">
        <f t="shared" si="15"/>
        <v>111</v>
      </c>
      <c r="B115" s="4" t="s">
        <v>21</v>
      </c>
      <c r="C115" s="4">
        <v>31</v>
      </c>
      <c r="D115" s="4">
        <v>100</v>
      </c>
      <c r="E115" s="4">
        <v>150</v>
      </c>
      <c r="F115" s="4">
        <v>19543</v>
      </c>
      <c r="G115" s="4">
        <v>19813</v>
      </c>
      <c r="H115" s="4">
        <f t="shared" si="21"/>
        <v>270</v>
      </c>
      <c r="I115" s="4">
        <f>IF(H115&lt;111,111,H115)</f>
        <v>270</v>
      </c>
      <c r="J115" s="4">
        <f>ROUND(IF(I115&lt;100,I115*1.625,(IF(AND(I115&gt;100,I115&lt;201),(I115-100)*2.375+162.5,(IF(AND(I115&gt;200,I115&lt;401),(I115-200)*3.875+400,IF(I115&gt;400,(I115-400)*4.5+1237)))))),0)</f>
        <v>671</v>
      </c>
      <c r="K115" s="4">
        <v>20</v>
      </c>
      <c r="L115" s="4">
        <v>10</v>
      </c>
      <c r="M115" s="5">
        <f t="shared" si="13"/>
        <v>54</v>
      </c>
      <c r="N115" s="5">
        <f t="shared" si="14"/>
        <v>755</v>
      </c>
      <c r="O115" s="1"/>
      <c r="P115" s="1"/>
    </row>
    <row r="116" spans="1:16" x14ac:dyDescent="0.3">
      <c r="A116" s="4">
        <f t="shared" si="15"/>
        <v>112</v>
      </c>
      <c r="B116" s="4" t="s">
        <v>20</v>
      </c>
      <c r="C116" s="4">
        <v>94</v>
      </c>
      <c r="D116" s="4">
        <v>200</v>
      </c>
      <c r="E116" s="4">
        <v>150</v>
      </c>
      <c r="F116" s="4">
        <v>23822</v>
      </c>
      <c r="G116" s="4">
        <v>24112</v>
      </c>
      <c r="H116" s="4">
        <f t="shared" si="21"/>
        <v>290</v>
      </c>
      <c r="I116" s="4">
        <f>IF(H116&lt;125,125,H116)</f>
        <v>290</v>
      </c>
      <c r="J116" s="4">
        <f>ROUND(IF(I116&lt;100,I116*1.625,(IF(AND(I116&gt;100,I116&lt;201),(I116-100)*2.375+162.5,(IF(AND(I116&gt;200,I116&lt;401),(I116-200)*3.875+400,IF(I116&gt;400,(I116-400)*4.5+1237)))))),0)</f>
        <v>749</v>
      </c>
      <c r="K116" s="4">
        <v>45</v>
      </c>
      <c r="L116" s="4">
        <v>50</v>
      </c>
      <c r="M116" s="5">
        <f t="shared" si="13"/>
        <v>58</v>
      </c>
      <c r="N116" s="5">
        <f t="shared" si="14"/>
        <v>902</v>
      </c>
      <c r="O116" s="1"/>
      <c r="P116" s="1"/>
    </row>
    <row r="117" spans="1:16" x14ac:dyDescent="0.3">
      <c r="A117" s="4">
        <f t="shared" si="15"/>
        <v>113</v>
      </c>
      <c r="B117" s="4" t="s">
        <v>18</v>
      </c>
      <c r="C117" s="4">
        <v>178</v>
      </c>
      <c r="D117" s="4">
        <v>300</v>
      </c>
      <c r="E117" s="4">
        <v>150</v>
      </c>
      <c r="F117" s="4">
        <v>46962</v>
      </c>
      <c r="G117" s="4">
        <v>47191</v>
      </c>
      <c r="H117" s="4">
        <f>G117-F117</f>
        <v>229</v>
      </c>
      <c r="I117" s="4">
        <f>IF(H117&lt;141,141,H117)</f>
        <v>229</v>
      </c>
      <c r="J117" s="4">
        <f>ROUND(IF(I117&lt;100,I117*1.625,(IF(AND(I117&gt;100,I117&lt;201),(I117-100)*2.375+162.5,(IF(AND(I117&gt;200,I117&lt;401),(I117-200)*3.875+400,IF(I117&gt;400,(I117-400)*4.5+1238)))))),0)</f>
        <v>512</v>
      </c>
      <c r="K117" s="4">
        <v>45</v>
      </c>
      <c r="L117" s="4">
        <v>50</v>
      </c>
      <c r="M117" s="5">
        <f>I117*0.2</f>
        <v>45.800000000000004</v>
      </c>
      <c r="N117" s="5">
        <f>ROUND((J117+K117+L117+M117),0)</f>
        <v>653</v>
      </c>
      <c r="O117" s="1"/>
      <c r="P117" s="1"/>
    </row>
    <row r="118" spans="1:16" x14ac:dyDescent="0.3">
      <c r="A118" s="4">
        <f t="shared" si="15"/>
        <v>114</v>
      </c>
      <c r="B118" s="4" t="s">
        <v>19</v>
      </c>
      <c r="C118" s="4">
        <v>413</v>
      </c>
      <c r="D118" s="4">
        <v>400</v>
      </c>
      <c r="E118" s="4">
        <v>150</v>
      </c>
      <c r="F118" s="4">
        <v>680</v>
      </c>
      <c r="G118" s="4">
        <v>1262</v>
      </c>
      <c r="H118" s="4">
        <f>G118-F118</f>
        <v>582</v>
      </c>
      <c r="I118" s="4">
        <f>IF(H118&lt;155,155,H118)</f>
        <v>582</v>
      </c>
      <c r="J118" s="4">
        <f>ROUND(IF(I118&lt;100,I118*1.625,(IF(AND(I118&gt;100,I118&lt;201),(I118-100)*2.375+162,(IF(AND(I118&gt;200,I118&lt;401),(I118-200)*3.875+400,IF(I118&gt;400,(I118-400)*4.5+1237)))))),0)</f>
        <v>2056</v>
      </c>
      <c r="K118" s="4">
        <v>45</v>
      </c>
      <c r="L118" s="4">
        <v>50</v>
      </c>
      <c r="M118" s="5">
        <f t="shared" ref="M118" si="25">I118*0.2</f>
        <v>116.4</v>
      </c>
      <c r="N118" s="5">
        <f t="shared" ref="N118" si="26">ROUND((J118+K118+L118+M118),0)</f>
        <v>2267</v>
      </c>
      <c r="O118" s="1"/>
      <c r="P118" s="1"/>
    </row>
    <row r="119" spans="1:16" x14ac:dyDescent="0.3">
      <c r="A119" s="4">
        <f t="shared" si="15"/>
        <v>115</v>
      </c>
      <c r="B119" s="4" t="s">
        <v>18</v>
      </c>
      <c r="C119" s="4">
        <v>318</v>
      </c>
      <c r="D119" s="4">
        <v>300</v>
      </c>
      <c r="E119" s="4">
        <v>150</v>
      </c>
      <c r="F119" s="4">
        <v>7207</v>
      </c>
      <c r="G119" s="4">
        <v>7675</v>
      </c>
      <c r="H119" s="4">
        <f>(G119-F119)</f>
        <v>468</v>
      </c>
      <c r="I119" s="4">
        <f>IF(H119&lt;141,141,H119)</f>
        <v>468</v>
      </c>
      <c r="J119" s="4">
        <f>ROUND(IF(I119&lt;100,I119*1.625,(IF(AND(I119&gt;100,I119&lt;201),(I119-100)*2.375+162.5,(IF(AND(I119&gt;200,I119&lt;401),(I119-200)*3.875+400,IF(I119&gt;400,(I119-400)*4.5+1238)))))),0)</f>
        <v>1544</v>
      </c>
      <c r="K119" s="4">
        <v>45</v>
      </c>
      <c r="L119" s="4">
        <v>50</v>
      </c>
      <c r="M119" s="5">
        <f t="shared" si="13"/>
        <v>93.600000000000009</v>
      </c>
      <c r="N119" s="5">
        <f t="shared" si="14"/>
        <v>1733</v>
      </c>
      <c r="O119" s="1"/>
      <c r="P119" s="1"/>
    </row>
    <row r="120" spans="1:16" x14ac:dyDescent="0.3">
      <c r="A120" s="4">
        <f t="shared" si="15"/>
        <v>116</v>
      </c>
      <c r="B120" s="4" t="s">
        <v>18</v>
      </c>
      <c r="C120" s="4">
        <v>307</v>
      </c>
      <c r="D120" s="4">
        <v>300</v>
      </c>
      <c r="E120" s="4">
        <v>150</v>
      </c>
      <c r="F120" s="4">
        <v>9342</v>
      </c>
      <c r="G120" s="4">
        <v>9604</v>
      </c>
      <c r="H120" s="4">
        <f>(G120-F120)</f>
        <v>262</v>
      </c>
      <c r="I120" s="4">
        <f>IF(H120&lt;141,141,H120)</f>
        <v>262</v>
      </c>
      <c r="J120" s="4">
        <f>ROUND(IF(I120&lt;100,I120*1.625,(IF(AND(I120&gt;100,I120&lt;201),(I120-100)*2.375+162.5,(IF(AND(I120&gt;200,I120&lt;401),(I120-200)*3.875+400,IF(I120&gt;400,(I120-400)*4.5+1237)))))),0)</f>
        <v>640</v>
      </c>
      <c r="K120" s="4">
        <v>45</v>
      </c>
      <c r="L120" s="4">
        <v>50</v>
      </c>
      <c r="M120" s="5">
        <f t="shared" si="13"/>
        <v>52.400000000000006</v>
      </c>
      <c r="N120" s="5">
        <f t="shared" si="14"/>
        <v>787</v>
      </c>
      <c r="O120" s="1"/>
      <c r="P120" s="1"/>
    </row>
    <row r="121" spans="1:16" x14ac:dyDescent="0.3">
      <c r="A121" s="4">
        <f t="shared" si="15"/>
        <v>117</v>
      </c>
      <c r="B121" s="4" t="s">
        <v>20</v>
      </c>
      <c r="C121" s="4">
        <v>127</v>
      </c>
      <c r="D121" s="4">
        <v>200</v>
      </c>
      <c r="E121" s="4">
        <v>150</v>
      </c>
      <c r="F121" s="4">
        <v>16646</v>
      </c>
      <c r="G121" s="4">
        <v>16716</v>
      </c>
      <c r="H121" s="4">
        <f t="shared" ref="H121:H127" si="27">G121-F121</f>
        <v>70</v>
      </c>
      <c r="I121" s="4">
        <f>IF(H121&lt;125,125,H121)</f>
        <v>125</v>
      </c>
      <c r="J121" s="4">
        <f t="shared" ref="J121:J154" si="28">ROUND(IF(I121&lt;100,I121*1.625,(IF(AND(I121&gt;100,I121&lt;201),(I121-100)*2.375+162.5,(IF(AND(I121&gt;200,I121&lt;401),(I121-200)*3.875+400,IF(I121&gt;400,(I121-400)*4.5+1237)))))),0)</f>
        <v>222</v>
      </c>
      <c r="K121" s="4">
        <v>45</v>
      </c>
      <c r="L121" s="4">
        <v>50</v>
      </c>
      <c r="M121" s="5">
        <f t="shared" si="13"/>
        <v>25</v>
      </c>
      <c r="N121" s="5">
        <f t="shared" si="14"/>
        <v>342</v>
      </c>
      <c r="O121" s="1"/>
      <c r="P121" s="1"/>
    </row>
    <row r="122" spans="1:16" x14ac:dyDescent="0.3">
      <c r="A122" s="4">
        <f t="shared" si="15"/>
        <v>118</v>
      </c>
      <c r="B122" s="4" t="s">
        <v>21</v>
      </c>
      <c r="C122" s="4">
        <v>238</v>
      </c>
      <c r="D122" s="4">
        <v>100</v>
      </c>
      <c r="E122" s="4">
        <v>150</v>
      </c>
      <c r="F122" s="4">
        <v>4032</v>
      </c>
      <c r="G122" s="4">
        <v>4126</v>
      </c>
      <c r="H122" s="4">
        <f>G122-F122</f>
        <v>94</v>
      </c>
      <c r="I122" s="4">
        <f>IF(H122&lt;111,111,H122)</f>
        <v>111</v>
      </c>
      <c r="J122" s="4">
        <f>ROUND(IF(I122&lt;100,I122*1.625,(IF(AND(I122&gt;100,I122&lt;201),(I122-100)*2.375+162.5,(IF(AND(I122&gt;200,I122&lt;401),(I122-200)*3.875+400,IF(I122&gt;400,(I122-400)*4.5+1237)))))),0)</f>
        <v>189</v>
      </c>
      <c r="K122" s="4">
        <v>20</v>
      </c>
      <c r="L122" s="4">
        <v>10</v>
      </c>
      <c r="M122" s="5">
        <f>I122*0.2</f>
        <v>22.200000000000003</v>
      </c>
      <c r="N122" s="5">
        <f>ROUND((J122+K122+L122+M122),0)</f>
        <v>241</v>
      </c>
      <c r="O122" s="16"/>
      <c r="P122" s="16"/>
    </row>
    <row r="123" spans="1:16" x14ac:dyDescent="0.3">
      <c r="A123" s="4">
        <f t="shared" si="15"/>
        <v>119</v>
      </c>
      <c r="B123" s="4" t="s">
        <v>20</v>
      </c>
      <c r="C123" s="8">
        <v>52</v>
      </c>
      <c r="D123" s="4">
        <v>200</v>
      </c>
      <c r="E123" s="4">
        <v>150</v>
      </c>
      <c r="F123" s="8">
        <v>34949</v>
      </c>
      <c r="G123" s="8">
        <v>35134</v>
      </c>
      <c r="H123" s="4">
        <f t="shared" si="27"/>
        <v>185</v>
      </c>
      <c r="I123" s="4">
        <f>IF(H123&lt;125,125,H123)</f>
        <v>185</v>
      </c>
      <c r="J123" s="4">
        <f t="shared" si="28"/>
        <v>364</v>
      </c>
      <c r="K123" s="4">
        <v>45</v>
      </c>
      <c r="L123" s="4">
        <v>50</v>
      </c>
      <c r="M123" s="5">
        <f t="shared" si="13"/>
        <v>37</v>
      </c>
      <c r="N123" s="5">
        <f t="shared" ref="N123" si="29">ROUND((J123+K123+L123+M123),0)</f>
        <v>496</v>
      </c>
      <c r="O123" s="1"/>
      <c r="P123" s="1"/>
    </row>
    <row r="124" spans="1:16" x14ac:dyDescent="0.3">
      <c r="A124" s="4">
        <f t="shared" si="15"/>
        <v>120</v>
      </c>
      <c r="B124" s="4" t="s">
        <v>21</v>
      </c>
      <c r="C124" s="4">
        <v>28</v>
      </c>
      <c r="D124" s="4">
        <v>100</v>
      </c>
      <c r="E124" s="4">
        <v>150</v>
      </c>
      <c r="F124" s="4">
        <v>24809</v>
      </c>
      <c r="G124" s="4">
        <v>24995</v>
      </c>
      <c r="H124" s="4">
        <f t="shared" si="27"/>
        <v>186</v>
      </c>
      <c r="I124" s="4">
        <f>IF(H124&lt;111,111,H124)</f>
        <v>186</v>
      </c>
      <c r="J124" s="4">
        <f t="shared" si="28"/>
        <v>367</v>
      </c>
      <c r="K124" s="4">
        <v>20</v>
      </c>
      <c r="L124" s="4">
        <v>10</v>
      </c>
      <c r="M124" s="5">
        <f t="shared" si="13"/>
        <v>37.200000000000003</v>
      </c>
      <c r="N124" s="5">
        <f t="shared" si="14"/>
        <v>434</v>
      </c>
      <c r="O124" s="1"/>
      <c r="P124" s="1"/>
    </row>
    <row r="125" spans="1:16" x14ac:dyDescent="0.3">
      <c r="A125" s="4">
        <f t="shared" si="15"/>
        <v>121</v>
      </c>
      <c r="B125" s="4" t="s">
        <v>21</v>
      </c>
      <c r="C125" s="4">
        <v>6</v>
      </c>
      <c r="D125" s="4">
        <v>100</v>
      </c>
      <c r="E125" s="4">
        <v>150</v>
      </c>
      <c r="F125" s="4">
        <v>15458</v>
      </c>
      <c r="G125" s="4">
        <v>15540</v>
      </c>
      <c r="H125" s="4">
        <f t="shared" si="27"/>
        <v>82</v>
      </c>
      <c r="I125" s="4">
        <f>IF(H125&lt;111,111,H125)</f>
        <v>111</v>
      </c>
      <c r="J125" s="4">
        <f t="shared" si="28"/>
        <v>189</v>
      </c>
      <c r="K125" s="4">
        <v>20</v>
      </c>
      <c r="L125" s="4">
        <v>10</v>
      </c>
      <c r="M125" s="5">
        <f t="shared" si="13"/>
        <v>22.200000000000003</v>
      </c>
      <c r="N125" s="5">
        <f t="shared" si="14"/>
        <v>241</v>
      </c>
      <c r="O125" s="1"/>
      <c r="P125" s="1"/>
    </row>
    <row r="126" spans="1:16" x14ac:dyDescent="0.3">
      <c r="A126" s="4">
        <f t="shared" si="15"/>
        <v>122</v>
      </c>
      <c r="B126" s="15" t="s">
        <v>18</v>
      </c>
      <c r="C126" s="8">
        <v>326</v>
      </c>
      <c r="D126" s="4">
        <v>300</v>
      </c>
      <c r="E126" s="4">
        <v>150</v>
      </c>
      <c r="F126" s="4">
        <v>11380</v>
      </c>
      <c r="G126" s="4">
        <v>11687</v>
      </c>
      <c r="H126" s="4">
        <f t="shared" si="27"/>
        <v>307</v>
      </c>
      <c r="I126" s="4">
        <f>IF(H126&lt;141,141,H126)</f>
        <v>307</v>
      </c>
      <c r="J126" s="4">
        <f t="shared" si="28"/>
        <v>815</v>
      </c>
      <c r="K126" s="4">
        <v>45</v>
      </c>
      <c r="L126" s="4">
        <v>50</v>
      </c>
      <c r="M126" s="5">
        <f t="shared" si="13"/>
        <v>61.400000000000006</v>
      </c>
      <c r="N126" s="5">
        <f t="shared" si="14"/>
        <v>971</v>
      </c>
      <c r="O126" s="1"/>
      <c r="P126" s="1"/>
    </row>
    <row r="127" spans="1:16" x14ac:dyDescent="0.3">
      <c r="A127" s="4">
        <f t="shared" si="15"/>
        <v>123</v>
      </c>
      <c r="B127" s="15" t="s">
        <v>18</v>
      </c>
      <c r="C127" s="8">
        <v>364</v>
      </c>
      <c r="D127" s="4">
        <v>300</v>
      </c>
      <c r="E127" s="4">
        <v>150</v>
      </c>
      <c r="F127" s="4">
        <v>2238</v>
      </c>
      <c r="G127" s="4">
        <v>2597</v>
      </c>
      <c r="H127" s="4">
        <f t="shared" si="27"/>
        <v>359</v>
      </c>
      <c r="I127" s="4">
        <f>IF(H127&lt;141,141,H127)</f>
        <v>359</v>
      </c>
      <c r="J127" s="4">
        <f t="shared" si="28"/>
        <v>1016</v>
      </c>
      <c r="K127" s="4">
        <v>45</v>
      </c>
      <c r="L127" s="4">
        <v>50</v>
      </c>
      <c r="M127" s="5">
        <f t="shared" si="13"/>
        <v>71.8</v>
      </c>
      <c r="N127" s="5">
        <f t="shared" si="14"/>
        <v>1183</v>
      </c>
      <c r="O127" s="1"/>
      <c r="P127" s="1"/>
    </row>
    <row r="128" spans="1:16" x14ac:dyDescent="0.3">
      <c r="A128" s="4">
        <f t="shared" si="15"/>
        <v>124</v>
      </c>
      <c r="B128" s="4" t="s">
        <v>18</v>
      </c>
      <c r="C128" s="8">
        <v>334</v>
      </c>
      <c r="D128" s="4">
        <v>300</v>
      </c>
      <c r="E128" s="4">
        <v>150</v>
      </c>
      <c r="F128" s="4">
        <v>4147</v>
      </c>
      <c r="G128" s="4">
        <v>4340</v>
      </c>
      <c r="H128" s="4">
        <f>(G128-F128)</f>
        <v>193</v>
      </c>
      <c r="I128" s="4">
        <f>IF(H128&lt;141,141,H128)</f>
        <v>193</v>
      </c>
      <c r="J128" s="4">
        <f t="shared" si="28"/>
        <v>383</v>
      </c>
      <c r="K128" s="4">
        <v>45</v>
      </c>
      <c r="L128" s="4">
        <v>50</v>
      </c>
      <c r="M128" s="5">
        <f t="shared" si="13"/>
        <v>38.6</v>
      </c>
      <c r="N128" s="5">
        <f t="shared" si="14"/>
        <v>517</v>
      </c>
      <c r="O128" s="1"/>
      <c r="P128" s="1"/>
    </row>
    <row r="129" spans="1:16" x14ac:dyDescent="0.3">
      <c r="A129" s="4">
        <f t="shared" si="15"/>
        <v>125</v>
      </c>
      <c r="B129" s="12" t="s">
        <v>21</v>
      </c>
      <c r="C129" s="4">
        <v>25</v>
      </c>
      <c r="D129" s="4">
        <v>100</v>
      </c>
      <c r="E129" s="4">
        <v>150</v>
      </c>
      <c r="F129" s="4">
        <v>30784</v>
      </c>
      <c r="G129" s="4">
        <v>30933</v>
      </c>
      <c r="H129" s="4">
        <f>G129-F129</f>
        <v>149</v>
      </c>
      <c r="I129" s="4">
        <f>IF(H129&lt;111,111,H129)</f>
        <v>149</v>
      </c>
      <c r="J129" s="4">
        <f t="shared" si="28"/>
        <v>279</v>
      </c>
      <c r="K129" s="4">
        <v>20</v>
      </c>
      <c r="L129" s="4">
        <v>10</v>
      </c>
      <c r="M129" s="5">
        <f t="shared" si="13"/>
        <v>29.8</v>
      </c>
      <c r="N129" s="5">
        <f t="shared" si="14"/>
        <v>339</v>
      </c>
      <c r="O129" s="1"/>
      <c r="P129" s="1"/>
    </row>
    <row r="130" spans="1:16" x14ac:dyDescent="0.3">
      <c r="A130" s="4">
        <f t="shared" si="15"/>
        <v>126</v>
      </c>
      <c r="B130" s="4" t="s">
        <v>18</v>
      </c>
      <c r="C130" s="8">
        <v>356</v>
      </c>
      <c r="D130" s="4">
        <v>0</v>
      </c>
      <c r="E130" s="4">
        <v>150</v>
      </c>
      <c r="F130" s="4">
        <v>1106</v>
      </c>
      <c r="G130" s="4">
        <v>1308</v>
      </c>
      <c r="H130" s="4">
        <f>(G130-F130)-25</f>
        <v>177</v>
      </c>
      <c r="I130" s="4">
        <f>IF(H130&lt;141,141,H130)</f>
        <v>177</v>
      </c>
      <c r="J130" s="4">
        <f t="shared" si="28"/>
        <v>345</v>
      </c>
      <c r="K130" s="4">
        <v>45</v>
      </c>
      <c r="L130" s="4">
        <v>50</v>
      </c>
      <c r="M130" s="5">
        <f t="shared" ref="M130:M133" si="30">I130*0.2</f>
        <v>35.4</v>
      </c>
      <c r="N130" s="5">
        <f t="shared" si="14"/>
        <v>475</v>
      </c>
      <c r="O130" s="1"/>
      <c r="P130" s="1"/>
    </row>
    <row r="131" spans="1:16" x14ac:dyDescent="0.3">
      <c r="A131" s="4">
        <f t="shared" si="15"/>
        <v>127</v>
      </c>
      <c r="B131" s="4" t="s">
        <v>20</v>
      </c>
      <c r="C131" s="4">
        <v>108</v>
      </c>
      <c r="D131" s="4">
        <v>200</v>
      </c>
      <c r="E131" s="4">
        <v>150</v>
      </c>
      <c r="F131" s="4">
        <v>76174</v>
      </c>
      <c r="G131" s="4">
        <v>76202</v>
      </c>
      <c r="H131" s="4">
        <f>G131-F131</f>
        <v>28</v>
      </c>
      <c r="I131" s="4">
        <f>IF(H131&lt;125,125,H131)</f>
        <v>125</v>
      </c>
      <c r="J131" s="4">
        <f t="shared" si="28"/>
        <v>222</v>
      </c>
      <c r="K131" s="4">
        <v>45</v>
      </c>
      <c r="L131" s="4">
        <v>50</v>
      </c>
      <c r="M131" s="5">
        <f t="shared" si="30"/>
        <v>25</v>
      </c>
      <c r="N131" s="5">
        <f t="shared" si="14"/>
        <v>342</v>
      </c>
      <c r="O131" s="1"/>
      <c r="P131" s="1"/>
    </row>
    <row r="132" spans="1:16" x14ac:dyDescent="0.3">
      <c r="A132" s="4">
        <f t="shared" si="15"/>
        <v>128</v>
      </c>
      <c r="B132" s="4" t="s">
        <v>20</v>
      </c>
      <c r="C132" s="4">
        <v>92</v>
      </c>
      <c r="D132" s="4">
        <v>200</v>
      </c>
      <c r="E132" s="4">
        <v>150</v>
      </c>
      <c r="F132" s="4">
        <v>55177</v>
      </c>
      <c r="G132" s="4">
        <v>55668</v>
      </c>
      <c r="H132" s="4">
        <f>G132-F132</f>
        <v>491</v>
      </c>
      <c r="I132" s="4">
        <f>IF(H132&lt;125,125,H132)</f>
        <v>491</v>
      </c>
      <c r="J132" s="4">
        <f t="shared" si="28"/>
        <v>1647</v>
      </c>
      <c r="K132" s="4">
        <v>45</v>
      </c>
      <c r="L132" s="4">
        <v>50</v>
      </c>
      <c r="M132" s="5">
        <f t="shared" si="30"/>
        <v>98.2</v>
      </c>
      <c r="N132" s="5">
        <f t="shared" si="14"/>
        <v>1840</v>
      </c>
      <c r="O132" s="1"/>
      <c r="P132" s="1"/>
    </row>
    <row r="133" spans="1:16" x14ac:dyDescent="0.3">
      <c r="A133" s="4">
        <f t="shared" si="15"/>
        <v>129</v>
      </c>
      <c r="B133" s="4" t="s">
        <v>18</v>
      </c>
      <c r="C133" s="8">
        <v>329</v>
      </c>
      <c r="D133" s="4">
        <v>300</v>
      </c>
      <c r="E133" s="4">
        <v>150</v>
      </c>
      <c r="F133" s="4">
        <v>4192</v>
      </c>
      <c r="G133" s="4">
        <v>4266</v>
      </c>
      <c r="H133" s="4">
        <f>(G133-F133)</f>
        <v>74</v>
      </c>
      <c r="I133" s="4">
        <f>IF(H133&lt;141,141,H133)</f>
        <v>141</v>
      </c>
      <c r="J133" s="4">
        <f t="shared" si="28"/>
        <v>260</v>
      </c>
      <c r="K133" s="4">
        <v>45</v>
      </c>
      <c r="L133" s="4">
        <v>50</v>
      </c>
      <c r="M133" s="5">
        <f t="shared" si="30"/>
        <v>28.200000000000003</v>
      </c>
      <c r="N133" s="5">
        <f t="shared" si="14"/>
        <v>383</v>
      </c>
      <c r="O133" s="1"/>
      <c r="P133" s="1"/>
    </row>
    <row r="134" spans="1:16" x14ac:dyDescent="0.3">
      <c r="A134" s="4">
        <f t="shared" si="15"/>
        <v>130</v>
      </c>
      <c r="B134" s="4" t="s">
        <v>22</v>
      </c>
      <c r="C134" s="4">
        <v>17</v>
      </c>
      <c r="D134" s="4">
        <v>75</v>
      </c>
      <c r="E134" s="4">
        <v>150</v>
      </c>
      <c r="F134" s="4">
        <v>8080</v>
      </c>
      <c r="G134" s="4">
        <v>8269</v>
      </c>
      <c r="H134" s="4">
        <f t="shared" ref="H134:H146" si="31">G134-F134</f>
        <v>189</v>
      </c>
      <c r="I134" s="4">
        <f>IF(H134&lt;103,103,H134)</f>
        <v>189</v>
      </c>
      <c r="J134" s="4">
        <f t="shared" si="28"/>
        <v>374</v>
      </c>
      <c r="K134" s="4">
        <v>20</v>
      </c>
      <c r="L134" s="4">
        <v>10</v>
      </c>
      <c r="M134" s="5">
        <f>I134*0.2</f>
        <v>37.800000000000004</v>
      </c>
      <c r="N134" s="5">
        <f>ROUND((J134+K134+L134+M134),0)</f>
        <v>442</v>
      </c>
      <c r="O134" s="1"/>
      <c r="P134" s="1"/>
    </row>
    <row r="135" spans="1:16" x14ac:dyDescent="0.3">
      <c r="A135" s="4">
        <f t="shared" ref="A135:A198" si="32">A134+1</f>
        <v>131</v>
      </c>
      <c r="B135" s="4" t="s">
        <v>22</v>
      </c>
      <c r="C135" s="4">
        <v>24</v>
      </c>
      <c r="D135" s="4">
        <v>75</v>
      </c>
      <c r="E135" s="4">
        <v>150</v>
      </c>
      <c r="F135" s="4">
        <v>10257</v>
      </c>
      <c r="G135" s="4">
        <v>10410</v>
      </c>
      <c r="H135" s="4">
        <f t="shared" si="31"/>
        <v>153</v>
      </c>
      <c r="I135" s="4">
        <f>IF(H135&lt;103,103,H135)</f>
        <v>153</v>
      </c>
      <c r="J135" s="4">
        <f t="shared" si="28"/>
        <v>288</v>
      </c>
      <c r="K135" s="4">
        <v>20</v>
      </c>
      <c r="L135" s="4">
        <v>10</v>
      </c>
      <c r="M135" s="5">
        <f>I135*0.2</f>
        <v>30.6</v>
      </c>
      <c r="N135" s="5">
        <f>ROUND((J135+K135+L135+M135),0)</f>
        <v>349</v>
      </c>
      <c r="O135" s="1"/>
      <c r="P135" s="1"/>
    </row>
    <row r="136" spans="1:16" x14ac:dyDescent="0.3">
      <c r="A136" s="4">
        <f t="shared" si="32"/>
        <v>132</v>
      </c>
      <c r="B136" s="4" t="s">
        <v>22</v>
      </c>
      <c r="C136" s="4">
        <v>8</v>
      </c>
      <c r="D136" s="4">
        <v>75</v>
      </c>
      <c r="E136" s="4">
        <v>150</v>
      </c>
      <c r="F136" s="4">
        <v>23829</v>
      </c>
      <c r="G136" s="4">
        <v>24025</v>
      </c>
      <c r="H136" s="4">
        <f t="shared" si="31"/>
        <v>196</v>
      </c>
      <c r="I136" s="4">
        <f>IF(H136&lt;103,103,H136)</f>
        <v>196</v>
      </c>
      <c r="J136" s="4">
        <f t="shared" si="28"/>
        <v>391</v>
      </c>
      <c r="K136" s="4">
        <v>20</v>
      </c>
      <c r="L136" s="4">
        <v>10</v>
      </c>
      <c r="M136" s="5">
        <f>I136*0.2</f>
        <v>39.200000000000003</v>
      </c>
      <c r="N136" s="5">
        <f>ROUND((J136+K136+L136+M136),0)</f>
        <v>460</v>
      </c>
      <c r="O136" s="1"/>
      <c r="P136" s="1"/>
    </row>
    <row r="137" spans="1:16" x14ac:dyDescent="0.3">
      <c r="A137" s="4">
        <f t="shared" si="32"/>
        <v>133</v>
      </c>
      <c r="B137" s="4" t="s">
        <v>18</v>
      </c>
      <c r="C137" s="8">
        <v>325</v>
      </c>
      <c r="D137" s="4">
        <v>0</v>
      </c>
      <c r="E137" s="4">
        <v>150</v>
      </c>
      <c r="F137" s="4">
        <v>5755</v>
      </c>
      <c r="G137" s="4">
        <v>5978</v>
      </c>
      <c r="H137" s="4">
        <f>(G137-F137)-25</f>
        <v>198</v>
      </c>
      <c r="I137" s="4">
        <f>IF(H137&lt;141,141,H137)</f>
        <v>198</v>
      </c>
      <c r="J137" s="4">
        <f t="shared" si="28"/>
        <v>395</v>
      </c>
      <c r="K137" s="4">
        <v>45</v>
      </c>
      <c r="L137" s="4">
        <v>50</v>
      </c>
      <c r="M137" s="5">
        <f t="shared" ref="M137:M147" si="33">I137*0.2</f>
        <v>39.6</v>
      </c>
      <c r="N137" s="5">
        <f t="shared" ref="N137:N147" si="34">ROUND((J137+K137+L137+M137),0)</f>
        <v>530</v>
      </c>
      <c r="O137" s="1"/>
      <c r="P137" s="1"/>
    </row>
    <row r="138" spans="1:16" x14ac:dyDescent="0.3">
      <c r="A138" s="4">
        <f t="shared" si="32"/>
        <v>134</v>
      </c>
      <c r="B138" s="4" t="s">
        <v>21</v>
      </c>
      <c r="C138" s="4">
        <v>38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5">
        <v>250</v>
      </c>
      <c r="O138" s="1"/>
      <c r="P138" s="1"/>
    </row>
    <row r="139" spans="1:16" x14ac:dyDescent="0.3">
      <c r="A139" s="4">
        <f t="shared" si="32"/>
        <v>135</v>
      </c>
      <c r="B139" s="4" t="s">
        <v>20</v>
      </c>
      <c r="C139" s="4">
        <v>43</v>
      </c>
      <c r="D139" s="4">
        <v>200</v>
      </c>
      <c r="E139" s="4">
        <v>150</v>
      </c>
      <c r="F139" s="4">
        <v>21935</v>
      </c>
      <c r="G139" s="4">
        <v>22207</v>
      </c>
      <c r="H139" s="4">
        <f t="shared" si="31"/>
        <v>272</v>
      </c>
      <c r="I139" s="4">
        <f>IF(H139&lt;125,125,H139)</f>
        <v>272</v>
      </c>
      <c r="J139" s="4">
        <f t="shared" si="28"/>
        <v>679</v>
      </c>
      <c r="K139" s="4">
        <v>45</v>
      </c>
      <c r="L139" s="4">
        <v>50</v>
      </c>
      <c r="M139" s="5">
        <f t="shared" si="33"/>
        <v>54.400000000000006</v>
      </c>
      <c r="N139" s="5">
        <f t="shared" si="34"/>
        <v>828</v>
      </c>
      <c r="O139" s="1"/>
      <c r="P139" s="1"/>
    </row>
    <row r="140" spans="1:16" x14ac:dyDescent="0.3">
      <c r="A140" s="4">
        <f t="shared" si="32"/>
        <v>136</v>
      </c>
      <c r="B140" s="4" t="s">
        <v>21</v>
      </c>
      <c r="C140" s="4">
        <v>39</v>
      </c>
      <c r="D140" s="4">
        <v>100</v>
      </c>
      <c r="E140" s="4">
        <v>150</v>
      </c>
      <c r="F140" s="4">
        <v>23688</v>
      </c>
      <c r="G140" s="4">
        <v>23954</v>
      </c>
      <c r="H140" s="4">
        <f t="shared" si="31"/>
        <v>266</v>
      </c>
      <c r="I140" s="4">
        <f>IF(H140&lt;111,111,H140)</f>
        <v>266</v>
      </c>
      <c r="J140" s="4">
        <f t="shared" si="28"/>
        <v>656</v>
      </c>
      <c r="K140" s="4">
        <v>20</v>
      </c>
      <c r="L140" s="4">
        <v>10</v>
      </c>
      <c r="M140" s="5">
        <f t="shared" si="33"/>
        <v>53.2</v>
      </c>
      <c r="N140" s="5">
        <f t="shared" si="34"/>
        <v>739</v>
      </c>
      <c r="O140" s="1"/>
      <c r="P140" s="1"/>
    </row>
    <row r="141" spans="1:16" x14ac:dyDescent="0.3">
      <c r="A141" s="4">
        <f t="shared" si="32"/>
        <v>137</v>
      </c>
      <c r="B141" s="4" t="s">
        <v>18</v>
      </c>
      <c r="C141" s="4">
        <v>205</v>
      </c>
      <c r="D141" s="4">
        <v>300</v>
      </c>
      <c r="E141" s="4">
        <v>150</v>
      </c>
      <c r="F141" s="4">
        <v>30107</v>
      </c>
      <c r="G141" s="4">
        <v>30118</v>
      </c>
      <c r="H141" s="4">
        <f t="shared" si="31"/>
        <v>11</v>
      </c>
      <c r="I141" s="4">
        <f>IF(H141&lt;141,141,H141)</f>
        <v>141</v>
      </c>
      <c r="J141" s="4">
        <f>ROUND(IF(I141&lt;100,I141*1.625,(IF(AND(I141&gt;100,I141&lt;201),(I141-100)*2.375+162.5,(IF(AND(I141&gt;200,I141&lt;401),(I141-200)*3.875+400,IF(I141&gt;400,(I141-400)*4.5+1237)))))),0)</f>
        <v>260</v>
      </c>
      <c r="K141" s="4">
        <v>45</v>
      </c>
      <c r="L141" s="4">
        <v>50</v>
      </c>
      <c r="M141" s="5">
        <f t="shared" si="33"/>
        <v>28.200000000000003</v>
      </c>
      <c r="N141" s="5">
        <f t="shared" si="34"/>
        <v>383</v>
      </c>
      <c r="O141" s="1"/>
      <c r="P141" s="1"/>
    </row>
    <row r="142" spans="1:16" x14ac:dyDescent="0.3">
      <c r="A142" s="4">
        <f t="shared" si="32"/>
        <v>138</v>
      </c>
      <c r="B142" s="4" t="s">
        <v>21</v>
      </c>
      <c r="C142" s="4">
        <v>2</v>
      </c>
      <c r="D142" s="4">
        <v>100</v>
      </c>
      <c r="E142" s="4">
        <v>150</v>
      </c>
      <c r="F142" s="4">
        <v>33360</v>
      </c>
      <c r="G142" s="4">
        <v>34045</v>
      </c>
      <c r="H142" s="4">
        <f>G142-F142</f>
        <v>685</v>
      </c>
      <c r="I142" s="4">
        <f>IF(H142&lt;111,111,H142)</f>
        <v>685</v>
      </c>
      <c r="J142" s="4">
        <f>ROUND(IF(I142&lt;100,I142*1.625,(IF(AND(I142&gt;100,I142&lt;201),(I142-100)*2.375+162.5,(IF(AND(I142&gt;200,I142&lt;401),(I142-200)*3.875+400,IF(I142&gt;400,(I142-400)*4.5+1237)))))),0)</f>
        <v>2520</v>
      </c>
      <c r="K142" s="4">
        <v>20</v>
      </c>
      <c r="L142" s="4">
        <v>10</v>
      </c>
      <c r="M142" s="5">
        <f>I142*0.2</f>
        <v>137</v>
      </c>
      <c r="N142" s="5">
        <f>ROUND((J142+K142+L142+M142),0)</f>
        <v>2687</v>
      </c>
      <c r="O142" s="1"/>
      <c r="P142" s="1"/>
    </row>
    <row r="143" spans="1:16" x14ac:dyDescent="0.3">
      <c r="A143" s="4">
        <f t="shared" si="32"/>
        <v>139</v>
      </c>
      <c r="B143" s="4" t="s">
        <v>18</v>
      </c>
      <c r="C143" s="4">
        <v>360</v>
      </c>
      <c r="D143" s="4">
        <v>300</v>
      </c>
      <c r="E143" s="4">
        <v>150</v>
      </c>
      <c r="F143" s="4">
        <v>1212</v>
      </c>
      <c r="G143" s="4">
        <v>1385</v>
      </c>
      <c r="H143" s="4">
        <f t="shared" ref="H143" si="35">G143-F143</f>
        <v>173</v>
      </c>
      <c r="I143" s="4">
        <f>IF(H143&lt;141,141,H143)</f>
        <v>173</v>
      </c>
      <c r="J143" s="4">
        <f>ROUND(IF(I143&lt;100,I143*1.625,(IF(AND(I143&gt;100,I143&lt;201),(I143-100)*2.375+162.5,(IF(AND(I143&gt;200,I143&lt;401),(I143-200)*3.875+400,IF(I143&gt;400,(I143-400)*4.5+1237)))))),0)</f>
        <v>336</v>
      </c>
      <c r="K143" s="4">
        <v>45</v>
      </c>
      <c r="L143" s="4">
        <v>50</v>
      </c>
      <c r="M143" s="5">
        <f t="shared" ref="M143" si="36">I143*0.2</f>
        <v>34.6</v>
      </c>
      <c r="N143" s="5">
        <f t="shared" ref="N143" si="37">ROUND((J143+K143+L143+M143),0)</f>
        <v>466</v>
      </c>
      <c r="O143" s="1"/>
      <c r="P143" s="1"/>
    </row>
    <row r="144" spans="1:16" x14ac:dyDescent="0.3">
      <c r="A144" s="4">
        <f t="shared" si="32"/>
        <v>140</v>
      </c>
      <c r="B144" s="4" t="s">
        <v>20</v>
      </c>
      <c r="C144" s="4">
        <v>75</v>
      </c>
      <c r="D144" s="4">
        <v>200</v>
      </c>
      <c r="E144" s="4">
        <v>150</v>
      </c>
      <c r="F144" s="4">
        <v>29184</v>
      </c>
      <c r="G144" s="4">
        <v>29353</v>
      </c>
      <c r="H144" s="4">
        <f t="shared" si="31"/>
        <v>169</v>
      </c>
      <c r="I144" s="4">
        <f>IF(H144&lt;125,125,H144)</f>
        <v>169</v>
      </c>
      <c r="J144" s="4">
        <f t="shared" si="28"/>
        <v>326</v>
      </c>
      <c r="K144" s="4">
        <v>45</v>
      </c>
      <c r="L144" s="4">
        <v>50</v>
      </c>
      <c r="M144" s="5">
        <f t="shared" si="33"/>
        <v>33.800000000000004</v>
      </c>
      <c r="N144" s="5">
        <f t="shared" si="34"/>
        <v>455</v>
      </c>
      <c r="O144" s="1"/>
      <c r="P144" s="1"/>
    </row>
    <row r="145" spans="1:16" x14ac:dyDescent="0.3">
      <c r="A145" s="4">
        <f t="shared" si="32"/>
        <v>141</v>
      </c>
      <c r="B145" s="4" t="s">
        <v>18</v>
      </c>
      <c r="C145" s="4">
        <v>303</v>
      </c>
      <c r="D145" s="4">
        <v>300</v>
      </c>
      <c r="E145" s="4">
        <v>150</v>
      </c>
      <c r="F145" s="4">
        <v>7254</v>
      </c>
      <c r="G145" s="4">
        <v>7421</v>
      </c>
      <c r="H145" s="4">
        <f t="shared" si="31"/>
        <v>167</v>
      </c>
      <c r="I145" s="4">
        <f>IF(H145&lt;141,141,H145)</f>
        <v>167</v>
      </c>
      <c r="J145" s="4">
        <f>ROUND(IF(I145&lt;100,I145*1.625,(IF(AND(I145&gt;100,I145&lt;201),(I145-100)*2.375+162.5,(IF(AND(I145&gt;200,I145&lt;401),(I145-200)*3.875+400,IF(I145&gt;400,(I145-400)*4.5+1237)))))),0)</f>
        <v>322</v>
      </c>
      <c r="K145" s="4">
        <v>45</v>
      </c>
      <c r="L145" s="4">
        <v>50</v>
      </c>
      <c r="M145" s="5">
        <f t="shared" si="33"/>
        <v>33.4</v>
      </c>
      <c r="N145" s="5">
        <f t="shared" si="34"/>
        <v>450</v>
      </c>
      <c r="O145" s="1"/>
      <c r="P145" s="1"/>
    </row>
    <row r="146" spans="1:16" x14ac:dyDescent="0.3">
      <c r="A146" s="4">
        <f t="shared" si="32"/>
        <v>142</v>
      </c>
      <c r="B146" s="4" t="s">
        <v>21</v>
      </c>
      <c r="C146" s="4">
        <v>4</v>
      </c>
      <c r="D146" s="4">
        <v>100</v>
      </c>
      <c r="E146" s="4">
        <v>150</v>
      </c>
      <c r="F146" s="4">
        <v>6964</v>
      </c>
      <c r="G146" s="4">
        <v>7144</v>
      </c>
      <c r="H146" s="4">
        <f t="shared" si="31"/>
        <v>180</v>
      </c>
      <c r="I146" s="4">
        <f>IF(H146&lt;111,111,H146)</f>
        <v>180</v>
      </c>
      <c r="J146" s="4">
        <f t="shared" si="28"/>
        <v>353</v>
      </c>
      <c r="K146" s="4">
        <v>20</v>
      </c>
      <c r="L146" s="4">
        <v>10</v>
      </c>
      <c r="M146" s="5">
        <f t="shared" si="33"/>
        <v>36</v>
      </c>
      <c r="N146" s="5">
        <f t="shared" si="34"/>
        <v>419</v>
      </c>
      <c r="O146" s="1"/>
      <c r="P146" s="1"/>
    </row>
    <row r="147" spans="1:16" x14ac:dyDescent="0.3">
      <c r="A147" s="4">
        <f t="shared" si="32"/>
        <v>143</v>
      </c>
      <c r="B147" s="4" t="s">
        <v>18</v>
      </c>
      <c r="C147" s="4">
        <v>323</v>
      </c>
      <c r="D147" s="4">
        <v>300</v>
      </c>
      <c r="E147" s="4">
        <v>150</v>
      </c>
      <c r="F147" s="4">
        <v>12738</v>
      </c>
      <c r="G147" s="4">
        <v>13134</v>
      </c>
      <c r="H147" s="4">
        <f>(G147-F147)</f>
        <v>396</v>
      </c>
      <c r="I147" s="4">
        <f>IF(H147&lt;141,141,H147)</f>
        <v>396</v>
      </c>
      <c r="J147" s="4">
        <f>ROUND(IF(I147&lt;100,I147*1.625,(IF(AND(I147&gt;100,I147&lt;201),(I147-100)*2.375+162.5,(IF(AND(I147&gt;200,I147&lt;401),(I147-200)*3.875+400,IF(I147&gt;400,(I147-400)*4.5+1237)))))),0)</f>
        <v>1160</v>
      </c>
      <c r="K147" s="4">
        <v>45</v>
      </c>
      <c r="L147" s="4">
        <v>50</v>
      </c>
      <c r="M147" s="5">
        <f t="shared" si="33"/>
        <v>79.2</v>
      </c>
      <c r="N147" s="5">
        <f t="shared" si="34"/>
        <v>1334</v>
      </c>
      <c r="O147" s="1"/>
      <c r="P147" s="1"/>
    </row>
    <row r="148" spans="1:16" x14ac:dyDescent="0.3">
      <c r="A148" s="4">
        <f t="shared" si="32"/>
        <v>144</v>
      </c>
      <c r="B148" s="12" t="s">
        <v>21</v>
      </c>
      <c r="C148" s="4">
        <v>38</v>
      </c>
      <c r="D148" s="4">
        <v>0</v>
      </c>
      <c r="E148" s="4">
        <v>0</v>
      </c>
      <c r="F148" s="4"/>
      <c r="G148" s="4"/>
      <c r="H148" s="4">
        <f>G148-F148</f>
        <v>0</v>
      </c>
      <c r="I148" s="4">
        <v>0</v>
      </c>
      <c r="J148" s="4">
        <f t="shared" si="28"/>
        <v>0</v>
      </c>
      <c r="K148" s="4">
        <v>0</v>
      </c>
      <c r="L148" s="4">
        <v>0</v>
      </c>
      <c r="M148" s="5">
        <v>0</v>
      </c>
      <c r="N148" s="5">
        <v>250</v>
      </c>
      <c r="O148" s="1"/>
      <c r="P148" s="1"/>
    </row>
    <row r="149" spans="1:16" x14ac:dyDescent="0.3">
      <c r="A149" s="4">
        <f t="shared" si="32"/>
        <v>145</v>
      </c>
      <c r="B149" s="4" t="s">
        <v>20</v>
      </c>
      <c r="C149" s="4">
        <v>126</v>
      </c>
      <c r="D149" s="4">
        <v>200</v>
      </c>
      <c r="E149" s="4">
        <v>150</v>
      </c>
      <c r="F149" s="4">
        <v>46846</v>
      </c>
      <c r="G149" s="4">
        <v>47000</v>
      </c>
      <c r="H149" s="4">
        <f>(G149-F149)</f>
        <v>154</v>
      </c>
      <c r="I149" s="4">
        <f t="shared" ref="I149:I154" si="38">IF(H149&lt;125,125,H149)</f>
        <v>154</v>
      </c>
      <c r="J149" s="4">
        <f t="shared" si="28"/>
        <v>291</v>
      </c>
      <c r="K149" s="4">
        <v>45</v>
      </c>
      <c r="L149" s="4">
        <v>50</v>
      </c>
      <c r="M149" s="5">
        <f t="shared" ref="M149:M160" si="39">I149*0.2</f>
        <v>30.8</v>
      </c>
      <c r="N149" s="5">
        <f t="shared" ref="N149:N160" si="40">ROUND((J149+K149+L149+M149),0)</f>
        <v>417</v>
      </c>
      <c r="O149" s="1"/>
      <c r="P149" s="1"/>
    </row>
    <row r="150" spans="1:16" x14ac:dyDescent="0.3">
      <c r="A150" s="4">
        <f t="shared" si="32"/>
        <v>146</v>
      </c>
      <c r="B150" s="4" t="s">
        <v>18</v>
      </c>
      <c r="C150" s="4">
        <v>341</v>
      </c>
      <c r="D150" s="4">
        <v>0</v>
      </c>
      <c r="E150" s="4">
        <v>150</v>
      </c>
      <c r="F150" s="4">
        <v>5925</v>
      </c>
      <c r="G150" s="4">
        <v>6140</v>
      </c>
      <c r="H150" s="4">
        <f>(G150-F150)-25</f>
        <v>190</v>
      </c>
      <c r="I150" s="4">
        <f>IF(H150&lt;141,141,H150)</f>
        <v>190</v>
      </c>
      <c r="J150" s="4">
        <f>ROUND(IF(I150&lt;100,I150*1.625,(IF(AND(I150&gt;100,I150&lt;201),(I150-100)*2.375+162.5,(IF(AND(I150&gt;200,I150&lt;401),(I150-200)*3.875+400,IF(I150&gt;400,(I150-400)*4.5+1238)))))),0)</f>
        <v>376</v>
      </c>
      <c r="K150" s="4">
        <v>45</v>
      </c>
      <c r="L150" s="4">
        <v>50</v>
      </c>
      <c r="M150" s="5">
        <f t="shared" si="39"/>
        <v>38</v>
      </c>
      <c r="N150" s="5">
        <f t="shared" si="40"/>
        <v>509</v>
      </c>
      <c r="O150" s="1"/>
      <c r="P150" s="1"/>
    </row>
    <row r="151" spans="1:16" x14ac:dyDescent="0.3">
      <c r="A151" s="4">
        <f t="shared" si="32"/>
        <v>147</v>
      </c>
      <c r="B151" s="4" t="s">
        <v>18</v>
      </c>
      <c r="C151" s="4">
        <v>183</v>
      </c>
      <c r="D151" s="4">
        <v>300</v>
      </c>
      <c r="E151" s="4">
        <v>150</v>
      </c>
      <c r="F151" s="4">
        <v>28158</v>
      </c>
      <c r="G151" s="4">
        <v>28428</v>
      </c>
      <c r="H151" s="4">
        <f t="shared" ref="H151" si="41">G151-F151</f>
        <v>270</v>
      </c>
      <c r="I151" s="4">
        <f>IF(H151&lt;141,141,H151)</f>
        <v>270</v>
      </c>
      <c r="J151" s="4">
        <f>ROUND(IF(I151&lt;100,I151*1.625,(IF(AND(I151&gt;100,I151&lt;201),(I151-100)*2.375+162.5,(IF(AND(I151&gt;200,I151&lt;401),(I151-200)*3.875+400,IF(I151&gt;400,(I151-400)*4.5+1238)))))),0)</f>
        <v>671</v>
      </c>
      <c r="K151" s="4">
        <v>45</v>
      </c>
      <c r="L151" s="4">
        <v>50</v>
      </c>
      <c r="M151" s="5">
        <f t="shared" si="39"/>
        <v>54</v>
      </c>
      <c r="N151" s="5">
        <f t="shared" si="40"/>
        <v>820</v>
      </c>
      <c r="O151" s="1"/>
      <c r="P151" s="1"/>
    </row>
    <row r="152" spans="1:16" x14ac:dyDescent="0.3">
      <c r="A152" s="4">
        <f t="shared" si="32"/>
        <v>148</v>
      </c>
      <c r="B152" s="4" t="s">
        <v>20</v>
      </c>
      <c r="C152" s="4">
        <v>13</v>
      </c>
      <c r="D152" s="8">
        <v>0</v>
      </c>
      <c r="E152" s="4">
        <v>150</v>
      </c>
      <c r="F152" s="4">
        <v>44105</v>
      </c>
      <c r="G152" s="4">
        <v>44534</v>
      </c>
      <c r="H152" s="4">
        <f>(G152-F152)-25</f>
        <v>404</v>
      </c>
      <c r="I152" s="4">
        <f>IF(H152&lt;125,125,H152)</f>
        <v>404</v>
      </c>
      <c r="J152" s="4">
        <f>ROUND(IF(I152&lt;100,I152*1.625,(IF(AND(I152&gt;100,I152&lt;201),(I152-100)*2.375+162.5,(IF(AND(I152&gt;200,I152&lt;401),(I152-200)*3.875+400,IF(I152&gt;400,(I152-400)*4.5+1237)))))),0)</f>
        <v>1255</v>
      </c>
      <c r="K152" s="4">
        <v>45</v>
      </c>
      <c r="L152" s="4">
        <v>50</v>
      </c>
      <c r="M152" s="5">
        <f>I152*0.2</f>
        <v>80.800000000000011</v>
      </c>
      <c r="N152" s="5">
        <f>ROUND((J152+K152+L152+M152),0)</f>
        <v>1431</v>
      </c>
      <c r="O152" s="1"/>
      <c r="P152" s="1"/>
    </row>
    <row r="153" spans="1:16" x14ac:dyDescent="0.3">
      <c r="A153" s="4">
        <f t="shared" si="32"/>
        <v>149</v>
      </c>
      <c r="B153" s="4" t="s">
        <v>18</v>
      </c>
      <c r="C153" s="4">
        <v>368</v>
      </c>
      <c r="D153" s="4">
        <v>300</v>
      </c>
      <c r="E153" s="4">
        <v>150</v>
      </c>
      <c r="F153" s="4">
        <v>281</v>
      </c>
      <c r="G153" s="4">
        <v>386</v>
      </c>
      <c r="H153" s="4">
        <f t="shared" ref="H153" si="42">G153-F153</f>
        <v>105</v>
      </c>
      <c r="I153" s="4">
        <f>IF(H153&lt;141,141,H153)</f>
        <v>141</v>
      </c>
      <c r="J153" s="4">
        <f>ROUND(IF(I153&lt;100,I153*1.625,(IF(AND(I153&gt;100,I153&lt;201),(I153-100)*2.375+162.5,(IF(AND(I153&gt;200,I153&lt;401),(I153-200)*3.875+400,IF(I153&gt;400,(I153-400)*4.5+1238)))))),0)</f>
        <v>260</v>
      </c>
      <c r="K153" s="4">
        <v>45</v>
      </c>
      <c r="L153" s="4">
        <v>50</v>
      </c>
      <c r="M153" s="5">
        <f t="shared" ref="M153" si="43">I153*0.2</f>
        <v>28.200000000000003</v>
      </c>
      <c r="N153" s="5">
        <f t="shared" ref="N153" si="44">ROUND((J153+K153+L153+M153),0)</f>
        <v>383</v>
      </c>
      <c r="O153" s="1"/>
      <c r="P153" s="1"/>
    </row>
    <row r="154" spans="1:16" x14ac:dyDescent="0.3">
      <c r="A154" s="4">
        <f t="shared" si="32"/>
        <v>150</v>
      </c>
      <c r="B154" s="4" t="s">
        <v>20</v>
      </c>
      <c r="C154" s="4">
        <v>124</v>
      </c>
      <c r="D154" s="4">
        <v>200</v>
      </c>
      <c r="E154" s="4">
        <v>150</v>
      </c>
      <c r="F154" s="4">
        <v>23183</v>
      </c>
      <c r="G154" s="4">
        <v>23335</v>
      </c>
      <c r="H154" s="4">
        <f>(G154-F154)</f>
        <v>152</v>
      </c>
      <c r="I154" s="4">
        <f t="shared" si="38"/>
        <v>152</v>
      </c>
      <c r="J154" s="4">
        <f t="shared" si="28"/>
        <v>286</v>
      </c>
      <c r="K154" s="4">
        <v>45</v>
      </c>
      <c r="L154" s="4">
        <v>50</v>
      </c>
      <c r="M154" s="5">
        <f t="shared" si="39"/>
        <v>30.400000000000002</v>
      </c>
      <c r="N154" s="5">
        <f t="shared" si="40"/>
        <v>411</v>
      </c>
      <c r="O154" s="1"/>
      <c r="P154" s="1"/>
    </row>
    <row r="155" spans="1:16" x14ac:dyDescent="0.3">
      <c r="A155" s="4">
        <f t="shared" si="32"/>
        <v>151</v>
      </c>
      <c r="B155" s="4" t="s">
        <v>18</v>
      </c>
      <c r="C155" s="4">
        <v>365</v>
      </c>
      <c r="D155" s="4">
        <v>300</v>
      </c>
      <c r="E155" s="4">
        <v>150</v>
      </c>
      <c r="F155" s="4">
        <v>179</v>
      </c>
      <c r="G155" s="4">
        <v>280</v>
      </c>
      <c r="H155" s="4">
        <f t="shared" ref="H155:H157" si="45">G155-F155</f>
        <v>101</v>
      </c>
      <c r="I155" s="4">
        <f>IF(H155&lt;141,141,H155)</f>
        <v>141</v>
      </c>
      <c r="J155" s="4">
        <f>ROUND(IF(I155&lt;100,I155*1.625,(IF(AND(I155&gt;100,I155&lt;201),(I155-100)*2.375+162.5,(IF(AND(I155&gt;200,I155&lt;401),(I155-200)*3.875+400,IF(I155&gt;400,(I155-400)*4.5+1238)))))),0)</f>
        <v>260</v>
      </c>
      <c r="K155" s="4">
        <v>45</v>
      </c>
      <c r="L155" s="4">
        <v>50</v>
      </c>
      <c r="M155" s="5">
        <f t="shared" si="39"/>
        <v>28.200000000000003</v>
      </c>
      <c r="N155" s="5">
        <f t="shared" si="40"/>
        <v>383</v>
      </c>
      <c r="O155" s="1"/>
      <c r="P155" s="1"/>
    </row>
    <row r="156" spans="1:16" x14ac:dyDescent="0.3">
      <c r="A156" s="4">
        <f t="shared" si="32"/>
        <v>152</v>
      </c>
      <c r="B156" s="4" t="s">
        <v>21</v>
      </c>
      <c r="C156" s="4">
        <v>35</v>
      </c>
      <c r="D156" s="4">
        <v>100</v>
      </c>
      <c r="E156" s="4">
        <v>150</v>
      </c>
      <c r="F156" s="4">
        <v>17858</v>
      </c>
      <c r="G156" s="4">
        <v>18001</v>
      </c>
      <c r="H156" s="18">
        <f t="shared" si="45"/>
        <v>143</v>
      </c>
      <c r="I156" s="4">
        <f>IF(H156&lt;111,111,H156)</f>
        <v>143</v>
      </c>
      <c r="J156" s="4">
        <f>ROUND(IF(I156&lt;100,I156*1.625,(IF(AND(I156&gt;100,I156&lt;201),(I156-100)*2.375+162.5,(IF(AND(I156&gt;200,I156&lt;401),(I156-200)*3.875+400,IF(I156&gt;400,(I156-400)*4.5+1237)))))),0)</f>
        <v>265</v>
      </c>
      <c r="K156" s="4">
        <v>20</v>
      </c>
      <c r="L156" s="4">
        <v>10</v>
      </c>
      <c r="M156" s="5">
        <f t="shared" si="39"/>
        <v>28.6</v>
      </c>
      <c r="N156" s="5">
        <f t="shared" si="40"/>
        <v>324</v>
      </c>
      <c r="O156" s="1"/>
      <c r="P156" s="1"/>
    </row>
    <row r="157" spans="1:16" x14ac:dyDescent="0.3">
      <c r="A157" s="4">
        <f t="shared" si="32"/>
        <v>153</v>
      </c>
      <c r="B157" s="4" t="s">
        <v>19</v>
      </c>
      <c r="C157" s="4">
        <v>131</v>
      </c>
      <c r="D157" s="4">
        <v>400</v>
      </c>
      <c r="E157" s="4">
        <v>150</v>
      </c>
      <c r="F157" s="4">
        <v>48662</v>
      </c>
      <c r="G157" s="4">
        <v>49294</v>
      </c>
      <c r="H157" s="4">
        <f t="shared" si="45"/>
        <v>632</v>
      </c>
      <c r="I157" s="4">
        <f>IF(H157&lt;155,155,H157)</f>
        <v>632</v>
      </c>
      <c r="J157" s="4">
        <f>ROUND(IF(I157&lt;100,I157*1.625,(IF(AND(I157&gt;100,I157&lt;201),(I157-100)*2.375+162,(IF(AND(I157&gt;200,I157&lt;401),(I157-200)*3.875+400,IF(I157&gt;400,(I157-400)*4.5+1237)))))),0)</f>
        <v>2281</v>
      </c>
      <c r="K157" s="4">
        <v>45</v>
      </c>
      <c r="L157" s="4">
        <v>50</v>
      </c>
      <c r="M157" s="5">
        <f t="shared" si="39"/>
        <v>126.4</v>
      </c>
      <c r="N157" s="5">
        <f t="shared" si="40"/>
        <v>2502</v>
      </c>
      <c r="O157" s="1"/>
      <c r="P157" s="1"/>
    </row>
    <row r="158" spans="1:16" x14ac:dyDescent="0.3">
      <c r="A158" s="4">
        <f t="shared" si="32"/>
        <v>154</v>
      </c>
      <c r="B158" s="4" t="s">
        <v>18</v>
      </c>
      <c r="C158" s="4">
        <v>346</v>
      </c>
      <c r="D158" s="4">
        <v>300</v>
      </c>
      <c r="E158" s="4">
        <v>150</v>
      </c>
      <c r="F158" s="4">
        <v>2430</v>
      </c>
      <c r="G158" s="4">
        <v>2600</v>
      </c>
      <c r="H158" s="4">
        <f>(G158-F158)</f>
        <v>170</v>
      </c>
      <c r="I158" s="4">
        <f>IF(H158&lt;141,141,H158)</f>
        <v>170</v>
      </c>
      <c r="J158" s="4">
        <f>ROUND(IF(I158&lt;100,I158*1.625,(IF(AND(I158&gt;100,I158&lt;201),(I158-100)*2.375+162.5,(IF(AND(I158&gt;200,I158&lt;401),(I158-200)*3.875+400,IF(I158&gt;400,(I158-400)*4.5+1238)))))),0)</f>
        <v>329</v>
      </c>
      <c r="K158" s="4">
        <v>45</v>
      </c>
      <c r="L158" s="4">
        <v>50</v>
      </c>
      <c r="M158" s="5">
        <f t="shared" si="39"/>
        <v>34</v>
      </c>
      <c r="N158" s="5">
        <f t="shared" si="40"/>
        <v>458</v>
      </c>
      <c r="O158" s="1"/>
      <c r="P158" s="1"/>
    </row>
    <row r="159" spans="1:16" x14ac:dyDescent="0.3">
      <c r="A159" s="4">
        <f t="shared" si="32"/>
        <v>155</v>
      </c>
      <c r="B159" s="4" t="s">
        <v>17</v>
      </c>
      <c r="C159" s="4">
        <v>420</v>
      </c>
      <c r="D159" s="4">
        <v>500</v>
      </c>
      <c r="E159" s="4">
        <v>150</v>
      </c>
      <c r="F159" s="4">
        <v>617</v>
      </c>
      <c r="G159" s="4">
        <v>1212</v>
      </c>
      <c r="H159" s="4">
        <f t="shared" ref="H159:H160" si="46">G159-F159</f>
        <v>595</v>
      </c>
      <c r="I159" s="4">
        <f>IF(H159&lt;171,171,H159)</f>
        <v>595</v>
      </c>
      <c r="J159" s="4">
        <f>ROUND(IF(I159&lt;100,I159*1.625,(IF(AND(I159&gt;100,I159&lt;201),(I159-100)*2.375+162.5,(IF(AND(I159&gt;200,I159&lt;401),(I159-200)*3.875+400,IF(I159&gt;400,(I159-400)*4.5+1237)))))),0)</f>
        <v>2115</v>
      </c>
      <c r="K159" s="4">
        <v>45</v>
      </c>
      <c r="L159" s="4">
        <v>50</v>
      </c>
      <c r="M159" s="5">
        <f t="shared" si="39"/>
        <v>119</v>
      </c>
      <c r="N159" s="5">
        <f t="shared" si="40"/>
        <v>2329</v>
      </c>
      <c r="O159" s="1"/>
      <c r="P159" s="1"/>
    </row>
    <row r="160" spans="1:16" x14ac:dyDescent="0.3">
      <c r="A160" s="4">
        <f t="shared" si="32"/>
        <v>156</v>
      </c>
      <c r="B160" s="4" t="s">
        <v>19</v>
      </c>
      <c r="C160" s="4">
        <v>404</v>
      </c>
      <c r="D160" s="4">
        <v>400</v>
      </c>
      <c r="E160" s="4">
        <v>150</v>
      </c>
      <c r="F160" s="4">
        <v>290</v>
      </c>
      <c r="G160" s="4">
        <v>515</v>
      </c>
      <c r="H160" s="4">
        <f t="shared" si="46"/>
        <v>225</v>
      </c>
      <c r="I160" s="4">
        <f>IF(H160&lt;155,155,H160)</f>
        <v>225</v>
      </c>
      <c r="J160" s="4">
        <f>ROUND(IF(I160&lt;100,I160*1.625,(IF(AND(I160&gt;100,I160&lt;201),(I160-100)*2.375+162,(IF(AND(I160&gt;200,I160&lt;401),(I160-200)*3.875+400,IF(I160&gt;400,(I160-400)*4.5+1237)))))),0)</f>
        <v>497</v>
      </c>
      <c r="K160" s="4">
        <v>45</v>
      </c>
      <c r="L160" s="4">
        <v>50</v>
      </c>
      <c r="M160" s="5">
        <f t="shared" si="39"/>
        <v>45</v>
      </c>
      <c r="N160" s="5">
        <f t="shared" si="40"/>
        <v>637</v>
      </c>
      <c r="O160" s="1"/>
      <c r="P160" s="1"/>
    </row>
    <row r="161" spans="1:16" x14ac:dyDescent="0.3">
      <c r="A161" s="4">
        <f t="shared" si="32"/>
        <v>157</v>
      </c>
      <c r="B161" s="4" t="s">
        <v>21</v>
      </c>
      <c r="C161" s="4">
        <v>242</v>
      </c>
      <c r="D161" s="4">
        <v>100</v>
      </c>
      <c r="E161" s="4">
        <v>150</v>
      </c>
      <c r="F161" s="4">
        <v>4032</v>
      </c>
      <c r="G161" s="4">
        <v>4262</v>
      </c>
      <c r="H161" s="18">
        <f>G161-F161</f>
        <v>230</v>
      </c>
      <c r="I161" s="4">
        <f>IF(H161&lt;111,111,H161)</f>
        <v>230</v>
      </c>
      <c r="J161" s="4">
        <f>ROUND(IF(I161&lt;100,I161*1.625,(IF(AND(I161&gt;100,I161&lt;201),(I161-100)*2.375+162.5,(IF(AND(I161&gt;200,I161&lt;401),(I161-200)*3.875+400,IF(I161&gt;400,(I161-400)*4.5+1237)))))),0)</f>
        <v>516</v>
      </c>
      <c r="K161" s="4">
        <v>20</v>
      </c>
      <c r="L161" s="4">
        <v>10</v>
      </c>
      <c r="M161" s="5">
        <f>I161*0.2</f>
        <v>46</v>
      </c>
      <c r="N161" s="5">
        <f>ROUND((J161+K161+L161+M161),0)</f>
        <v>592</v>
      </c>
      <c r="O161" s="1"/>
      <c r="P161" s="1"/>
    </row>
    <row r="162" spans="1:16" x14ac:dyDescent="0.3">
      <c r="A162" s="4">
        <f t="shared" si="32"/>
        <v>158</v>
      </c>
      <c r="B162" s="4" t="s">
        <v>18</v>
      </c>
      <c r="C162" s="4">
        <v>320</v>
      </c>
      <c r="D162" s="4">
        <v>0</v>
      </c>
      <c r="E162" s="4">
        <v>150</v>
      </c>
      <c r="F162" s="4">
        <v>6365</v>
      </c>
      <c r="G162" s="4">
        <v>6574</v>
      </c>
      <c r="H162" s="18">
        <f>(G162-F162)-25</f>
        <v>184</v>
      </c>
      <c r="I162" s="18">
        <f>IF(H162&lt;141,141,H162)</f>
        <v>184</v>
      </c>
      <c r="J162" s="4">
        <f>ROUND(IF(I162&lt;100,I162*1.625,(IF(AND(I162&gt;100,I162&lt;201),(I162-100)*2.375+162.5,(IF(AND(I162&gt;200,I162&lt;401),(I162-200)*3.875+400,IF(I162&gt;400,(I162-400)*4.5+1238)))))),0)</f>
        <v>362</v>
      </c>
      <c r="K162" s="4">
        <v>45</v>
      </c>
      <c r="L162" s="4">
        <v>50</v>
      </c>
      <c r="M162" s="5">
        <f>I162*0.2</f>
        <v>36.800000000000004</v>
      </c>
      <c r="N162" s="5">
        <f>ROUND((J162+K162+L162+M162),0)</f>
        <v>494</v>
      </c>
      <c r="O162" s="1"/>
      <c r="P162" s="1"/>
    </row>
    <row r="163" spans="1:16" x14ac:dyDescent="0.3">
      <c r="A163" s="4">
        <f t="shared" si="32"/>
        <v>159</v>
      </c>
      <c r="B163" s="4" t="s">
        <v>20</v>
      </c>
      <c r="C163" s="4">
        <v>60</v>
      </c>
      <c r="D163" s="4">
        <v>200</v>
      </c>
      <c r="E163" s="4">
        <v>150</v>
      </c>
      <c r="F163" s="4">
        <v>25326</v>
      </c>
      <c r="G163" s="4">
        <v>25439</v>
      </c>
      <c r="H163" s="18">
        <f t="shared" ref="H163:H178" si="47">G163-F163</f>
        <v>113</v>
      </c>
      <c r="I163" s="4">
        <f t="shared" ref="I163" si="48">IF(H163&lt;125,125,H163)</f>
        <v>125</v>
      </c>
      <c r="J163" s="4">
        <f t="shared" ref="J163:J175" si="49">ROUND(IF(I163&lt;100,I163*1.625,(IF(AND(I163&gt;100,I163&lt;201),(I163-100)*2.375+162.5,(IF(AND(I163&gt;200,I163&lt;401),(I163-200)*3.875+400,IF(I163&gt;400,(I163-400)*4.5+1237)))))),0)</f>
        <v>222</v>
      </c>
      <c r="K163" s="4">
        <v>7</v>
      </c>
      <c r="L163" s="4">
        <v>50</v>
      </c>
      <c r="M163" s="5">
        <f t="shared" ref="M163:M167" si="50">I163*0.2</f>
        <v>25</v>
      </c>
      <c r="N163" s="5">
        <f t="shared" ref="N163:N177" si="51">ROUND((J163+K163+L163+M163),0)</f>
        <v>304</v>
      </c>
      <c r="O163" s="1"/>
      <c r="P163" s="1"/>
    </row>
    <row r="164" spans="1:16" x14ac:dyDescent="0.3">
      <c r="A164" s="4">
        <f t="shared" si="32"/>
        <v>160</v>
      </c>
      <c r="B164" s="4" t="s">
        <v>21</v>
      </c>
      <c r="C164" s="4">
        <v>34</v>
      </c>
      <c r="D164" s="4">
        <v>100</v>
      </c>
      <c r="E164" s="4">
        <v>150</v>
      </c>
      <c r="F164" s="4">
        <v>18913</v>
      </c>
      <c r="G164" s="4">
        <v>19052</v>
      </c>
      <c r="H164" s="18">
        <f t="shared" si="47"/>
        <v>139</v>
      </c>
      <c r="I164" s="18">
        <f>IF(H164&lt;111,111,H164)</f>
        <v>139</v>
      </c>
      <c r="J164" s="4">
        <f t="shared" si="49"/>
        <v>255</v>
      </c>
      <c r="K164" s="4">
        <v>20</v>
      </c>
      <c r="L164" s="4">
        <v>10</v>
      </c>
      <c r="M164" s="5">
        <f t="shared" si="50"/>
        <v>27.8</v>
      </c>
      <c r="N164" s="5">
        <f t="shared" si="51"/>
        <v>313</v>
      </c>
      <c r="O164" s="1"/>
      <c r="P164" s="1"/>
    </row>
    <row r="165" spans="1:16" x14ac:dyDescent="0.3">
      <c r="A165" s="4">
        <f t="shared" si="32"/>
        <v>161</v>
      </c>
      <c r="B165" s="4" t="s">
        <v>21</v>
      </c>
      <c r="C165" s="4">
        <v>18</v>
      </c>
      <c r="D165" s="4">
        <v>100</v>
      </c>
      <c r="E165" s="4">
        <v>150</v>
      </c>
      <c r="F165" s="4">
        <v>17404</v>
      </c>
      <c r="G165" s="4">
        <v>17603</v>
      </c>
      <c r="H165" s="18">
        <f t="shared" si="47"/>
        <v>199</v>
      </c>
      <c r="I165" s="4">
        <f>IF(H165&lt;111,111,H165)</f>
        <v>199</v>
      </c>
      <c r="J165" s="4">
        <f t="shared" si="49"/>
        <v>398</v>
      </c>
      <c r="K165" s="4">
        <v>20</v>
      </c>
      <c r="L165" s="4">
        <v>10</v>
      </c>
      <c r="M165" s="5">
        <f t="shared" si="50"/>
        <v>39.800000000000004</v>
      </c>
      <c r="N165" s="5">
        <f t="shared" si="51"/>
        <v>468</v>
      </c>
      <c r="O165" s="1"/>
      <c r="P165" s="1"/>
    </row>
    <row r="166" spans="1:16" x14ac:dyDescent="0.3">
      <c r="A166" s="4">
        <f t="shared" si="32"/>
        <v>162</v>
      </c>
      <c r="B166" s="18" t="s">
        <v>20</v>
      </c>
      <c r="C166" s="18">
        <v>122</v>
      </c>
      <c r="D166" s="18">
        <v>200</v>
      </c>
      <c r="E166" s="18">
        <v>150</v>
      </c>
      <c r="F166" s="18">
        <v>710</v>
      </c>
      <c r="G166" s="18">
        <v>800</v>
      </c>
      <c r="H166" s="18">
        <f t="shared" si="47"/>
        <v>90</v>
      </c>
      <c r="I166" s="18">
        <f>IF(H166&lt;125,125,H166)</f>
        <v>125</v>
      </c>
      <c r="J166" s="18">
        <f t="shared" si="49"/>
        <v>222</v>
      </c>
      <c r="K166" s="18">
        <v>45</v>
      </c>
      <c r="L166" s="18">
        <v>50</v>
      </c>
      <c r="M166" s="19">
        <f>I166*0.2</f>
        <v>25</v>
      </c>
      <c r="N166" s="19">
        <f t="shared" si="51"/>
        <v>342</v>
      </c>
      <c r="O166" s="1"/>
      <c r="P166" s="1"/>
    </row>
    <row r="167" spans="1:16" x14ac:dyDescent="0.3">
      <c r="A167" s="4">
        <f t="shared" si="32"/>
        <v>163</v>
      </c>
      <c r="B167" s="4" t="s">
        <v>21</v>
      </c>
      <c r="C167" s="4">
        <v>19</v>
      </c>
      <c r="D167" s="4">
        <v>100</v>
      </c>
      <c r="E167" s="4">
        <v>150</v>
      </c>
      <c r="F167" s="4">
        <v>30261</v>
      </c>
      <c r="G167" s="4">
        <v>30429</v>
      </c>
      <c r="H167" s="4">
        <f t="shared" si="47"/>
        <v>168</v>
      </c>
      <c r="I167" s="4">
        <f>IF(H167&lt;111,111,H167)</f>
        <v>168</v>
      </c>
      <c r="J167" s="4">
        <f t="shared" si="49"/>
        <v>324</v>
      </c>
      <c r="K167" s="4">
        <v>20</v>
      </c>
      <c r="L167" s="4">
        <v>10</v>
      </c>
      <c r="M167" s="5">
        <f t="shared" si="50"/>
        <v>33.6</v>
      </c>
      <c r="N167" s="5">
        <f t="shared" si="51"/>
        <v>388</v>
      </c>
      <c r="O167" s="1"/>
      <c r="P167" s="1"/>
    </row>
    <row r="168" spans="1:16" x14ac:dyDescent="0.3">
      <c r="A168" s="4">
        <f t="shared" si="32"/>
        <v>164</v>
      </c>
      <c r="B168" s="20" t="s">
        <v>20</v>
      </c>
      <c r="C168" s="4">
        <v>80</v>
      </c>
      <c r="D168" s="4">
        <v>200</v>
      </c>
      <c r="E168" s="4">
        <v>150</v>
      </c>
      <c r="F168" s="4">
        <v>18221</v>
      </c>
      <c r="G168" s="4">
        <v>18374</v>
      </c>
      <c r="H168" s="4">
        <f t="shared" si="47"/>
        <v>153</v>
      </c>
      <c r="I168" s="4">
        <f>IF(H168&lt;125,125,H168)</f>
        <v>153</v>
      </c>
      <c r="J168" s="4">
        <f t="shared" si="49"/>
        <v>288</v>
      </c>
      <c r="K168" s="4">
        <v>45</v>
      </c>
      <c r="L168" s="4">
        <v>50</v>
      </c>
      <c r="M168" s="5">
        <v>25</v>
      </c>
      <c r="N168" s="5">
        <f t="shared" si="51"/>
        <v>408</v>
      </c>
      <c r="O168" s="1"/>
      <c r="P168" s="1"/>
    </row>
    <row r="169" spans="1:16" x14ac:dyDescent="0.3">
      <c r="A169" s="4">
        <f t="shared" si="32"/>
        <v>165</v>
      </c>
      <c r="B169" s="4" t="s">
        <v>21</v>
      </c>
      <c r="C169" s="4">
        <v>241</v>
      </c>
      <c r="D169" s="18">
        <v>100</v>
      </c>
      <c r="E169" s="18">
        <v>150</v>
      </c>
      <c r="F169" s="18">
        <v>3072</v>
      </c>
      <c r="G169" s="18">
        <v>3342</v>
      </c>
      <c r="H169" s="18">
        <f t="shared" si="47"/>
        <v>270</v>
      </c>
      <c r="I169" s="18">
        <f>IF(H169&lt;111,111,H169)</f>
        <v>270</v>
      </c>
      <c r="J169" s="18">
        <f t="shared" si="49"/>
        <v>671</v>
      </c>
      <c r="K169" s="18">
        <v>20</v>
      </c>
      <c r="L169" s="18">
        <v>10</v>
      </c>
      <c r="M169" s="19">
        <f>I169*0.2</f>
        <v>54</v>
      </c>
      <c r="N169" s="19">
        <f t="shared" si="51"/>
        <v>755</v>
      </c>
      <c r="O169" s="1"/>
      <c r="P169" s="1"/>
    </row>
    <row r="170" spans="1:16" x14ac:dyDescent="0.3">
      <c r="A170" s="4">
        <f t="shared" si="32"/>
        <v>166</v>
      </c>
      <c r="B170" s="4" t="s">
        <v>18</v>
      </c>
      <c r="C170" s="4">
        <v>375</v>
      </c>
      <c r="D170" s="4">
        <v>300</v>
      </c>
      <c r="E170" s="4">
        <v>150</v>
      </c>
      <c r="F170" s="4">
        <v>630</v>
      </c>
      <c r="G170" s="4">
        <v>1211</v>
      </c>
      <c r="H170" s="18">
        <f>(G170-F170)</f>
        <v>581</v>
      </c>
      <c r="I170" s="18">
        <f t="shared" ref="I170" si="52">IF(H170&lt;141,141,H170)</f>
        <v>581</v>
      </c>
      <c r="J170" s="4">
        <f t="shared" ref="J170" si="53">ROUND(IF(I170&lt;100,I170*1.625,(IF(AND(I170&gt;100,I170&lt;201),(I170-100)*2.375+162.5,(IF(AND(I170&gt;200,I170&lt;401),(I170-200)*3.875+400,IF(I170&gt;400,(I170-400)*4.5+1238)))))),0)</f>
        <v>2053</v>
      </c>
      <c r="K170" s="4">
        <v>45</v>
      </c>
      <c r="L170" s="4">
        <v>50</v>
      </c>
      <c r="M170" s="5">
        <f t="shared" ref="M170" si="54">I170*0.2</f>
        <v>116.2</v>
      </c>
      <c r="N170" s="5">
        <f t="shared" si="51"/>
        <v>2264</v>
      </c>
      <c r="O170" s="1"/>
      <c r="P170" s="1"/>
    </row>
    <row r="171" spans="1:16" x14ac:dyDescent="0.3">
      <c r="A171" s="4">
        <f t="shared" si="32"/>
        <v>167</v>
      </c>
      <c r="B171" s="20" t="s">
        <v>20</v>
      </c>
      <c r="C171" s="4">
        <v>64</v>
      </c>
      <c r="D171" s="4">
        <v>200</v>
      </c>
      <c r="E171" s="4">
        <v>150</v>
      </c>
      <c r="F171" s="4">
        <v>51087</v>
      </c>
      <c r="G171" s="4">
        <v>51898</v>
      </c>
      <c r="H171" s="4">
        <f>G171-F171</f>
        <v>811</v>
      </c>
      <c r="I171" s="4">
        <f>IF(H171&lt;125,125,H171)</f>
        <v>811</v>
      </c>
      <c r="J171" s="4">
        <f>ROUND(IF(I171&lt;100,I171*1.625,(IF(AND(I171&gt;100,I171&lt;201),(I171-100)*2.375+162.5,(IF(AND(I171&gt;200,I171&lt;401),(I171-200)*3.875+400,IF(I171&gt;400,(I171-400)*4.5+1237)))))),0)</f>
        <v>3087</v>
      </c>
      <c r="K171" s="4">
        <v>45</v>
      </c>
      <c r="L171" s="4">
        <v>50</v>
      </c>
      <c r="M171" s="5">
        <v>25</v>
      </c>
      <c r="N171" s="5">
        <f>ROUND((J171+K171+L171+M171),0)</f>
        <v>3207</v>
      </c>
      <c r="O171" s="1"/>
      <c r="P171" s="1"/>
    </row>
    <row r="172" spans="1:16" x14ac:dyDescent="0.3">
      <c r="A172" s="4">
        <f t="shared" si="32"/>
        <v>168</v>
      </c>
      <c r="B172" s="20" t="s">
        <v>20</v>
      </c>
      <c r="C172" s="4">
        <v>16</v>
      </c>
      <c r="D172" s="4">
        <v>200</v>
      </c>
      <c r="E172" s="4">
        <v>150</v>
      </c>
      <c r="F172" s="4">
        <v>20819</v>
      </c>
      <c r="G172" s="4">
        <v>21142</v>
      </c>
      <c r="H172" s="4">
        <f>G172-F172</f>
        <v>323</v>
      </c>
      <c r="I172" s="4">
        <f>IF(H172&lt;125,125,H172)</f>
        <v>323</v>
      </c>
      <c r="J172" s="4">
        <f>ROUND(IF(I172&lt;100,I172*1.625,(IF(AND(I172&gt;100,I172&lt;201),(I172-100)*2.375+162.5,(IF(AND(I172&gt;200,I172&lt;401),(I172-200)*3.875+400,IF(I172&gt;400,(I172-400)*4.5+1237)))))),0)</f>
        <v>877</v>
      </c>
      <c r="K172" s="4">
        <v>45</v>
      </c>
      <c r="L172" s="4">
        <v>50</v>
      </c>
      <c r="M172" s="5">
        <v>25</v>
      </c>
      <c r="N172" s="5">
        <f>ROUND((J172+K172+L172+M172),0)</f>
        <v>997</v>
      </c>
      <c r="O172" s="1"/>
      <c r="P172" s="1"/>
    </row>
    <row r="173" spans="1:16" x14ac:dyDescent="0.3">
      <c r="A173" s="4">
        <f t="shared" si="32"/>
        <v>169</v>
      </c>
      <c r="B173" s="4" t="s">
        <v>20</v>
      </c>
      <c r="C173" s="4">
        <v>41</v>
      </c>
      <c r="D173" s="18">
        <v>0</v>
      </c>
      <c r="E173" s="18">
        <v>150</v>
      </c>
      <c r="F173" s="18">
        <v>18728</v>
      </c>
      <c r="G173" s="18">
        <v>18872</v>
      </c>
      <c r="H173" s="4">
        <f>(G173-F173)-25</f>
        <v>119</v>
      </c>
      <c r="I173" s="18">
        <f>IF(H173&lt;125,125,H173)</f>
        <v>125</v>
      </c>
      <c r="J173" s="18">
        <f t="shared" si="49"/>
        <v>222</v>
      </c>
      <c r="K173" s="18">
        <v>45</v>
      </c>
      <c r="L173" s="18">
        <v>50</v>
      </c>
      <c r="M173" s="19">
        <v>25</v>
      </c>
      <c r="N173" s="19">
        <f t="shared" si="51"/>
        <v>342</v>
      </c>
      <c r="O173" s="1"/>
      <c r="P173" s="1"/>
    </row>
    <row r="174" spans="1:16" x14ac:dyDescent="0.3">
      <c r="A174" s="4">
        <f t="shared" si="32"/>
        <v>170</v>
      </c>
      <c r="B174" s="4" t="s">
        <v>20</v>
      </c>
      <c r="C174" s="4">
        <v>118</v>
      </c>
      <c r="D174" s="4">
        <v>0</v>
      </c>
      <c r="E174" s="4">
        <v>150</v>
      </c>
      <c r="F174" s="4">
        <v>20544</v>
      </c>
      <c r="G174" s="4">
        <v>20872</v>
      </c>
      <c r="H174" s="4">
        <f>(G174-F174)-25</f>
        <v>303</v>
      </c>
      <c r="I174" s="4">
        <f>IF(H174&lt;125,125,H174)</f>
        <v>303</v>
      </c>
      <c r="J174" s="4">
        <f t="shared" si="49"/>
        <v>799</v>
      </c>
      <c r="K174" s="4">
        <v>45</v>
      </c>
      <c r="L174" s="4">
        <v>50</v>
      </c>
      <c r="M174" s="5">
        <f t="shared" ref="M174:M177" si="55">I174*0.2</f>
        <v>60.6</v>
      </c>
      <c r="N174" s="5">
        <f t="shared" si="51"/>
        <v>955</v>
      </c>
      <c r="O174" s="1"/>
      <c r="P174" s="1"/>
    </row>
    <row r="175" spans="1:16" x14ac:dyDescent="0.3">
      <c r="A175" s="4">
        <f t="shared" si="32"/>
        <v>171</v>
      </c>
      <c r="B175" s="4" t="s">
        <v>18</v>
      </c>
      <c r="C175" s="8">
        <v>319</v>
      </c>
      <c r="D175" s="4">
        <v>300</v>
      </c>
      <c r="E175" s="4">
        <v>150</v>
      </c>
      <c r="F175" s="4">
        <v>4101</v>
      </c>
      <c r="G175" s="4">
        <v>4205</v>
      </c>
      <c r="H175" s="18">
        <f t="shared" si="47"/>
        <v>104</v>
      </c>
      <c r="I175" s="4">
        <f>IF(H175&lt;141,141,H175)</f>
        <v>141</v>
      </c>
      <c r="J175" s="4">
        <f t="shared" si="49"/>
        <v>260</v>
      </c>
      <c r="K175" s="4">
        <v>45</v>
      </c>
      <c r="L175" s="4">
        <v>50</v>
      </c>
      <c r="M175" s="5">
        <f t="shared" si="55"/>
        <v>28.200000000000003</v>
      </c>
      <c r="N175" s="5">
        <f t="shared" si="51"/>
        <v>383</v>
      </c>
      <c r="O175" s="1"/>
      <c r="P175" s="1"/>
    </row>
    <row r="176" spans="1:16" x14ac:dyDescent="0.3">
      <c r="A176" s="4">
        <f t="shared" si="32"/>
        <v>172</v>
      </c>
      <c r="B176" s="4" t="s">
        <v>18</v>
      </c>
      <c r="C176" s="4">
        <v>301</v>
      </c>
      <c r="D176" s="4">
        <v>300</v>
      </c>
      <c r="E176" s="4">
        <v>150</v>
      </c>
      <c r="F176" s="4">
        <v>4106</v>
      </c>
      <c r="G176" s="4">
        <v>4535</v>
      </c>
      <c r="H176" s="4">
        <f t="shared" si="47"/>
        <v>429</v>
      </c>
      <c r="I176" s="4">
        <f>IF(H176&lt;141,141,H176)</f>
        <v>429</v>
      </c>
      <c r="J176" s="4">
        <f>ROUND(IF(I176&lt;100,I176*1.625,(IF(AND(I176&gt;100,I176&lt;201),(I176-100)*2.375+162.5,(IF(AND(I176&gt;200,I176&lt;401),(I176-200)*3.875+400,IF(I176&gt;400,(I176-400)*4.5+1238)))))),0)</f>
        <v>1369</v>
      </c>
      <c r="K176" s="4">
        <v>45</v>
      </c>
      <c r="L176" s="4">
        <v>50</v>
      </c>
      <c r="M176" s="5">
        <f t="shared" si="55"/>
        <v>85.800000000000011</v>
      </c>
      <c r="N176" s="5">
        <f t="shared" si="51"/>
        <v>1550</v>
      </c>
      <c r="O176" s="1"/>
      <c r="P176" s="1"/>
    </row>
    <row r="177" spans="1:16" x14ac:dyDescent="0.3">
      <c r="A177" s="4">
        <f t="shared" si="32"/>
        <v>173</v>
      </c>
      <c r="B177" s="4" t="s">
        <v>18</v>
      </c>
      <c r="C177" s="4">
        <v>181</v>
      </c>
      <c r="D177" s="4">
        <v>300</v>
      </c>
      <c r="E177" s="4">
        <v>150</v>
      </c>
      <c r="F177" s="4">
        <v>12820</v>
      </c>
      <c r="G177" s="4">
        <v>12923</v>
      </c>
      <c r="H177" s="18">
        <f t="shared" si="47"/>
        <v>103</v>
      </c>
      <c r="I177" s="18">
        <f>IF(H177&lt;141,141,H177)</f>
        <v>141</v>
      </c>
      <c r="J177" s="4">
        <f>ROUND(IF(I177&lt;100,I177*1.625,(IF(AND(I177&gt;100,I177&lt;201),(I177-100)*2.375+162.5,(IF(AND(I177&gt;200,I177&lt;401),(I177-200)*3.875+400,IF(I177&gt;400,(I177-400)*4.5+1237)))))),0)</f>
        <v>260</v>
      </c>
      <c r="K177" s="4">
        <v>45</v>
      </c>
      <c r="L177" s="4">
        <v>50</v>
      </c>
      <c r="M177" s="5">
        <f t="shared" si="55"/>
        <v>28.200000000000003</v>
      </c>
      <c r="N177" s="5">
        <f t="shared" si="51"/>
        <v>383</v>
      </c>
      <c r="O177" s="1"/>
      <c r="P177" s="1"/>
    </row>
    <row r="178" spans="1:16" x14ac:dyDescent="0.3">
      <c r="A178" s="4">
        <f t="shared" si="32"/>
        <v>174</v>
      </c>
      <c r="B178" s="4" t="s">
        <v>21</v>
      </c>
      <c r="C178" s="4">
        <v>88</v>
      </c>
      <c r="D178" s="4">
        <v>100</v>
      </c>
      <c r="E178" s="4">
        <v>150</v>
      </c>
      <c r="F178" s="4">
        <v>13658</v>
      </c>
      <c r="G178" s="4">
        <v>13773</v>
      </c>
      <c r="H178" s="18">
        <f t="shared" si="47"/>
        <v>115</v>
      </c>
      <c r="I178" s="4">
        <f>IF(H178&lt;111,111,H178)</f>
        <v>115</v>
      </c>
      <c r="J178" s="4">
        <f>ROUND(IF(I178&lt;100,I178*1.625,(IF(AND(I178&gt;100,I178&lt;201),(I178-100)*2.375+162.5,(IF(AND(I178&gt;200,I178&lt;401),(I178-200)*3.875+400,IF(I178&gt;400,(I178-400)*4.5+1237)))))),0)</f>
        <v>198</v>
      </c>
      <c r="K178" s="4">
        <v>20</v>
      </c>
      <c r="L178" s="4">
        <v>10</v>
      </c>
      <c r="M178" s="5">
        <f>I178*0.2</f>
        <v>23</v>
      </c>
      <c r="N178" s="5">
        <f>ROUND((J178+K178+L178+M178),0)</f>
        <v>251</v>
      </c>
      <c r="O178" s="1"/>
      <c r="P178" s="1"/>
    </row>
    <row r="179" spans="1:16" x14ac:dyDescent="0.3">
      <c r="A179" s="4">
        <f t="shared" si="32"/>
        <v>175</v>
      </c>
      <c r="B179" s="4" t="s">
        <v>21</v>
      </c>
      <c r="C179" s="4">
        <v>38</v>
      </c>
      <c r="D179" s="4">
        <v>0</v>
      </c>
      <c r="E179" s="4">
        <v>0</v>
      </c>
      <c r="F179" s="4">
        <v>0</v>
      </c>
      <c r="G179" s="4">
        <v>0</v>
      </c>
      <c r="H179" s="18">
        <v>0</v>
      </c>
      <c r="I179" s="18">
        <v>0</v>
      </c>
      <c r="J179" s="4">
        <v>0</v>
      </c>
      <c r="K179" s="4">
        <v>0</v>
      </c>
      <c r="L179" s="4">
        <v>0</v>
      </c>
      <c r="M179" s="5">
        <v>0</v>
      </c>
      <c r="N179" s="5">
        <v>250</v>
      </c>
      <c r="O179" s="1"/>
      <c r="P179" s="1"/>
    </row>
    <row r="180" spans="1:16" x14ac:dyDescent="0.3">
      <c r="A180" s="4">
        <f t="shared" si="32"/>
        <v>176</v>
      </c>
      <c r="B180" s="4" t="s">
        <v>18</v>
      </c>
      <c r="C180" s="4">
        <v>218</v>
      </c>
      <c r="D180" s="4">
        <v>0</v>
      </c>
      <c r="E180" s="4">
        <v>150</v>
      </c>
      <c r="F180" s="4">
        <v>37620</v>
      </c>
      <c r="G180" s="4">
        <v>37761</v>
      </c>
      <c r="H180" s="18">
        <f>(G180-F180)-25</f>
        <v>116</v>
      </c>
      <c r="I180" s="18">
        <f t="shared" ref="I180:I186" si="56">IF(H180&lt;141,141,H180)</f>
        <v>141</v>
      </c>
      <c r="J180" s="4">
        <f t="shared" ref="J180:J186" si="57">ROUND(IF(I180&lt;100,I180*1.625,(IF(AND(I180&gt;100,I180&lt;201),(I180-100)*2.375+162.5,(IF(AND(I180&gt;200,I180&lt;401),(I180-200)*3.875+400,IF(I180&gt;400,(I180-400)*4.5+1238)))))),0)</f>
        <v>260</v>
      </c>
      <c r="K180" s="4">
        <v>45</v>
      </c>
      <c r="L180" s="4">
        <v>50</v>
      </c>
      <c r="M180" s="5">
        <f t="shared" ref="M180" si="58">I180*0.2</f>
        <v>28.200000000000003</v>
      </c>
      <c r="N180" s="5">
        <f t="shared" ref="N180:N193" si="59">ROUND((J180+K180+L180+M180),0)</f>
        <v>383</v>
      </c>
      <c r="O180" s="1"/>
      <c r="P180" s="1"/>
    </row>
    <row r="181" spans="1:16" x14ac:dyDescent="0.3">
      <c r="A181" s="4">
        <f t="shared" si="32"/>
        <v>177</v>
      </c>
      <c r="B181" s="4" t="s">
        <v>18</v>
      </c>
      <c r="C181" s="4">
        <v>314</v>
      </c>
      <c r="D181" s="18">
        <v>0</v>
      </c>
      <c r="E181" s="18">
        <v>150</v>
      </c>
      <c r="F181" s="18">
        <v>20963</v>
      </c>
      <c r="G181" s="18">
        <v>21683</v>
      </c>
      <c r="H181" s="18">
        <f>(G181-F181)-25</f>
        <v>695</v>
      </c>
      <c r="I181" s="18">
        <f t="shared" si="56"/>
        <v>695</v>
      </c>
      <c r="J181" s="18">
        <f t="shared" si="57"/>
        <v>2566</v>
      </c>
      <c r="K181" s="4">
        <v>45</v>
      </c>
      <c r="L181" s="18">
        <v>50</v>
      </c>
      <c r="M181" s="19">
        <f>I181*0.2</f>
        <v>139</v>
      </c>
      <c r="N181" s="19">
        <f t="shared" si="59"/>
        <v>2800</v>
      </c>
      <c r="O181" s="1"/>
      <c r="P181" s="1"/>
    </row>
    <row r="182" spans="1:16" x14ac:dyDescent="0.3">
      <c r="A182" s="4">
        <f t="shared" si="32"/>
        <v>178</v>
      </c>
      <c r="B182" s="4" t="s">
        <v>18</v>
      </c>
      <c r="C182" s="4">
        <v>310</v>
      </c>
      <c r="D182" s="18">
        <v>0</v>
      </c>
      <c r="E182" s="18">
        <v>150</v>
      </c>
      <c r="F182" s="18">
        <v>10483</v>
      </c>
      <c r="G182" s="18">
        <v>10838</v>
      </c>
      <c r="H182" s="18">
        <f>(G182-F182)-25</f>
        <v>330</v>
      </c>
      <c r="I182" s="18">
        <f t="shared" si="56"/>
        <v>330</v>
      </c>
      <c r="J182" s="18">
        <f t="shared" si="57"/>
        <v>904</v>
      </c>
      <c r="K182" s="4">
        <v>45</v>
      </c>
      <c r="L182" s="18">
        <v>50</v>
      </c>
      <c r="M182" s="19">
        <f>I182*0.2</f>
        <v>66</v>
      </c>
      <c r="N182" s="19">
        <f t="shared" si="59"/>
        <v>1065</v>
      </c>
      <c r="O182" s="1"/>
      <c r="P182" s="1"/>
    </row>
    <row r="183" spans="1:16" x14ac:dyDescent="0.3">
      <c r="A183" s="4">
        <f t="shared" si="32"/>
        <v>179</v>
      </c>
      <c r="B183" s="4" t="s">
        <v>18</v>
      </c>
      <c r="C183" s="4">
        <v>322</v>
      </c>
      <c r="D183" s="18">
        <v>0</v>
      </c>
      <c r="E183" s="18">
        <v>150</v>
      </c>
      <c r="F183" s="18">
        <v>7936</v>
      </c>
      <c r="G183" s="18">
        <v>8189</v>
      </c>
      <c r="H183" s="18">
        <f>(G183-F183)-25</f>
        <v>228</v>
      </c>
      <c r="I183" s="18">
        <f t="shared" si="56"/>
        <v>228</v>
      </c>
      <c r="J183" s="18">
        <f t="shared" si="57"/>
        <v>509</v>
      </c>
      <c r="K183" s="4">
        <v>45</v>
      </c>
      <c r="L183" s="18">
        <v>50</v>
      </c>
      <c r="M183" s="19">
        <f>I183*0.2</f>
        <v>45.6</v>
      </c>
      <c r="N183" s="19">
        <f t="shared" si="59"/>
        <v>650</v>
      </c>
      <c r="O183" s="1"/>
      <c r="P183" s="1"/>
    </row>
    <row r="184" spans="1:16" x14ac:dyDescent="0.3">
      <c r="A184" s="4">
        <f t="shared" si="32"/>
        <v>180</v>
      </c>
      <c r="B184" s="4" t="s">
        <v>18</v>
      </c>
      <c r="C184" s="4">
        <v>353</v>
      </c>
      <c r="D184" s="4">
        <v>300</v>
      </c>
      <c r="E184" s="4">
        <v>150</v>
      </c>
      <c r="F184" s="4">
        <v>1629</v>
      </c>
      <c r="G184" s="4">
        <v>1912</v>
      </c>
      <c r="H184" s="18">
        <f>G184-F184</f>
        <v>283</v>
      </c>
      <c r="I184" s="18">
        <f t="shared" si="56"/>
        <v>283</v>
      </c>
      <c r="J184" s="4">
        <f t="shared" si="57"/>
        <v>722</v>
      </c>
      <c r="K184" s="4">
        <v>45</v>
      </c>
      <c r="L184" s="4">
        <v>50</v>
      </c>
      <c r="M184" s="5">
        <f>I184*0.2</f>
        <v>56.6</v>
      </c>
      <c r="N184" s="5">
        <f t="shared" si="59"/>
        <v>874</v>
      </c>
      <c r="O184" s="1"/>
      <c r="P184" s="1"/>
    </row>
    <row r="185" spans="1:16" x14ac:dyDescent="0.3">
      <c r="A185" s="4">
        <f t="shared" si="32"/>
        <v>181</v>
      </c>
      <c r="B185" s="21" t="s">
        <v>18</v>
      </c>
      <c r="C185" s="21">
        <v>366</v>
      </c>
      <c r="D185" s="18">
        <v>300</v>
      </c>
      <c r="E185" s="18">
        <v>150</v>
      </c>
      <c r="F185" s="18">
        <v>263</v>
      </c>
      <c r="G185" s="18">
        <v>428</v>
      </c>
      <c r="H185" s="18">
        <f t="shared" ref="H185" si="60">G185-F185</f>
        <v>165</v>
      </c>
      <c r="I185" s="18">
        <f t="shared" si="56"/>
        <v>165</v>
      </c>
      <c r="J185" s="18">
        <f t="shared" si="57"/>
        <v>317</v>
      </c>
      <c r="K185" s="18">
        <v>45</v>
      </c>
      <c r="L185" s="18">
        <v>50</v>
      </c>
      <c r="M185" s="19">
        <f t="shared" ref="M185" si="61">I185*0.2</f>
        <v>33</v>
      </c>
      <c r="N185" s="19">
        <f t="shared" si="59"/>
        <v>445</v>
      </c>
      <c r="O185" s="1"/>
      <c r="P185" s="1"/>
    </row>
    <row r="186" spans="1:16" x14ac:dyDescent="0.3">
      <c r="A186" s="4">
        <f t="shared" si="32"/>
        <v>182</v>
      </c>
      <c r="B186" s="4" t="s">
        <v>18</v>
      </c>
      <c r="C186" s="4">
        <v>304</v>
      </c>
      <c r="D186" s="4">
        <v>300</v>
      </c>
      <c r="E186" s="4">
        <v>150</v>
      </c>
      <c r="F186" s="4">
        <v>6183</v>
      </c>
      <c r="G186" s="4">
        <v>6420</v>
      </c>
      <c r="H186" s="18">
        <f>G186-F186</f>
        <v>237</v>
      </c>
      <c r="I186" s="18">
        <f t="shared" si="56"/>
        <v>237</v>
      </c>
      <c r="J186" s="4">
        <f t="shared" si="57"/>
        <v>543</v>
      </c>
      <c r="K186" s="4">
        <v>45</v>
      </c>
      <c r="L186" s="4">
        <v>50</v>
      </c>
      <c r="M186" s="5">
        <f>I186*0.2</f>
        <v>47.400000000000006</v>
      </c>
      <c r="N186" s="5">
        <f t="shared" si="59"/>
        <v>685</v>
      </c>
      <c r="O186" s="1"/>
      <c r="P186" s="1"/>
    </row>
    <row r="187" spans="1:16" x14ac:dyDescent="0.3">
      <c r="A187" s="4">
        <f t="shared" si="32"/>
        <v>183</v>
      </c>
      <c r="B187" s="4" t="s">
        <v>19</v>
      </c>
      <c r="C187" s="4">
        <v>411</v>
      </c>
      <c r="D187" s="4">
        <v>400</v>
      </c>
      <c r="E187" s="4">
        <v>150</v>
      </c>
      <c r="F187" s="4">
        <v>110</v>
      </c>
      <c r="G187" s="4">
        <v>194</v>
      </c>
      <c r="H187" s="4">
        <f t="shared" ref="H187" si="62">G187-F187</f>
        <v>84</v>
      </c>
      <c r="I187" s="4">
        <f>IF(H187&lt;155,155,H187)</f>
        <v>155</v>
      </c>
      <c r="J187" s="4">
        <f>ROUND(IF(I187&lt;100,I187*1.625,(IF(AND(I187&gt;100,I187&lt;201),(I187-100)*2.375+162,(IF(AND(I187&gt;200,I187&lt;401),(I187-200)*3.875+400,IF(I187&gt;400,(I187-400)*4.5+1237)))))),0)</f>
        <v>293</v>
      </c>
      <c r="K187" s="4">
        <v>45</v>
      </c>
      <c r="L187" s="4">
        <v>50</v>
      </c>
      <c r="M187" s="5">
        <f t="shared" ref="M187" si="63">I187*0.2</f>
        <v>31</v>
      </c>
      <c r="N187" s="5">
        <f t="shared" si="59"/>
        <v>419</v>
      </c>
      <c r="O187" s="1"/>
      <c r="P187" s="1"/>
    </row>
    <row r="188" spans="1:16" x14ac:dyDescent="0.3">
      <c r="A188" s="4">
        <f t="shared" si="32"/>
        <v>184</v>
      </c>
      <c r="B188" s="4" t="s">
        <v>21</v>
      </c>
      <c r="C188" s="4">
        <v>243</v>
      </c>
      <c r="D188" s="4">
        <v>100</v>
      </c>
      <c r="E188" s="4">
        <v>150</v>
      </c>
      <c r="F188" s="4">
        <v>2734</v>
      </c>
      <c r="G188" s="4">
        <v>2842</v>
      </c>
      <c r="H188" s="4">
        <f>G188-F188</f>
        <v>108</v>
      </c>
      <c r="I188" s="4">
        <f>IF(H188&lt;111,111,H188)</f>
        <v>111</v>
      </c>
      <c r="J188" s="4">
        <f>ROUND(IF(I188&lt;100,I188*1.625,(IF(AND(I188&gt;100,I188&lt;201),(I188-100)*2.375+162.5,(IF(AND(I188&gt;200,I188&lt;401),(I188-200)*3.875+400,IF(I188&gt;400,(I188-400)*4.5+1237)))))),0)</f>
        <v>189</v>
      </c>
      <c r="K188" s="4">
        <v>20</v>
      </c>
      <c r="L188" s="4">
        <v>10</v>
      </c>
      <c r="M188" s="5">
        <f>I188*0.2</f>
        <v>22.200000000000003</v>
      </c>
      <c r="N188" s="5">
        <f t="shared" si="59"/>
        <v>241</v>
      </c>
      <c r="O188" s="1"/>
      <c r="P188" s="1"/>
    </row>
    <row r="189" spans="1:16" x14ac:dyDescent="0.3">
      <c r="A189" s="4">
        <f t="shared" si="32"/>
        <v>185</v>
      </c>
      <c r="B189" s="4" t="s">
        <v>20</v>
      </c>
      <c r="C189" s="4">
        <v>76</v>
      </c>
      <c r="D189" s="4">
        <v>200</v>
      </c>
      <c r="E189" s="4">
        <v>150</v>
      </c>
      <c r="F189" s="4">
        <v>15768</v>
      </c>
      <c r="G189" s="4">
        <v>15919</v>
      </c>
      <c r="H189" s="4">
        <f>G189-F189</f>
        <v>151</v>
      </c>
      <c r="I189" s="4">
        <f>IF(H189&lt;125,125,H189)</f>
        <v>151</v>
      </c>
      <c r="J189" s="4">
        <f t="shared" ref="J189:J191" si="64">ROUND(IF(I189&lt;100,I189*1.625,(IF(AND(I189&gt;100,I189&lt;201),(I189-100)*2.375+162.5,(IF(AND(I189&gt;200,I189&lt;401),(I189-200)*3.875+400,IF(I189&gt;400,(I189-400)*4.5+1237)))))),0)</f>
        <v>284</v>
      </c>
      <c r="K189" s="4">
        <v>45</v>
      </c>
      <c r="L189" s="4">
        <v>50</v>
      </c>
      <c r="M189" s="5">
        <f>I189*0.2</f>
        <v>30.200000000000003</v>
      </c>
      <c r="N189" s="5">
        <f t="shared" si="59"/>
        <v>409</v>
      </c>
      <c r="O189" s="1"/>
      <c r="P189" s="1"/>
    </row>
    <row r="190" spans="1:16" x14ac:dyDescent="0.3">
      <c r="A190" s="4">
        <f t="shared" si="32"/>
        <v>186</v>
      </c>
      <c r="B190" s="4" t="s">
        <v>20</v>
      </c>
      <c r="C190" s="4">
        <v>91</v>
      </c>
      <c r="D190" s="4">
        <v>200</v>
      </c>
      <c r="E190" s="4">
        <v>150</v>
      </c>
      <c r="F190" s="4">
        <v>17541</v>
      </c>
      <c r="G190" s="4">
        <v>17854</v>
      </c>
      <c r="H190" s="4">
        <f t="shared" ref="H190:H198" si="65">G190-F190</f>
        <v>313</v>
      </c>
      <c r="I190" s="4">
        <f>IF(H190&lt;125,125,H190)</f>
        <v>313</v>
      </c>
      <c r="J190" s="4">
        <f t="shared" si="64"/>
        <v>838</v>
      </c>
      <c r="K190" s="4">
        <v>45</v>
      </c>
      <c r="L190" s="4">
        <v>50</v>
      </c>
      <c r="M190" s="5">
        <f t="shared" ref="M190:M198" si="66">I190*0.2</f>
        <v>62.6</v>
      </c>
      <c r="N190" s="5">
        <f t="shared" si="59"/>
        <v>996</v>
      </c>
      <c r="O190" s="1"/>
      <c r="P190" s="1"/>
    </row>
    <row r="191" spans="1:16" x14ac:dyDescent="0.3">
      <c r="A191" s="4">
        <f t="shared" si="32"/>
        <v>187</v>
      </c>
      <c r="B191" s="4" t="s">
        <v>20</v>
      </c>
      <c r="C191" s="4">
        <v>70</v>
      </c>
      <c r="D191" s="4">
        <v>0</v>
      </c>
      <c r="E191" s="4">
        <v>150</v>
      </c>
      <c r="F191" s="4">
        <v>493</v>
      </c>
      <c r="G191" s="4">
        <v>724</v>
      </c>
      <c r="H191" s="4">
        <f>(G191-F191)-25</f>
        <v>206</v>
      </c>
      <c r="I191" s="4">
        <f>IF(H191&lt;125,125,H191)</f>
        <v>206</v>
      </c>
      <c r="J191" s="4">
        <f t="shared" si="64"/>
        <v>423</v>
      </c>
      <c r="K191" s="4">
        <v>45</v>
      </c>
      <c r="L191" s="4">
        <v>50</v>
      </c>
      <c r="M191" s="5">
        <f t="shared" si="66"/>
        <v>41.2</v>
      </c>
      <c r="N191" s="5">
        <f t="shared" si="59"/>
        <v>559</v>
      </c>
      <c r="O191" s="1"/>
      <c r="P191" s="1"/>
    </row>
    <row r="192" spans="1:16" x14ac:dyDescent="0.3">
      <c r="A192" s="4">
        <f t="shared" si="32"/>
        <v>188</v>
      </c>
      <c r="B192" s="18" t="s">
        <v>18</v>
      </c>
      <c r="C192" s="18">
        <v>316</v>
      </c>
      <c r="D192" s="18">
        <v>300</v>
      </c>
      <c r="E192" s="18">
        <v>150</v>
      </c>
      <c r="F192" s="18">
        <v>12102</v>
      </c>
      <c r="G192" s="18">
        <v>12580</v>
      </c>
      <c r="H192" s="18">
        <f>G192-F192</f>
        <v>478</v>
      </c>
      <c r="I192" s="18">
        <f>IF(H192&lt;141,141,H192)</f>
        <v>478</v>
      </c>
      <c r="J192" s="18">
        <f>ROUND(IF(I192&lt;100,I192*1.625,(IF(AND(I192&gt;100,I192&lt;201),(I192-100)*2.375+162.5,(IF(AND(I192&gt;200,I192&lt;401),(I192-200)*3.875+400,IF(I192&gt;400,(I192-400)*4.5+1238)))))),0)</f>
        <v>1589</v>
      </c>
      <c r="K192" s="18">
        <v>45</v>
      </c>
      <c r="L192" s="18">
        <v>50</v>
      </c>
      <c r="M192" s="19">
        <f>I192*0.2</f>
        <v>95.600000000000009</v>
      </c>
      <c r="N192" s="19">
        <f>ROUND((J192+K192+L192+M192),0)</f>
        <v>1780</v>
      </c>
      <c r="O192" s="1"/>
      <c r="P192" s="1"/>
    </row>
    <row r="193" spans="1:16" x14ac:dyDescent="0.3">
      <c r="A193" s="4">
        <f t="shared" si="32"/>
        <v>189</v>
      </c>
      <c r="B193" s="12" t="s">
        <v>18</v>
      </c>
      <c r="C193" s="12">
        <v>335</v>
      </c>
      <c r="D193" s="18">
        <v>300</v>
      </c>
      <c r="E193" s="18">
        <v>150</v>
      </c>
      <c r="F193" s="18">
        <v>9654</v>
      </c>
      <c r="G193" s="18">
        <v>9865</v>
      </c>
      <c r="H193" s="18">
        <f t="shared" si="65"/>
        <v>211</v>
      </c>
      <c r="I193" s="18">
        <f>IF(H193&lt;141,141,H193)</f>
        <v>211</v>
      </c>
      <c r="J193" s="18">
        <f>ROUND(IF(I193&lt;100,I193*1.625,(IF(AND(I193&gt;100,I193&lt;201),(I193-100)*2.375+162.5,(IF(AND(I193&gt;200,I193&lt;401),(I193-200)*3.875+400,IF(I193&gt;400,(I193-400)*4.5+1238)))))),0)</f>
        <v>443</v>
      </c>
      <c r="K193" s="18">
        <v>45</v>
      </c>
      <c r="L193" s="18">
        <v>50</v>
      </c>
      <c r="M193" s="19">
        <f t="shared" si="66"/>
        <v>42.2</v>
      </c>
      <c r="N193" s="19">
        <f t="shared" si="59"/>
        <v>580</v>
      </c>
      <c r="O193" s="1"/>
      <c r="P193" s="1"/>
    </row>
    <row r="194" spans="1:16" x14ac:dyDescent="0.3">
      <c r="A194" s="4">
        <f t="shared" si="32"/>
        <v>190</v>
      </c>
      <c r="B194" s="18" t="s">
        <v>24</v>
      </c>
      <c r="C194" s="18">
        <v>115</v>
      </c>
      <c r="D194" s="4">
        <v>200</v>
      </c>
      <c r="E194" s="4">
        <v>150</v>
      </c>
      <c r="F194" s="4">
        <v>26821</v>
      </c>
      <c r="G194" s="4">
        <v>27238</v>
      </c>
      <c r="H194" s="4">
        <f>G194-F194</f>
        <v>417</v>
      </c>
      <c r="I194" s="4">
        <f>IF(H194&lt;125,125,H194)</f>
        <v>417</v>
      </c>
      <c r="J194" s="4">
        <f>ROUND(IF(I194&lt;100,I194*1.625,(IF(AND(I194&gt;100,I194&lt;201),(I194-100)*2.375+162.5,(IF(AND(I194&gt;200,I194&lt;401),(I194-200)*3.875+400,IF(I194&gt;400,(I194-400)*4.5+1237)))))),0)</f>
        <v>1314</v>
      </c>
      <c r="K194" s="4">
        <v>45</v>
      </c>
      <c r="L194" s="4">
        <v>50</v>
      </c>
      <c r="M194" s="5">
        <f>I194*0.2</f>
        <v>83.4</v>
      </c>
      <c r="N194" s="5">
        <f>ROUND((J194+K194+L194+M194),0)</f>
        <v>1492</v>
      </c>
      <c r="O194" s="1"/>
      <c r="P194" s="1"/>
    </row>
    <row r="195" spans="1:16" x14ac:dyDescent="0.3">
      <c r="A195" s="4">
        <f t="shared" si="32"/>
        <v>191</v>
      </c>
      <c r="B195" s="21" t="s">
        <v>18</v>
      </c>
      <c r="C195" s="21">
        <v>312</v>
      </c>
      <c r="D195" s="18">
        <v>300</v>
      </c>
      <c r="E195" s="18">
        <v>150</v>
      </c>
      <c r="F195" s="18">
        <v>10250</v>
      </c>
      <c r="G195" s="18">
        <v>10838</v>
      </c>
      <c r="H195" s="18">
        <f t="shared" si="65"/>
        <v>588</v>
      </c>
      <c r="I195" s="18">
        <f>IF(H195&lt;141,141,H195)</f>
        <v>588</v>
      </c>
      <c r="J195" s="18">
        <f>ROUND(IF(I195&lt;100,I195*1.625,(IF(AND(I195&gt;100,I195&lt;201),(I195-100)*2.375+162.5,(IF(AND(I195&gt;200,I195&lt;401),(I195-200)*3.875+400,IF(I195&gt;400,(I195-400)*4.5+1238)))))),0)</f>
        <v>2084</v>
      </c>
      <c r="K195" s="18">
        <v>45</v>
      </c>
      <c r="L195" s="18">
        <v>50</v>
      </c>
      <c r="M195" s="19">
        <f t="shared" si="66"/>
        <v>117.60000000000001</v>
      </c>
      <c r="N195" s="19">
        <f>ROUND((J195+K195+L195+M195),0)</f>
        <v>2297</v>
      </c>
      <c r="O195" s="1"/>
      <c r="P195" s="1"/>
    </row>
    <row r="196" spans="1:16" x14ac:dyDescent="0.3">
      <c r="A196" s="4">
        <f t="shared" si="32"/>
        <v>192</v>
      </c>
      <c r="B196" s="12" t="s">
        <v>18</v>
      </c>
      <c r="C196" s="12">
        <v>339</v>
      </c>
      <c r="D196" s="18">
        <v>300</v>
      </c>
      <c r="E196" s="18">
        <v>150</v>
      </c>
      <c r="F196" s="18">
        <v>9967</v>
      </c>
      <c r="G196" s="18">
        <v>10477</v>
      </c>
      <c r="H196" s="18">
        <f t="shared" si="65"/>
        <v>510</v>
      </c>
      <c r="I196" s="18">
        <f>IF(H196&lt;141,141,H196)</f>
        <v>510</v>
      </c>
      <c r="J196" s="18">
        <f>ROUND(IF(I196&lt;100,I196*1.625,(IF(AND(I196&gt;100,I196&lt;201),(I196-100)*2.375+162.5,(IF(AND(I196&gt;200,I196&lt;401),(I196-200)*3.875+400,IF(I196&gt;400,(I196-400)*4.5+1238)))))),0)</f>
        <v>1733</v>
      </c>
      <c r="K196" s="18">
        <v>45</v>
      </c>
      <c r="L196" s="18">
        <v>50</v>
      </c>
      <c r="M196" s="19">
        <f t="shared" si="66"/>
        <v>102</v>
      </c>
      <c r="N196" s="19">
        <f t="shared" ref="N196:N198" si="67">ROUND((J196+K196+L196+M196),0)</f>
        <v>1930</v>
      </c>
      <c r="O196" s="1"/>
      <c r="P196" s="1"/>
    </row>
    <row r="197" spans="1:16" x14ac:dyDescent="0.3">
      <c r="A197" s="4">
        <f t="shared" si="32"/>
        <v>193</v>
      </c>
      <c r="B197" s="12" t="s">
        <v>20</v>
      </c>
      <c r="C197" s="12">
        <v>63</v>
      </c>
      <c r="D197" s="4">
        <v>200</v>
      </c>
      <c r="E197" s="4">
        <v>150</v>
      </c>
      <c r="F197" s="4">
        <v>15263</v>
      </c>
      <c r="G197" s="4">
        <v>15514</v>
      </c>
      <c r="H197" s="4">
        <f t="shared" si="65"/>
        <v>251</v>
      </c>
      <c r="I197" s="4">
        <f t="shared" ref="I197" si="68">IF(H197&lt;125,125,H197)</f>
        <v>251</v>
      </c>
      <c r="J197" s="4">
        <f t="shared" ref="J197" si="69">ROUND(IF(I197&lt;100,I197*1.625,(IF(AND(I197&gt;100,I197&lt;201),(I197-100)*2.375+162.5,(IF(AND(I197&gt;200,I197&lt;401),(I197-200)*3.875+400,IF(I197&gt;400,(I197-400)*4.5+1237)))))),0)</f>
        <v>598</v>
      </c>
      <c r="K197" s="4">
        <v>45</v>
      </c>
      <c r="L197" s="4">
        <v>50</v>
      </c>
      <c r="M197" s="5">
        <f t="shared" si="66"/>
        <v>50.2</v>
      </c>
      <c r="N197" s="5">
        <f t="shared" si="67"/>
        <v>743</v>
      </c>
      <c r="O197" s="1"/>
      <c r="P197" s="1"/>
    </row>
    <row r="198" spans="1:16" x14ac:dyDescent="0.3">
      <c r="A198" s="4">
        <f t="shared" si="32"/>
        <v>194</v>
      </c>
      <c r="B198" s="12" t="s">
        <v>18</v>
      </c>
      <c r="C198" s="12">
        <v>357</v>
      </c>
      <c r="D198" s="18">
        <v>300</v>
      </c>
      <c r="E198" s="18">
        <v>150</v>
      </c>
      <c r="F198" s="18">
        <v>650</v>
      </c>
      <c r="G198" s="18">
        <v>792</v>
      </c>
      <c r="H198" s="18">
        <f t="shared" si="65"/>
        <v>142</v>
      </c>
      <c r="I198" s="18">
        <f>IF(H198&lt;141,141,H198)</f>
        <v>142</v>
      </c>
      <c r="J198" s="18">
        <f>ROUND(IF(I198&lt;100,I198*1.625,(IF(AND(I198&gt;100,I198&lt;201),(I198-100)*2.375+162.5,(IF(AND(I198&gt;200,I198&lt;401),(I198-200)*3.875+400,IF(I198&gt;400,(I198-400)*4.5+1238)))))),0)</f>
        <v>262</v>
      </c>
      <c r="K198" s="18">
        <v>45</v>
      </c>
      <c r="L198" s="18">
        <v>50</v>
      </c>
      <c r="M198" s="19">
        <f t="shared" si="66"/>
        <v>28.400000000000002</v>
      </c>
      <c r="N198" s="19">
        <f t="shared" si="67"/>
        <v>385</v>
      </c>
      <c r="O198" s="1"/>
      <c r="P198" s="1"/>
    </row>
    <row r="199" spans="1:16" x14ac:dyDescent="0.3">
      <c r="A199" s="4">
        <f t="shared" ref="A199:A262" si="70">A198+1</f>
        <v>195</v>
      </c>
      <c r="B199" s="4" t="s">
        <v>21</v>
      </c>
      <c r="C199" s="4">
        <v>38</v>
      </c>
      <c r="D199" s="4">
        <v>0</v>
      </c>
      <c r="E199" s="4">
        <v>0</v>
      </c>
      <c r="F199" s="4"/>
      <c r="G199" s="4"/>
      <c r="H199" s="18">
        <v>0</v>
      </c>
      <c r="I199" s="18">
        <v>0</v>
      </c>
      <c r="J199" s="4">
        <v>0</v>
      </c>
      <c r="K199" s="4">
        <v>0</v>
      </c>
      <c r="L199" s="4">
        <v>0</v>
      </c>
      <c r="M199" s="5">
        <v>0</v>
      </c>
      <c r="N199" s="5">
        <v>250</v>
      </c>
      <c r="O199" s="1"/>
      <c r="P199" s="1"/>
    </row>
    <row r="200" spans="1:16" x14ac:dyDescent="0.3">
      <c r="A200" s="4">
        <f t="shared" si="70"/>
        <v>196</v>
      </c>
      <c r="B200" s="12" t="s">
        <v>18</v>
      </c>
      <c r="C200" s="12">
        <v>342</v>
      </c>
      <c r="D200" s="18">
        <v>300</v>
      </c>
      <c r="E200" s="18">
        <v>150</v>
      </c>
      <c r="F200" s="18">
        <v>2426</v>
      </c>
      <c r="G200" s="18">
        <v>2578</v>
      </c>
      <c r="H200" s="18">
        <f t="shared" ref="H200:H216" si="71">G200-F200</f>
        <v>152</v>
      </c>
      <c r="I200" s="18">
        <f>IF(H200&lt;141,141,H200)</f>
        <v>152</v>
      </c>
      <c r="J200" s="18">
        <f>ROUND(IF(I200&lt;100,I200*1.625,(IF(AND(I200&gt;100,I200&lt;201),(I200-100)*2.375+162.5,(IF(AND(I200&gt;200,I200&lt;401),(I200-200)*3.875+400,IF(I200&gt;400,(I200-400)*4.5+1238)))))),0)</f>
        <v>286</v>
      </c>
      <c r="K200" s="18">
        <v>45</v>
      </c>
      <c r="L200" s="18">
        <v>50</v>
      </c>
      <c r="M200" s="19">
        <f t="shared" ref="M200:M216" si="72">I200*0.2</f>
        <v>30.400000000000002</v>
      </c>
      <c r="N200" s="19">
        <f t="shared" ref="N200:N216" si="73">ROUND((J200+K200+L200+M200),0)</f>
        <v>411</v>
      </c>
      <c r="O200" s="1"/>
      <c r="P200" s="1"/>
    </row>
    <row r="201" spans="1:16" x14ac:dyDescent="0.3">
      <c r="A201" s="4">
        <f t="shared" si="70"/>
        <v>197</v>
      </c>
      <c r="B201" s="12" t="s">
        <v>21</v>
      </c>
      <c r="C201" s="12">
        <v>29</v>
      </c>
      <c r="D201" s="4">
        <v>100</v>
      </c>
      <c r="E201" s="4">
        <v>150</v>
      </c>
      <c r="F201" s="4">
        <v>39466</v>
      </c>
      <c r="G201" s="4">
        <v>39910</v>
      </c>
      <c r="H201" s="4">
        <f t="shared" si="71"/>
        <v>444</v>
      </c>
      <c r="I201" s="4">
        <f>IF(H201&lt;111,111,H201)</f>
        <v>444</v>
      </c>
      <c r="J201" s="4">
        <f>ROUND(IF(I201&lt;100,I201*1.625,(IF(AND(I201&gt;100,I201&lt;201),(I201-100)*2.375+162.5,(IF(AND(I201&gt;200,I201&lt;401),(I201-200)*3.875+400,IF(I201&gt;400,(I201-400)*4.5+1237)))))),0)</f>
        <v>1435</v>
      </c>
      <c r="K201" s="4">
        <v>20</v>
      </c>
      <c r="L201" s="4">
        <v>10</v>
      </c>
      <c r="M201" s="5">
        <f t="shared" si="72"/>
        <v>88.800000000000011</v>
      </c>
      <c r="N201" s="5">
        <f t="shared" si="73"/>
        <v>1554</v>
      </c>
      <c r="O201" s="1"/>
      <c r="P201" s="1"/>
    </row>
    <row r="202" spans="1:16" x14ac:dyDescent="0.3">
      <c r="A202" s="4">
        <f t="shared" si="70"/>
        <v>198</v>
      </c>
      <c r="B202" s="12" t="s">
        <v>18</v>
      </c>
      <c r="C202" s="12">
        <v>313</v>
      </c>
      <c r="D202" s="18">
        <v>300</v>
      </c>
      <c r="E202" s="18">
        <v>150</v>
      </c>
      <c r="F202" s="18">
        <v>3591</v>
      </c>
      <c r="G202" s="18">
        <v>3704</v>
      </c>
      <c r="H202" s="18">
        <f t="shared" si="71"/>
        <v>113</v>
      </c>
      <c r="I202" s="18">
        <f>IF(H202&lt;141,141,H202)</f>
        <v>141</v>
      </c>
      <c r="J202" s="18">
        <f>ROUND(IF(I202&lt;100,I202*1.625,(IF(AND(I202&gt;100,I202&lt;201),(I202-100)*2.375+162.5,(IF(AND(I202&gt;200,I202&lt;401),(I202-200)*3.875+400,IF(I202&gt;400,(I202-400)*4.5+1238)))))),0)</f>
        <v>260</v>
      </c>
      <c r="K202" s="18">
        <v>45</v>
      </c>
      <c r="L202" s="18">
        <v>50</v>
      </c>
      <c r="M202" s="19">
        <f t="shared" si="72"/>
        <v>28.200000000000003</v>
      </c>
      <c r="N202" s="19">
        <f t="shared" si="73"/>
        <v>383</v>
      </c>
      <c r="O202" s="1"/>
      <c r="P202" s="24"/>
    </row>
    <row r="203" spans="1:16" x14ac:dyDescent="0.3">
      <c r="A203" s="4">
        <f t="shared" si="70"/>
        <v>199</v>
      </c>
      <c r="B203" s="12" t="s">
        <v>18</v>
      </c>
      <c r="C203" s="21">
        <v>344</v>
      </c>
      <c r="D203" s="18">
        <v>0</v>
      </c>
      <c r="E203" s="18">
        <v>150</v>
      </c>
      <c r="F203" s="18">
        <v>3990</v>
      </c>
      <c r="G203" s="18">
        <v>4124</v>
      </c>
      <c r="H203" s="18">
        <f>(G203-F203)-25</f>
        <v>109</v>
      </c>
      <c r="I203" s="18">
        <f>IF(H203&lt;141,141,H203)</f>
        <v>141</v>
      </c>
      <c r="J203" s="18">
        <f>ROUND(IF(I203&lt;100,I203*1.625,(IF(AND(I203&gt;100,I203&lt;201),(I203-100)*2.375+162.5,(IF(AND(I203&gt;200,I203&lt;401),(I203-200)*3.875+400,IF(I203&gt;400,(I203-400)*4.5+1238)))))),0)</f>
        <v>260</v>
      </c>
      <c r="K203" s="18">
        <v>45</v>
      </c>
      <c r="L203" s="18">
        <v>50</v>
      </c>
      <c r="M203" s="19">
        <f>I203*0.2</f>
        <v>28.200000000000003</v>
      </c>
      <c r="N203" s="5">
        <f>ROUND((J203+K203+L203+M203),0)</f>
        <v>383</v>
      </c>
      <c r="O203" s="1"/>
      <c r="P203" s="1"/>
    </row>
    <row r="204" spans="1:16" x14ac:dyDescent="0.3">
      <c r="A204" s="4">
        <f t="shared" si="70"/>
        <v>200</v>
      </c>
      <c r="B204" s="12" t="s">
        <v>21</v>
      </c>
      <c r="C204" s="12">
        <v>37</v>
      </c>
      <c r="D204" s="4">
        <v>100</v>
      </c>
      <c r="E204" s="4">
        <v>150</v>
      </c>
      <c r="F204" s="4">
        <v>23674</v>
      </c>
      <c r="G204" s="4">
        <v>23821</v>
      </c>
      <c r="H204" s="4">
        <f>G204-F204</f>
        <v>147</v>
      </c>
      <c r="I204" s="4">
        <f>IF(H204&lt;111,111,H204)</f>
        <v>147</v>
      </c>
      <c r="J204" s="4">
        <f>ROUND(IF(I204&lt;100,I204*1.625,(IF(AND(I204&gt;100,I204&lt;201),(I204-100)*2.375+162.5,(IF(AND(I204&gt;200,I204&lt;401),(I204-200)*3.875+400,IF(I204&gt;400,(I204-400)*4.5+1237)))))),0)</f>
        <v>274</v>
      </c>
      <c r="K204" s="4">
        <v>20</v>
      </c>
      <c r="L204" s="4">
        <v>10</v>
      </c>
      <c r="M204" s="5">
        <f>I204*0.2</f>
        <v>29.400000000000002</v>
      </c>
      <c r="N204" s="5">
        <f>ROUND((J204+K204+L204+M204),0)</f>
        <v>333</v>
      </c>
      <c r="O204" s="1"/>
      <c r="P204" s="1"/>
    </row>
    <row r="205" spans="1:16" x14ac:dyDescent="0.3">
      <c r="A205" s="4">
        <f t="shared" si="70"/>
        <v>201</v>
      </c>
      <c r="B205" s="12" t="s">
        <v>20</v>
      </c>
      <c r="C205" s="12">
        <v>113</v>
      </c>
      <c r="D205" s="4">
        <v>200</v>
      </c>
      <c r="E205" s="4">
        <v>150</v>
      </c>
      <c r="F205" s="4">
        <v>8013</v>
      </c>
      <c r="G205" s="4">
        <v>8130</v>
      </c>
      <c r="H205" s="4">
        <f>G205-F205</f>
        <v>117</v>
      </c>
      <c r="I205" s="4">
        <f t="shared" ref="I205:I209" si="74">IF(H205&lt;125,125,H205)</f>
        <v>125</v>
      </c>
      <c r="J205" s="4">
        <f>ROUND(IF(I205&lt;100,I205*1.625,(IF(AND(I205&gt;100,I205&lt;201),(I205-100)*2.375+162.5,(IF(AND(I205&gt;200,I205&lt;401),(I205-200)*3.875+400,IF(I205&gt;400,(I205-400)*4.5+1237)))))),0)</f>
        <v>222</v>
      </c>
      <c r="K205" s="4">
        <v>45</v>
      </c>
      <c r="L205" s="4">
        <v>50</v>
      </c>
      <c r="M205" s="5">
        <f>I205*0.2</f>
        <v>25</v>
      </c>
      <c r="N205" s="5">
        <f>ROUND((J205+K205+L205+M205),0)</f>
        <v>342</v>
      </c>
      <c r="O205" s="1"/>
      <c r="P205" s="1"/>
    </row>
    <row r="206" spans="1:16" x14ac:dyDescent="0.3">
      <c r="A206" s="4">
        <f t="shared" si="70"/>
        <v>202</v>
      </c>
      <c r="B206" s="12" t="s">
        <v>20</v>
      </c>
      <c r="C206" s="12">
        <v>72</v>
      </c>
      <c r="D206" s="4">
        <v>200</v>
      </c>
      <c r="E206" s="4">
        <v>150</v>
      </c>
      <c r="F206" s="4">
        <v>39042</v>
      </c>
      <c r="G206" s="4">
        <v>39377</v>
      </c>
      <c r="H206" s="4">
        <f t="shared" si="71"/>
        <v>335</v>
      </c>
      <c r="I206" s="4">
        <f t="shared" si="74"/>
        <v>335</v>
      </c>
      <c r="J206" s="4">
        <f t="shared" ref="J206:J209" si="75">ROUND(IF(I206&lt;100,I206*1.625,(IF(AND(I206&gt;100,I206&lt;201),(I206-100)*2.375+162.5,(IF(AND(I206&gt;200,I206&lt;401),(I206-200)*3.875+400,IF(I206&gt;400,(I206-400)*4.5+1237)))))),0)</f>
        <v>923</v>
      </c>
      <c r="K206" s="4">
        <v>45</v>
      </c>
      <c r="L206" s="4">
        <v>50</v>
      </c>
      <c r="M206" s="5">
        <f t="shared" si="72"/>
        <v>67</v>
      </c>
      <c r="N206" s="5">
        <f t="shared" si="73"/>
        <v>1085</v>
      </c>
      <c r="O206" s="1"/>
      <c r="P206" s="1"/>
    </row>
    <row r="207" spans="1:16" x14ac:dyDescent="0.3">
      <c r="A207" s="4">
        <f t="shared" si="70"/>
        <v>203</v>
      </c>
      <c r="B207" s="12" t="s">
        <v>20</v>
      </c>
      <c r="C207" s="12">
        <v>47</v>
      </c>
      <c r="D207" s="4">
        <v>200</v>
      </c>
      <c r="E207" s="4">
        <v>150</v>
      </c>
      <c r="F207" s="4">
        <v>14883</v>
      </c>
      <c r="G207" s="4">
        <v>15080</v>
      </c>
      <c r="H207" s="4">
        <f t="shared" si="71"/>
        <v>197</v>
      </c>
      <c r="I207" s="4">
        <f t="shared" si="74"/>
        <v>197</v>
      </c>
      <c r="J207" s="4">
        <f t="shared" si="75"/>
        <v>393</v>
      </c>
      <c r="K207" s="4">
        <v>45</v>
      </c>
      <c r="L207" s="4">
        <v>50</v>
      </c>
      <c r="M207" s="5">
        <f t="shared" si="72"/>
        <v>39.400000000000006</v>
      </c>
      <c r="N207" s="5">
        <f t="shared" si="73"/>
        <v>527</v>
      </c>
      <c r="O207" s="1"/>
      <c r="P207" s="1"/>
    </row>
    <row r="208" spans="1:16" x14ac:dyDescent="0.3">
      <c r="A208" s="4">
        <f t="shared" si="70"/>
        <v>204</v>
      </c>
      <c r="B208" s="12" t="s">
        <v>20</v>
      </c>
      <c r="C208" s="12">
        <v>128</v>
      </c>
      <c r="D208" s="4">
        <v>0</v>
      </c>
      <c r="E208" s="4">
        <v>150</v>
      </c>
      <c r="F208" s="4">
        <v>53729</v>
      </c>
      <c r="G208" s="4">
        <v>54273</v>
      </c>
      <c r="H208" s="18">
        <f>(G208-F208)-25</f>
        <v>519</v>
      </c>
      <c r="I208" s="4">
        <f t="shared" si="74"/>
        <v>519</v>
      </c>
      <c r="J208" s="4">
        <f t="shared" si="75"/>
        <v>1773</v>
      </c>
      <c r="K208" s="4">
        <v>45</v>
      </c>
      <c r="L208" s="4">
        <v>50</v>
      </c>
      <c r="M208" s="5">
        <f t="shared" si="72"/>
        <v>103.80000000000001</v>
      </c>
      <c r="N208" s="5">
        <f t="shared" si="73"/>
        <v>1972</v>
      </c>
      <c r="O208" s="1"/>
      <c r="P208" s="1"/>
    </row>
    <row r="209" spans="1:16" x14ac:dyDescent="0.3">
      <c r="A209" s="4">
        <f t="shared" si="70"/>
        <v>205</v>
      </c>
      <c r="B209" s="12" t="s">
        <v>20</v>
      </c>
      <c r="C209" s="12">
        <v>9</v>
      </c>
      <c r="D209" s="4">
        <v>200</v>
      </c>
      <c r="E209" s="4">
        <v>150</v>
      </c>
      <c r="F209" s="4">
        <v>23803</v>
      </c>
      <c r="G209" s="4">
        <v>23947</v>
      </c>
      <c r="H209" s="4">
        <f t="shared" si="71"/>
        <v>144</v>
      </c>
      <c r="I209" s="4">
        <f t="shared" si="74"/>
        <v>144</v>
      </c>
      <c r="J209" s="4">
        <f t="shared" si="75"/>
        <v>267</v>
      </c>
      <c r="K209" s="4">
        <v>45</v>
      </c>
      <c r="L209" s="4">
        <v>50</v>
      </c>
      <c r="M209" s="5">
        <f t="shared" si="72"/>
        <v>28.8</v>
      </c>
      <c r="N209" s="5">
        <f t="shared" si="73"/>
        <v>391</v>
      </c>
      <c r="O209" s="1"/>
      <c r="P209" s="1"/>
    </row>
    <row r="210" spans="1:16" x14ac:dyDescent="0.3">
      <c r="A210" s="4">
        <f t="shared" si="70"/>
        <v>206</v>
      </c>
      <c r="B210" s="12" t="s">
        <v>18</v>
      </c>
      <c r="C210" s="21">
        <v>340</v>
      </c>
      <c r="D210" s="18">
        <v>300</v>
      </c>
      <c r="E210" s="18">
        <v>150</v>
      </c>
      <c r="F210" s="18">
        <v>7680</v>
      </c>
      <c r="G210" s="18">
        <v>8113</v>
      </c>
      <c r="H210" s="18">
        <f t="shared" si="71"/>
        <v>433</v>
      </c>
      <c r="I210" s="18">
        <f>IF(H210&lt;141,141,H210)</f>
        <v>433</v>
      </c>
      <c r="J210" s="18">
        <f>ROUND(IF(I210&lt;100,I210*1.625,(IF(AND(I210&gt;100,I210&lt;201),(I210-100)*2.375+162.5,(IF(AND(I210&gt;200,I210&lt;401),(I210-200)*3.875+400,IF(I210&gt;400,(I210-400)*4.5+1238)))))),0)</f>
        <v>1387</v>
      </c>
      <c r="K210" s="18">
        <v>45</v>
      </c>
      <c r="L210" s="18">
        <v>50</v>
      </c>
      <c r="M210" s="19">
        <f t="shared" si="72"/>
        <v>86.600000000000009</v>
      </c>
      <c r="N210" s="19">
        <f t="shared" si="73"/>
        <v>1569</v>
      </c>
      <c r="O210" s="1"/>
      <c r="P210" s="1"/>
    </row>
    <row r="211" spans="1:16" x14ac:dyDescent="0.3">
      <c r="A211" s="4">
        <f t="shared" si="70"/>
        <v>207</v>
      </c>
      <c r="B211" s="12" t="s">
        <v>20</v>
      </c>
      <c r="C211" s="12">
        <v>107</v>
      </c>
      <c r="D211" s="4">
        <v>200</v>
      </c>
      <c r="E211" s="4">
        <v>150</v>
      </c>
      <c r="F211" s="4">
        <v>23299</v>
      </c>
      <c r="G211" s="4">
        <v>23701</v>
      </c>
      <c r="H211" s="4">
        <f t="shared" si="71"/>
        <v>402</v>
      </c>
      <c r="I211" s="4">
        <f t="shared" ref="I211:I216" si="76">IF(H211&lt;125,125,H211)</f>
        <v>402</v>
      </c>
      <c r="J211" s="4">
        <f t="shared" ref="J211:J216" si="77">ROUND(IF(I211&lt;100,I211*1.625,(IF(AND(I211&gt;100,I211&lt;201),(I211-100)*2.375+162.5,(IF(AND(I211&gt;200,I211&lt;401),(I211-200)*3.875+400,IF(I211&gt;400,(I211-400)*4.5+1237)))))),0)</f>
        <v>1246</v>
      </c>
      <c r="K211" s="4">
        <v>45</v>
      </c>
      <c r="L211" s="4">
        <v>50</v>
      </c>
      <c r="M211" s="5">
        <f t="shared" si="72"/>
        <v>80.400000000000006</v>
      </c>
      <c r="N211" s="5">
        <f t="shared" si="73"/>
        <v>1421</v>
      </c>
      <c r="O211" s="1"/>
      <c r="P211" s="1"/>
    </row>
    <row r="212" spans="1:16" x14ac:dyDescent="0.3">
      <c r="A212" s="4">
        <f t="shared" si="70"/>
        <v>208</v>
      </c>
      <c r="B212" s="12" t="s">
        <v>18</v>
      </c>
      <c r="C212" s="21">
        <v>348</v>
      </c>
      <c r="D212" s="18">
        <v>300</v>
      </c>
      <c r="E212" s="18">
        <v>150</v>
      </c>
      <c r="F212" s="18">
        <v>3010</v>
      </c>
      <c r="G212" s="18">
        <v>3337</v>
      </c>
      <c r="H212" s="18">
        <f t="shared" si="71"/>
        <v>327</v>
      </c>
      <c r="I212" s="18">
        <f>IF(H212&lt;141,141,H212)</f>
        <v>327</v>
      </c>
      <c r="J212" s="18">
        <f>ROUND(IF(I212&lt;100,I212*1.625,(IF(AND(I212&gt;100,I212&lt;201),(I212-100)*2.375+162.5,(IF(AND(I212&gt;200,I212&lt;401),(I212-200)*3.875+400,IF(I212&gt;400,(I212-400)*4.5+1238)))))),0)</f>
        <v>892</v>
      </c>
      <c r="K212" s="18">
        <v>45</v>
      </c>
      <c r="L212" s="18">
        <v>50</v>
      </c>
      <c r="M212" s="19">
        <f t="shared" si="72"/>
        <v>65.400000000000006</v>
      </c>
      <c r="N212" s="19">
        <f t="shared" si="73"/>
        <v>1052</v>
      </c>
      <c r="O212" s="1"/>
      <c r="P212" s="1"/>
    </row>
    <row r="213" spans="1:16" x14ac:dyDescent="0.3">
      <c r="A213" s="4">
        <f t="shared" si="70"/>
        <v>209</v>
      </c>
      <c r="B213" s="12" t="s">
        <v>20</v>
      </c>
      <c r="C213" s="12">
        <v>69</v>
      </c>
      <c r="D213" s="4">
        <v>200</v>
      </c>
      <c r="E213" s="4">
        <v>150</v>
      </c>
      <c r="F213" s="4">
        <v>2591</v>
      </c>
      <c r="G213" s="4">
        <v>2691</v>
      </c>
      <c r="H213" s="4">
        <f t="shared" si="71"/>
        <v>100</v>
      </c>
      <c r="I213" s="4">
        <f t="shared" si="76"/>
        <v>125</v>
      </c>
      <c r="J213" s="4">
        <f t="shared" si="77"/>
        <v>222</v>
      </c>
      <c r="K213" s="4">
        <v>45</v>
      </c>
      <c r="L213" s="4">
        <v>50</v>
      </c>
      <c r="M213" s="5">
        <f t="shared" si="72"/>
        <v>25</v>
      </c>
      <c r="N213" s="5">
        <f t="shared" si="73"/>
        <v>342</v>
      </c>
      <c r="O213" s="1"/>
      <c r="P213" s="1"/>
    </row>
    <row r="214" spans="1:16" x14ac:dyDescent="0.3">
      <c r="A214" s="4">
        <f t="shared" si="70"/>
        <v>210</v>
      </c>
      <c r="B214" s="12" t="s">
        <v>18</v>
      </c>
      <c r="C214" s="21">
        <v>337</v>
      </c>
      <c r="D214" s="18">
        <v>300</v>
      </c>
      <c r="E214" s="18">
        <v>150</v>
      </c>
      <c r="F214" s="18">
        <v>5292</v>
      </c>
      <c r="G214" s="18">
        <v>5640</v>
      </c>
      <c r="H214" s="18">
        <f t="shared" si="71"/>
        <v>348</v>
      </c>
      <c r="I214" s="18">
        <f>IF(H214&lt;141,141,H214)</f>
        <v>348</v>
      </c>
      <c r="J214" s="18">
        <f>ROUND(IF(I214&lt;100,I214*1.625,(IF(AND(I214&gt;100,I214&lt;201),(I214-100)*2.375+162.5,(IF(AND(I214&gt;200,I214&lt;401),(I214-200)*3.875+400,IF(I214&gt;400,(I214-400)*4.5+1238)))))),0)</f>
        <v>974</v>
      </c>
      <c r="K214" s="18">
        <v>45</v>
      </c>
      <c r="L214" s="18">
        <v>50</v>
      </c>
      <c r="M214" s="19">
        <f t="shared" si="72"/>
        <v>69.600000000000009</v>
      </c>
      <c r="N214" s="19">
        <f t="shared" si="73"/>
        <v>1139</v>
      </c>
      <c r="O214" s="1"/>
      <c r="P214" s="1"/>
    </row>
    <row r="215" spans="1:16" x14ac:dyDescent="0.3">
      <c r="A215" s="4">
        <f t="shared" si="70"/>
        <v>211</v>
      </c>
      <c r="B215" s="12" t="s">
        <v>18</v>
      </c>
      <c r="C215" s="21">
        <v>370</v>
      </c>
      <c r="D215" s="18">
        <v>300</v>
      </c>
      <c r="E215" s="18">
        <v>150</v>
      </c>
      <c r="F215" s="18">
        <v>680</v>
      </c>
      <c r="G215" s="18">
        <v>1157</v>
      </c>
      <c r="H215" s="18">
        <f t="shared" si="71"/>
        <v>477</v>
      </c>
      <c r="I215" s="18">
        <f>IF(H215&lt;141,141,H215)</f>
        <v>477</v>
      </c>
      <c r="J215" s="18">
        <f>ROUND(IF(I215&lt;100,I215*1.625,(IF(AND(I215&gt;100,I215&lt;201),(I215-100)*2.375+162.5,(IF(AND(I215&gt;200,I215&lt;401),(I215-200)*3.875+400,IF(I215&gt;400,(I215-400)*4.5+1238)))))),0)</f>
        <v>1585</v>
      </c>
      <c r="K215" s="18">
        <v>45</v>
      </c>
      <c r="L215" s="18">
        <v>50</v>
      </c>
      <c r="M215" s="19">
        <f t="shared" si="72"/>
        <v>95.4</v>
      </c>
      <c r="N215" s="19">
        <f t="shared" si="73"/>
        <v>1775</v>
      </c>
      <c r="O215" s="1"/>
      <c r="P215" s="1"/>
    </row>
    <row r="216" spans="1:16" x14ac:dyDescent="0.3">
      <c r="A216" s="4">
        <f t="shared" si="70"/>
        <v>212</v>
      </c>
      <c r="B216" s="12" t="s">
        <v>20</v>
      </c>
      <c r="C216" s="12">
        <v>119</v>
      </c>
      <c r="D216" s="4">
        <v>200</v>
      </c>
      <c r="E216" s="4">
        <v>150</v>
      </c>
      <c r="F216" s="4">
        <v>11806</v>
      </c>
      <c r="G216" s="4">
        <v>12078</v>
      </c>
      <c r="H216" s="4">
        <f t="shared" si="71"/>
        <v>272</v>
      </c>
      <c r="I216" s="4">
        <f t="shared" si="76"/>
        <v>272</v>
      </c>
      <c r="J216" s="4">
        <f t="shared" si="77"/>
        <v>679</v>
      </c>
      <c r="K216" s="4">
        <v>45</v>
      </c>
      <c r="L216" s="4">
        <v>50</v>
      </c>
      <c r="M216" s="5">
        <f t="shared" si="72"/>
        <v>54.400000000000006</v>
      </c>
      <c r="N216" s="5">
        <f t="shared" si="73"/>
        <v>828</v>
      </c>
      <c r="O216" s="1"/>
      <c r="P216" s="1"/>
    </row>
    <row r="217" spans="1:16" x14ac:dyDescent="0.3">
      <c r="A217" s="4">
        <f t="shared" si="70"/>
        <v>213</v>
      </c>
      <c r="B217" s="12" t="s">
        <v>21</v>
      </c>
      <c r="C217" s="12">
        <v>38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/>
      <c r="L217" s="4"/>
      <c r="M217" s="5">
        <v>0</v>
      </c>
      <c r="N217" s="5">
        <v>250</v>
      </c>
      <c r="O217" s="1"/>
      <c r="P217" s="1"/>
    </row>
    <row r="218" spans="1:16" x14ac:dyDescent="0.3">
      <c r="A218" s="4">
        <f t="shared" si="70"/>
        <v>214</v>
      </c>
      <c r="B218" s="12" t="s">
        <v>21</v>
      </c>
      <c r="C218" s="12">
        <v>240</v>
      </c>
      <c r="D218" s="4">
        <v>100</v>
      </c>
      <c r="E218" s="4">
        <v>150</v>
      </c>
      <c r="F218" s="4">
        <v>4712</v>
      </c>
      <c r="G218" s="4">
        <v>4793</v>
      </c>
      <c r="H218" s="4">
        <f t="shared" ref="H218:H253" si="78">G218-F218</f>
        <v>81</v>
      </c>
      <c r="I218" s="4">
        <f>IF(H218&lt;111,111,H218)</f>
        <v>111</v>
      </c>
      <c r="J218" s="4">
        <f>ROUND(IF(I218&lt;100,I218*1.625,(IF(AND(I218&gt;100,I218&lt;201),(I218-100)*2.375+162.5,(IF(AND(I218&gt;200,I218&lt;401),(I218-200)*3.875+400,IF(I218&gt;400,(I218-400)*4.5+1237)))))),0)</f>
        <v>189</v>
      </c>
      <c r="K218" s="4">
        <v>20</v>
      </c>
      <c r="L218" s="4">
        <v>10</v>
      </c>
      <c r="M218" s="5">
        <f t="shared" ref="M218:M240" si="79">I218*0.2</f>
        <v>22.200000000000003</v>
      </c>
      <c r="N218" s="5">
        <f t="shared" ref="N218:N237" si="80">ROUND((J218+K218+L218+M218),0)</f>
        <v>241</v>
      </c>
      <c r="O218" s="1"/>
      <c r="P218" s="1"/>
    </row>
    <row r="219" spans="1:16" x14ac:dyDescent="0.3">
      <c r="A219" s="4">
        <f t="shared" si="70"/>
        <v>215</v>
      </c>
      <c r="B219" s="12" t="s">
        <v>18</v>
      </c>
      <c r="C219" s="21">
        <v>347</v>
      </c>
      <c r="D219" s="18">
        <v>300</v>
      </c>
      <c r="E219" s="18">
        <v>150</v>
      </c>
      <c r="F219" s="18">
        <v>3171</v>
      </c>
      <c r="G219" s="18">
        <v>3609</v>
      </c>
      <c r="H219" s="18">
        <f t="shared" si="78"/>
        <v>438</v>
      </c>
      <c r="I219" s="18">
        <f>IF(H219&lt;141,141,H219)</f>
        <v>438</v>
      </c>
      <c r="J219" s="18">
        <f>ROUND(IF(I219&lt;100,I219*1.625,(IF(AND(I219&gt;100,I219&lt;201),(I219-100)*2.375+162.5,(IF(AND(I219&gt;200,I219&lt;401),(I219-200)*3.875+400,IF(I219&gt;400,(I219-400)*4.5+1238)))))),0)</f>
        <v>1409</v>
      </c>
      <c r="K219" s="18">
        <v>45</v>
      </c>
      <c r="L219" s="18">
        <v>50</v>
      </c>
      <c r="M219" s="19">
        <f t="shared" si="79"/>
        <v>87.600000000000009</v>
      </c>
      <c r="N219" s="19">
        <f t="shared" si="80"/>
        <v>1592</v>
      </c>
      <c r="O219" s="1"/>
      <c r="P219" s="1"/>
    </row>
    <row r="220" spans="1:16" x14ac:dyDescent="0.3">
      <c r="A220" s="4">
        <f t="shared" si="70"/>
        <v>216</v>
      </c>
      <c r="B220" s="12" t="s">
        <v>21</v>
      </c>
      <c r="C220" s="12">
        <v>86</v>
      </c>
      <c r="D220" s="4">
        <v>100</v>
      </c>
      <c r="E220" s="4">
        <v>150</v>
      </c>
      <c r="F220" s="4">
        <v>20327</v>
      </c>
      <c r="G220" s="4">
        <v>20495</v>
      </c>
      <c r="H220" s="4">
        <f t="shared" si="78"/>
        <v>168</v>
      </c>
      <c r="I220" s="4">
        <f>IF(H220&lt;111,111,H220)</f>
        <v>168</v>
      </c>
      <c r="J220" s="4">
        <f>ROUND(IF(I220&lt;100,I220*1.625,(IF(AND(I220&gt;100,I220&lt;201),(I220-100)*2.375+162.5,(IF(AND(I220&gt;200,I220&lt;401),(I220-200)*3.875+400,IF(I220&gt;400,(I220-400)*4.5+1237)))))),0)</f>
        <v>324</v>
      </c>
      <c r="K220" s="4">
        <v>20</v>
      </c>
      <c r="L220" s="4">
        <v>10</v>
      </c>
      <c r="M220" s="5">
        <f t="shared" si="79"/>
        <v>33.6</v>
      </c>
      <c r="N220" s="5">
        <f t="shared" si="80"/>
        <v>388</v>
      </c>
      <c r="O220" s="1"/>
      <c r="P220" s="1"/>
    </row>
    <row r="221" spans="1:16" x14ac:dyDescent="0.3">
      <c r="A221" s="4">
        <f t="shared" si="70"/>
        <v>217</v>
      </c>
      <c r="B221" s="12" t="s">
        <v>18</v>
      </c>
      <c r="C221" s="21">
        <v>332</v>
      </c>
      <c r="D221" s="18">
        <v>300</v>
      </c>
      <c r="E221" s="18">
        <v>150</v>
      </c>
      <c r="F221" s="18">
        <v>3329</v>
      </c>
      <c r="G221" s="18">
        <v>3342</v>
      </c>
      <c r="H221" s="18">
        <f t="shared" si="78"/>
        <v>13</v>
      </c>
      <c r="I221" s="18">
        <f>IF(H221&lt;141,141,H221)</f>
        <v>141</v>
      </c>
      <c r="J221" s="18">
        <f>ROUND(IF(I221&lt;100,I221*1.625,(IF(AND(I221&gt;100,I221&lt;201),(I221-100)*2.375+162.5,(IF(AND(I221&gt;200,I221&lt;401),(I221-200)*3.875+400,IF(I221&gt;400,(I221-400)*4.5+1238)))))),0)</f>
        <v>260</v>
      </c>
      <c r="K221" s="18">
        <v>45</v>
      </c>
      <c r="L221" s="18">
        <v>50</v>
      </c>
      <c r="M221" s="19">
        <f t="shared" si="79"/>
        <v>28.200000000000003</v>
      </c>
      <c r="N221" s="19">
        <f t="shared" si="80"/>
        <v>383</v>
      </c>
      <c r="O221" s="1"/>
      <c r="P221" s="1"/>
    </row>
    <row r="222" spans="1:16" x14ac:dyDescent="0.3">
      <c r="A222" s="4">
        <f t="shared" si="70"/>
        <v>218</v>
      </c>
      <c r="B222" s="12" t="s">
        <v>18</v>
      </c>
      <c r="C222" s="21">
        <v>327</v>
      </c>
      <c r="D222" s="18">
        <v>300</v>
      </c>
      <c r="E222" s="18">
        <v>150</v>
      </c>
      <c r="F222" s="18">
        <v>4832</v>
      </c>
      <c r="G222" s="18">
        <v>4963</v>
      </c>
      <c r="H222" s="18">
        <f t="shared" si="78"/>
        <v>131</v>
      </c>
      <c r="I222" s="18">
        <f>IF(H222&lt;141,141,H222)</f>
        <v>141</v>
      </c>
      <c r="J222" s="18">
        <f>ROUND(IF(I222&lt;100,I222*1.625,(IF(AND(I222&gt;100,I222&lt;201),(I222-100)*2.375+162.5,(IF(AND(I222&gt;200,I222&lt;401),(I222-200)*3.875+400,IF(I222&gt;400,(I222-400)*4.5+1238)))))),0)</f>
        <v>260</v>
      </c>
      <c r="K222" s="18">
        <v>45</v>
      </c>
      <c r="L222" s="18">
        <v>50</v>
      </c>
      <c r="M222" s="19">
        <f t="shared" si="79"/>
        <v>28.200000000000003</v>
      </c>
      <c r="N222" s="19">
        <f t="shared" si="80"/>
        <v>383</v>
      </c>
      <c r="O222" s="1"/>
      <c r="P222" s="1"/>
    </row>
    <row r="223" spans="1:16" x14ac:dyDescent="0.3">
      <c r="A223" s="4">
        <f t="shared" si="70"/>
        <v>219</v>
      </c>
      <c r="B223" s="12" t="s">
        <v>20</v>
      </c>
      <c r="C223" s="12">
        <v>51</v>
      </c>
      <c r="D223" s="4">
        <v>200</v>
      </c>
      <c r="E223" s="4">
        <v>150</v>
      </c>
      <c r="F223" s="4">
        <v>23649</v>
      </c>
      <c r="G223" s="4">
        <v>23804</v>
      </c>
      <c r="H223" s="4">
        <f t="shared" si="78"/>
        <v>155</v>
      </c>
      <c r="I223" s="4">
        <f>IF(H223&lt;125,125,H223)</f>
        <v>155</v>
      </c>
      <c r="J223" s="4">
        <f>ROUND(IF(I223&lt;100,I223*1.625,(IF(AND(I223&gt;100,I223&lt;201),(I223-100)*2.375+162.5,(IF(AND(I223&gt;200,I223&lt;401),(I223-200)*3.875+400,IF(I223&gt;400,(I223-400)*4.5+1237)))))),0)</f>
        <v>293</v>
      </c>
      <c r="K223" s="4">
        <v>45</v>
      </c>
      <c r="L223" s="4">
        <v>50</v>
      </c>
      <c r="M223" s="5">
        <f t="shared" si="79"/>
        <v>31</v>
      </c>
      <c r="N223" s="5">
        <f t="shared" si="80"/>
        <v>419</v>
      </c>
      <c r="O223" s="1"/>
      <c r="P223" s="1"/>
    </row>
    <row r="224" spans="1:16" x14ac:dyDescent="0.3">
      <c r="A224" s="4">
        <f t="shared" si="70"/>
        <v>220</v>
      </c>
      <c r="B224" s="12" t="s">
        <v>21</v>
      </c>
      <c r="C224" s="12">
        <v>239</v>
      </c>
      <c r="D224" s="4">
        <v>100</v>
      </c>
      <c r="E224" s="4">
        <v>150</v>
      </c>
      <c r="F224" s="4">
        <v>5779</v>
      </c>
      <c r="G224" s="4">
        <v>6015</v>
      </c>
      <c r="H224" s="4">
        <f>G224-F224</f>
        <v>236</v>
      </c>
      <c r="I224" s="4">
        <f>IF(H224&lt;111,111,H224)</f>
        <v>236</v>
      </c>
      <c r="J224" s="4">
        <f>ROUND(IF(I224&lt;100,I224*1.625,(IF(AND(I224&gt;100,I224&lt;201),(I224-100)*2.375+162.5,(IF(AND(I224&gt;200,I224&lt;401),(I224-200)*3.875+400,IF(I224&gt;400,(I224-400)*4.5+1237)))))),0)</f>
        <v>540</v>
      </c>
      <c r="K224" s="4">
        <v>20</v>
      </c>
      <c r="L224" s="4">
        <v>10</v>
      </c>
      <c r="M224" s="5">
        <f>I224*0.2</f>
        <v>47.2</v>
      </c>
      <c r="N224" s="5">
        <f>ROUND((J224+K224+L224+M224),0)</f>
        <v>617</v>
      </c>
      <c r="O224" s="1"/>
      <c r="P224" s="1"/>
    </row>
    <row r="225" spans="1:16" x14ac:dyDescent="0.3">
      <c r="A225" s="4">
        <f t="shared" si="70"/>
        <v>221</v>
      </c>
      <c r="B225" s="12" t="s">
        <v>20</v>
      </c>
      <c r="C225" s="12">
        <v>46</v>
      </c>
      <c r="D225" s="4">
        <v>200</v>
      </c>
      <c r="E225" s="4">
        <v>150</v>
      </c>
      <c r="F225" s="4">
        <v>29033</v>
      </c>
      <c r="G225" s="4">
        <v>29144</v>
      </c>
      <c r="H225" s="4">
        <f t="shared" si="78"/>
        <v>111</v>
      </c>
      <c r="I225" s="4">
        <f t="shared" ref="I225" si="81">IF(H225&lt;125,125,H225)</f>
        <v>125</v>
      </c>
      <c r="J225" s="4">
        <f t="shared" ref="J225" si="82">ROUND(IF(I225&lt;100,I225*1.625,(IF(AND(I225&gt;100,I225&lt;201),(I225-100)*2.375+162.5,(IF(AND(I225&gt;200,I225&lt;401),(I225-200)*3.875+400,IF(I225&gt;400,(I225-400)*4.5+1237)))))),0)</f>
        <v>222</v>
      </c>
      <c r="K225" s="4">
        <v>45</v>
      </c>
      <c r="L225" s="4">
        <v>50</v>
      </c>
      <c r="M225" s="5">
        <f t="shared" si="79"/>
        <v>25</v>
      </c>
      <c r="N225" s="5">
        <f t="shared" si="80"/>
        <v>342</v>
      </c>
      <c r="O225" s="1"/>
      <c r="P225" s="1"/>
    </row>
    <row r="226" spans="1:16" x14ac:dyDescent="0.3">
      <c r="A226" s="4">
        <f t="shared" si="70"/>
        <v>222</v>
      </c>
      <c r="B226" s="12" t="s">
        <v>18</v>
      </c>
      <c r="C226" s="21">
        <v>371</v>
      </c>
      <c r="D226" s="18">
        <v>300</v>
      </c>
      <c r="E226" s="18">
        <v>150</v>
      </c>
      <c r="F226" s="18">
        <v>595</v>
      </c>
      <c r="G226" s="18">
        <v>709</v>
      </c>
      <c r="H226" s="18">
        <f t="shared" si="78"/>
        <v>114</v>
      </c>
      <c r="I226" s="18">
        <f>IF(H226&lt;141,141,H226)</f>
        <v>141</v>
      </c>
      <c r="J226" s="18">
        <f>ROUND(IF(I226&lt;100,I226*1.625,(IF(AND(I226&gt;100,I226&lt;201),(I226-100)*2.375+162.5,(IF(AND(I226&gt;200,I226&lt;401),(I226-200)*3.875+400,IF(I226&gt;400,(I226-400)*4.5+1238)))))),0)</f>
        <v>260</v>
      </c>
      <c r="K226" s="18">
        <v>45</v>
      </c>
      <c r="L226" s="18">
        <v>50</v>
      </c>
      <c r="M226" s="19">
        <f t="shared" si="79"/>
        <v>28.200000000000003</v>
      </c>
      <c r="N226" s="19">
        <f t="shared" si="80"/>
        <v>383</v>
      </c>
      <c r="O226" s="1"/>
      <c r="P226" s="1"/>
    </row>
    <row r="227" spans="1:16" x14ac:dyDescent="0.3">
      <c r="A227" s="4">
        <f t="shared" si="70"/>
        <v>223</v>
      </c>
      <c r="B227" s="12" t="s">
        <v>20</v>
      </c>
      <c r="C227" s="12">
        <v>14</v>
      </c>
      <c r="D227" s="4">
        <v>200</v>
      </c>
      <c r="E227" s="4">
        <v>150</v>
      </c>
      <c r="F227" s="4">
        <v>25187</v>
      </c>
      <c r="G227" s="4">
        <v>25430</v>
      </c>
      <c r="H227" s="4">
        <f t="shared" si="78"/>
        <v>243</v>
      </c>
      <c r="I227" s="4">
        <f t="shared" ref="I227:I228" si="83">IF(H227&lt;125,125,H227)</f>
        <v>243</v>
      </c>
      <c r="J227" s="4">
        <f t="shared" ref="J227:J230" si="84">ROUND(IF(I227&lt;100,I227*1.625,(IF(AND(I227&gt;100,I227&lt;201),(I227-100)*2.375+162.5,(IF(AND(I227&gt;200,I227&lt;401),(I227-200)*3.875+400,IF(I227&gt;400,(I227-400)*4.5+1237)))))),0)</f>
        <v>567</v>
      </c>
      <c r="K227" s="4">
        <v>45</v>
      </c>
      <c r="L227" s="4">
        <v>50</v>
      </c>
      <c r="M227" s="5">
        <f t="shared" si="79"/>
        <v>48.6</v>
      </c>
      <c r="N227" s="5">
        <f t="shared" si="80"/>
        <v>711</v>
      </c>
      <c r="O227" s="1"/>
      <c r="P227" s="1"/>
    </row>
    <row r="228" spans="1:16" x14ac:dyDescent="0.3">
      <c r="A228" s="4">
        <f t="shared" si="70"/>
        <v>224</v>
      </c>
      <c r="B228" s="12" t="s">
        <v>20</v>
      </c>
      <c r="C228" s="12">
        <v>50</v>
      </c>
      <c r="D228" s="4">
        <v>200</v>
      </c>
      <c r="E228" s="4">
        <v>150</v>
      </c>
      <c r="F228" s="4">
        <v>14243</v>
      </c>
      <c r="G228" s="4">
        <v>14317</v>
      </c>
      <c r="H228" s="4">
        <f t="shared" si="78"/>
        <v>74</v>
      </c>
      <c r="I228" s="4">
        <f t="shared" si="83"/>
        <v>125</v>
      </c>
      <c r="J228" s="4">
        <f t="shared" si="84"/>
        <v>222</v>
      </c>
      <c r="K228" s="4">
        <v>45</v>
      </c>
      <c r="L228" s="4">
        <v>50</v>
      </c>
      <c r="M228" s="5">
        <f t="shared" si="79"/>
        <v>25</v>
      </c>
      <c r="N228" s="5">
        <f t="shared" si="80"/>
        <v>342</v>
      </c>
      <c r="O228" s="1"/>
      <c r="P228" s="1"/>
    </row>
    <row r="229" spans="1:16" x14ac:dyDescent="0.3">
      <c r="A229" s="4">
        <f t="shared" si="70"/>
        <v>225</v>
      </c>
      <c r="B229" s="12" t="s">
        <v>21</v>
      </c>
      <c r="C229" s="12">
        <v>17</v>
      </c>
      <c r="D229" s="4">
        <v>100</v>
      </c>
      <c r="E229" s="4">
        <v>150</v>
      </c>
      <c r="F229" s="4">
        <v>21673</v>
      </c>
      <c r="G229" s="4">
        <v>21779</v>
      </c>
      <c r="H229" s="4">
        <f t="shared" si="78"/>
        <v>106</v>
      </c>
      <c r="I229" s="4">
        <f>IF(H229&lt;111,111,H229)</f>
        <v>111</v>
      </c>
      <c r="J229" s="4">
        <f t="shared" si="84"/>
        <v>189</v>
      </c>
      <c r="K229" s="4">
        <v>45</v>
      </c>
      <c r="L229" s="4">
        <v>50</v>
      </c>
      <c r="M229" s="5">
        <f t="shared" si="79"/>
        <v>22.200000000000003</v>
      </c>
      <c r="N229" s="5">
        <f t="shared" si="80"/>
        <v>306</v>
      </c>
      <c r="O229" s="1"/>
      <c r="P229" s="1"/>
    </row>
    <row r="230" spans="1:16" x14ac:dyDescent="0.3">
      <c r="A230" s="4">
        <f t="shared" si="70"/>
        <v>226</v>
      </c>
      <c r="B230" s="12" t="s">
        <v>20</v>
      </c>
      <c r="C230" s="12">
        <v>12</v>
      </c>
      <c r="D230" s="4">
        <v>200</v>
      </c>
      <c r="E230" s="4">
        <v>150</v>
      </c>
      <c r="F230" s="4">
        <v>18927</v>
      </c>
      <c r="G230" s="4">
        <v>19002</v>
      </c>
      <c r="H230" s="4">
        <f t="shared" si="78"/>
        <v>75</v>
      </c>
      <c r="I230" s="4">
        <f t="shared" ref="I230" si="85">IF(H230&lt;125,125,H230)</f>
        <v>125</v>
      </c>
      <c r="J230" s="4">
        <f t="shared" si="84"/>
        <v>222</v>
      </c>
      <c r="K230" s="4">
        <v>45</v>
      </c>
      <c r="L230" s="4">
        <v>50</v>
      </c>
      <c r="M230" s="5">
        <f t="shared" si="79"/>
        <v>25</v>
      </c>
      <c r="N230" s="5">
        <f t="shared" si="80"/>
        <v>342</v>
      </c>
      <c r="O230" s="1"/>
      <c r="P230" s="1"/>
    </row>
    <row r="231" spans="1:16" x14ac:dyDescent="0.3">
      <c r="A231" s="4">
        <f t="shared" si="70"/>
        <v>227</v>
      </c>
      <c r="B231" s="12" t="s">
        <v>18</v>
      </c>
      <c r="C231" s="21">
        <v>343</v>
      </c>
      <c r="D231" s="18">
        <v>300</v>
      </c>
      <c r="E231" s="18">
        <v>150</v>
      </c>
      <c r="F231" s="18">
        <v>8960</v>
      </c>
      <c r="G231" s="18">
        <v>9396</v>
      </c>
      <c r="H231" s="18">
        <f t="shared" si="78"/>
        <v>436</v>
      </c>
      <c r="I231" s="18">
        <f t="shared" ref="I231:I232" si="86">IF(H231&lt;141,141,H231)</f>
        <v>436</v>
      </c>
      <c r="J231" s="18">
        <f t="shared" ref="J231:J232" si="87">ROUND(IF(I231&lt;100,I231*1.625,(IF(AND(I231&gt;100,I231&lt;201),(I231-100)*2.375+162.5,(IF(AND(I231&gt;200,I231&lt;401),(I231-200)*3.875+400,IF(I231&gt;400,(I231-400)*4.5+1238)))))),0)</f>
        <v>1400</v>
      </c>
      <c r="K231" s="18">
        <v>45</v>
      </c>
      <c r="L231" s="18">
        <v>50</v>
      </c>
      <c r="M231" s="19">
        <f t="shared" si="79"/>
        <v>87.2</v>
      </c>
      <c r="N231" s="5">
        <f t="shared" si="80"/>
        <v>1582</v>
      </c>
      <c r="O231" s="1"/>
      <c r="P231" s="1"/>
    </row>
    <row r="232" spans="1:16" x14ac:dyDescent="0.3">
      <c r="A232" s="4">
        <f t="shared" si="70"/>
        <v>228</v>
      </c>
      <c r="B232" s="12" t="s">
        <v>18</v>
      </c>
      <c r="C232" s="21">
        <v>338</v>
      </c>
      <c r="D232" s="18">
        <v>300</v>
      </c>
      <c r="E232" s="18">
        <v>150</v>
      </c>
      <c r="F232" s="18">
        <v>4001</v>
      </c>
      <c r="G232" s="18">
        <v>4150</v>
      </c>
      <c r="H232" s="18">
        <f t="shared" si="78"/>
        <v>149</v>
      </c>
      <c r="I232" s="18">
        <f t="shared" si="86"/>
        <v>149</v>
      </c>
      <c r="J232" s="18">
        <f t="shared" si="87"/>
        <v>279</v>
      </c>
      <c r="K232" s="18">
        <v>45</v>
      </c>
      <c r="L232" s="18">
        <v>50</v>
      </c>
      <c r="M232" s="19">
        <f t="shared" si="79"/>
        <v>29.8</v>
      </c>
      <c r="N232" s="5">
        <f t="shared" si="80"/>
        <v>404</v>
      </c>
      <c r="O232" s="1"/>
      <c r="P232" s="1"/>
    </row>
    <row r="233" spans="1:16" x14ac:dyDescent="0.3">
      <c r="A233" s="4">
        <f t="shared" si="70"/>
        <v>229</v>
      </c>
      <c r="B233" s="12" t="s">
        <v>20</v>
      </c>
      <c r="C233" s="12">
        <v>78</v>
      </c>
      <c r="D233" s="4">
        <v>200</v>
      </c>
      <c r="E233" s="4">
        <v>150</v>
      </c>
      <c r="F233" s="4">
        <v>13186</v>
      </c>
      <c r="G233" s="4">
        <v>13284</v>
      </c>
      <c r="H233" s="4">
        <f t="shared" si="78"/>
        <v>98</v>
      </c>
      <c r="I233" s="4">
        <f t="shared" ref="I233" si="88">IF(H233&lt;125,125,H233)</f>
        <v>125</v>
      </c>
      <c r="J233" s="4">
        <f t="shared" ref="J233" si="89">ROUND(IF(I233&lt;100,I233*1.625,(IF(AND(I233&gt;100,I233&lt;201),(I233-100)*2.375+162.5,(IF(AND(I233&gt;200,I233&lt;401),(I233-200)*3.875+400,IF(I233&gt;400,(I233-400)*4.5+1237)))))),0)</f>
        <v>222</v>
      </c>
      <c r="K233" s="4">
        <v>45</v>
      </c>
      <c r="L233" s="4">
        <v>50</v>
      </c>
      <c r="M233" s="5">
        <f t="shared" si="79"/>
        <v>25</v>
      </c>
      <c r="N233" s="5">
        <f t="shared" si="80"/>
        <v>342</v>
      </c>
      <c r="O233" s="1"/>
      <c r="P233" s="1"/>
    </row>
    <row r="234" spans="1:16" x14ac:dyDescent="0.3">
      <c r="A234" s="4">
        <f t="shared" si="70"/>
        <v>230</v>
      </c>
      <c r="B234" s="12" t="s">
        <v>18</v>
      </c>
      <c r="C234" s="12">
        <v>224</v>
      </c>
      <c r="D234" s="18">
        <v>300</v>
      </c>
      <c r="E234" s="18">
        <v>150</v>
      </c>
      <c r="F234" s="18">
        <v>12182</v>
      </c>
      <c r="G234" s="18">
        <v>12253</v>
      </c>
      <c r="H234" s="18">
        <f t="shared" si="78"/>
        <v>71</v>
      </c>
      <c r="I234" s="18">
        <f t="shared" ref="I234" si="90">IF(H234&lt;141,141,H234)</f>
        <v>141</v>
      </c>
      <c r="J234" s="18">
        <f t="shared" ref="J234" si="91">ROUND(IF(I234&lt;100,I234*1.625,(IF(AND(I234&gt;100,I234&lt;201),(I234-100)*2.375+162.5,(IF(AND(I234&gt;200,I234&lt;401),(I234-200)*3.875+400,IF(I234&gt;400,(I234-400)*4.5+1238)))))),0)</f>
        <v>260</v>
      </c>
      <c r="K234" s="18">
        <v>45</v>
      </c>
      <c r="L234" s="18">
        <v>50</v>
      </c>
      <c r="M234" s="19">
        <f t="shared" si="79"/>
        <v>28.200000000000003</v>
      </c>
      <c r="N234" s="5">
        <f t="shared" si="80"/>
        <v>383</v>
      </c>
      <c r="O234" s="1"/>
      <c r="P234" s="1"/>
    </row>
    <row r="235" spans="1:16" x14ac:dyDescent="0.3">
      <c r="A235" s="4">
        <f t="shared" si="70"/>
        <v>231</v>
      </c>
      <c r="B235" s="12" t="s">
        <v>20</v>
      </c>
      <c r="C235" s="12">
        <v>77</v>
      </c>
      <c r="D235" s="4">
        <v>200</v>
      </c>
      <c r="E235" s="4">
        <v>150</v>
      </c>
      <c r="F235" s="4">
        <v>19680</v>
      </c>
      <c r="G235" s="4">
        <v>19777</v>
      </c>
      <c r="H235" s="4">
        <f t="shared" si="78"/>
        <v>97</v>
      </c>
      <c r="I235" s="4">
        <f t="shared" ref="I235:I237" si="92">IF(H235&lt;125,125,H235)</f>
        <v>125</v>
      </c>
      <c r="J235" s="4">
        <f t="shared" ref="J235:J237" si="93">ROUND(IF(I235&lt;100,I235*1.625,(IF(AND(I235&gt;100,I235&lt;201),(I235-100)*2.375+162.5,(IF(AND(I235&gt;200,I235&lt;401),(I235-200)*3.875+400,IF(I235&gt;400,(I235-400)*4.5+1237)))))),0)</f>
        <v>222</v>
      </c>
      <c r="K235" s="4">
        <v>45</v>
      </c>
      <c r="L235" s="4">
        <v>50</v>
      </c>
      <c r="M235" s="5">
        <f t="shared" si="79"/>
        <v>25</v>
      </c>
      <c r="N235" s="5">
        <f t="shared" si="80"/>
        <v>342</v>
      </c>
      <c r="O235" s="1"/>
      <c r="P235" s="1"/>
    </row>
    <row r="236" spans="1:16" x14ac:dyDescent="0.3">
      <c r="A236" s="4">
        <f t="shared" si="70"/>
        <v>232</v>
      </c>
      <c r="B236" s="12" t="s">
        <v>20</v>
      </c>
      <c r="C236" s="12">
        <v>123</v>
      </c>
      <c r="D236" s="4">
        <v>200</v>
      </c>
      <c r="E236" s="4">
        <v>150</v>
      </c>
      <c r="F236" s="4">
        <v>27376</v>
      </c>
      <c r="G236" s="4">
        <v>27440</v>
      </c>
      <c r="H236" s="4">
        <f t="shared" si="78"/>
        <v>64</v>
      </c>
      <c r="I236" s="4">
        <f t="shared" si="92"/>
        <v>125</v>
      </c>
      <c r="J236" s="4">
        <f t="shared" si="93"/>
        <v>222</v>
      </c>
      <c r="K236" s="4">
        <v>45</v>
      </c>
      <c r="L236" s="4">
        <v>50</v>
      </c>
      <c r="M236" s="5">
        <f t="shared" si="79"/>
        <v>25</v>
      </c>
      <c r="N236" s="5">
        <f t="shared" si="80"/>
        <v>342</v>
      </c>
      <c r="O236" s="1"/>
      <c r="P236" s="1"/>
    </row>
    <row r="237" spans="1:16" x14ac:dyDescent="0.3">
      <c r="A237" s="4">
        <f t="shared" si="70"/>
        <v>233</v>
      </c>
      <c r="B237" s="4" t="s">
        <v>20</v>
      </c>
      <c r="C237" s="4">
        <v>111</v>
      </c>
      <c r="D237" s="4">
        <v>200</v>
      </c>
      <c r="E237" s="4">
        <v>150</v>
      </c>
      <c r="F237" s="4">
        <v>41889</v>
      </c>
      <c r="G237" s="4">
        <v>42259</v>
      </c>
      <c r="H237" s="4">
        <f t="shared" si="78"/>
        <v>370</v>
      </c>
      <c r="I237" s="4">
        <f t="shared" si="92"/>
        <v>370</v>
      </c>
      <c r="J237" s="4">
        <f t="shared" si="93"/>
        <v>1059</v>
      </c>
      <c r="K237" s="4">
        <v>45</v>
      </c>
      <c r="L237" s="4">
        <v>50</v>
      </c>
      <c r="M237" s="5">
        <f t="shared" si="79"/>
        <v>74</v>
      </c>
      <c r="N237" s="5">
        <f t="shared" si="80"/>
        <v>1228</v>
      </c>
      <c r="O237" s="1"/>
      <c r="P237" s="1"/>
    </row>
    <row r="238" spans="1:16" x14ac:dyDescent="0.3">
      <c r="A238" s="4">
        <f t="shared" si="70"/>
        <v>234</v>
      </c>
      <c r="B238" s="4" t="s">
        <v>18</v>
      </c>
      <c r="C238" s="4">
        <v>189</v>
      </c>
      <c r="D238" s="18">
        <v>300</v>
      </c>
      <c r="E238" s="18">
        <v>150</v>
      </c>
      <c r="F238" s="18">
        <v>29259</v>
      </c>
      <c r="G238" s="18">
        <v>29586</v>
      </c>
      <c r="H238" s="18">
        <f t="shared" si="78"/>
        <v>327</v>
      </c>
      <c r="I238" s="18">
        <f t="shared" ref="I238" si="94">IF(H238&lt;141,141,H238)</f>
        <v>327</v>
      </c>
      <c r="J238" s="18">
        <f t="shared" ref="J238" si="95">ROUND(IF(I238&lt;100,I238*1.625,(IF(AND(I238&gt;100,I238&lt;201),(I238-100)*2.375+162.5,(IF(AND(I238&gt;200,I238&lt;401),(I238-200)*3.875+400,IF(I238&gt;400,(I238-400)*4.5+1238)))))),0)</f>
        <v>892</v>
      </c>
      <c r="K238" s="18">
        <v>45</v>
      </c>
      <c r="L238" s="18">
        <v>50</v>
      </c>
      <c r="M238" s="19">
        <f t="shared" si="79"/>
        <v>65.400000000000006</v>
      </c>
      <c r="N238" s="5">
        <f>ROUND((J238+K238+L238+M238),0)</f>
        <v>1052</v>
      </c>
      <c r="O238" s="1"/>
      <c r="P238" s="1"/>
    </row>
    <row r="239" spans="1:16" x14ac:dyDescent="0.3">
      <c r="A239" s="4">
        <f t="shared" si="70"/>
        <v>235</v>
      </c>
      <c r="B239" s="4" t="s">
        <v>20</v>
      </c>
      <c r="C239" s="4">
        <v>67</v>
      </c>
      <c r="D239" s="4">
        <v>200</v>
      </c>
      <c r="E239" s="4">
        <v>150</v>
      </c>
      <c r="F239" s="4">
        <v>54828</v>
      </c>
      <c r="G239" s="4">
        <v>54906</v>
      </c>
      <c r="H239" s="4">
        <f t="shared" si="78"/>
        <v>78</v>
      </c>
      <c r="I239" s="4">
        <f t="shared" ref="I239" si="96">IF(H239&lt;125,125,H239)</f>
        <v>125</v>
      </c>
      <c r="J239" s="4">
        <f t="shared" ref="J239" si="97">ROUND(IF(I239&lt;100,I239*1.625,(IF(AND(I239&gt;100,I239&lt;201),(I239-100)*2.375+162.5,(IF(AND(I239&gt;200,I239&lt;401),(I239-200)*3.875+400,IF(I239&gt;400,(I239-400)*4.5+1237)))))),0)</f>
        <v>222</v>
      </c>
      <c r="K239" s="4">
        <v>45</v>
      </c>
      <c r="L239" s="4">
        <v>50</v>
      </c>
      <c r="M239" s="5">
        <f t="shared" si="79"/>
        <v>25</v>
      </c>
      <c r="N239" s="5">
        <f t="shared" ref="N239" si="98">ROUND((J239+K239+L239+M239),0)</f>
        <v>342</v>
      </c>
      <c r="O239" s="1"/>
      <c r="P239" s="1"/>
    </row>
    <row r="240" spans="1:16" x14ac:dyDescent="0.3">
      <c r="A240" s="4">
        <f t="shared" si="70"/>
        <v>236</v>
      </c>
      <c r="B240" s="4" t="s">
        <v>18</v>
      </c>
      <c r="C240" s="4">
        <v>226</v>
      </c>
      <c r="D240" s="18">
        <v>300</v>
      </c>
      <c r="E240" s="18">
        <v>150</v>
      </c>
      <c r="F240" s="18">
        <v>35052</v>
      </c>
      <c r="G240" s="18">
        <v>35225</v>
      </c>
      <c r="H240" s="18">
        <f t="shared" si="78"/>
        <v>173</v>
      </c>
      <c r="I240" s="18">
        <f t="shared" ref="I240" si="99">IF(H240&lt;141,141,H240)</f>
        <v>173</v>
      </c>
      <c r="J240" s="18">
        <f t="shared" ref="J240" si="100">ROUND(IF(I240&lt;100,I240*1.625,(IF(AND(I240&gt;100,I240&lt;201),(I240-100)*2.375+162.5,(IF(AND(I240&gt;200,I240&lt;401),(I240-200)*3.875+400,IF(I240&gt;400,(I240-400)*4.5+1238)))))),0)</f>
        <v>336</v>
      </c>
      <c r="K240" s="18">
        <v>45</v>
      </c>
      <c r="L240" s="18">
        <v>50</v>
      </c>
      <c r="M240" s="19">
        <f t="shared" si="79"/>
        <v>34.6</v>
      </c>
      <c r="N240" s="5">
        <f>ROUND((J240+K240+L240+M240),0)</f>
        <v>466</v>
      </c>
      <c r="O240" s="1"/>
      <c r="P240" s="1"/>
    </row>
    <row r="241" spans="1:16" x14ac:dyDescent="0.3">
      <c r="A241" s="4">
        <f t="shared" si="70"/>
        <v>237</v>
      </c>
      <c r="B241" s="4" t="s">
        <v>25</v>
      </c>
      <c r="C241" s="4">
        <v>40</v>
      </c>
      <c r="D241" s="4">
        <v>100</v>
      </c>
      <c r="E241" s="4">
        <v>150</v>
      </c>
      <c r="F241" s="4">
        <v>8142</v>
      </c>
      <c r="G241" s="4">
        <v>8275</v>
      </c>
      <c r="H241" s="4">
        <f t="shared" si="78"/>
        <v>133</v>
      </c>
      <c r="I241" s="4">
        <f>IF(H241&lt;111,111,H241)</f>
        <v>133</v>
      </c>
      <c r="J241" s="4">
        <f>ROUND(IF(I241&lt;100,I241*1.625,(IF(AND(I241&gt;100,I241&lt;201),(I241-100)*2.375+162.5,(IF(AND(I241&gt;200,I241&lt;401),(I241-200)*3.875+400,IF(I241&gt;400,(I241-400)*4.5+1237)))))),0)</f>
        <v>241</v>
      </c>
      <c r="K241" s="4">
        <v>20</v>
      </c>
      <c r="L241" s="4">
        <v>10</v>
      </c>
      <c r="M241" s="5">
        <f>I241*0.2</f>
        <v>26.6</v>
      </c>
      <c r="N241" s="5">
        <f>ROUND((J241+K241+L241+M241),0)</f>
        <v>298</v>
      </c>
      <c r="O241" s="1"/>
      <c r="P241" s="1"/>
    </row>
    <row r="242" spans="1:16" x14ac:dyDescent="0.3">
      <c r="A242" s="4">
        <f t="shared" si="70"/>
        <v>238</v>
      </c>
      <c r="B242" s="4" t="s">
        <v>20</v>
      </c>
      <c r="C242" s="4">
        <v>97</v>
      </c>
      <c r="D242" s="4">
        <v>200</v>
      </c>
      <c r="E242" s="4">
        <v>150</v>
      </c>
      <c r="F242" s="4">
        <v>17047</v>
      </c>
      <c r="G242" s="4">
        <v>17199</v>
      </c>
      <c r="H242" s="4">
        <f t="shared" si="78"/>
        <v>152</v>
      </c>
      <c r="I242" s="4">
        <f t="shared" ref="I242:I243" si="101">IF(H242&lt;125,125,H242)</f>
        <v>152</v>
      </c>
      <c r="J242" s="4">
        <f t="shared" ref="J242:J247" si="102">ROUND(IF(I242&lt;100,I242*1.625,(IF(AND(I242&gt;100,I242&lt;201),(I242-100)*2.375+162.5,(IF(AND(I242&gt;200,I242&lt;401),(I242-200)*3.875+400,IF(I242&gt;400,(I242-400)*4.5+1237)))))),0)</f>
        <v>286</v>
      </c>
      <c r="K242" s="4">
        <v>45</v>
      </c>
      <c r="L242" s="4">
        <v>50</v>
      </c>
      <c r="M242" s="5">
        <f t="shared" ref="M242:M247" si="103">I242*0.2</f>
        <v>30.400000000000002</v>
      </c>
      <c r="N242" s="5">
        <f t="shared" ref="N242:N243" si="104">ROUND((J242+K242+L242+M242),0)</f>
        <v>411</v>
      </c>
      <c r="O242" s="1"/>
      <c r="P242" s="1"/>
    </row>
    <row r="243" spans="1:16" x14ac:dyDescent="0.3">
      <c r="A243" s="4">
        <f t="shared" si="70"/>
        <v>239</v>
      </c>
      <c r="B243" s="4" t="s">
        <v>20</v>
      </c>
      <c r="C243" s="4">
        <v>89</v>
      </c>
      <c r="D243" s="4">
        <v>200</v>
      </c>
      <c r="E243" s="4">
        <v>150</v>
      </c>
      <c r="F243" s="4">
        <v>21151</v>
      </c>
      <c r="G243" s="4">
        <v>21257</v>
      </c>
      <c r="H243" s="4">
        <f t="shared" si="78"/>
        <v>106</v>
      </c>
      <c r="I243" s="4">
        <f t="shared" si="101"/>
        <v>125</v>
      </c>
      <c r="J243" s="4">
        <f t="shared" si="102"/>
        <v>222</v>
      </c>
      <c r="K243" s="4">
        <v>45</v>
      </c>
      <c r="L243" s="4">
        <v>50</v>
      </c>
      <c r="M243" s="5">
        <f t="shared" si="103"/>
        <v>25</v>
      </c>
      <c r="N243" s="5">
        <f t="shared" si="104"/>
        <v>342</v>
      </c>
      <c r="O243" s="1"/>
      <c r="P243" s="1"/>
    </row>
    <row r="244" spans="1:16" x14ac:dyDescent="0.3">
      <c r="A244" s="4">
        <f t="shared" si="70"/>
        <v>240</v>
      </c>
      <c r="B244" s="4" t="s">
        <v>18</v>
      </c>
      <c r="C244" s="4">
        <v>354</v>
      </c>
      <c r="D244" s="18">
        <v>300</v>
      </c>
      <c r="E244" s="18">
        <v>150</v>
      </c>
      <c r="F244" s="18">
        <v>487</v>
      </c>
      <c r="G244" s="18">
        <v>654</v>
      </c>
      <c r="H244" s="18">
        <f t="shared" si="78"/>
        <v>167</v>
      </c>
      <c r="I244" s="18">
        <f t="shared" ref="I244:I245" si="105">IF(H244&lt;141,141,H244)</f>
        <v>167</v>
      </c>
      <c r="J244" s="18">
        <f t="shared" ref="J244:J245" si="106">ROUND(IF(I244&lt;100,I244*1.625,(IF(AND(I244&gt;100,I244&lt;201),(I244-100)*2.375+162.5,(IF(AND(I244&gt;200,I244&lt;401),(I244-200)*3.875+400,IF(I244&gt;400,(I244-400)*4.5+1238)))))),0)</f>
        <v>322</v>
      </c>
      <c r="K244" s="18">
        <v>45</v>
      </c>
      <c r="L244" s="18">
        <v>50</v>
      </c>
      <c r="M244" s="19">
        <f t="shared" si="103"/>
        <v>33.4</v>
      </c>
      <c r="N244" s="5">
        <f>ROUND((J244+K244+L244+M244),0)</f>
        <v>450</v>
      </c>
      <c r="O244" s="1"/>
      <c r="P244" s="1"/>
    </row>
    <row r="245" spans="1:16" x14ac:dyDescent="0.3">
      <c r="A245" s="4">
        <f t="shared" si="70"/>
        <v>241</v>
      </c>
      <c r="B245" s="4" t="s">
        <v>18</v>
      </c>
      <c r="C245" s="4">
        <v>358</v>
      </c>
      <c r="D245" s="18">
        <v>300</v>
      </c>
      <c r="E245" s="18">
        <v>150</v>
      </c>
      <c r="F245" s="18">
        <v>679</v>
      </c>
      <c r="G245" s="18">
        <v>1011</v>
      </c>
      <c r="H245" s="18">
        <f t="shared" si="78"/>
        <v>332</v>
      </c>
      <c r="I245" s="18">
        <f t="shared" si="105"/>
        <v>332</v>
      </c>
      <c r="J245" s="18">
        <f t="shared" si="106"/>
        <v>912</v>
      </c>
      <c r="K245" s="18">
        <v>45</v>
      </c>
      <c r="L245" s="18">
        <v>50</v>
      </c>
      <c r="M245" s="19">
        <f t="shared" si="103"/>
        <v>66.400000000000006</v>
      </c>
      <c r="N245" s="5">
        <f>ROUND((J245+K245+L245+M245),0)</f>
        <v>1073</v>
      </c>
      <c r="O245" s="1"/>
      <c r="P245" s="1"/>
    </row>
    <row r="246" spans="1:16" x14ac:dyDescent="0.3">
      <c r="A246" s="4">
        <f t="shared" si="70"/>
        <v>242</v>
      </c>
      <c r="B246" s="4" t="s">
        <v>21</v>
      </c>
      <c r="C246" s="4">
        <v>38</v>
      </c>
      <c r="D246" s="4">
        <v>0</v>
      </c>
      <c r="E246" s="4">
        <v>0</v>
      </c>
      <c r="F246" s="4">
        <v>0</v>
      </c>
      <c r="G246" s="4">
        <v>0</v>
      </c>
      <c r="H246" s="4">
        <f t="shared" si="78"/>
        <v>0</v>
      </c>
      <c r="I246" s="4">
        <v>0</v>
      </c>
      <c r="J246" s="4">
        <f t="shared" si="102"/>
        <v>0</v>
      </c>
      <c r="K246" s="4"/>
      <c r="L246" s="4"/>
      <c r="M246" s="5">
        <f t="shared" si="103"/>
        <v>0</v>
      </c>
      <c r="N246" s="5">
        <v>250</v>
      </c>
      <c r="O246" s="1"/>
      <c r="P246" s="1"/>
    </row>
    <row r="247" spans="1:16" x14ac:dyDescent="0.3">
      <c r="A247" s="4">
        <f t="shared" si="70"/>
        <v>243</v>
      </c>
      <c r="B247" s="4" t="s">
        <v>20</v>
      </c>
      <c r="C247" s="4">
        <v>42</v>
      </c>
      <c r="D247" s="4">
        <v>200</v>
      </c>
      <c r="E247" s="4">
        <v>150</v>
      </c>
      <c r="F247" s="4">
        <v>21151</v>
      </c>
      <c r="G247" s="4">
        <v>21712</v>
      </c>
      <c r="H247" s="4">
        <f t="shared" si="78"/>
        <v>561</v>
      </c>
      <c r="I247" s="4">
        <f t="shared" ref="I247" si="107">IF(H247&lt;125,125,H247)</f>
        <v>561</v>
      </c>
      <c r="J247" s="4">
        <f t="shared" si="102"/>
        <v>1962</v>
      </c>
      <c r="K247" s="4">
        <v>45</v>
      </c>
      <c r="L247" s="4">
        <v>50</v>
      </c>
      <c r="M247" s="5">
        <f t="shared" si="103"/>
        <v>112.2</v>
      </c>
      <c r="N247" s="5">
        <f t="shared" ref="N247" si="108">ROUND((J247+K247+L247+M247),0)</f>
        <v>2169</v>
      </c>
      <c r="O247" s="1"/>
      <c r="P247" s="1"/>
    </row>
    <row r="248" spans="1:16" x14ac:dyDescent="0.3">
      <c r="A248" s="4">
        <f t="shared" si="70"/>
        <v>244</v>
      </c>
      <c r="B248" s="4" t="s">
        <v>21</v>
      </c>
      <c r="C248" s="4">
        <v>81</v>
      </c>
      <c r="D248" s="4">
        <v>100</v>
      </c>
      <c r="E248" s="4">
        <v>150</v>
      </c>
      <c r="F248" s="4">
        <v>9349</v>
      </c>
      <c r="G248" s="4">
        <v>9700</v>
      </c>
      <c r="H248" s="4">
        <f t="shared" si="78"/>
        <v>351</v>
      </c>
      <c r="I248" s="4">
        <f>IF(H248&lt;111,111,H248)</f>
        <v>351</v>
      </c>
      <c r="J248" s="4">
        <f>ROUND(IF(I248&lt;100,I248*1.625,(IF(AND(I248&gt;100,I248&lt;201),(I248-100)*2.375+162.5,(IF(AND(I248&gt;200,I248&lt;401),(I248-200)*3.875+400,IF(I248&gt;400,(I248-400)*4.5+1237)))))),0)</f>
        <v>985</v>
      </c>
      <c r="K248" s="4">
        <v>20</v>
      </c>
      <c r="L248" s="4">
        <v>10</v>
      </c>
      <c r="M248" s="5">
        <f>I248*0.2</f>
        <v>70.2</v>
      </c>
      <c r="N248" s="5">
        <f>ROUND((J248+K248+L248+M248),0)</f>
        <v>1085</v>
      </c>
      <c r="O248" s="1"/>
      <c r="P248" s="1"/>
    </row>
    <row r="249" spans="1:16" x14ac:dyDescent="0.3">
      <c r="A249" s="4">
        <f t="shared" si="70"/>
        <v>245</v>
      </c>
      <c r="B249" s="4" t="s">
        <v>20</v>
      </c>
      <c r="C249" s="4">
        <v>54</v>
      </c>
      <c r="D249" s="4">
        <v>200</v>
      </c>
      <c r="E249" s="4">
        <v>150</v>
      </c>
      <c r="F249" s="4">
        <v>41930</v>
      </c>
      <c r="G249" s="4">
        <v>41937</v>
      </c>
      <c r="H249" s="4">
        <f t="shared" si="78"/>
        <v>7</v>
      </c>
      <c r="I249" s="4">
        <f t="shared" ref="I249:I251" si="109">IF(H249&lt;125,125,H249)</f>
        <v>125</v>
      </c>
      <c r="J249" s="4">
        <f t="shared" ref="J249:J251" si="110">ROUND(IF(I249&lt;100,I249*1.625,(IF(AND(I249&gt;100,I249&lt;201),(I249-100)*2.375+162.5,(IF(AND(I249&gt;200,I249&lt;401),(I249-200)*3.875+400,IF(I249&gt;400,(I249-400)*4.5+1237)))))),0)</f>
        <v>222</v>
      </c>
      <c r="K249" s="4">
        <v>45</v>
      </c>
      <c r="L249" s="4">
        <v>50</v>
      </c>
      <c r="M249" s="5">
        <f t="shared" ref="M249:M253" si="111">I249*0.2</f>
        <v>25</v>
      </c>
      <c r="N249" s="5">
        <f t="shared" ref="N249:N251" si="112">ROUND((J249+K249+L249+M249),0)</f>
        <v>342</v>
      </c>
      <c r="O249" s="1"/>
      <c r="P249" s="1"/>
    </row>
    <row r="250" spans="1:16" x14ac:dyDescent="0.3">
      <c r="A250" s="4">
        <f t="shared" si="70"/>
        <v>246</v>
      </c>
      <c r="B250" s="4" t="s">
        <v>20</v>
      </c>
      <c r="C250" s="4">
        <v>74</v>
      </c>
      <c r="D250" s="4">
        <v>200</v>
      </c>
      <c r="E250" s="4">
        <v>150</v>
      </c>
      <c r="F250" s="4">
        <v>4935</v>
      </c>
      <c r="G250" s="4">
        <v>4988</v>
      </c>
      <c r="H250" s="4">
        <f t="shared" si="78"/>
        <v>53</v>
      </c>
      <c r="I250" s="4">
        <f t="shared" si="109"/>
        <v>125</v>
      </c>
      <c r="J250" s="4">
        <f t="shared" si="110"/>
        <v>222</v>
      </c>
      <c r="K250" s="4">
        <v>45</v>
      </c>
      <c r="L250" s="4">
        <v>50</v>
      </c>
      <c r="M250" s="5">
        <f t="shared" si="111"/>
        <v>25</v>
      </c>
      <c r="N250" s="5">
        <f t="shared" si="112"/>
        <v>342</v>
      </c>
      <c r="O250" s="1"/>
      <c r="P250" s="1"/>
    </row>
    <row r="251" spans="1:16" x14ac:dyDescent="0.3">
      <c r="A251" s="4">
        <f t="shared" si="70"/>
        <v>247</v>
      </c>
      <c r="B251" s="4" t="s">
        <v>20</v>
      </c>
      <c r="C251" s="4">
        <v>121</v>
      </c>
      <c r="D251" s="4">
        <v>200</v>
      </c>
      <c r="E251" s="4">
        <v>150</v>
      </c>
      <c r="F251" s="4">
        <v>4457</v>
      </c>
      <c r="G251" s="4">
        <v>4735</v>
      </c>
      <c r="H251" s="4">
        <f t="shared" si="78"/>
        <v>278</v>
      </c>
      <c r="I251" s="4">
        <f t="shared" si="109"/>
        <v>278</v>
      </c>
      <c r="J251" s="4">
        <f t="shared" si="110"/>
        <v>702</v>
      </c>
      <c r="K251" s="4">
        <v>45</v>
      </c>
      <c r="L251" s="4">
        <v>50</v>
      </c>
      <c r="M251" s="5">
        <f t="shared" si="111"/>
        <v>55.6</v>
      </c>
      <c r="N251" s="5">
        <f t="shared" si="112"/>
        <v>853</v>
      </c>
      <c r="O251" s="1"/>
      <c r="P251" s="1"/>
    </row>
    <row r="252" spans="1:16" x14ac:dyDescent="0.3">
      <c r="A252" s="4">
        <f t="shared" si="70"/>
        <v>248</v>
      </c>
      <c r="B252" s="4" t="s">
        <v>18</v>
      </c>
      <c r="C252" s="4">
        <v>336</v>
      </c>
      <c r="D252" s="18">
        <v>300</v>
      </c>
      <c r="E252" s="18">
        <v>150</v>
      </c>
      <c r="F252" s="18">
        <v>4085</v>
      </c>
      <c r="G252" s="18">
        <v>4213</v>
      </c>
      <c r="H252" s="18">
        <f t="shared" si="78"/>
        <v>128</v>
      </c>
      <c r="I252" s="18">
        <f t="shared" ref="I252" si="113">IF(H252&lt;141,141,H252)</f>
        <v>141</v>
      </c>
      <c r="J252" s="18">
        <f t="shared" ref="J252" si="114">ROUND(IF(I252&lt;100,I252*1.625,(IF(AND(I252&gt;100,I252&lt;201),(I252-100)*2.375+162.5,(IF(AND(I252&gt;200,I252&lt;401),(I252-200)*3.875+400,IF(I252&gt;400,(I252-400)*4.5+1238)))))),0)</f>
        <v>260</v>
      </c>
      <c r="K252" s="18">
        <v>45</v>
      </c>
      <c r="L252" s="18">
        <v>50</v>
      </c>
      <c r="M252" s="19">
        <f t="shared" si="111"/>
        <v>28.200000000000003</v>
      </c>
      <c r="N252" s="5">
        <f>ROUND((J252+K252+L252+M252),0)</f>
        <v>383</v>
      </c>
      <c r="O252" s="1"/>
      <c r="P252" s="1"/>
    </row>
    <row r="253" spans="1:16" x14ac:dyDescent="0.3">
      <c r="A253" s="4">
        <f t="shared" si="70"/>
        <v>249</v>
      </c>
      <c r="B253" s="4" t="s">
        <v>20</v>
      </c>
      <c r="C253" s="4">
        <v>103</v>
      </c>
      <c r="D253" s="4">
        <v>200</v>
      </c>
      <c r="E253" s="4">
        <v>150</v>
      </c>
      <c r="F253" s="4">
        <v>4656</v>
      </c>
      <c r="G253" s="4">
        <v>4702</v>
      </c>
      <c r="H253" s="4">
        <f t="shared" si="78"/>
        <v>46</v>
      </c>
      <c r="I253" s="4">
        <f t="shared" ref="I253" si="115">IF(H253&lt;125,125,H253)</f>
        <v>125</v>
      </c>
      <c r="J253" s="4">
        <f t="shared" ref="J253" si="116">ROUND(IF(I253&lt;100,I253*1.625,(IF(AND(I253&gt;100,I253&lt;201),(I253-100)*2.375+162.5,(IF(AND(I253&gt;200,I253&lt;401),(I253-200)*3.875+400,IF(I253&gt;400,(I253-400)*4.5+1237)))))),0)</f>
        <v>222</v>
      </c>
      <c r="K253" s="4">
        <v>45</v>
      </c>
      <c r="L253" s="4">
        <v>50</v>
      </c>
      <c r="M253" s="5">
        <f t="shared" si="111"/>
        <v>25</v>
      </c>
      <c r="N253" s="5">
        <f t="shared" ref="N253" si="117">ROUND((J253+K253+L253+M253),0)</f>
        <v>342</v>
      </c>
      <c r="O253" s="1"/>
      <c r="P253" s="1"/>
    </row>
    <row r="254" spans="1:16" x14ac:dyDescent="0.3">
      <c r="A254" s="4">
        <f t="shared" si="70"/>
        <v>250</v>
      </c>
      <c r="B254" s="4" t="s">
        <v>21</v>
      </c>
      <c r="C254" s="4">
        <v>85</v>
      </c>
      <c r="D254" s="4">
        <v>100</v>
      </c>
      <c r="E254" s="4">
        <v>150</v>
      </c>
      <c r="F254" s="4">
        <v>19962</v>
      </c>
      <c r="G254" s="4">
        <v>19980</v>
      </c>
      <c r="H254" s="4">
        <f>G254-F254</f>
        <v>18</v>
      </c>
      <c r="I254" s="4">
        <f>IF(H254&lt;111,111,H254)</f>
        <v>111</v>
      </c>
      <c r="J254" s="4">
        <f>ROUND(IF(I254&lt;100,I254*1.625,(IF(AND(I254&gt;100,I254&lt;201),(I254-100)*2.375+162.5,(IF(AND(I254&gt;200,I254&lt;401),(I254-200)*3.875+400,IF(I254&gt;400,(I254-400)*4.5+1237)))))),0)</f>
        <v>189</v>
      </c>
      <c r="K254" s="4">
        <v>20</v>
      </c>
      <c r="L254" s="4">
        <v>10</v>
      </c>
      <c r="M254" s="5">
        <f>I254*0.2</f>
        <v>22.200000000000003</v>
      </c>
      <c r="N254" s="5">
        <f>ROUND((J254+K254+L254+M254),0)</f>
        <v>241</v>
      </c>
      <c r="O254" s="1"/>
      <c r="P254" s="1"/>
    </row>
    <row r="255" spans="1:16" x14ac:dyDescent="0.3">
      <c r="A255" s="4">
        <f t="shared" si="70"/>
        <v>251</v>
      </c>
      <c r="B255" s="4" t="s">
        <v>20</v>
      </c>
      <c r="C255" s="4">
        <v>79</v>
      </c>
      <c r="D255" s="4">
        <v>200</v>
      </c>
      <c r="E255" s="4">
        <v>150</v>
      </c>
      <c r="F255" s="4">
        <v>18526</v>
      </c>
      <c r="G255" s="4">
        <v>18666</v>
      </c>
      <c r="H255" s="4">
        <f t="shared" ref="H255:H259" si="118">G255-F255</f>
        <v>140</v>
      </c>
      <c r="I255" s="4">
        <f t="shared" ref="I255:I258" si="119">IF(H255&lt;125,125,H255)</f>
        <v>140</v>
      </c>
      <c r="J255" s="4">
        <f t="shared" ref="J255:J258" si="120">ROUND(IF(I255&lt;100,I255*1.625,(IF(AND(I255&gt;100,I255&lt;201),(I255-100)*2.375+162.5,(IF(AND(I255&gt;200,I255&lt;401),(I255-200)*3.875+400,IF(I255&gt;400,(I255-400)*4.5+1237)))))),0)</f>
        <v>258</v>
      </c>
      <c r="K255" s="4">
        <v>45</v>
      </c>
      <c r="L255" s="4">
        <v>50</v>
      </c>
      <c r="M255" s="5">
        <f t="shared" ref="M255:M259" si="121">I255*0.2</f>
        <v>28</v>
      </c>
      <c r="N255" s="5">
        <f t="shared" ref="N255:N258" si="122">ROUND((J255+K255+L255+M255),0)</f>
        <v>381</v>
      </c>
      <c r="O255" s="1"/>
      <c r="P255" s="1"/>
    </row>
    <row r="256" spans="1:16" x14ac:dyDescent="0.3">
      <c r="A256" s="4">
        <f t="shared" si="70"/>
        <v>252</v>
      </c>
      <c r="B256" s="4" t="s">
        <v>20</v>
      </c>
      <c r="C256" s="4">
        <v>57</v>
      </c>
      <c r="D256" s="4">
        <v>200</v>
      </c>
      <c r="E256" s="4">
        <v>150</v>
      </c>
      <c r="F256" s="4">
        <v>23406</v>
      </c>
      <c r="G256" s="4">
        <v>23582</v>
      </c>
      <c r="H256" s="4">
        <f t="shared" si="118"/>
        <v>176</v>
      </c>
      <c r="I256" s="4">
        <f t="shared" si="119"/>
        <v>176</v>
      </c>
      <c r="J256" s="4">
        <f t="shared" si="120"/>
        <v>343</v>
      </c>
      <c r="K256" s="4">
        <v>45</v>
      </c>
      <c r="L256" s="4">
        <v>50</v>
      </c>
      <c r="M256" s="5">
        <f t="shared" si="121"/>
        <v>35.200000000000003</v>
      </c>
      <c r="N256" s="5">
        <f t="shared" si="122"/>
        <v>473</v>
      </c>
      <c r="O256" s="1"/>
      <c r="P256" s="1"/>
    </row>
    <row r="257" spans="1:16" x14ac:dyDescent="0.3">
      <c r="A257" s="4">
        <f t="shared" si="70"/>
        <v>253</v>
      </c>
      <c r="B257" s="4" t="s">
        <v>20</v>
      </c>
      <c r="C257" s="4">
        <v>45</v>
      </c>
      <c r="D257" s="4">
        <v>200</v>
      </c>
      <c r="E257" s="4">
        <v>150</v>
      </c>
      <c r="F257" s="4">
        <v>6385</v>
      </c>
      <c r="G257" s="4">
        <v>6512</v>
      </c>
      <c r="H257" s="4">
        <f t="shared" si="118"/>
        <v>127</v>
      </c>
      <c r="I257" s="4">
        <f t="shared" si="119"/>
        <v>127</v>
      </c>
      <c r="J257" s="4">
        <f t="shared" si="120"/>
        <v>227</v>
      </c>
      <c r="K257" s="4">
        <v>45</v>
      </c>
      <c r="L257" s="4">
        <v>50</v>
      </c>
      <c r="M257" s="5">
        <f t="shared" si="121"/>
        <v>25.400000000000002</v>
      </c>
      <c r="N257" s="5">
        <f t="shared" si="122"/>
        <v>347</v>
      </c>
      <c r="O257" s="1"/>
      <c r="P257" s="1"/>
    </row>
    <row r="258" spans="1:16" x14ac:dyDescent="0.3">
      <c r="A258" s="4">
        <f t="shared" si="70"/>
        <v>254</v>
      </c>
      <c r="B258" s="4" t="s">
        <v>20</v>
      </c>
      <c r="C258" s="4">
        <v>105</v>
      </c>
      <c r="D258" s="4">
        <v>200</v>
      </c>
      <c r="E258" s="4">
        <v>150</v>
      </c>
      <c r="F258" s="4">
        <v>18813</v>
      </c>
      <c r="G258" s="4">
        <v>19279</v>
      </c>
      <c r="H258" s="4">
        <f t="shared" si="118"/>
        <v>466</v>
      </c>
      <c r="I258" s="4">
        <f t="shared" si="119"/>
        <v>466</v>
      </c>
      <c r="J258" s="4">
        <f t="shared" si="120"/>
        <v>1534</v>
      </c>
      <c r="K258" s="4">
        <v>45</v>
      </c>
      <c r="L258" s="4">
        <v>50</v>
      </c>
      <c r="M258" s="5">
        <f t="shared" si="121"/>
        <v>93.2</v>
      </c>
      <c r="N258" s="5">
        <f t="shared" si="122"/>
        <v>1722</v>
      </c>
      <c r="O258" s="1"/>
      <c r="P258" s="1"/>
    </row>
    <row r="259" spans="1:16" x14ac:dyDescent="0.3">
      <c r="A259" s="4">
        <f t="shared" si="70"/>
        <v>255</v>
      </c>
      <c r="B259" s="4" t="s">
        <v>18</v>
      </c>
      <c r="C259" s="4">
        <v>349</v>
      </c>
      <c r="D259" s="18">
        <v>300</v>
      </c>
      <c r="E259" s="18">
        <v>150</v>
      </c>
      <c r="F259" s="18">
        <v>834</v>
      </c>
      <c r="G259" s="18">
        <v>937</v>
      </c>
      <c r="H259" s="18">
        <f t="shared" si="118"/>
        <v>103</v>
      </c>
      <c r="I259" s="18">
        <f t="shared" ref="I259" si="123">IF(H259&lt;141,141,H259)</f>
        <v>141</v>
      </c>
      <c r="J259" s="18">
        <f t="shared" ref="J259" si="124">ROUND(IF(I259&lt;100,I259*1.625,(IF(AND(I259&gt;100,I259&lt;201),(I259-100)*2.375+162.5,(IF(AND(I259&gt;200,I259&lt;401),(I259-200)*3.875+400,IF(I259&gt;400,(I259-400)*4.5+1238)))))),0)</f>
        <v>260</v>
      </c>
      <c r="K259" s="18">
        <v>45</v>
      </c>
      <c r="L259" s="18">
        <v>50</v>
      </c>
      <c r="M259" s="19">
        <f t="shared" si="121"/>
        <v>28.200000000000003</v>
      </c>
      <c r="N259" s="5">
        <f>ROUND((J259+K259+L259+M259),0)</f>
        <v>383</v>
      </c>
      <c r="O259" s="1"/>
      <c r="P259" s="1"/>
    </row>
    <row r="260" spans="1:16" x14ac:dyDescent="0.3">
      <c r="A260" s="4">
        <f t="shared" si="70"/>
        <v>256</v>
      </c>
      <c r="B260" s="4" t="s">
        <v>21</v>
      </c>
      <c r="C260" s="4">
        <v>82</v>
      </c>
      <c r="D260" s="4">
        <v>100</v>
      </c>
      <c r="E260" s="4">
        <v>150</v>
      </c>
      <c r="F260" s="4">
        <v>16103</v>
      </c>
      <c r="G260" s="4">
        <v>16115</v>
      </c>
      <c r="H260" s="4">
        <f>G260-F260</f>
        <v>12</v>
      </c>
      <c r="I260" s="4">
        <f>IF(H260&lt;111,111,H260)</f>
        <v>111</v>
      </c>
      <c r="J260" s="4">
        <f>ROUND(IF(I260&lt;100,I260*1.625,(IF(AND(I260&gt;100,I260&lt;201),(I260-100)*2.375+162.5,(IF(AND(I260&gt;200,I260&lt;401),(I260-200)*3.875+400,IF(I260&gt;400,(I260-400)*4.5+1237)))))),0)</f>
        <v>189</v>
      </c>
      <c r="K260" s="4">
        <v>20</v>
      </c>
      <c r="L260" s="4">
        <v>10</v>
      </c>
      <c r="M260" s="5">
        <f>I260*0.2</f>
        <v>22.200000000000003</v>
      </c>
      <c r="N260" s="5">
        <f>ROUND((J260+K260+L260+M260),0)</f>
        <v>241</v>
      </c>
      <c r="O260" s="1"/>
      <c r="P260" s="1"/>
    </row>
    <row r="261" spans="1:16" x14ac:dyDescent="0.3">
      <c r="A261" s="4">
        <f t="shared" si="70"/>
        <v>257</v>
      </c>
      <c r="B261" s="4" t="s">
        <v>18</v>
      </c>
      <c r="C261" s="4">
        <v>350</v>
      </c>
      <c r="D261" s="18">
        <v>300</v>
      </c>
      <c r="E261" s="18">
        <v>150</v>
      </c>
      <c r="F261" s="18">
        <v>503</v>
      </c>
      <c r="G261" s="18">
        <v>586</v>
      </c>
      <c r="H261" s="18">
        <f t="shared" ref="H261:H277" si="125">G261-F261</f>
        <v>83</v>
      </c>
      <c r="I261" s="18">
        <f t="shared" ref="I261:I262" si="126">IF(H261&lt;141,141,H261)</f>
        <v>141</v>
      </c>
      <c r="J261" s="18">
        <f t="shared" ref="J261:J262" si="127">ROUND(IF(I261&lt;100,I261*1.625,(IF(AND(I261&gt;100,I261&lt;201),(I261-100)*2.375+162.5,(IF(AND(I261&gt;200,I261&lt;401),(I261-200)*3.875+400,IF(I261&gt;400,(I261-400)*4.5+1238)))))),0)</f>
        <v>260</v>
      </c>
      <c r="K261" s="18">
        <v>45</v>
      </c>
      <c r="L261" s="18">
        <v>50</v>
      </c>
      <c r="M261" s="19">
        <f t="shared" ref="M261:M277" si="128">I261*0.2</f>
        <v>28.200000000000003</v>
      </c>
      <c r="N261" s="5">
        <f>ROUND((J261+K261+L261+M261),0)</f>
        <v>383</v>
      </c>
      <c r="O261" s="1"/>
      <c r="P261" s="1"/>
    </row>
    <row r="262" spans="1:16" x14ac:dyDescent="0.3">
      <c r="A262" s="4">
        <f t="shared" si="70"/>
        <v>258</v>
      </c>
      <c r="B262" s="4" t="s">
        <v>18</v>
      </c>
      <c r="C262" s="4">
        <v>351</v>
      </c>
      <c r="D262" s="18">
        <v>300</v>
      </c>
      <c r="E262" s="18">
        <v>150</v>
      </c>
      <c r="F262" s="18">
        <v>976</v>
      </c>
      <c r="G262" s="18">
        <v>1180</v>
      </c>
      <c r="H262" s="18">
        <f t="shared" si="125"/>
        <v>204</v>
      </c>
      <c r="I262" s="18">
        <f t="shared" si="126"/>
        <v>204</v>
      </c>
      <c r="J262" s="18">
        <f t="shared" si="127"/>
        <v>416</v>
      </c>
      <c r="K262" s="18">
        <v>45</v>
      </c>
      <c r="L262" s="18">
        <v>50</v>
      </c>
      <c r="M262" s="19">
        <f t="shared" si="128"/>
        <v>40.800000000000004</v>
      </c>
      <c r="N262" s="5">
        <f>ROUND((J262+K262+L262+M262),0)</f>
        <v>552</v>
      </c>
      <c r="O262" s="1"/>
      <c r="P262" s="1"/>
    </row>
    <row r="263" spans="1:16" x14ac:dyDescent="0.3">
      <c r="A263" s="4">
        <f t="shared" ref="A263:A274" si="129">A262+1</f>
        <v>259</v>
      </c>
      <c r="B263" s="4" t="s">
        <v>20</v>
      </c>
      <c r="C263" s="4">
        <v>125</v>
      </c>
      <c r="D263" s="4">
        <v>200</v>
      </c>
      <c r="E263" s="4">
        <v>150</v>
      </c>
      <c r="F263" s="4">
        <v>62965</v>
      </c>
      <c r="G263" s="4">
        <v>63331</v>
      </c>
      <c r="H263" s="4">
        <f t="shared" si="125"/>
        <v>366</v>
      </c>
      <c r="I263" s="4">
        <f t="shared" ref="I263:I267" si="130">IF(H263&lt;125,125,H263)</f>
        <v>366</v>
      </c>
      <c r="J263" s="4">
        <f t="shared" ref="J263:J267" si="131">ROUND(IF(I263&lt;100,I263*1.625,(IF(AND(I263&gt;100,I263&lt;201),(I263-100)*2.375+162.5,(IF(AND(I263&gt;200,I263&lt;401),(I263-200)*3.875+400,IF(I263&gt;400,(I263-400)*4.5+1237)))))),0)</f>
        <v>1043</v>
      </c>
      <c r="K263" s="4">
        <v>45</v>
      </c>
      <c r="L263" s="4">
        <v>50</v>
      </c>
      <c r="M263" s="5">
        <f t="shared" si="128"/>
        <v>73.2</v>
      </c>
      <c r="N263" s="5">
        <f t="shared" ref="N263:N267" si="132">ROUND((J263+K263+L263+M263),0)</f>
        <v>1211</v>
      </c>
      <c r="O263" s="1"/>
      <c r="P263" s="1"/>
    </row>
    <row r="264" spans="1:16" x14ac:dyDescent="0.3">
      <c r="A264" s="4">
        <f t="shared" si="129"/>
        <v>260</v>
      </c>
      <c r="B264" s="4" t="s">
        <v>20</v>
      </c>
      <c r="C264" s="4">
        <v>71</v>
      </c>
      <c r="D264" s="4">
        <v>200</v>
      </c>
      <c r="E264" s="4">
        <v>150</v>
      </c>
      <c r="F264" s="4">
        <v>23726</v>
      </c>
      <c r="G264" s="4">
        <v>23939</v>
      </c>
      <c r="H264" s="4">
        <f t="shared" si="125"/>
        <v>213</v>
      </c>
      <c r="I264" s="4">
        <f t="shared" si="130"/>
        <v>213</v>
      </c>
      <c r="J264" s="4">
        <f t="shared" si="131"/>
        <v>450</v>
      </c>
      <c r="K264" s="4">
        <v>45</v>
      </c>
      <c r="L264" s="4">
        <v>50</v>
      </c>
      <c r="M264" s="5">
        <f t="shared" si="128"/>
        <v>42.6</v>
      </c>
      <c r="N264" s="5">
        <f t="shared" si="132"/>
        <v>588</v>
      </c>
      <c r="O264" s="1"/>
      <c r="P264" s="1"/>
    </row>
    <row r="265" spans="1:16" x14ac:dyDescent="0.3">
      <c r="A265" s="4">
        <f t="shared" si="129"/>
        <v>261</v>
      </c>
      <c r="B265" s="4" t="s">
        <v>21</v>
      </c>
      <c r="C265" s="4">
        <v>237</v>
      </c>
      <c r="D265" s="4">
        <v>100</v>
      </c>
      <c r="E265" s="4">
        <v>150</v>
      </c>
      <c r="F265" s="4">
        <v>5681</v>
      </c>
      <c r="G265" s="4">
        <v>5888</v>
      </c>
      <c r="H265" s="4">
        <f>G265-F265</f>
        <v>207</v>
      </c>
      <c r="I265" s="4">
        <f>IF(H265&lt;111,111,H265)</f>
        <v>207</v>
      </c>
      <c r="J265" s="4">
        <f>ROUND(IF(I265&lt;100,I265*1.625,(IF(AND(I265&gt;100,I265&lt;201),(I265-100)*2.375+162.5,(IF(AND(I265&gt;200,I265&lt;401),(I265-200)*3.875+400,IF(I265&gt;400,(I265-400)*4.5+1237)))))),0)</f>
        <v>427</v>
      </c>
      <c r="K265" s="4">
        <v>20</v>
      </c>
      <c r="L265" s="4">
        <v>10</v>
      </c>
      <c r="M265" s="5">
        <f>I265*0.2</f>
        <v>41.400000000000006</v>
      </c>
      <c r="N265" s="5">
        <f>ROUND((J265+K265+L265+M265),0)</f>
        <v>498</v>
      </c>
      <c r="O265" s="1"/>
      <c r="P265" s="1"/>
    </row>
    <row r="266" spans="1:16" x14ac:dyDescent="0.3">
      <c r="A266" s="4">
        <f t="shared" si="129"/>
        <v>262</v>
      </c>
      <c r="B266" s="4" t="s">
        <v>20</v>
      </c>
      <c r="C266" s="4">
        <v>93</v>
      </c>
      <c r="D266" s="4">
        <v>200</v>
      </c>
      <c r="E266" s="4">
        <v>150</v>
      </c>
      <c r="F266" s="4">
        <v>14502</v>
      </c>
      <c r="G266" s="4">
        <v>14606</v>
      </c>
      <c r="H266" s="4">
        <f t="shared" si="125"/>
        <v>104</v>
      </c>
      <c r="I266" s="4">
        <f t="shared" si="130"/>
        <v>125</v>
      </c>
      <c r="J266" s="4">
        <f t="shared" si="131"/>
        <v>222</v>
      </c>
      <c r="K266" s="4">
        <v>45</v>
      </c>
      <c r="L266" s="4">
        <v>50</v>
      </c>
      <c r="M266" s="5">
        <f t="shared" si="128"/>
        <v>25</v>
      </c>
      <c r="N266" s="5">
        <f t="shared" si="132"/>
        <v>342</v>
      </c>
      <c r="O266" s="1"/>
      <c r="P266" s="1"/>
    </row>
    <row r="267" spans="1:16" x14ac:dyDescent="0.3">
      <c r="A267" s="4">
        <f t="shared" si="129"/>
        <v>263</v>
      </c>
      <c r="B267" s="4" t="s">
        <v>20</v>
      </c>
      <c r="C267" s="4">
        <v>58</v>
      </c>
      <c r="D267" s="4">
        <v>200</v>
      </c>
      <c r="E267" s="4">
        <v>150</v>
      </c>
      <c r="F267" s="4">
        <v>41933</v>
      </c>
      <c r="G267" s="4">
        <v>41958</v>
      </c>
      <c r="H267" s="4">
        <f t="shared" si="125"/>
        <v>25</v>
      </c>
      <c r="I267" s="4">
        <f t="shared" si="130"/>
        <v>125</v>
      </c>
      <c r="J267" s="4">
        <f t="shared" si="131"/>
        <v>222</v>
      </c>
      <c r="K267" s="4">
        <v>45</v>
      </c>
      <c r="L267" s="4">
        <v>50</v>
      </c>
      <c r="M267" s="5">
        <f t="shared" si="128"/>
        <v>25</v>
      </c>
      <c r="N267" s="5">
        <f t="shared" si="132"/>
        <v>342</v>
      </c>
      <c r="O267" s="1"/>
      <c r="P267" s="1"/>
    </row>
    <row r="268" spans="1:16" x14ac:dyDescent="0.3">
      <c r="A268" s="4">
        <f t="shared" si="129"/>
        <v>264</v>
      </c>
      <c r="B268" s="4" t="s">
        <v>21</v>
      </c>
      <c r="C268" s="4">
        <v>20</v>
      </c>
      <c r="D268" s="4">
        <v>100</v>
      </c>
      <c r="E268" s="4">
        <v>150</v>
      </c>
      <c r="F268" s="4">
        <v>25742</v>
      </c>
      <c r="G268" s="4">
        <v>25900</v>
      </c>
      <c r="H268" s="4">
        <f>G268-F268</f>
        <v>158</v>
      </c>
      <c r="I268" s="4">
        <f>IF(H268&lt;111,111,H268)</f>
        <v>158</v>
      </c>
      <c r="J268" s="4">
        <f>ROUND(IF(I268&lt;100,I268*1.625,(IF(AND(I268&gt;100,I268&lt;201),(I268-100)*2.375+162.5,(IF(AND(I268&gt;200,I268&lt;401),(I268-200)*3.875+400,IF(I268&gt;400,(I268-400)*4.5+1237)))))),0)</f>
        <v>300</v>
      </c>
      <c r="K268" s="4">
        <v>20</v>
      </c>
      <c r="L268" s="4">
        <v>10</v>
      </c>
      <c r="M268" s="5">
        <f>I268*0.2</f>
        <v>31.6</v>
      </c>
      <c r="N268" s="5">
        <f>ROUND((J268+K268+L268+M268),0)</f>
        <v>362</v>
      </c>
      <c r="O268" s="1">
        <v>328</v>
      </c>
      <c r="P268" s="1">
        <v>419</v>
      </c>
    </row>
    <row r="269" spans="1:16" x14ac:dyDescent="0.3">
      <c r="A269" s="4">
        <f t="shared" si="129"/>
        <v>265</v>
      </c>
      <c r="B269" s="4" t="s">
        <v>20</v>
      </c>
      <c r="C269" s="4">
        <v>10</v>
      </c>
      <c r="D269" s="4">
        <v>200</v>
      </c>
      <c r="E269" s="4">
        <v>150</v>
      </c>
      <c r="F269" s="4">
        <v>15998</v>
      </c>
      <c r="G269" s="4">
        <v>16047</v>
      </c>
      <c r="H269" s="4">
        <f>G269-F269</f>
        <v>49</v>
      </c>
      <c r="I269" s="4">
        <f>IF(H269&lt;125,125,H269)</f>
        <v>125</v>
      </c>
      <c r="J269" s="4">
        <f>ROUND(IF(I269&lt;100,I269*1.625,(IF(AND(I269&gt;100,I269&lt;201),(I269-100)*2.375+162.5,(IF(AND(I269&gt;200,I269&lt;401),(I269-200)*3.875+400,IF(I269&gt;400,(I269-400)*4.5+1237)))))),0)</f>
        <v>222</v>
      </c>
      <c r="K269" s="4">
        <v>45</v>
      </c>
      <c r="L269" s="4">
        <v>50</v>
      </c>
      <c r="M269" s="5">
        <f>I269*0.2</f>
        <v>25</v>
      </c>
      <c r="N269" s="5">
        <f>ROUND((J269+K269+L269+M269),0)</f>
        <v>342</v>
      </c>
      <c r="O269" s="1"/>
      <c r="P269" s="1"/>
    </row>
    <row r="270" spans="1:16" x14ac:dyDescent="0.3">
      <c r="A270" s="4">
        <f t="shared" si="129"/>
        <v>266</v>
      </c>
      <c r="B270" s="4" t="s">
        <v>20</v>
      </c>
      <c r="C270" s="4">
        <v>15</v>
      </c>
      <c r="D270" s="4">
        <v>200</v>
      </c>
      <c r="E270" s="4">
        <v>150</v>
      </c>
      <c r="F270" s="4">
        <v>43837</v>
      </c>
      <c r="G270" s="4">
        <v>43870</v>
      </c>
      <c r="H270" s="4">
        <f t="shared" ref="H270" si="133">G270-F270</f>
        <v>33</v>
      </c>
      <c r="I270" s="4">
        <f t="shared" ref="I270" si="134">IF(H270&lt;125,125,H270)</f>
        <v>125</v>
      </c>
      <c r="J270" s="4">
        <f t="shared" ref="J270" si="135">ROUND(IF(I270&lt;100,I270*1.625,(IF(AND(I270&gt;100,I270&lt;201),(I270-100)*2.375+162.5,(IF(AND(I270&gt;200,I270&lt;401),(I270-200)*3.875+400,IF(I270&gt;400,(I270-400)*4.5+1237)))))),0)</f>
        <v>222</v>
      </c>
      <c r="K270" s="4">
        <v>45</v>
      </c>
      <c r="L270" s="4">
        <v>50</v>
      </c>
      <c r="M270" s="5">
        <f t="shared" ref="M270" si="136">I270*0.2</f>
        <v>25</v>
      </c>
      <c r="N270" s="5">
        <f t="shared" ref="N270:N277" si="137">ROUND((J270+K270+L270+M270),0)</f>
        <v>342</v>
      </c>
      <c r="O270" s="1"/>
      <c r="P270" s="1"/>
    </row>
    <row r="271" spans="1:16" x14ac:dyDescent="0.3">
      <c r="A271" s="4">
        <f t="shared" si="129"/>
        <v>267</v>
      </c>
      <c r="B271" s="4" t="s">
        <v>18</v>
      </c>
      <c r="C271" s="4">
        <v>362</v>
      </c>
      <c r="D271" s="18">
        <v>300</v>
      </c>
      <c r="E271" s="18">
        <v>150</v>
      </c>
      <c r="F271" s="18">
        <v>242</v>
      </c>
      <c r="G271" s="18">
        <v>383</v>
      </c>
      <c r="H271" s="18">
        <f t="shared" si="125"/>
        <v>141</v>
      </c>
      <c r="I271" s="18">
        <f t="shared" ref="I271" si="138">IF(H271&lt;141,141,H271)</f>
        <v>141</v>
      </c>
      <c r="J271" s="18">
        <f t="shared" ref="J271" si="139">ROUND(IF(I271&lt;100,I271*1.625,(IF(AND(I271&gt;100,I271&lt;201),(I271-100)*2.375+162.5,(IF(AND(I271&gt;200,I271&lt;401),(I271-200)*3.875+400,IF(I271&gt;400,(I271-400)*4.5+1238)))))),0)</f>
        <v>260</v>
      </c>
      <c r="K271" s="18">
        <v>45</v>
      </c>
      <c r="L271" s="18">
        <v>50</v>
      </c>
      <c r="M271" s="19">
        <f t="shared" si="128"/>
        <v>28.200000000000003</v>
      </c>
      <c r="N271" s="5">
        <f t="shared" si="137"/>
        <v>383</v>
      </c>
      <c r="O271" s="1"/>
      <c r="P271" s="1"/>
    </row>
    <row r="272" spans="1:16" x14ac:dyDescent="0.3">
      <c r="A272" s="4">
        <f t="shared" si="129"/>
        <v>268</v>
      </c>
      <c r="B272" s="4" t="s">
        <v>20</v>
      </c>
      <c r="C272" s="4">
        <v>66</v>
      </c>
      <c r="D272" s="4">
        <v>200</v>
      </c>
      <c r="E272" s="4">
        <v>150</v>
      </c>
      <c r="F272" s="4">
        <v>28634</v>
      </c>
      <c r="G272" s="4">
        <v>28634</v>
      </c>
      <c r="H272" s="4">
        <f t="shared" si="125"/>
        <v>0</v>
      </c>
      <c r="I272" s="4">
        <f>IF(H272&lt;125,125,H272)</f>
        <v>125</v>
      </c>
      <c r="J272" s="4">
        <f t="shared" ref="J272:J277" si="140">ROUND(IF(I272&lt;100,I272*1.625,(IF(AND(I272&gt;100,I272&lt;201),(I272-100)*2.375+162.5,(IF(AND(I272&gt;200,I272&lt;401),(I272-200)*3.875+400,IF(I272&gt;400,(I272-400)*4.5+1237)))))),0)</f>
        <v>222</v>
      </c>
      <c r="K272" s="4">
        <v>45</v>
      </c>
      <c r="L272" s="4">
        <v>50</v>
      </c>
      <c r="M272" s="5">
        <f t="shared" si="128"/>
        <v>25</v>
      </c>
      <c r="N272" s="5">
        <f t="shared" si="137"/>
        <v>342</v>
      </c>
      <c r="O272" s="1"/>
      <c r="P272" s="1"/>
    </row>
    <row r="273" spans="1:16" x14ac:dyDescent="0.3">
      <c r="A273" s="4">
        <f t="shared" si="129"/>
        <v>269</v>
      </c>
      <c r="B273" s="4" t="s">
        <v>21</v>
      </c>
      <c r="C273" s="4">
        <v>84</v>
      </c>
      <c r="D273" s="4">
        <v>100</v>
      </c>
      <c r="E273" s="4">
        <v>150</v>
      </c>
      <c r="F273" s="4">
        <v>1850</v>
      </c>
      <c r="G273" s="4">
        <v>2790</v>
      </c>
      <c r="H273" s="4">
        <f t="shared" si="125"/>
        <v>940</v>
      </c>
      <c r="I273" s="4">
        <f>IF(H273&lt;111,111,H273)</f>
        <v>940</v>
      </c>
      <c r="J273" s="4">
        <f t="shared" si="140"/>
        <v>3667</v>
      </c>
      <c r="K273" s="4">
        <v>20</v>
      </c>
      <c r="L273" s="4">
        <v>10</v>
      </c>
      <c r="M273" s="5">
        <f t="shared" si="128"/>
        <v>188</v>
      </c>
      <c r="N273" s="5">
        <f t="shared" si="137"/>
        <v>3885</v>
      </c>
      <c r="O273" s="1"/>
      <c r="P273" s="1"/>
    </row>
    <row r="274" spans="1:16" x14ac:dyDescent="0.3">
      <c r="A274" s="4">
        <f t="shared" si="129"/>
        <v>270</v>
      </c>
      <c r="B274" s="4" t="s">
        <v>20</v>
      </c>
      <c r="C274" s="4">
        <v>101</v>
      </c>
      <c r="D274" s="4">
        <v>200</v>
      </c>
      <c r="E274" s="4">
        <v>150</v>
      </c>
      <c r="F274" s="4">
        <v>26999</v>
      </c>
      <c r="G274" s="4">
        <v>27052</v>
      </c>
      <c r="H274" s="4">
        <f t="shared" si="125"/>
        <v>53</v>
      </c>
      <c r="I274" s="4">
        <f>IF(H274&lt;125,125,H274)</f>
        <v>125</v>
      </c>
      <c r="J274" s="4">
        <f t="shared" si="140"/>
        <v>222</v>
      </c>
      <c r="K274" s="4">
        <v>45</v>
      </c>
      <c r="L274" s="4">
        <v>50</v>
      </c>
      <c r="M274" s="5">
        <f t="shared" si="128"/>
        <v>25</v>
      </c>
      <c r="N274" s="5">
        <f t="shared" si="137"/>
        <v>342</v>
      </c>
      <c r="O274" s="1"/>
      <c r="P274" s="1"/>
    </row>
    <row r="275" spans="1:16" x14ac:dyDescent="0.3">
      <c r="A275" s="4">
        <v>271</v>
      </c>
      <c r="B275" s="4" t="s">
        <v>20</v>
      </c>
      <c r="C275" s="4">
        <v>95</v>
      </c>
      <c r="D275" s="4">
        <v>200</v>
      </c>
      <c r="E275" s="4">
        <v>150</v>
      </c>
      <c r="F275" s="4">
        <v>32597</v>
      </c>
      <c r="G275" s="4">
        <v>32700</v>
      </c>
      <c r="H275" s="4">
        <f t="shared" si="125"/>
        <v>103</v>
      </c>
      <c r="I275" s="4">
        <f>IF(H275&lt;125,125,H275)</f>
        <v>125</v>
      </c>
      <c r="J275" s="4">
        <f t="shared" si="140"/>
        <v>222</v>
      </c>
      <c r="K275" s="4">
        <v>45</v>
      </c>
      <c r="L275" s="4">
        <v>50</v>
      </c>
      <c r="M275" s="5">
        <f t="shared" si="128"/>
        <v>25</v>
      </c>
      <c r="N275" s="5">
        <f t="shared" si="137"/>
        <v>342</v>
      </c>
      <c r="O275" s="1"/>
      <c r="P275" s="1"/>
    </row>
    <row r="276" spans="1:16" x14ac:dyDescent="0.3">
      <c r="A276" s="4">
        <v>272</v>
      </c>
      <c r="B276" s="4" t="s">
        <v>20</v>
      </c>
      <c r="C276" s="4">
        <v>110</v>
      </c>
      <c r="D276" s="4">
        <v>200</v>
      </c>
      <c r="E276" s="4">
        <v>150</v>
      </c>
      <c r="F276" s="4">
        <v>47041</v>
      </c>
      <c r="G276" s="4">
        <v>47050</v>
      </c>
      <c r="H276" s="4">
        <f t="shared" si="125"/>
        <v>9</v>
      </c>
      <c r="I276" s="4">
        <f>IF(H276&lt;125,125,H276)</f>
        <v>125</v>
      </c>
      <c r="J276" s="4">
        <f t="shared" si="140"/>
        <v>222</v>
      </c>
      <c r="K276" s="4">
        <v>45</v>
      </c>
      <c r="L276" s="4">
        <v>50</v>
      </c>
      <c r="M276" s="5">
        <f t="shared" si="128"/>
        <v>25</v>
      </c>
      <c r="N276" s="5">
        <f t="shared" si="137"/>
        <v>342</v>
      </c>
      <c r="O276" s="1"/>
      <c r="P276" s="1"/>
    </row>
    <row r="277" spans="1:16" x14ac:dyDescent="0.3">
      <c r="A277" s="4">
        <v>273</v>
      </c>
      <c r="B277" s="4" t="s">
        <v>20</v>
      </c>
      <c r="C277" s="4">
        <v>116</v>
      </c>
      <c r="D277" s="4">
        <v>200</v>
      </c>
      <c r="E277" s="4">
        <v>150</v>
      </c>
      <c r="F277" s="4">
        <v>24457</v>
      </c>
      <c r="G277" s="4">
        <v>24462</v>
      </c>
      <c r="H277" s="4">
        <f t="shared" si="125"/>
        <v>5</v>
      </c>
      <c r="I277" s="4">
        <f>IF(H277&lt;125,125,H277)</f>
        <v>125</v>
      </c>
      <c r="J277" s="4">
        <f t="shared" si="140"/>
        <v>222</v>
      </c>
      <c r="K277" s="4">
        <v>45</v>
      </c>
      <c r="L277" s="4">
        <v>50</v>
      </c>
      <c r="M277" s="5">
        <f t="shared" si="128"/>
        <v>25</v>
      </c>
      <c r="N277" s="5">
        <f t="shared" si="137"/>
        <v>342</v>
      </c>
      <c r="O277" s="1"/>
      <c r="P277" s="1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"/>
  <sheetViews>
    <sheetView workbookViewId="0">
      <selection sqref="A1:N1"/>
    </sheetView>
  </sheetViews>
  <sheetFormatPr defaultColWidth="9.109375" defaultRowHeight="14.4" x14ac:dyDescent="0.3"/>
  <cols>
    <col min="1" max="1" width="5.88671875" style="1" customWidth="1"/>
    <col min="2" max="2" width="6.44140625" style="1" customWidth="1"/>
    <col min="3" max="3" width="7" style="1" customWidth="1"/>
    <col min="4" max="4" width="7.109375" style="1" customWidth="1"/>
    <col min="5" max="5" width="7" style="1" customWidth="1"/>
    <col min="6" max="6" width="7.6640625" style="1" customWidth="1"/>
    <col min="7" max="7" width="7.44140625" style="1" customWidth="1"/>
    <col min="8" max="8" width="7.33203125" style="1" customWidth="1"/>
    <col min="9" max="9" width="9.109375" style="1"/>
    <col min="10" max="10" width="6.5546875" style="1" customWidth="1"/>
    <col min="11" max="11" width="7.5546875" style="1" customWidth="1"/>
    <col min="12" max="12" width="5.88671875" style="1" customWidth="1"/>
    <col min="13" max="13" width="9.109375" style="1"/>
    <col min="14" max="14" width="10.5546875" style="1" customWidth="1"/>
    <col min="15" max="15" width="4.88671875" style="1" customWidth="1"/>
    <col min="16" max="16" width="4.33203125" style="1" bestFit="1" customWidth="1"/>
    <col min="17" max="17" width="3.6640625" style="1" customWidth="1"/>
    <col min="18" max="18" width="3.44140625" style="1" customWidth="1"/>
    <col min="19" max="19" width="5.109375" style="1" customWidth="1"/>
    <col min="20" max="20" width="4.88671875" style="1" customWidth="1"/>
    <col min="21" max="16384" width="9.109375" style="1"/>
  </cols>
  <sheetData>
    <row r="1" spans="1:14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2.75" customHeight="1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7" t="s">
        <v>29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47.25" customHeight="1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14" ht="12.75" customHeight="1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91436</v>
      </c>
      <c r="G5" s="4">
        <v>91723</v>
      </c>
      <c r="H5" s="4">
        <f t="shared" ref="H5:H10" si="0">G5-F5</f>
        <v>287</v>
      </c>
      <c r="I5" s="4">
        <f>IF(H5&lt;171,171,H5)</f>
        <v>287</v>
      </c>
      <c r="J5" s="4">
        <f>ROUND(IF(I5&lt;100,I5*1.625,(IF(AND(I5&gt;100,I5&lt;201),(I5-100)*2.375+162.5,(IF(AND(I5&gt;200,I5&lt;401),(I5-200)*3.875+400,IF(I5&gt;400,(I5-400)*4.5+1237)))))),0)</f>
        <v>737</v>
      </c>
      <c r="K5" s="4">
        <v>45</v>
      </c>
      <c r="L5" s="4">
        <v>50</v>
      </c>
      <c r="M5" s="5">
        <f t="shared" ref="M5:M64" si="1">I5*0.2</f>
        <v>57.400000000000006</v>
      </c>
      <c r="N5" s="5">
        <f>ROUND((J5+QJ5+L5+M5),0)</f>
        <v>844</v>
      </c>
    </row>
    <row r="6" spans="1:14" ht="12.75" customHeight="1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41218</v>
      </c>
      <c r="G6" s="4">
        <v>41427</v>
      </c>
      <c r="H6" s="4">
        <f t="shared" si="0"/>
        <v>209</v>
      </c>
      <c r="I6" s="4">
        <f>IF(H6&lt;141,141,H6)</f>
        <v>209</v>
      </c>
      <c r="J6" s="4">
        <f>ROUND(IF(I6&lt;100,I6*1.625,(IF(AND(I6&gt;100,I6&lt;201),(I6-100)*2.375+162.5,(IF(AND(I6&gt;200,I6&lt;401),(I6-200)*3.875+400,IF(I6&gt;400,(I6-400)*4.5+1238)))))),0)</f>
        <v>435</v>
      </c>
      <c r="K6" s="4">
        <v>45</v>
      </c>
      <c r="L6" s="4">
        <v>50</v>
      </c>
      <c r="M6" s="5">
        <f t="shared" si="1"/>
        <v>41.800000000000004</v>
      </c>
      <c r="N6" s="5">
        <f t="shared" ref="N6:N68" si="2">ROUND((J6+K6+L6+M6),0)</f>
        <v>572</v>
      </c>
    </row>
    <row r="7" spans="1:14" ht="12.75" customHeight="1" x14ac:dyDescent="0.3">
      <c r="A7" s="4">
        <f t="shared" ref="A7:A70" si="3">A6+1</f>
        <v>3</v>
      </c>
      <c r="B7" s="4" t="s">
        <v>17</v>
      </c>
      <c r="C7" s="4">
        <v>423</v>
      </c>
      <c r="D7" s="4">
        <v>500</v>
      </c>
      <c r="E7" s="4">
        <v>150</v>
      </c>
      <c r="F7" s="4">
        <v>743</v>
      </c>
      <c r="G7" s="4">
        <v>1527</v>
      </c>
      <c r="H7" s="4">
        <f t="shared" si="0"/>
        <v>784</v>
      </c>
      <c r="I7" s="4">
        <f>IF(H7&lt;171,171,H7)</f>
        <v>784</v>
      </c>
      <c r="J7" s="4">
        <f>ROUND(IF(I7&lt;100,I7*1.625,(IF(AND(I7&gt;100,I7&lt;201),(I7-100)*2.375+162.5,(IF(AND(I7&gt;200,I7&lt;401),(I7-200)*3.875+400,IF(I7&gt;400,(I7-400)*4.5+1237)))))),0)</f>
        <v>2965</v>
      </c>
      <c r="K7" s="4">
        <v>45</v>
      </c>
      <c r="L7" s="4">
        <v>50</v>
      </c>
      <c r="M7" s="5">
        <f t="shared" si="1"/>
        <v>156.80000000000001</v>
      </c>
      <c r="N7" s="5">
        <f>ROUND((J7+QJ7+L7+M7),0)</f>
        <v>3172</v>
      </c>
    </row>
    <row r="8" spans="1:14" ht="12.75" customHeight="1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71084</v>
      </c>
      <c r="G8" s="4">
        <v>71961</v>
      </c>
      <c r="H8" s="4">
        <f t="shared" si="0"/>
        <v>877</v>
      </c>
      <c r="I8" s="4">
        <f>IF(H8&lt;171,171,H8)</f>
        <v>877</v>
      </c>
      <c r="J8" s="4">
        <f>ROUND(IF(I8&lt;100,I8*1.625,(IF(AND(I8&gt;100,I8&lt;201),(I8-100)*2.375+162.5,(IF(AND(I8&gt;200,I8&lt;401),(I8-200)*3.875+400,IF(I8&gt;400,(I8-400)*4.5+1237)))))),0)</f>
        <v>3384</v>
      </c>
      <c r="K8" s="4">
        <v>45</v>
      </c>
      <c r="L8" s="4">
        <v>50</v>
      </c>
      <c r="M8" s="5">
        <f t="shared" si="1"/>
        <v>175.4</v>
      </c>
      <c r="N8" s="5">
        <f>ROUND((J8+QJ8+L8+M8),0)</f>
        <v>3609</v>
      </c>
    </row>
    <row r="9" spans="1:14" ht="12.75" customHeight="1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15591</v>
      </c>
      <c r="G9" s="4">
        <v>15662</v>
      </c>
      <c r="H9" s="4">
        <f t="shared" si="0"/>
        <v>71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</row>
    <row r="10" spans="1:14" ht="12.75" customHeight="1" x14ac:dyDescent="0.3">
      <c r="A10" s="4">
        <f t="shared" si="3"/>
        <v>6</v>
      </c>
      <c r="B10" s="4" t="s">
        <v>17</v>
      </c>
      <c r="C10" s="4">
        <v>422</v>
      </c>
      <c r="D10" s="4">
        <v>500</v>
      </c>
      <c r="E10" s="4">
        <v>150</v>
      </c>
      <c r="F10" s="4">
        <v>503</v>
      </c>
      <c r="G10" s="4">
        <v>780</v>
      </c>
      <c r="H10" s="4">
        <f t="shared" si="0"/>
        <v>277</v>
      </c>
      <c r="I10" s="4">
        <f>IF(H10&lt;171,171,H10)</f>
        <v>277</v>
      </c>
      <c r="J10" s="4">
        <f>ROUND(IF(I10&lt;100,I10*1.625,(IF(AND(I10&gt;100,I10&lt;201),(I10-100)*2.375+162.5,(IF(AND(I10&gt;200,I10&lt;401),(I10-200)*3.875+400,IF(I10&gt;400,(I10-400)*4.5+1237)))))),0)</f>
        <v>698</v>
      </c>
      <c r="K10" s="4">
        <v>45</v>
      </c>
      <c r="L10" s="4">
        <v>50</v>
      </c>
      <c r="M10" s="5">
        <f t="shared" si="1"/>
        <v>55.400000000000006</v>
      </c>
      <c r="N10" s="5">
        <f>ROUND((J10+QJ10+L10+M10),0)</f>
        <v>803</v>
      </c>
    </row>
    <row r="11" spans="1:14" ht="12.75" customHeight="1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54058</v>
      </c>
      <c r="G11" s="4">
        <v>54546</v>
      </c>
      <c r="H11" s="4">
        <f>(G11-F11)</f>
        <v>488</v>
      </c>
      <c r="I11" s="4">
        <f>IF(H11&lt;141,141,H11)</f>
        <v>488</v>
      </c>
      <c r="J11" s="4">
        <f>ROUND(IF(I11&lt;100,I11*1.625,(IF(AND(I11&gt;100,I11&lt;201),(I11-100)*2.375+162.5,(IF(AND(I11&gt;200,I11&lt;401),(I11-200)*3.875+400,IF(I11&gt;400,(I11-400)*4.5+1238)))))),0)</f>
        <v>1634</v>
      </c>
      <c r="K11" s="4">
        <v>45</v>
      </c>
      <c r="L11" s="4">
        <v>50</v>
      </c>
      <c r="M11" s="5">
        <f t="shared" si="1"/>
        <v>97.600000000000009</v>
      </c>
      <c r="N11" s="5">
        <f t="shared" si="2"/>
        <v>1827</v>
      </c>
    </row>
    <row r="12" spans="1:14" ht="12.75" customHeight="1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37490</v>
      </c>
      <c r="G12" s="4">
        <v>37601</v>
      </c>
      <c r="H12" s="4">
        <f>G12-F12</f>
        <v>111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</row>
    <row r="13" spans="1:14" ht="12.75" customHeight="1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703</v>
      </c>
      <c r="G13" s="4">
        <v>1001</v>
      </c>
      <c r="H13" s="4">
        <f>G13-F13</f>
        <v>298</v>
      </c>
      <c r="I13" s="4">
        <f>IF(H13&lt;141,141,H13)</f>
        <v>298</v>
      </c>
      <c r="J13" s="4">
        <f>ROUND(IF(I13&lt;100,I13*1.625,(IF(AND(I13&gt;100,I13&lt;201),(I13-100)*2.375+162.5,(IF(AND(I13&gt;200,I13&lt;401),(I13-200)*3.875+400,IF(I13&gt;400,(I13-400)*4.5+1238)))))),0)</f>
        <v>780</v>
      </c>
      <c r="K13" s="4">
        <v>45</v>
      </c>
      <c r="L13" s="4">
        <v>50</v>
      </c>
      <c r="M13" s="5">
        <f>I13*0.2</f>
        <v>59.6</v>
      </c>
      <c r="N13" s="5">
        <f>ROUND((J13+K13+L13+M13),0)</f>
        <v>935</v>
      </c>
    </row>
    <row r="14" spans="1:14" ht="12.75" customHeight="1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46940</v>
      </c>
      <c r="G14" s="4">
        <v>47435</v>
      </c>
      <c r="H14" s="4">
        <f t="shared" ref="H14:H27" si="4">G14-F14</f>
        <v>495</v>
      </c>
      <c r="I14" s="4">
        <f>IF(H14&lt;141,141,H14)</f>
        <v>495</v>
      </c>
      <c r="J14" s="4">
        <f>ROUND(IF(I14&lt;100,I14*1.625,(IF(AND(I14&gt;100,I14&lt;201),(I14-100)*2.375+162.5,(IF(AND(I14&gt;200,I14&lt;401),(I14-200)*3.875+400,IF(I14&gt;400,(I14-400)*4.5+1238)))))),0)</f>
        <v>1666</v>
      </c>
      <c r="K14" s="4">
        <v>45</v>
      </c>
      <c r="L14" s="4">
        <v>50</v>
      </c>
      <c r="M14" s="5">
        <f t="shared" si="1"/>
        <v>99</v>
      </c>
      <c r="N14" s="5">
        <f t="shared" si="2"/>
        <v>1860</v>
      </c>
    </row>
    <row r="15" spans="1:14" ht="12.75" customHeight="1" x14ac:dyDescent="0.3">
      <c r="A15" s="4">
        <f t="shared" si="3"/>
        <v>11</v>
      </c>
      <c r="B15" s="4" t="s">
        <v>19</v>
      </c>
      <c r="C15" s="4">
        <v>414</v>
      </c>
      <c r="D15" s="4">
        <v>400</v>
      </c>
      <c r="E15" s="4">
        <v>150</v>
      </c>
      <c r="F15" s="8">
        <v>1161</v>
      </c>
      <c r="G15" s="8">
        <v>1859</v>
      </c>
      <c r="H15" s="4">
        <f t="shared" si="4"/>
        <v>698</v>
      </c>
      <c r="I15" s="4">
        <f>IF(H15&lt;155,155,H15)</f>
        <v>698</v>
      </c>
      <c r="J15" s="4">
        <f>ROUND(IF(I15&lt;100,I15*1.625,(IF(AND(I15&gt;100,I15&lt;201),(I15-100)*2.375+162,(IF(AND(I15&gt;200,I15&lt;401),(I15-200)*3.875+400,IF(I15&gt;400,(I15-400)*4.5+1237)))))),0)</f>
        <v>2578</v>
      </c>
      <c r="K15" s="4">
        <v>45</v>
      </c>
      <c r="L15" s="4">
        <v>50</v>
      </c>
      <c r="M15" s="5">
        <f>I15*0.2</f>
        <v>139.6</v>
      </c>
      <c r="N15" s="5">
        <f t="shared" si="2"/>
        <v>2813</v>
      </c>
    </row>
    <row r="16" spans="1:14" ht="12.75" customHeight="1" x14ac:dyDescent="0.3">
      <c r="A16" s="4">
        <f t="shared" si="3"/>
        <v>12</v>
      </c>
      <c r="B16" s="4" t="s">
        <v>17</v>
      </c>
      <c r="C16" s="4">
        <v>425</v>
      </c>
      <c r="D16" s="4">
        <v>500</v>
      </c>
      <c r="E16" s="4">
        <v>150</v>
      </c>
      <c r="F16" s="4">
        <v>10</v>
      </c>
      <c r="G16" s="4">
        <v>157</v>
      </c>
      <c r="H16" s="4">
        <f t="shared" si="4"/>
        <v>147</v>
      </c>
      <c r="I16" s="4">
        <f>IF(H16&lt;171,171,H16)</f>
        <v>171</v>
      </c>
      <c r="J16" s="4">
        <f>ROUND(IF(I16&lt;100,I16*1.625,(IF(AND(I16&gt;100,I16&lt;201),(I16-100)*2.375+162.5,(IF(AND(I16&gt;200,I16&lt;401),(I16-200)*3.875+400,IF(I16&gt;400,(I16-400)*4.5+1237)))))),0)</f>
        <v>331</v>
      </c>
      <c r="K16" s="4">
        <v>45</v>
      </c>
      <c r="L16" s="4">
        <v>50</v>
      </c>
      <c r="M16" s="5">
        <f t="shared" ref="M16:M17" si="5">I16*0.2</f>
        <v>34.200000000000003</v>
      </c>
      <c r="N16" s="5">
        <f>ROUND((J16+QJ16+L16+M16),0)</f>
        <v>415</v>
      </c>
    </row>
    <row r="17" spans="1:14" ht="12.75" customHeight="1" x14ac:dyDescent="0.3">
      <c r="A17" s="4">
        <f t="shared" si="3"/>
        <v>13</v>
      </c>
      <c r="B17" s="4" t="s">
        <v>17</v>
      </c>
      <c r="C17" s="4">
        <v>429</v>
      </c>
      <c r="D17" s="4">
        <v>500</v>
      </c>
      <c r="E17" s="4">
        <v>150</v>
      </c>
      <c r="F17" s="4">
        <v>12</v>
      </c>
      <c r="G17" s="4">
        <v>374</v>
      </c>
      <c r="H17" s="4">
        <f t="shared" si="4"/>
        <v>362</v>
      </c>
      <c r="I17" s="4">
        <f>IF(H17&lt;171,171,H17)</f>
        <v>362</v>
      </c>
      <c r="J17" s="4">
        <f>ROUND(IF(I17&lt;100,I17*1.625,(IF(AND(I17&gt;100,I17&lt;201),(I17-100)*2.375+162.5,(IF(AND(I17&gt;200,I17&lt;401),(I17-200)*3.875+400,IF(I17&gt;400,(I17-400)*4.5+1237)))))),0)</f>
        <v>1028</v>
      </c>
      <c r="K17" s="4">
        <v>45</v>
      </c>
      <c r="L17" s="4">
        <v>50</v>
      </c>
      <c r="M17" s="5">
        <f t="shared" si="5"/>
        <v>72.400000000000006</v>
      </c>
      <c r="N17" s="5">
        <f>ROUND((J17+QJ17+L17+M17),0)</f>
        <v>1150</v>
      </c>
    </row>
    <row r="18" spans="1:14" ht="12.75" customHeight="1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57800</v>
      </c>
      <c r="G18" s="4">
        <v>58213</v>
      </c>
      <c r="H18" s="4">
        <f t="shared" si="4"/>
        <v>413</v>
      </c>
      <c r="I18" s="4">
        <f>IF(H18&lt;141,141,H18)</f>
        <v>413</v>
      </c>
      <c r="J18" s="4">
        <f>ROUND(IF(I18&lt;100,I18*1.625,(IF(AND(I18&gt;100,I18&lt;201),(I18-100)*2.375+162.5,(IF(AND(I18&gt;200,I18&lt;401),(I18-200)*3.875+400,IF(I18&gt;400,(I18-400)*4.5+1238)))))),0)</f>
        <v>1297</v>
      </c>
      <c r="K18" s="4">
        <v>45</v>
      </c>
      <c r="L18" s="4">
        <v>50</v>
      </c>
      <c r="M18" s="5">
        <f t="shared" si="1"/>
        <v>82.600000000000009</v>
      </c>
      <c r="N18" s="5">
        <f t="shared" si="2"/>
        <v>1475</v>
      </c>
    </row>
    <row r="19" spans="1:14" ht="12.75" customHeight="1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20401</v>
      </c>
      <c r="G19" s="4">
        <v>20463</v>
      </c>
      <c r="H19" s="4">
        <f t="shared" si="4"/>
        <v>62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</row>
    <row r="20" spans="1:14" ht="12.75" customHeight="1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21000</v>
      </c>
      <c r="G20" s="4">
        <v>21459</v>
      </c>
      <c r="H20" s="4">
        <f t="shared" si="4"/>
        <v>459</v>
      </c>
      <c r="I20" s="4">
        <f>IF(H20&lt;125,125,H20)</f>
        <v>459</v>
      </c>
      <c r="J20" s="4">
        <f>ROUND(IF(I20&lt;100,I20*1.625,(IF(AND(I20&gt;100,I20&lt;201),(I20-100)*2.375+162.5,(IF(AND(I20&gt;200,I20&lt;401),(I20-200)*3.875+400,IF(I20&gt;400,(I20-400)*4.5+1237)))))),0)</f>
        <v>1503</v>
      </c>
      <c r="K20" s="4">
        <v>45</v>
      </c>
      <c r="L20" s="4">
        <v>50</v>
      </c>
      <c r="M20" s="5">
        <f t="shared" si="1"/>
        <v>91.800000000000011</v>
      </c>
      <c r="N20" s="5">
        <f t="shared" si="2"/>
        <v>1690</v>
      </c>
    </row>
    <row r="21" spans="1:14" ht="12.75" customHeight="1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24786</v>
      </c>
      <c r="G21" s="4">
        <v>24786</v>
      </c>
      <c r="H21" s="4">
        <f t="shared" si="4"/>
        <v>0</v>
      </c>
      <c r="I21" s="4">
        <f t="shared" ref="I21:I25" si="6">IF(H21&lt;141,141,H21)</f>
        <v>141</v>
      </c>
      <c r="J21" s="4">
        <f t="shared" ref="J21:J25" si="7">ROUND(IF(I21&lt;100,I21*1.625,(IF(AND(I21&gt;100,I21&lt;201),(I21-100)*2.375+162.5,(IF(AND(I21&gt;200,I21&lt;401),(I21-200)*3.875+400,IF(I21&gt;400,(I21-400)*4.5+1238)))))),0)</f>
        <v>260</v>
      </c>
      <c r="K21" s="4">
        <v>45</v>
      </c>
      <c r="L21" s="4">
        <v>50</v>
      </c>
      <c r="M21" s="5">
        <f t="shared" si="1"/>
        <v>28.200000000000003</v>
      </c>
      <c r="N21" s="5">
        <f t="shared" si="2"/>
        <v>383</v>
      </c>
    </row>
    <row r="22" spans="1:14" ht="12.75" customHeight="1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747</v>
      </c>
      <c r="G22" s="4">
        <v>998</v>
      </c>
      <c r="H22" s="4">
        <f>(G22-F22)-25</f>
        <v>226</v>
      </c>
      <c r="I22" s="4">
        <f t="shared" si="6"/>
        <v>226</v>
      </c>
      <c r="J22" s="4">
        <f t="shared" si="7"/>
        <v>501</v>
      </c>
      <c r="K22" s="4">
        <v>45</v>
      </c>
      <c r="L22" s="4">
        <v>50</v>
      </c>
      <c r="M22" s="5">
        <f>I22*0.2</f>
        <v>45.2</v>
      </c>
      <c r="N22" s="5">
        <f>ROUND((J22+K22+L22+M22),0)</f>
        <v>641</v>
      </c>
    </row>
    <row r="23" spans="1:14" ht="12.75" customHeight="1" x14ac:dyDescent="0.3">
      <c r="A23" s="4">
        <f t="shared" si="3"/>
        <v>19</v>
      </c>
      <c r="B23" s="4" t="s">
        <v>17</v>
      </c>
      <c r="C23" s="4">
        <v>427</v>
      </c>
      <c r="D23" s="4">
        <v>500</v>
      </c>
      <c r="E23" s="4">
        <v>150</v>
      </c>
      <c r="F23" s="4">
        <v>15</v>
      </c>
      <c r="G23" s="4">
        <v>645</v>
      </c>
      <c r="H23" s="4">
        <f t="shared" ref="H23" si="8">G23-F23</f>
        <v>630</v>
      </c>
      <c r="I23" s="4">
        <f>IF(H23&lt;171,171,H23)</f>
        <v>630</v>
      </c>
      <c r="J23" s="4">
        <f>ROUND(IF(I23&lt;100,I23*1.625,(IF(AND(I23&gt;100,I23&lt;201),(I23-100)*2.375+162.5,(IF(AND(I23&gt;200,I23&lt;401),(I23-200)*3.875+400,IF(I23&gt;400,(I23-400)*4.5+1237)))))),0)</f>
        <v>2272</v>
      </c>
      <c r="K23" s="4">
        <v>45</v>
      </c>
      <c r="L23" s="4">
        <v>50</v>
      </c>
      <c r="M23" s="5">
        <f t="shared" ref="M23" si="9">I23*0.2</f>
        <v>126</v>
      </c>
      <c r="N23" s="5">
        <f>ROUND((J23+QJ23+L23+M23),0)</f>
        <v>2448</v>
      </c>
    </row>
    <row r="24" spans="1:14" ht="12.75" customHeight="1" x14ac:dyDescent="0.3">
      <c r="A24" s="4">
        <f t="shared" si="3"/>
        <v>20</v>
      </c>
      <c r="B24" s="9" t="s">
        <v>18</v>
      </c>
      <c r="C24" s="4">
        <v>203</v>
      </c>
      <c r="D24" s="4">
        <v>300</v>
      </c>
      <c r="E24" s="4">
        <v>150</v>
      </c>
      <c r="F24" s="4">
        <v>35399</v>
      </c>
      <c r="G24" s="4">
        <v>35870</v>
      </c>
      <c r="H24" s="4">
        <f t="shared" si="4"/>
        <v>471</v>
      </c>
      <c r="I24" s="4">
        <f t="shared" si="6"/>
        <v>471</v>
      </c>
      <c r="J24" s="4">
        <f t="shared" si="7"/>
        <v>1558</v>
      </c>
      <c r="K24" s="4">
        <v>45</v>
      </c>
      <c r="L24" s="4">
        <v>50</v>
      </c>
      <c r="M24" s="5">
        <f t="shared" si="1"/>
        <v>94.2</v>
      </c>
      <c r="N24" s="5">
        <f t="shared" si="2"/>
        <v>1747</v>
      </c>
    </row>
    <row r="25" spans="1:14" ht="12.75" customHeight="1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6772</v>
      </c>
      <c r="G25" s="4">
        <v>7063</v>
      </c>
      <c r="H25" s="4">
        <f t="shared" si="4"/>
        <v>291</v>
      </c>
      <c r="I25" s="4">
        <f t="shared" si="6"/>
        <v>291</v>
      </c>
      <c r="J25" s="4">
        <f t="shared" si="7"/>
        <v>753</v>
      </c>
      <c r="K25" s="4">
        <v>45</v>
      </c>
      <c r="L25" s="4">
        <v>50</v>
      </c>
      <c r="M25" s="5">
        <f t="shared" si="1"/>
        <v>58.2</v>
      </c>
      <c r="N25" s="5">
        <f t="shared" si="2"/>
        <v>906</v>
      </c>
    </row>
    <row r="26" spans="1:14" ht="12.75" customHeight="1" x14ac:dyDescent="0.3">
      <c r="A26" s="4">
        <f t="shared" si="3"/>
        <v>22</v>
      </c>
      <c r="B26" s="4" t="s">
        <v>17</v>
      </c>
      <c r="C26" s="4">
        <v>421</v>
      </c>
      <c r="D26" s="4">
        <v>500</v>
      </c>
      <c r="E26" s="4">
        <v>150</v>
      </c>
      <c r="F26" s="4">
        <v>1552</v>
      </c>
      <c r="G26" s="4">
        <v>2604</v>
      </c>
      <c r="H26" s="4">
        <f t="shared" si="4"/>
        <v>1052</v>
      </c>
      <c r="I26" s="4">
        <f>IF(H26&lt;171,171,H26)</f>
        <v>1052</v>
      </c>
      <c r="J26" s="4">
        <f>ROUND(IF(I26&lt;100,I26*1.625,(IF(AND(I26&gt;100,I26&lt;201),(I26-100)*2.375+162.5,(IF(AND(I26&gt;200,I26&lt;401),(I26-200)*3.875+400,IF(I26&gt;400,(I26-400)*4.5+1237)))))),0)</f>
        <v>4171</v>
      </c>
      <c r="K26" s="4">
        <v>45</v>
      </c>
      <c r="L26" s="4">
        <v>50</v>
      </c>
      <c r="M26" s="5">
        <f t="shared" si="1"/>
        <v>210.4</v>
      </c>
      <c r="N26" s="5">
        <f t="shared" si="2"/>
        <v>4476</v>
      </c>
    </row>
    <row r="27" spans="1:14" ht="12.75" customHeight="1" x14ac:dyDescent="0.3">
      <c r="A27" s="4">
        <f t="shared" si="3"/>
        <v>23</v>
      </c>
      <c r="B27" s="4" t="s">
        <v>19</v>
      </c>
      <c r="C27" s="4">
        <v>415</v>
      </c>
      <c r="D27" s="4">
        <v>400</v>
      </c>
      <c r="E27" s="4">
        <v>150</v>
      </c>
      <c r="F27" s="4">
        <v>2548</v>
      </c>
      <c r="G27" s="4">
        <v>3741</v>
      </c>
      <c r="H27" s="4">
        <f t="shared" si="4"/>
        <v>1193</v>
      </c>
      <c r="I27" s="4">
        <f>IF(H27&lt;155,155,H27)</f>
        <v>1193</v>
      </c>
      <c r="J27" s="4">
        <f>ROUND(IF(I27&lt;100,I27*1.625,(IF(AND(I27&gt;100,I27&lt;201),(I27-100)*2.375+162,(IF(AND(I27&gt;200,I27&lt;401),(I27-200)*3.875+400,IF(I27&gt;400,(I27-400)*4.5+1237)))))),0)</f>
        <v>4806</v>
      </c>
      <c r="K27" s="4">
        <v>45</v>
      </c>
      <c r="L27" s="4">
        <v>50</v>
      </c>
      <c r="M27" s="5">
        <f t="shared" si="1"/>
        <v>238.60000000000002</v>
      </c>
      <c r="N27" s="5">
        <f t="shared" si="2"/>
        <v>5140</v>
      </c>
    </row>
    <row r="28" spans="1:14" ht="12.75" customHeight="1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16664</v>
      </c>
      <c r="G28" s="4">
        <v>16766</v>
      </c>
      <c r="H28" s="4">
        <f>G28-F28</f>
        <v>102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</row>
    <row r="29" spans="1:14" ht="12.75" customHeight="1" x14ac:dyDescent="0.3">
      <c r="A29" s="4">
        <f t="shared" si="3"/>
        <v>25</v>
      </c>
      <c r="B29" s="4" t="s">
        <v>18</v>
      </c>
      <c r="C29" s="4">
        <v>309</v>
      </c>
      <c r="D29" s="4">
        <v>0</v>
      </c>
      <c r="E29" s="4">
        <v>150</v>
      </c>
      <c r="F29" s="4">
        <v>16257</v>
      </c>
      <c r="G29" s="4">
        <v>16696</v>
      </c>
      <c r="H29" s="4">
        <f>(G29-F29)-25</f>
        <v>414</v>
      </c>
      <c r="I29" s="4">
        <f>IF(H29&lt;125,125,H29)</f>
        <v>414</v>
      </c>
      <c r="J29" s="4">
        <f>ROUND(IF(I29&lt;100,I29*1.625,(IF(AND(I29&gt;100,I29&lt;201),(I29-100)*2.375+162.5,(IF(AND(I29&gt;200,I29&lt;401),(I29-200)*3.875+400,IF(I29&gt;400,(I29-400)*4.5+1237)))))),0)</f>
        <v>1300</v>
      </c>
      <c r="K29" s="4">
        <v>45</v>
      </c>
      <c r="L29" s="4">
        <v>50</v>
      </c>
      <c r="M29" s="5">
        <f>I29*0.2</f>
        <v>82.800000000000011</v>
      </c>
      <c r="N29" s="5">
        <f>ROUND((J29+K29+L29+M29),0)</f>
        <v>1478</v>
      </c>
    </row>
    <row r="30" spans="1:14" ht="12.75" customHeight="1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41045</v>
      </c>
      <c r="G30" s="4">
        <v>41509</v>
      </c>
      <c r="H30" s="4">
        <f t="shared" ref="H30:H40" si="10">G30-F30</f>
        <v>464</v>
      </c>
      <c r="I30" s="4">
        <f>IF(H30&lt;141,141,H30)</f>
        <v>464</v>
      </c>
      <c r="J30" s="4">
        <f>ROUND(IF(I30&lt;100,I30*1.625,(IF(AND(I30&gt;100,I30&lt;201),(I30-100)*2.375+162.5,(IF(AND(I30&gt;200,I30&lt;401),(I30-200)*3.875+400,IF(I30&gt;400,(I30-400)*4.5+1238)))))),0)</f>
        <v>1526</v>
      </c>
      <c r="K30" s="4">
        <v>45</v>
      </c>
      <c r="L30" s="4">
        <v>50</v>
      </c>
      <c r="M30" s="5">
        <f t="shared" si="1"/>
        <v>92.800000000000011</v>
      </c>
      <c r="N30" s="5">
        <f t="shared" si="2"/>
        <v>1714</v>
      </c>
    </row>
    <row r="31" spans="1:14" ht="12.75" customHeight="1" x14ac:dyDescent="0.3">
      <c r="A31" s="4">
        <f t="shared" si="3"/>
        <v>27</v>
      </c>
      <c r="B31" s="4" t="s">
        <v>19</v>
      </c>
      <c r="C31" s="4">
        <v>402</v>
      </c>
      <c r="D31" s="4">
        <v>400</v>
      </c>
      <c r="E31" s="4">
        <v>150</v>
      </c>
      <c r="F31" s="4">
        <v>1096</v>
      </c>
      <c r="G31" s="4">
        <v>1448</v>
      </c>
      <c r="H31" s="4">
        <f t="shared" si="10"/>
        <v>352</v>
      </c>
      <c r="I31" s="4">
        <f>IF(H31&lt;155,155,H31)</f>
        <v>352</v>
      </c>
      <c r="J31" s="4">
        <f>ROUND(IF(I31&lt;100,I31*1.625,(IF(AND(I31&gt;100,I31&lt;201),(I31-100)*2.375+162,(IF(AND(I31&gt;200,I31&lt;401),(I31-200)*3.875+400,IF(I31&gt;400,(I31-400)*4.5+1237)))))),0)</f>
        <v>989</v>
      </c>
      <c r="K31" s="4">
        <v>45</v>
      </c>
      <c r="L31" s="4">
        <v>50</v>
      </c>
      <c r="M31" s="5">
        <f t="shared" si="1"/>
        <v>70.400000000000006</v>
      </c>
      <c r="N31" s="5">
        <f t="shared" si="2"/>
        <v>1154</v>
      </c>
    </row>
    <row r="32" spans="1:14" ht="12.75" customHeight="1" x14ac:dyDescent="0.3">
      <c r="A32" s="4">
        <f t="shared" si="3"/>
        <v>28</v>
      </c>
      <c r="B32" s="4" t="s">
        <v>17</v>
      </c>
      <c r="C32" s="4">
        <v>419</v>
      </c>
      <c r="D32" s="4">
        <v>500</v>
      </c>
      <c r="E32" s="4">
        <v>150</v>
      </c>
      <c r="F32" s="4">
        <v>1121</v>
      </c>
      <c r="G32" s="4">
        <v>1715</v>
      </c>
      <c r="H32" s="4">
        <f t="shared" si="10"/>
        <v>594</v>
      </c>
      <c r="I32" s="4">
        <f>IF(H32&lt;171,171,H32)</f>
        <v>594</v>
      </c>
      <c r="J32" s="4">
        <f>ROUND(IF(I32&lt;100,I32*1.625,(IF(AND(I32&gt;100,I32&lt;201),(I32-100)*2.375+162.5,(IF(AND(I32&gt;200,I32&lt;401),(I32-200)*3.875+400,IF(I32&gt;400,(I32-400)*4.5+1237)))))),0)</f>
        <v>2110</v>
      </c>
      <c r="K32" s="4">
        <v>45</v>
      </c>
      <c r="L32" s="4">
        <v>50</v>
      </c>
      <c r="M32" s="5">
        <f t="shared" si="1"/>
        <v>118.80000000000001</v>
      </c>
      <c r="N32" s="5">
        <f t="shared" si="2"/>
        <v>2324</v>
      </c>
    </row>
    <row r="33" spans="1:14" ht="12.75" customHeight="1" x14ac:dyDescent="0.3">
      <c r="A33" s="4">
        <f t="shared" si="3"/>
        <v>29</v>
      </c>
      <c r="B33" s="4" t="s">
        <v>18</v>
      </c>
      <c r="C33" s="4">
        <v>175</v>
      </c>
      <c r="D33" s="4">
        <v>300</v>
      </c>
      <c r="E33" s="4">
        <v>150</v>
      </c>
      <c r="F33" s="4">
        <v>38996</v>
      </c>
      <c r="G33" s="4">
        <v>39058</v>
      </c>
      <c r="H33" s="4">
        <f t="shared" si="10"/>
        <v>62</v>
      </c>
      <c r="I33" s="4">
        <f>IF(H33&lt;141,141,H33)</f>
        <v>141</v>
      </c>
      <c r="J33" s="4">
        <f>ROUND(IF(I33&lt;100,I33*1.625,(IF(AND(I33&gt;100,I33&lt;201),(I33-100)*2.375+162.5,(IF(AND(I33&gt;200,I33&lt;401),(I33-200)*3.875+400,IF(I33&gt;400,(I33-400)*4.5+1238)))))),0)</f>
        <v>260</v>
      </c>
      <c r="K33" s="4">
        <v>45</v>
      </c>
      <c r="L33" s="4">
        <v>50</v>
      </c>
      <c r="M33" s="5">
        <f t="shared" si="1"/>
        <v>28.200000000000003</v>
      </c>
      <c r="N33" s="5">
        <f t="shared" si="2"/>
        <v>383</v>
      </c>
    </row>
    <row r="34" spans="1:14" ht="12.75" customHeight="1" x14ac:dyDescent="0.3">
      <c r="A34" s="4">
        <f t="shared" si="3"/>
        <v>30</v>
      </c>
      <c r="B34" s="4" t="s">
        <v>19</v>
      </c>
      <c r="C34" s="4">
        <v>409</v>
      </c>
      <c r="D34" s="4">
        <v>400</v>
      </c>
      <c r="E34" s="4">
        <v>150</v>
      </c>
      <c r="F34" s="4">
        <v>1439</v>
      </c>
      <c r="G34" s="4">
        <v>1973</v>
      </c>
      <c r="H34" s="4">
        <f t="shared" si="10"/>
        <v>534</v>
      </c>
      <c r="I34" s="4">
        <f>IF(H34&lt;155,155,H34)</f>
        <v>534</v>
      </c>
      <c r="J34" s="4">
        <f>ROUND(IF(I34&lt;100,I34*1.625,(IF(AND(I34&gt;100,I34&lt;201),(I34-100)*2.375+162,(IF(AND(I34&gt;200,I34&lt;401),(I34-200)*3.875+400,IF(I34&gt;400,(I34-400)*4.5+1237)))))),0)</f>
        <v>1840</v>
      </c>
      <c r="K34" s="4">
        <v>45</v>
      </c>
      <c r="L34" s="4">
        <v>50</v>
      </c>
      <c r="M34" s="5">
        <f t="shared" si="1"/>
        <v>106.80000000000001</v>
      </c>
      <c r="N34" s="5">
        <f t="shared" si="2"/>
        <v>2042</v>
      </c>
    </row>
    <row r="35" spans="1:14" ht="12.75" customHeight="1" x14ac:dyDescent="0.3">
      <c r="A35" s="4">
        <f t="shared" si="3"/>
        <v>31</v>
      </c>
      <c r="B35" s="4" t="s">
        <v>19</v>
      </c>
      <c r="C35" s="4">
        <v>407</v>
      </c>
      <c r="D35" s="4">
        <v>400</v>
      </c>
      <c r="E35" s="4">
        <v>150</v>
      </c>
      <c r="F35" s="4">
        <v>684</v>
      </c>
      <c r="G35" s="4">
        <v>898</v>
      </c>
      <c r="H35" s="4">
        <f t="shared" si="10"/>
        <v>214</v>
      </c>
      <c r="I35" s="4">
        <f>IF(H35&lt;155,155,H35)</f>
        <v>214</v>
      </c>
      <c r="J35" s="4">
        <f>ROUND(IF(I35&lt;100,I35*1.625,(IF(AND(I35&gt;100,I35&lt;201),(I35-100)*2.375+162,(IF(AND(I35&gt;200,I35&lt;401),(I35-200)*3.875+400,IF(I35&gt;400,(I35-400)*4.5+1237)))))),0)</f>
        <v>454</v>
      </c>
      <c r="K35" s="4">
        <v>45</v>
      </c>
      <c r="L35" s="4">
        <v>50</v>
      </c>
      <c r="M35" s="5">
        <f t="shared" si="1"/>
        <v>42.800000000000004</v>
      </c>
      <c r="N35" s="5">
        <f t="shared" si="2"/>
        <v>592</v>
      </c>
    </row>
    <row r="36" spans="1:14" ht="12.75" customHeight="1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49487</v>
      </c>
      <c r="G36" s="4">
        <v>49998</v>
      </c>
      <c r="H36" s="4">
        <f t="shared" si="10"/>
        <v>511</v>
      </c>
      <c r="I36" s="4">
        <f>IF(H36&lt;155,155,H36)</f>
        <v>511</v>
      </c>
      <c r="J36" s="4">
        <f>ROUND(IF(I36&lt;100,I36*1.625,(IF(AND(I36&gt;100,I36&lt;201),(I36-100)*2.375+162,(IF(AND(I36&gt;200,I36&lt;401),(I36-200)*3.875+400,IF(I36&gt;400,(I36-400)*4.5+1237)))))),0)</f>
        <v>1737</v>
      </c>
      <c r="K36" s="4">
        <v>45</v>
      </c>
      <c r="L36" s="4">
        <v>50</v>
      </c>
      <c r="M36" s="5">
        <f t="shared" si="1"/>
        <v>102.2</v>
      </c>
      <c r="N36" s="5">
        <f t="shared" si="2"/>
        <v>1934</v>
      </c>
    </row>
    <row r="37" spans="1:14" ht="12.75" customHeight="1" x14ac:dyDescent="0.3">
      <c r="A37" s="4">
        <f t="shared" si="3"/>
        <v>33</v>
      </c>
      <c r="B37" s="4" t="s">
        <v>19</v>
      </c>
      <c r="C37" s="4">
        <v>412</v>
      </c>
      <c r="D37" s="4">
        <v>400</v>
      </c>
      <c r="E37" s="4">
        <v>150</v>
      </c>
      <c r="F37" s="4">
        <v>234</v>
      </c>
      <c r="G37" s="4">
        <v>441</v>
      </c>
      <c r="H37" s="4">
        <f t="shared" si="10"/>
        <v>207</v>
      </c>
      <c r="I37" s="4">
        <f>IF(H37&lt;155,155,H37)</f>
        <v>207</v>
      </c>
      <c r="J37" s="4">
        <f>ROUND(IF(I37&lt;100,I37*1.625,(IF(AND(I37&gt;100,I37&lt;201),(I37-100)*2.375+162,(IF(AND(I37&gt;200,I37&lt;401),(I37-200)*3.875+400,IF(I37&gt;400,(I37-400)*4.5+1237)))))),0)</f>
        <v>427</v>
      </c>
      <c r="K37" s="4">
        <v>45</v>
      </c>
      <c r="L37" s="4">
        <v>50</v>
      </c>
      <c r="M37" s="5">
        <f t="shared" si="1"/>
        <v>41.400000000000006</v>
      </c>
      <c r="N37" s="5">
        <f t="shared" si="2"/>
        <v>563</v>
      </c>
    </row>
    <row r="38" spans="1:14" ht="12.75" customHeight="1" x14ac:dyDescent="0.3">
      <c r="A38" s="4">
        <f t="shared" si="3"/>
        <v>34</v>
      </c>
      <c r="B38" s="4" t="s">
        <v>17</v>
      </c>
      <c r="C38" s="4">
        <v>424</v>
      </c>
      <c r="D38" s="4">
        <v>500</v>
      </c>
      <c r="E38" s="4">
        <v>150</v>
      </c>
      <c r="F38" s="4">
        <v>775</v>
      </c>
      <c r="G38" s="4">
        <v>1069</v>
      </c>
      <c r="H38" s="4">
        <f t="shared" si="10"/>
        <v>294</v>
      </c>
      <c r="I38" s="4">
        <f>IF(H38&lt;171,171,H38)</f>
        <v>294</v>
      </c>
      <c r="J38" s="4">
        <f>ROUND(IF(I38&lt;100,I38*1.625,(IF(AND(I38&gt;100,I38&lt;201),(I38-100)*2.375+162.5,(IF(AND(I38&gt;200,I38&lt;401),(I38-200)*3.875+400,IF(I38&gt;400,(I38-400)*4.5+1237)))))),0)</f>
        <v>764</v>
      </c>
      <c r="K38" s="4">
        <v>45</v>
      </c>
      <c r="L38" s="4">
        <v>50</v>
      </c>
      <c r="M38" s="5">
        <f t="shared" si="1"/>
        <v>58.800000000000004</v>
      </c>
      <c r="N38" s="5">
        <f t="shared" si="2"/>
        <v>918</v>
      </c>
    </row>
    <row r="39" spans="1:14" s="16" customFormat="1" ht="12.75" customHeight="1" x14ac:dyDescent="0.25">
      <c r="A39" s="4">
        <f t="shared" si="3"/>
        <v>35</v>
      </c>
      <c r="B39" s="4" t="s">
        <v>18</v>
      </c>
      <c r="C39" s="4">
        <v>201</v>
      </c>
      <c r="D39" s="4">
        <v>300</v>
      </c>
      <c r="E39" s="4">
        <v>150</v>
      </c>
      <c r="F39" s="4">
        <v>44050</v>
      </c>
      <c r="G39" s="4">
        <v>44389</v>
      </c>
      <c r="H39" s="4">
        <f t="shared" si="10"/>
        <v>339</v>
      </c>
      <c r="I39" s="4">
        <f>IF(H39&lt;141,141,H39)</f>
        <v>339</v>
      </c>
      <c r="J39" s="4">
        <f>ROUND(IF(I39&lt;100,I39*1.625,(IF(AND(I39&gt;100,I39&lt;201),(I39-100)*2.375+162.5,(IF(AND(I39&gt;200,I39&lt;401),(I39-200)*3.875+400,IF(I39&gt;400,(I39-400)*4.5+1238)))))),0)</f>
        <v>939</v>
      </c>
      <c r="K39" s="4">
        <v>45</v>
      </c>
      <c r="L39" s="4">
        <v>50</v>
      </c>
      <c r="M39" s="5">
        <f t="shared" si="1"/>
        <v>67.8</v>
      </c>
      <c r="N39" s="5">
        <f t="shared" si="2"/>
        <v>1102</v>
      </c>
    </row>
    <row r="40" spans="1:14" ht="12.75" customHeight="1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27481</v>
      </c>
      <c r="G40" s="4">
        <v>27764</v>
      </c>
      <c r="H40" s="4">
        <f t="shared" si="10"/>
        <v>283</v>
      </c>
      <c r="I40" s="4">
        <f>IF(H40&lt;111,111,H40)</f>
        <v>283</v>
      </c>
      <c r="J40" s="4">
        <f>ROUND(IF(I40&lt;100,I40*1.625,(IF(AND(I40&gt;100,I40&lt;201),(I40-100)*2.375+162.5,(IF(AND(I40&gt;200,I40&lt;401),(I40-200)*3.875+400,IF(I40&gt;400,(I40-400)*4.5+1237)))))),0)</f>
        <v>722</v>
      </c>
      <c r="K40" s="4">
        <v>20</v>
      </c>
      <c r="L40" s="4">
        <v>10</v>
      </c>
      <c r="M40" s="5">
        <f t="shared" si="1"/>
        <v>56.6</v>
      </c>
      <c r="N40" s="5">
        <f t="shared" si="2"/>
        <v>809</v>
      </c>
    </row>
    <row r="41" spans="1:14" ht="12.75" customHeight="1" x14ac:dyDescent="0.3">
      <c r="A41" s="4">
        <f t="shared" si="3"/>
        <v>37</v>
      </c>
      <c r="B41" s="4" t="s">
        <v>20</v>
      </c>
      <c r="C41" s="4">
        <v>104</v>
      </c>
      <c r="D41" s="4">
        <v>200</v>
      </c>
      <c r="E41" s="4">
        <v>150</v>
      </c>
      <c r="F41" s="4">
        <v>18452</v>
      </c>
      <c r="G41" s="4">
        <v>18581</v>
      </c>
      <c r="H41" s="4">
        <f>(G41-F41)</f>
        <v>129</v>
      </c>
      <c r="I41" s="4">
        <f>IF(H41&lt;125,125,H41)</f>
        <v>129</v>
      </c>
      <c r="J41" s="4">
        <f>ROUND(IF(I41&lt;100,I41*1.625,(IF(AND(I41&gt;100,I41&lt;201),(I41-100)*2.375+162.5,(IF(AND(I41&gt;200,I41&lt;401),(I41-200)*3.875+400,IF(I41&gt;400,(I41-400)*4.5+1237)))))),0)</f>
        <v>231</v>
      </c>
      <c r="K41" s="4">
        <v>45</v>
      </c>
      <c r="L41" s="4">
        <v>50</v>
      </c>
      <c r="M41" s="5">
        <f t="shared" si="1"/>
        <v>25.8</v>
      </c>
      <c r="N41" s="5">
        <f t="shared" si="2"/>
        <v>352</v>
      </c>
    </row>
    <row r="42" spans="1:14" ht="12.75" customHeight="1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50598</v>
      </c>
      <c r="G42" s="11">
        <v>50717</v>
      </c>
      <c r="H42" s="4">
        <f>(G42-F42)</f>
        <v>119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2"/>
        <v>383</v>
      </c>
    </row>
    <row r="43" spans="1:14" ht="12.75" customHeight="1" x14ac:dyDescent="0.3">
      <c r="A43" s="4">
        <f t="shared" si="3"/>
        <v>39</v>
      </c>
      <c r="B43" s="9" t="s">
        <v>18</v>
      </c>
      <c r="C43" s="4">
        <v>204</v>
      </c>
      <c r="D43" s="4">
        <v>300</v>
      </c>
      <c r="E43" s="4">
        <v>150</v>
      </c>
      <c r="F43" s="4">
        <v>57963</v>
      </c>
      <c r="G43" s="4">
        <v>58780</v>
      </c>
      <c r="H43" s="4">
        <f>(G43-F43)</f>
        <v>817</v>
      </c>
      <c r="I43" s="4">
        <f>IF(H43&lt;141,141,H43)</f>
        <v>817</v>
      </c>
      <c r="J43" s="4">
        <f>ROUND(IF(I43&lt;100,I43*1.625,(IF(AND(I43&gt;100,I43&lt;201),(I43-100)*2.375+162.5,(IF(AND(I43&gt;200,I43&lt;401),(I43-200)*3.875+400,IF(I43&gt;400,(I43-400)*4.5+1238)))))),0)</f>
        <v>3115</v>
      </c>
      <c r="K43" s="4">
        <v>45</v>
      </c>
      <c r="L43" s="4">
        <v>50</v>
      </c>
      <c r="M43" s="5">
        <f t="shared" si="1"/>
        <v>163.4</v>
      </c>
      <c r="N43" s="5">
        <f t="shared" si="2"/>
        <v>3373</v>
      </c>
    </row>
    <row r="44" spans="1:14" ht="12.75" customHeight="1" x14ac:dyDescent="0.3">
      <c r="A44" s="4">
        <f t="shared" si="3"/>
        <v>40</v>
      </c>
      <c r="B44" s="4" t="s">
        <v>18</v>
      </c>
      <c r="C44" s="4">
        <v>191</v>
      </c>
      <c r="D44" s="4">
        <v>300</v>
      </c>
      <c r="E44" s="4">
        <v>150</v>
      </c>
      <c r="F44" s="4">
        <v>14455</v>
      </c>
      <c r="G44" s="4">
        <v>15823</v>
      </c>
      <c r="H44" s="4">
        <f>G44-F44</f>
        <v>1368</v>
      </c>
      <c r="I44" s="4">
        <f>IF(H44&lt;141,141,H44)</f>
        <v>1368</v>
      </c>
      <c r="J44" s="4">
        <f>ROUND(IF(I44&lt;100,I44*1.625,(IF(AND(I44&gt;100,I44&lt;201),(I44-100)*2.375+162.5,(IF(AND(I44&gt;200,I44&lt;401),(I44-200)*3.875+400,IF(I44&gt;400,(I44-400)*4.5+1238)))))),0)</f>
        <v>5594</v>
      </c>
      <c r="K44" s="4">
        <v>45</v>
      </c>
      <c r="L44" s="4">
        <v>50</v>
      </c>
      <c r="M44" s="5">
        <f t="shared" si="1"/>
        <v>273.60000000000002</v>
      </c>
      <c r="N44" s="5">
        <f t="shared" si="2"/>
        <v>5963</v>
      </c>
    </row>
    <row r="45" spans="1:14" ht="12.75" customHeight="1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47962</v>
      </c>
      <c r="G45" s="4">
        <v>48237</v>
      </c>
      <c r="H45" s="4">
        <f>(G45-F45)-25</f>
        <v>250</v>
      </c>
      <c r="I45" s="4">
        <f>IF(H45&lt;125,125,H45)</f>
        <v>250</v>
      </c>
      <c r="J45" s="4">
        <f>ROUND(IF(I45&lt;100,I45*1.625,(IF(AND(I45&gt;100,I45&lt;201),(I45-100)*2.375+162.5,(IF(AND(I45&gt;200,I45&lt;401),(I45-200)*3.875+400,IF(I45&gt;400,(I45-400)*4.5+1237)))))),0)</f>
        <v>594</v>
      </c>
      <c r="K45" s="4">
        <v>45</v>
      </c>
      <c r="L45" s="4">
        <v>50</v>
      </c>
      <c r="M45" s="5">
        <f t="shared" si="1"/>
        <v>50</v>
      </c>
      <c r="N45" s="5">
        <f>ROUND((J45+K45+L45+M45),0)</f>
        <v>739</v>
      </c>
    </row>
    <row r="46" spans="1:14" ht="12.75" customHeight="1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8382</v>
      </c>
      <c r="G46" s="4">
        <v>8575</v>
      </c>
      <c r="H46" s="4">
        <f>(G46-F46)-25</f>
        <v>168</v>
      </c>
      <c r="I46" s="4">
        <f>IF(H46&lt;141,141,H46)</f>
        <v>168</v>
      </c>
      <c r="J46" s="4">
        <f>ROUND(IF(I46&lt;100,I46*1.625,(IF(AND(I46&gt;100,I46&lt;201),(I46-100)*2.375+162.5,(IF(AND(I46&gt;200,I46&lt;401),(I46-200)*3.875+400,IF(I46&gt;400,(I46-400)*4.5+1237)))))),0)</f>
        <v>324</v>
      </c>
      <c r="K46" s="4">
        <v>45</v>
      </c>
      <c r="L46" s="4">
        <v>50</v>
      </c>
      <c r="M46" s="5">
        <f t="shared" si="1"/>
        <v>33.6</v>
      </c>
      <c r="N46" s="5">
        <f t="shared" si="2"/>
        <v>453</v>
      </c>
    </row>
    <row r="47" spans="1:14" ht="12.75" customHeight="1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32913</v>
      </c>
      <c r="G47" s="4">
        <v>33262</v>
      </c>
      <c r="H47" s="4">
        <f>G47-F47</f>
        <v>349</v>
      </c>
      <c r="I47" s="4">
        <f>IF(H47&lt;141,141,H47)</f>
        <v>349</v>
      </c>
      <c r="J47" s="4">
        <f>ROUND(IF(I47&lt;100,I47*1.625,(IF(AND(I47&gt;100,I47&lt;201),(I47-100)*2.375+162.5,(IF(AND(I47&gt;200,I47&lt;401),(I47-200)*3.875+400,IF(I47&gt;400,(I47-400)*4.5+1238)))))),0)</f>
        <v>977</v>
      </c>
      <c r="K47" s="4">
        <v>45</v>
      </c>
      <c r="L47" s="4">
        <v>50</v>
      </c>
      <c r="M47" s="5">
        <f t="shared" si="1"/>
        <v>69.8</v>
      </c>
      <c r="N47" s="5">
        <f t="shared" si="2"/>
        <v>1142</v>
      </c>
    </row>
    <row r="48" spans="1:14" ht="12.75" customHeight="1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5337</v>
      </c>
      <c r="G48" s="4">
        <v>5590</v>
      </c>
      <c r="H48" s="4">
        <f>G48-F48</f>
        <v>253</v>
      </c>
      <c r="I48" s="4">
        <f>IF(H48&lt;141,141,H48)</f>
        <v>253</v>
      </c>
      <c r="J48" s="4">
        <f>ROUND(IF(I48&lt;100,I48*1.625,(IF(AND(I48&gt;100,I48&lt;201),(I48-100)*2.375+162.5,(IF(AND(I48&gt;200,I48&lt;401),(I48-200)*3.875+400,IF(I48&gt;400,(I48-400)*4.5+1238)))))),0)</f>
        <v>605</v>
      </c>
      <c r="K48" s="4">
        <v>45</v>
      </c>
      <c r="L48" s="4">
        <v>50</v>
      </c>
      <c r="M48" s="5">
        <f t="shared" si="1"/>
        <v>50.6</v>
      </c>
      <c r="N48" s="5">
        <f t="shared" si="2"/>
        <v>751</v>
      </c>
    </row>
    <row r="49" spans="1:14" ht="12.75" customHeight="1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48888</v>
      </c>
      <c r="G49" s="4">
        <v>49300</v>
      </c>
      <c r="H49" s="4">
        <f>(G49-F49)</f>
        <v>412</v>
      </c>
      <c r="I49" s="4">
        <f>IF(H49&lt;141,141,H49)</f>
        <v>412</v>
      </c>
      <c r="J49" s="4">
        <f>ROUND(IF(I49&lt;100,I49*1.625,(IF(AND(I49&gt;100,I49&lt;201),(I49-100)*2.375+162.5,(IF(AND(I49&gt;200,I49&lt;401),(I49-200)*3.875+400,IF(I49&gt;400,(I49-400)*4.5+1238)))))),0)</f>
        <v>1292</v>
      </c>
      <c r="K49" s="4">
        <v>45</v>
      </c>
      <c r="L49" s="4">
        <v>50</v>
      </c>
      <c r="M49" s="5">
        <f t="shared" si="1"/>
        <v>82.4</v>
      </c>
      <c r="N49" s="5">
        <f t="shared" si="2"/>
        <v>1469</v>
      </c>
    </row>
    <row r="50" spans="1:14" ht="12.75" customHeight="1" x14ac:dyDescent="0.3">
      <c r="A50" s="4">
        <f t="shared" si="3"/>
        <v>46</v>
      </c>
      <c r="B50" s="4" t="s">
        <v>19</v>
      </c>
      <c r="C50" s="4">
        <v>410</v>
      </c>
      <c r="D50" s="4">
        <v>400</v>
      </c>
      <c r="E50" s="4">
        <v>150</v>
      </c>
      <c r="F50" s="4">
        <v>685</v>
      </c>
      <c r="G50" s="4">
        <v>1030</v>
      </c>
      <c r="H50" s="4">
        <f t="shared" ref="H50:H89" si="11">G50-F50</f>
        <v>345</v>
      </c>
      <c r="I50" s="4">
        <f>IF(H50&lt;155,155,H50)</f>
        <v>345</v>
      </c>
      <c r="J50" s="4">
        <f>ROUND(IF(I50&lt;100,I50*1.625,(IF(AND(I50&gt;100,I50&lt;201),(I50-100)*2.375+162,(IF(AND(I50&gt;200,I50&lt;401),(I50-200)*3.875+400,IF(I50&gt;400,(I50-400)*4.5+1237)))))),0)</f>
        <v>962</v>
      </c>
      <c r="K50" s="4">
        <v>45</v>
      </c>
      <c r="L50" s="4">
        <v>50</v>
      </c>
      <c r="M50" s="5">
        <f t="shared" si="1"/>
        <v>69</v>
      </c>
      <c r="N50" s="5">
        <f t="shared" si="2"/>
        <v>1126</v>
      </c>
    </row>
    <row r="51" spans="1:14" ht="12.75" customHeight="1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24121</v>
      </c>
      <c r="G51" s="4">
        <v>24327</v>
      </c>
      <c r="H51" s="4">
        <f t="shared" si="11"/>
        <v>206</v>
      </c>
      <c r="I51" s="4">
        <f t="shared" ref="I51:I64" si="12">IF(H51&lt;103,103,H51)</f>
        <v>206</v>
      </c>
      <c r="J51" s="4">
        <f t="shared" ref="J51:J64" si="13">ROUND(IF(I51&lt;100,I51*1.625,(IF(AND(I51&gt;100,I51&lt;201),(I51-100)*2.375+162.5,(IF(AND(I51&gt;200,I51&lt;401),(I51-200)*3.875+400,IF(I51&gt;400,(I51-400)*4.5+1237)))))),0)</f>
        <v>423</v>
      </c>
      <c r="K51" s="4">
        <v>20</v>
      </c>
      <c r="L51" s="4">
        <v>10</v>
      </c>
      <c r="M51" s="5">
        <f t="shared" si="1"/>
        <v>41.2</v>
      </c>
      <c r="N51" s="5">
        <f t="shared" si="2"/>
        <v>494</v>
      </c>
    </row>
    <row r="52" spans="1:14" ht="12.75" customHeight="1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21276</v>
      </c>
      <c r="G52" s="4">
        <v>21380</v>
      </c>
      <c r="H52" s="4">
        <f t="shared" si="11"/>
        <v>104</v>
      </c>
      <c r="I52" s="4">
        <f t="shared" si="12"/>
        <v>104</v>
      </c>
      <c r="J52" s="4">
        <f t="shared" si="13"/>
        <v>172</v>
      </c>
      <c r="K52" s="4">
        <v>20</v>
      </c>
      <c r="L52" s="4">
        <v>10</v>
      </c>
      <c r="M52" s="5">
        <f t="shared" si="1"/>
        <v>20.8</v>
      </c>
      <c r="N52" s="5">
        <f t="shared" si="2"/>
        <v>223</v>
      </c>
    </row>
    <row r="53" spans="1:14" ht="12.75" customHeight="1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15640</v>
      </c>
      <c r="G53" s="4">
        <v>15820</v>
      </c>
      <c r="H53" s="4">
        <f t="shared" si="11"/>
        <v>180</v>
      </c>
      <c r="I53" s="4">
        <f t="shared" si="12"/>
        <v>180</v>
      </c>
      <c r="J53" s="4">
        <f t="shared" si="13"/>
        <v>353</v>
      </c>
      <c r="K53" s="4">
        <v>20</v>
      </c>
      <c r="L53" s="4">
        <v>10</v>
      </c>
      <c r="M53" s="5">
        <f t="shared" si="1"/>
        <v>36</v>
      </c>
      <c r="N53" s="5">
        <f t="shared" si="2"/>
        <v>419</v>
      </c>
    </row>
    <row r="54" spans="1:14" ht="12.75" customHeight="1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22899</v>
      </c>
      <c r="G54" s="4">
        <v>23182</v>
      </c>
      <c r="H54" s="4">
        <f t="shared" si="11"/>
        <v>283</v>
      </c>
      <c r="I54" s="4">
        <f>IF(H54&lt;111,111,H54)</f>
        <v>283</v>
      </c>
      <c r="J54" s="4">
        <f>ROUND(IF(I54&lt;100,I54*1.625,(IF(AND(I54&gt;100,I54&lt;201),(I54-100)*2.375+162.5,(IF(AND(I54&gt;200,I54&lt;401),(I54-200)*3.875+400,IF(I54&gt;400,(I54-400)*4.5+1237)))))),0)</f>
        <v>722</v>
      </c>
      <c r="K54" s="4">
        <v>20</v>
      </c>
      <c r="L54" s="4">
        <v>10</v>
      </c>
      <c r="M54" s="5">
        <f>I54*0.2</f>
        <v>56.6</v>
      </c>
      <c r="N54" s="5">
        <f>ROUND((J54+K54+L54+M54),0)</f>
        <v>809</v>
      </c>
    </row>
    <row r="55" spans="1:14" ht="12.75" customHeight="1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20755</v>
      </c>
      <c r="G55" s="4">
        <v>21120</v>
      </c>
      <c r="H55" s="4">
        <f>G55-F55</f>
        <v>365</v>
      </c>
      <c r="I55" s="4">
        <f>IF(H55&lt;111,111,H55)</f>
        <v>365</v>
      </c>
      <c r="J55" s="4">
        <f>ROUND(IF(I55&lt;100,I55*1.625,(IF(AND(I55&gt;100,I55&lt;201),(I55-100)*2.375+162.5,(IF(AND(I55&gt;200,I55&lt;401),(I55-200)*3.875+400,IF(I55&gt;400,(I55-400)*4.5+1237)))))),0)</f>
        <v>1039</v>
      </c>
      <c r="K55" s="4">
        <v>20</v>
      </c>
      <c r="L55" s="4">
        <v>10</v>
      </c>
      <c r="M55" s="5">
        <f>I55*0.2</f>
        <v>73</v>
      </c>
      <c r="N55" s="5">
        <f>ROUND((J55+K55+L55+M55),0)</f>
        <v>1142</v>
      </c>
    </row>
    <row r="56" spans="1:14" ht="12.75" customHeight="1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12050</v>
      </c>
      <c r="G56" s="4">
        <v>12450</v>
      </c>
      <c r="H56" s="4">
        <f>G56-F56</f>
        <v>400</v>
      </c>
      <c r="I56" s="4">
        <f>IF(H56&lt;111,111,H56)</f>
        <v>400</v>
      </c>
      <c r="J56" s="4">
        <f>ROUND(IF(I56&lt;100,I56*1.625,(IF(AND(I56&gt;100,I56&lt;201),(I56-100)*2.375+162.5,(IF(AND(I56&gt;200,I56&lt;401),(I56-200)*3.875+400,IF(I56&gt;400,(I56-400)*4.5+1237)))))),0)</f>
        <v>1175</v>
      </c>
      <c r="K56" s="4">
        <v>20</v>
      </c>
      <c r="L56" s="4">
        <v>10</v>
      </c>
      <c r="M56" s="5">
        <f t="shared" ref="M56" si="14">I56*0.2</f>
        <v>80</v>
      </c>
      <c r="N56" s="5">
        <f t="shared" ref="N56" si="15">ROUND((J56+K56+L56+M56),0)</f>
        <v>1285</v>
      </c>
    </row>
    <row r="57" spans="1:14" ht="12.75" customHeight="1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26814</v>
      </c>
      <c r="G57" s="4">
        <v>27162</v>
      </c>
      <c r="H57" s="4">
        <f t="shared" si="11"/>
        <v>348</v>
      </c>
      <c r="I57" s="4">
        <f t="shared" si="12"/>
        <v>348</v>
      </c>
      <c r="J57" s="4">
        <f t="shared" si="13"/>
        <v>974</v>
      </c>
      <c r="K57" s="4">
        <v>20</v>
      </c>
      <c r="L57" s="4">
        <v>10</v>
      </c>
      <c r="M57" s="5">
        <f t="shared" si="1"/>
        <v>69.600000000000009</v>
      </c>
      <c r="N57" s="5">
        <f t="shared" si="2"/>
        <v>1074</v>
      </c>
    </row>
    <row r="58" spans="1:14" ht="12.75" customHeight="1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13830</v>
      </c>
      <c r="G58" s="4">
        <v>14098</v>
      </c>
      <c r="H58" s="4">
        <f>G58-F58</f>
        <v>268</v>
      </c>
      <c r="I58" s="4">
        <f>IF(H58&lt;111,111,H58)</f>
        <v>268</v>
      </c>
      <c r="J58" s="4">
        <f>ROUND(IF(I58&lt;100,I58*1.625,(IF(AND(I58&gt;100,I58&lt;201),(I58-100)*2.375+162.5,(IF(AND(I58&gt;200,I58&lt;401),(I58-200)*3.875+400,IF(I58&gt;400,(I58-400)*4.5+1237)))))),0)</f>
        <v>664</v>
      </c>
      <c r="K58" s="4">
        <v>20</v>
      </c>
      <c r="L58" s="4">
        <v>10</v>
      </c>
      <c r="M58" s="5">
        <f t="shared" si="1"/>
        <v>53.6</v>
      </c>
      <c r="N58" s="5">
        <f t="shared" si="2"/>
        <v>748</v>
      </c>
    </row>
    <row r="59" spans="1:14" ht="12.75" customHeight="1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21587</v>
      </c>
      <c r="G59" s="4">
        <v>21808</v>
      </c>
      <c r="H59" s="4">
        <f t="shared" si="11"/>
        <v>221</v>
      </c>
      <c r="I59" s="4">
        <f t="shared" si="12"/>
        <v>221</v>
      </c>
      <c r="J59" s="4">
        <f t="shared" si="13"/>
        <v>481</v>
      </c>
      <c r="K59" s="4">
        <v>20</v>
      </c>
      <c r="L59" s="4">
        <v>10</v>
      </c>
      <c r="M59" s="5">
        <f t="shared" si="1"/>
        <v>44.2</v>
      </c>
      <c r="N59" s="5">
        <f t="shared" si="2"/>
        <v>555</v>
      </c>
    </row>
    <row r="60" spans="1:14" ht="12.75" customHeight="1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10853</v>
      </c>
      <c r="G60" s="4">
        <v>11194</v>
      </c>
      <c r="H60" s="4">
        <f t="shared" si="11"/>
        <v>341</v>
      </c>
      <c r="I60" s="4">
        <f t="shared" si="12"/>
        <v>341</v>
      </c>
      <c r="J60" s="4">
        <f t="shared" si="13"/>
        <v>946</v>
      </c>
      <c r="K60" s="4">
        <v>20</v>
      </c>
      <c r="L60" s="4">
        <v>10</v>
      </c>
      <c r="M60" s="5">
        <f t="shared" si="1"/>
        <v>68.2</v>
      </c>
      <c r="N60" s="5">
        <f t="shared" si="2"/>
        <v>1044</v>
      </c>
    </row>
    <row r="61" spans="1:14" ht="12.75" customHeight="1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22208</v>
      </c>
      <c r="G61" s="4">
        <v>22445</v>
      </c>
      <c r="H61" s="4">
        <f>G61-F61</f>
        <v>237</v>
      </c>
      <c r="I61" s="4">
        <f>IF(H61&lt;111,111,H61)</f>
        <v>237</v>
      </c>
      <c r="J61" s="4">
        <f>ROUND(IF(I61&lt;100,I61*1.625,(IF(AND(I61&gt;100,I61&lt;201),(I61-100)*2.375+162.5,(IF(AND(I61&gt;200,I61&lt;401),(I61-200)*3.875+400,IF(I61&gt;400,(I61-400)*4.5+1237)))))),0)</f>
        <v>543</v>
      </c>
      <c r="K61" s="4">
        <v>20</v>
      </c>
      <c r="L61" s="4">
        <v>10</v>
      </c>
      <c r="M61" s="5">
        <f t="shared" si="1"/>
        <v>47.400000000000006</v>
      </c>
      <c r="N61" s="5">
        <f t="shared" si="2"/>
        <v>620</v>
      </c>
    </row>
    <row r="62" spans="1:14" ht="12.75" customHeight="1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13700</v>
      </c>
      <c r="G62" s="4">
        <v>13876</v>
      </c>
      <c r="H62" s="4">
        <f>G62-F62</f>
        <v>176</v>
      </c>
      <c r="I62" s="4">
        <f>IF(H62&lt;111,111,H62)</f>
        <v>176</v>
      </c>
      <c r="J62" s="4">
        <f>ROUND(IF(I62&lt;100,I62*1.625,(IF(AND(I62&gt;100,I62&lt;201),(I62-100)*2.375+162.5,(IF(AND(I62&gt;200,I62&lt;401),(I62-200)*3.875+400,IF(I62&gt;400,(I62-400)*4.5+1237)))))),0)</f>
        <v>343</v>
      </c>
      <c r="K62" s="4">
        <v>20</v>
      </c>
      <c r="L62" s="4">
        <v>10</v>
      </c>
      <c r="M62" s="5">
        <f t="shared" si="1"/>
        <v>35.200000000000003</v>
      </c>
      <c r="N62" s="5">
        <f t="shared" si="2"/>
        <v>408</v>
      </c>
    </row>
    <row r="63" spans="1:14" ht="12.75" customHeight="1" x14ac:dyDescent="0.3">
      <c r="A63" s="4">
        <f t="shared" si="3"/>
        <v>59</v>
      </c>
      <c r="B63" s="4" t="s">
        <v>22</v>
      </c>
      <c r="C63" s="4">
        <v>7</v>
      </c>
      <c r="D63" s="4">
        <v>75</v>
      </c>
      <c r="E63" s="4">
        <v>150</v>
      </c>
      <c r="F63" s="4">
        <v>19978</v>
      </c>
      <c r="G63" s="4">
        <v>20078</v>
      </c>
      <c r="H63" s="4">
        <f t="shared" si="11"/>
        <v>100</v>
      </c>
      <c r="I63" s="4">
        <f t="shared" si="12"/>
        <v>103</v>
      </c>
      <c r="J63" s="4">
        <f t="shared" si="13"/>
        <v>170</v>
      </c>
      <c r="K63" s="4">
        <v>20</v>
      </c>
      <c r="L63" s="4">
        <v>10</v>
      </c>
      <c r="M63" s="5">
        <f t="shared" si="1"/>
        <v>20.6</v>
      </c>
      <c r="N63" s="5">
        <f t="shared" si="2"/>
        <v>221</v>
      </c>
    </row>
    <row r="64" spans="1:14" ht="12.75" customHeight="1" x14ac:dyDescent="0.3">
      <c r="A64" s="4">
        <f t="shared" si="3"/>
        <v>60</v>
      </c>
      <c r="B64" s="4" t="s">
        <v>22</v>
      </c>
      <c r="C64" s="4">
        <v>9</v>
      </c>
      <c r="D64" s="4">
        <v>75</v>
      </c>
      <c r="E64" s="4">
        <v>150</v>
      </c>
      <c r="F64" s="4">
        <v>21288</v>
      </c>
      <c r="G64" s="4">
        <v>21472</v>
      </c>
      <c r="H64" s="4">
        <f t="shared" si="11"/>
        <v>184</v>
      </c>
      <c r="I64" s="4">
        <f t="shared" si="12"/>
        <v>184</v>
      </c>
      <c r="J64" s="4">
        <f t="shared" si="13"/>
        <v>362</v>
      </c>
      <c r="K64" s="4">
        <v>20</v>
      </c>
      <c r="L64" s="4">
        <v>10</v>
      </c>
      <c r="M64" s="5">
        <f t="shared" si="1"/>
        <v>36.800000000000004</v>
      </c>
      <c r="N64" s="5">
        <f t="shared" si="2"/>
        <v>429</v>
      </c>
    </row>
    <row r="65" spans="1:14" ht="12.75" customHeight="1" x14ac:dyDescent="0.3">
      <c r="A65" s="4">
        <f t="shared" si="3"/>
        <v>61</v>
      </c>
      <c r="B65" s="4" t="s">
        <v>19</v>
      </c>
      <c r="C65" s="4">
        <v>405</v>
      </c>
      <c r="D65" s="4">
        <v>400</v>
      </c>
      <c r="E65" s="4">
        <v>150</v>
      </c>
      <c r="F65" s="8">
        <v>754</v>
      </c>
      <c r="G65" s="8">
        <v>1280</v>
      </c>
      <c r="H65" s="4">
        <f t="shared" si="11"/>
        <v>526</v>
      </c>
      <c r="I65" s="4">
        <f>IF(H65&lt;155,155,H65)</f>
        <v>526</v>
      </c>
      <c r="J65" s="4">
        <f>ROUND(IF(I65&lt;100,I65*1.625,(IF(AND(I65&gt;100,I65&lt;201),(I65-100)*2.375+162,(IF(AND(I65&gt;200,I65&lt;401),(I65-200)*3.875+400,IF(I65&gt;400,(I65-400)*4.5+1237)))))),0)</f>
        <v>1804</v>
      </c>
      <c r="K65" s="4">
        <v>45</v>
      </c>
      <c r="L65" s="4">
        <v>50</v>
      </c>
      <c r="M65" s="5">
        <f>I65*0.2</f>
        <v>105.2</v>
      </c>
      <c r="N65" s="5">
        <f t="shared" si="2"/>
        <v>2004</v>
      </c>
    </row>
    <row r="66" spans="1:14" ht="12.75" customHeight="1" x14ac:dyDescent="0.3">
      <c r="A66" s="4">
        <f t="shared" si="3"/>
        <v>62</v>
      </c>
      <c r="B66" s="4" t="s">
        <v>18</v>
      </c>
      <c r="C66" s="8">
        <v>324</v>
      </c>
      <c r="D66" s="4">
        <v>300</v>
      </c>
      <c r="E66" s="4">
        <v>150</v>
      </c>
      <c r="F66" s="4">
        <v>11842</v>
      </c>
      <c r="G66" s="4">
        <v>12437</v>
      </c>
      <c r="H66" s="4">
        <f t="shared" si="11"/>
        <v>595</v>
      </c>
      <c r="I66" s="4">
        <f>IF(H66&lt;141,141,H66)</f>
        <v>595</v>
      </c>
      <c r="J66" s="4">
        <f>ROUND(IF(I66&lt;100,I66*1.625,(IF(AND(I66&gt;100,I66&lt;201),(I66-100)*2.375+162.5,(IF(AND(I66&gt;200,I66&lt;401),(I66-200)*3.875+400,IF(I66&gt;400,(I66-400)*4.5+1238)))))),0)</f>
        <v>2116</v>
      </c>
      <c r="K66" s="4">
        <v>45</v>
      </c>
      <c r="L66" s="4">
        <v>50</v>
      </c>
      <c r="M66" s="5">
        <f t="shared" ref="M66:M129" si="16">I66*0.2</f>
        <v>119</v>
      </c>
      <c r="N66" s="5">
        <f t="shared" si="2"/>
        <v>2330</v>
      </c>
    </row>
    <row r="67" spans="1:14" ht="12.75" customHeight="1" x14ac:dyDescent="0.3">
      <c r="A67" s="4">
        <f t="shared" si="3"/>
        <v>63</v>
      </c>
      <c r="B67" s="4" t="s">
        <v>18</v>
      </c>
      <c r="C67" s="4">
        <v>187</v>
      </c>
      <c r="D67" s="4">
        <v>300</v>
      </c>
      <c r="E67" s="4">
        <v>150</v>
      </c>
      <c r="F67" s="4">
        <v>39899</v>
      </c>
      <c r="G67" s="4">
        <v>40135</v>
      </c>
      <c r="H67" s="4">
        <f t="shared" si="11"/>
        <v>236</v>
      </c>
      <c r="I67" s="4">
        <f>IF(H67&lt;141,141,H67)</f>
        <v>236</v>
      </c>
      <c r="J67" s="4">
        <f>ROUND(IF(I67&lt;100,I67*1.625,(IF(AND(I67&gt;100,I67&lt;201),(I67-100)*2.375+162.5,(IF(AND(I67&gt;200,I67&lt;401),(I67-200)*3.875+400,IF(I67&gt;400,(I67-400)*4.5+1238)))))),0)</f>
        <v>540</v>
      </c>
      <c r="K67" s="4">
        <v>45</v>
      </c>
      <c r="L67" s="4">
        <v>50</v>
      </c>
      <c r="M67" s="5">
        <f t="shared" si="16"/>
        <v>47.2</v>
      </c>
      <c r="N67" s="5">
        <f t="shared" si="2"/>
        <v>682</v>
      </c>
    </row>
    <row r="68" spans="1:14" ht="12.75" customHeight="1" x14ac:dyDescent="0.3">
      <c r="A68" s="4">
        <f t="shared" si="3"/>
        <v>64</v>
      </c>
      <c r="B68" s="4" t="s">
        <v>20</v>
      </c>
      <c r="C68" s="4">
        <v>106</v>
      </c>
      <c r="D68" s="4">
        <v>200</v>
      </c>
      <c r="E68" s="4">
        <v>150</v>
      </c>
      <c r="F68" s="4">
        <v>29138</v>
      </c>
      <c r="G68" s="4">
        <v>30076</v>
      </c>
      <c r="H68" s="4">
        <f t="shared" si="11"/>
        <v>938</v>
      </c>
      <c r="I68" s="4">
        <f>IF(H68&lt;125,125,H68)</f>
        <v>938</v>
      </c>
      <c r="J68" s="4">
        <f>ROUND(IF(I68&lt;100,I68*1.625,(IF(AND(I68&gt;100,I68&lt;201),(I68-100)*2.375+162.5,(IF(AND(I68&gt;200,I68&lt;401),(I68-200)*3.875+400,IF(I68&gt;400,(I68-400)*4.5+1237)))))),0)</f>
        <v>3658</v>
      </c>
      <c r="K68" s="4">
        <v>45</v>
      </c>
      <c r="L68" s="4">
        <v>50</v>
      </c>
      <c r="M68" s="5">
        <f t="shared" si="16"/>
        <v>187.60000000000002</v>
      </c>
      <c r="N68" s="5">
        <f t="shared" si="2"/>
        <v>3941</v>
      </c>
    </row>
    <row r="69" spans="1:14" ht="12.75" customHeight="1" x14ac:dyDescent="0.3">
      <c r="A69" s="4">
        <f t="shared" si="3"/>
        <v>65</v>
      </c>
      <c r="B69" s="4" t="s">
        <v>18</v>
      </c>
      <c r="C69" s="8">
        <v>331</v>
      </c>
      <c r="D69" s="4">
        <v>300</v>
      </c>
      <c r="E69" s="4">
        <v>150</v>
      </c>
      <c r="F69" s="4">
        <v>10565</v>
      </c>
      <c r="G69" s="4">
        <v>10881</v>
      </c>
      <c r="H69" s="4">
        <f>G69-F69</f>
        <v>316</v>
      </c>
      <c r="I69" s="4">
        <f>IF(H69&lt;141,141,H69)</f>
        <v>316</v>
      </c>
      <c r="J69" s="4">
        <f>ROUND(IF(I69&lt;100,I69*1.625,(IF(AND(I69&gt;100,I69&lt;201),(I69-100)*2.375+162.5,(IF(AND(I69&gt;200,I69&lt;401),(I69-200)*3.875+400,IF(I69&gt;400,(I69-400)*4.5+1238)))))),0)</f>
        <v>850</v>
      </c>
      <c r="K69" s="4">
        <v>45</v>
      </c>
      <c r="L69" s="4">
        <v>50</v>
      </c>
      <c r="M69" s="5">
        <f>I69*0.2</f>
        <v>63.2</v>
      </c>
      <c r="N69" s="5">
        <f>ROUND((J69+K69+L69+M69),0)</f>
        <v>1008</v>
      </c>
    </row>
    <row r="70" spans="1:14" ht="12.75" customHeight="1" x14ac:dyDescent="0.3">
      <c r="A70" s="4">
        <f t="shared" si="3"/>
        <v>66</v>
      </c>
      <c r="B70" s="4" t="s">
        <v>20</v>
      </c>
      <c r="C70" s="4">
        <v>102</v>
      </c>
      <c r="D70" s="4">
        <v>200</v>
      </c>
      <c r="E70" s="4">
        <v>150</v>
      </c>
      <c r="F70" s="4">
        <v>8643</v>
      </c>
      <c r="G70" s="4">
        <v>9132</v>
      </c>
      <c r="H70" s="4">
        <f t="shared" si="11"/>
        <v>489</v>
      </c>
      <c r="I70" s="4">
        <f>IF(H70&lt;125,125,H70)</f>
        <v>489</v>
      </c>
      <c r="J70" s="4">
        <f>ROUND(IF(I70&lt;100,I70*1.625,(IF(AND(I70&gt;100,I70&lt;201),(I70-100)*2.375+162.5,(IF(AND(I70&gt;200,I70&lt;401),(I70-200)*3.875+400,IF(I70&gt;400,(I70-400)*4.5+1237)))))),0)</f>
        <v>1638</v>
      </c>
      <c r="K70" s="4">
        <v>45</v>
      </c>
      <c r="L70" s="4">
        <v>50</v>
      </c>
      <c r="M70" s="5">
        <f t="shared" si="16"/>
        <v>97.800000000000011</v>
      </c>
      <c r="N70" s="5">
        <f t="shared" ref="N70:N133" si="17">ROUND((J70+K70+L70+M70),0)</f>
        <v>1831</v>
      </c>
    </row>
    <row r="71" spans="1:14" ht="12.75" customHeight="1" x14ac:dyDescent="0.3">
      <c r="A71" s="4">
        <f t="shared" ref="A71:A134" si="18">A70+1</f>
        <v>67</v>
      </c>
      <c r="B71" s="4" t="s">
        <v>19</v>
      </c>
      <c r="C71" s="4">
        <v>408</v>
      </c>
      <c r="D71" s="4">
        <v>400</v>
      </c>
      <c r="E71" s="4">
        <v>150</v>
      </c>
      <c r="F71" s="8">
        <v>952</v>
      </c>
      <c r="G71" s="8">
        <v>1354</v>
      </c>
      <c r="H71" s="4">
        <f t="shared" si="11"/>
        <v>402</v>
      </c>
      <c r="I71" s="4">
        <f>IF(H71&lt;155,155,H71)</f>
        <v>402</v>
      </c>
      <c r="J71" s="4">
        <f>ROUND(IF(I71&lt;100,I71*1.625,(IF(AND(I71&gt;100,I71&lt;201),(I71-100)*2.375+162,(IF(AND(I71&gt;200,I71&lt;401),(I71-200)*3.875+400,IF(I71&gt;400,(I71-400)*4.5+1237)))))),0)</f>
        <v>1246</v>
      </c>
      <c r="K71" s="4">
        <v>45</v>
      </c>
      <c r="L71" s="4">
        <v>50</v>
      </c>
      <c r="M71" s="5">
        <f>I71*0.2</f>
        <v>80.400000000000006</v>
      </c>
      <c r="N71" s="5">
        <f t="shared" si="17"/>
        <v>1421</v>
      </c>
    </row>
    <row r="72" spans="1:14" ht="12.75" customHeight="1" x14ac:dyDescent="0.3">
      <c r="A72" s="4">
        <f t="shared" si="18"/>
        <v>68</v>
      </c>
      <c r="B72" s="4" t="s">
        <v>20</v>
      </c>
      <c r="C72" s="4">
        <v>112</v>
      </c>
      <c r="D72" s="4">
        <v>200</v>
      </c>
      <c r="E72" s="4">
        <v>150</v>
      </c>
      <c r="F72" s="4">
        <v>66452</v>
      </c>
      <c r="G72" s="4">
        <v>67190</v>
      </c>
      <c r="H72" s="4">
        <f t="shared" si="11"/>
        <v>738</v>
      </c>
      <c r="I72" s="4">
        <f>IF(H72&lt;125,125,H72)</f>
        <v>738</v>
      </c>
      <c r="J72" s="4">
        <f>ROUND(IF(I72&lt;100,I72*1.625,(IF(AND(I72&gt;100,I72&lt;201),(I72-100)*2.375+162.5,(IF(AND(I72&gt;200,I72&lt;401),(I72-200)*3.875+400,IF(I72&gt;400,(I72-400)*4.5+1237)))))),0)</f>
        <v>2758</v>
      </c>
      <c r="K72" s="4">
        <v>45</v>
      </c>
      <c r="L72" s="4">
        <v>50</v>
      </c>
      <c r="M72" s="5">
        <f t="shared" si="16"/>
        <v>147.6</v>
      </c>
      <c r="N72" s="5">
        <f t="shared" si="17"/>
        <v>3001</v>
      </c>
    </row>
    <row r="73" spans="1:14" ht="12.75" customHeight="1" x14ac:dyDescent="0.3">
      <c r="A73" s="4">
        <f t="shared" si="18"/>
        <v>69</v>
      </c>
      <c r="B73" s="4" t="s">
        <v>22</v>
      </c>
      <c r="C73" s="4">
        <v>10</v>
      </c>
      <c r="D73" s="4">
        <v>75</v>
      </c>
      <c r="E73" s="4">
        <v>150</v>
      </c>
      <c r="F73" s="4">
        <v>25069</v>
      </c>
      <c r="G73" s="4">
        <v>25297</v>
      </c>
      <c r="H73" s="4">
        <f t="shared" si="11"/>
        <v>228</v>
      </c>
      <c r="I73" s="4">
        <f>IF(H73&lt;103,103,H73)</f>
        <v>228</v>
      </c>
      <c r="J73" s="4">
        <f>ROUND(IF(I73&lt;100,I73*1.625,(IF(AND(I73&gt;100,I73&lt;201),(I73-100)*2.375+162.5,(IF(AND(I73&gt;200,I73&lt;401),(I73-200)*3.875+400,IF(I73&gt;400,(I73-400)*4.5+1237)))))),0)</f>
        <v>509</v>
      </c>
      <c r="K73" s="4">
        <v>20</v>
      </c>
      <c r="L73" s="4">
        <v>10</v>
      </c>
      <c r="M73" s="5">
        <f t="shared" si="16"/>
        <v>45.6</v>
      </c>
      <c r="N73" s="5">
        <f t="shared" si="17"/>
        <v>585</v>
      </c>
    </row>
    <row r="74" spans="1:14" ht="12.75" customHeight="1" x14ac:dyDescent="0.3">
      <c r="A74" s="4">
        <f t="shared" si="18"/>
        <v>70</v>
      </c>
      <c r="B74" s="4" t="s">
        <v>22</v>
      </c>
      <c r="C74" s="4">
        <v>21</v>
      </c>
      <c r="D74" s="4">
        <v>75</v>
      </c>
      <c r="E74" s="4">
        <v>150</v>
      </c>
      <c r="F74" s="4">
        <v>716</v>
      </c>
      <c r="G74" s="4">
        <v>854</v>
      </c>
      <c r="H74" s="4">
        <f t="shared" si="11"/>
        <v>138</v>
      </c>
      <c r="I74" s="4">
        <f>IF(H74&lt;103,103,H74)</f>
        <v>138</v>
      </c>
      <c r="J74" s="4">
        <f>ROUND(IF(I74&lt;100,I74*1.625,(IF(AND(I74&gt;100,I74&lt;201),(I74-100)*2.375+162.5,(IF(AND(I74&gt;200,I74&lt;401),(I74-200)*3.875+400,IF(I74&gt;400,(I74-400)*4.5+1237)))))),0)</f>
        <v>253</v>
      </c>
      <c r="K74" s="4">
        <v>20</v>
      </c>
      <c r="L74" s="4">
        <v>10</v>
      </c>
      <c r="M74" s="5">
        <f t="shared" si="16"/>
        <v>27.6</v>
      </c>
      <c r="N74" s="5">
        <f t="shared" si="17"/>
        <v>311</v>
      </c>
    </row>
    <row r="75" spans="1:14" ht="12.75" customHeight="1" x14ac:dyDescent="0.3">
      <c r="A75" s="4">
        <f t="shared" si="18"/>
        <v>71</v>
      </c>
      <c r="B75" s="4" t="s">
        <v>18</v>
      </c>
      <c r="C75" s="4">
        <v>380</v>
      </c>
      <c r="D75" s="4">
        <v>300</v>
      </c>
      <c r="E75" s="4">
        <v>150</v>
      </c>
      <c r="F75" s="4">
        <v>1100</v>
      </c>
      <c r="G75" s="4">
        <v>1621</v>
      </c>
      <c r="H75" s="4">
        <f t="shared" si="11"/>
        <v>521</v>
      </c>
      <c r="I75" s="4">
        <f>IF(H75&lt;141,141,H75)</f>
        <v>521</v>
      </c>
      <c r="J75" s="4">
        <f>ROUND(IF(I75&lt;100,I75*1.625,(IF(AND(I75&gt;100,I75&lt;201),(I75-100)*2.375+162.5,(IF(AND(I75&gt;200,I75&lt;401),(I75-200)*3.875+400,IF(I75&gt;400,(I75-400)*4.5+1238)))))),0)</f>
        <v>1783</v>
      </c>
      <c r="K75" s="4">
        <v>45</v>
      </c>
      <c r="L75" s="4">
        <v>50</v>
      </c>
      <c r="M75" s="5">
        <f t="shared" si="16"/>
        <v>104.2</v>
      </c>
      <c r="N75" s="5">
        <f t="shared" si="17"/>
        <v>1982</v>
      </c>
    </row>
    <row r="76" spans="1:14" ht="12.75" customHeight="1" x14ac:dyDescent="0.3">
      <c r="A76" s="4">
        <f t="shared" si="18"/>
        <v>72</v>
      </c>
      <c r="B76" s="4" t="s">
        <v>18</v>
      </c>
      <c r="C76" s="4">
        <v>345</v>
      </c>
      <c r="D76" s="4">
        <v>0</v>
      </c>
      <c r="E76" s="4">
        <v>150</v>
      </c>
      <c r="F76" s="4">
        <v>7424</v>
      </c>
      <c r="G76" s="4">
        <v>7808</v>
      </c>
      <c r="H76" s="4">
        <f>(G76-F76)-25</f>
        <v>359</v>
      </c>
      <c r="I76" s="4">
        <f>IF(H76&lt;141,141,H76)</f>
        <v>359</v>
      </c>
      <c r="J76" s="4">
        <f>ROUND(IF(I76&lt;100,I76*1.625,(IF(AND(I76&gt;100,I76&lt;201),(I76-100)*2.375+162.5,(IF(AND(I76&gt;200,I76&lt;401),(I76-200)*3.875+400,IF(I76&gt;400,(I76-400)*4.5+1238)))))),0)</f>
        <v>1016</v>
      </c>
      <c r="K76" s="4">
        <v>45</v>
      </c>
      <c r="L76" s="4">
        <v>50</v>
      </c>
      <c r="M76" s="5">
        <f t="shared" si="16"/>
        <v>71.8</v>
      </c>
      <c r="N76" s="5">
        <f t="shared" si="17"/>
        <v>1183</v>
      </c>
    </row>
    <row r="77" spans="1:14" x14ac:dyDescent="0.3">
      <c r="A77" s="4">
        <f t="shared" si="18"/>
        <v>73</v>
      </c>
      <c r="B77" s="4" t="s">
        <v>18</v>
      </c>
      <c r="C77" s="4">
        <v>235</v>
      </c>
      <c r="D77" s="4">
        <v>300</v>
      </c>
      <c r="E77" s="4">
        <v>150</v>
      </c>
      <c r="F77" s="4">
        <v>83805</v>
      </c>
      <c r="G77" s="4">
        <v>84720</v>
      </c>
      <c r="H77" s="4">
        <f t="shared" si="11"/>
        <v>915</v>
      </c>
      <c r="I77" s="4">
        <f>IF(H77&lt;141,141,H77)</f>
        <v>915</v>
      </c>
      <c r="J77" s="4">
        <f>ROUND(IF(I77&lt;100,I77*1.625,(IF(AND(I77&gt;100,I77&lt;201),(I77-100)*2.375+162.5,(IF(AND(I77&gt;200,I77&lt;401),(I77-200)*3.875+400,IF(I77&gt;400,(I77-400)*4.5+1238)))))),0)</f>
        <v>3556</v>
      </c>
      <c r="K77" s="4">
        <v>45</v>
      </c>
      <c r="L77" s="4">
        <v>50</v>
      </c>
      <c r="M77" s="5">
        <f t="shared" si="16"/>
        <v>183</v>
      </c>
      <c r="N77" s="5">
        <f t="shared" si="17"/>
        <v>3834</v>
      </c>
    </row>
    <row r="78" spans="1:14" ht="12.75" customHeight="1" x14ac:dyDescent="0.3">
      <c r="A78" s="4">
        <f t="shared" si="18"/>
        <v>74</v>
      </c>
      <c r="B78" s="4" t="s">
        <v>19</v>
      </c>
      <c r="C78" s="4">
        <v>403</v>
      </c>
      <c r="D78" s="4">
        <v>400</v>
      </c>
      <c r="E78" s="4">
        <v>150</v>
      </c>
      <c r="F78" s="8">
        <v>871</v>
      </c>
      <c r="G78" s="8">
        <v>1264</v>
      </c>
      <c r="H78" s="4">
        <f t="shared" si="11"/>
        <v>393</v>
      </c>
      <c r="I78" s="4">
        <f>IF(H78&lt;155,155,H78)</f>
        <v>393</v>
      </c>
      <c r="J78" s="4">
        <f>ROUND(IF(I78&lt;100,I78*1.625,(IF(AND(I78&gt;100,I78&lt;201),(I78-100)*2.375+162,(IF(AND(I78&gt;200,I78&lt;401),(I78-200)*3.875+400,IF(I78&gt;400,(I78-400)*4.5+1237)))))),0)</f>
        <v>1148</v>
      </c>
      <c r="K78" s="4">
        <v>45</v>
      </c>
      <c r="L78" s="4">
        <v>50</v>
      </c>
      <c r="M78" s="5">
        <f>I78*0.2</f>
        <v>78.600000000000009</v>
      </c>
      <c r="N78" s="5">
        <f t="shared" si="17"/>
        <v>1322</v>
      </c>
    </row>
    <row r="79" spans="1:14" ht="12.75" customHeight="1" x14ac:dyDescent="0.3">
      <c r="A79" s="4">
        <f t="shared" si="18"/>
        <v>75</v>
      </c>
      <c r="B79" s="4" t="s">
        <v>21</v>
      </c>
      <c r="C79" s="4">
        <v>24</v>
      </c>
      <c r="D79" s="4">
        <v>100</v>
      </c>
      <c r="E79" s="4">
        <v>150</v>
      </c>
      <c r="F79" s="4">
        <v>17938</v>
      </c>
      <c r="G79" s="4">
        <v>18087</v>
      </c>
      <c r="H79" s="4">
        <f>G79-F79</f>
        <v>149</v>
      </c>
      <c r="I79" s="4">
        <f>IF(H79&lt;111,111,H79)</f>
        <v>149</v>
      </c>
      <c r="J79" s="4">
        <f>ROUND(IF(I79&lt;100,I79*1.625,(IF(AND(I79&gt;100,I79&lt;201),(I79-100)*2.375+162.5,(IF(AND(I79&gt;200,I79&lt;401),(I79-200)*3.875+400,IF(I79&gt;400,(I79-400)*4.5+1237)))))),0)</f>
        <v>279</v>
      </c>
      <c r="K79" s="4">
        <v>20</v>
      </c>
      <c r="L79" s="4">
        <v>10</v>
      </c>
      <c r="M79" s="5">
        <f t="shared" si="16"/>
        <v>29.8</v>
      </c>
      <c r="N79" s="5">
        <f t="shared" si="17"/>
        <v>339</v>
      </c>
    </row>
    <row r="80" spans="1:14" ht="12.75" customHeight="1" x14ac:dyDescent="0.3">
      <c r="A80" s="4">
        <f t="shared" si="18"/>
        <v>76</v>
      </c>
      <c r="B80" s="12" t="s">
        <v>21</v>
      </c>
      <c r="C80" s="4">
        <v>38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5">
        <v>250</v>
      </c>
    </row>
    <row r="81" spans="1:14" ht="12.75" customHeight="1" x14ac:dyDescent="0.3">
      <c r="A81" s="4">
        <f t="shared" si="18"/>
        <v>77</v>
      </c>
      <c r="B81" s="4" t="s">
        <v>22</v>
      </c>
      <c r="C81" s="4">
        <v>13</v>
      </c>
      <c r="D81" s="4">
        <v>75</v>
      </c>
      <c r="E81" s="4">
        <v>150</v>
      </c>
      <c r="F81" s="4">
        <v>23579</v>
      </c>
      <c r="G81" s="4">
        <v>23950</v>
      </c>
      <c r="H81" s="4">
        <f t="shared" si="11"/>
        <v>371</v>
      </c>
      <c r="I81" s="4">
        <f t="shared" ref="I81:I86" si="19">IF(H81&lt;103,103,H81)</f>
        <v>371</v>
      </c>
      <c r="J81" s="4">
        <f t="shared" ref="J81:J88" si="20">ROUND(IF(I81&lt;100,I81*1.625,(IF(AND(I81&gt;100,I81&lt;201),(I81-100)*2.375+162.5,(IF(AND(I81&gt;200,I81&lt;401),(I81-200)*3.875+400,IF(I81&gt;400,(I81-400)*4.5+1237)))))),0)</f>
        <v>1063</v>
      </c>
      <c r="K81" s="4">
        <v>20</v>
      </c>
      <c r="L81" s="4">
        <v>10</v>
      </c>
      <c r="M81" s="5">
        <f t="shared" si="16"/>
        <v>74.2</v>
      </c>
      <c r="N81" s="5">
        <f t="shared" si="17"/>
        <v>1167</v>
      </c>
    </row>
    <row r="82" spans="1:14" ht="12.75" customHeight="1" x14ac:dyDescent="0.3">
      <c r="A82" s="4">
        <f t="shared" si="18"/>
        <v>78</v>
      </c>
      <c r="B82" s="4" t="s">
        <v>22</v>
      </c>
      <c r="C82" s="4">
        <v>11</v>
      </c>
      <c r="D82" s="4">
        <v>75</v>
      </c>
      <c r="E82" s="4">
        <v>150</v>
      </c>
      <c r="F82" s="4">
        <v>20241</v>
      </c>
      <c r="G82" s="4">
        <v>20444</v>
      </c>
      <c r="H82" s="4">
        <f t="shared" si="11"/>
        <v>203</v>
      </c>
      <c r="I82" s="4">
        <f t="shared" si="19"/>
        <v>203</v>
      </c>
      <c r="J82" s="4">
        <f t="shared" si="20"/>
        <v>412</v>
      </c>
      <c r="K82" s="4">
        <v>20</v>
      </c>
      <c r="L82" s="4">
        <v>10</v>
      </c>
      <c r="M82" s="5">
        <f t="shared" si="16"/>
        <v>40.6</v>
      </c>
      <c r="N82" s="5">
        <f t="shared" si="17"/>
        <v>483</v>
      </c>
    </row>
    <row r="83" spans="1:14" ht="12.75" customHeight="1" x14ac:dyDescent="0.3">
      <c r="A83" s="4">
        <f t="shared" si="18"/>
        <v>79</v>
      </c>
      <c r="B83" s="4" t="s">
        <v>22</v>
      </c>
      <c r="C83" s="4">
        <v>12</v>
      </c>
      <c r="D83" s="4">
        <v>75</v>
      </c>
      <c r="E83" s="4">
        <v>150</v>
      </c>
      <c r="F83" s="4">
        <v>22851</v>
      </c>
      <c r="G83" s="4">
        <v>23217</v>
      </c>
      <c r="H83" s="4">
        <f t="shared" si="11"/>
        <v>366</v>
      </c>
      <c r="I83" s="4">
        <f t="shared" si="19"/>
        <v>366</v>
      </c>
      <c r="J83" s="4">
        <f t="shared" si="20"/>
        <v>1043</v>
      </c>
      <c r="K83" s="4">
        <v>20</v>
      </c>
      <c r="L83" s="4">
        <v>10</v>
      </c>
      <c r="M83" s="5">
        <f t="shared" si="16"/>
        <v>73.2</v>
      </c>
      <c r="N83" s="5">
        <f t="shared" si="17"/>
        <v>1146</v>
      </c>
    </row>
    <row r="84" spans="1:14" ht="12.75" customHeight="1" x14ac:dyDescent="0.3">
      <c r="A84" s="4">
        <f t="shared" si="18"/>
        <v>80</v>
      </c>
      <c r="B84" s="4" t="s">
        <v>22</v>
      </c>
      <c r="C84" s="4">
        <v>22</v>
      </c>
      <c r="D84" s="4">
        <v>75</v>
      </c>
      <c r="E84" s="4">
        <v>150</v>
      </c>
      <c r="F84" s="4">
        <v>9630</v>
      </c>
      <c r="G84" s="4">
        <v>9681</v>
      </c>
      <c r="H84" s="4">
        <f t="shared" si="11"/>
        <v>51</v>
      </c>
      <c r="I84" s="4">
        <f t="shared" si="19"/>
        <v>103</v>
      </c>
      <c r="J84" s="4">
        <f t="shared" si="20"/>
        <v>170</v>
      </c>
      <c r="K84" s="4">
        <v>20</v>
      </c>
      <c r="L84" s="4">
        <v>10</v>
      </c>
      <c r="M84" s="5">
        <f t="shared" si="16"/>
        <v>20.6</v>
      </c>
      <c r="N84" s="5">
        <f t="shared" si="17"/>
        <v>221</v>
      </c>
    </row>
    <row r="85" spans="1:14" ht="12.75" customHeight="1" x14ac:dyDescent="0.3">
      <c r="A85" s="4">
        <f t="shared" si="18"/>
        <v>81</v>
      </c>
      <c r="B85" s="4" t="s">
        <v>22</v>
      </c>
      <c r="C85" s="4">
        <v>18</v>
      </c>
      <c r="D85" s="4">
        <v>75</v>
      </c>
      <c r="E85" s="4">
        <v>150</v>
      </c>
      <c r="F85" s="4">
        <v>14387</v>
      </c>
      <c r="G85" s="4">
        <v>14599</v>
      </c>
      <c r="H85" s="4">
        <f t="shared" si="11"/>
        <v>212</v>
      </c>
      <c r="I85" s="4">
        <f t="shared" si="19"/>
        <v>212</v>
      </c>
      <c r="J85" s="4">
        <f t="shared" si="20"/>
        <v>447</v>
      </c>
      <c r="K85" s="4">
        <v>20</v>
      </c>
      <c r="L85" s="4">
        <v>10</v>
      </c>
      <c r="M85" s="5">
        <f t="shared" si="16"/>
        <v>42.400000000000006</v>
      </c>
      <c r="N85" s="5">
        <f t="shared" si="17"/>
        <v>519</v>
      </c>
    </row>
    <row r="86" spans="1:14" ht="12.75" customHeight="1" x14ac:dyDescent="0.3">
      <c r="A86" s="4">
        <f t="shared" si="18"/>
        <v>82</v>
      </c>
      <c r="B86" s="4" t="s">
        <v>22</v>
      </c>
      <c r="C86" s="4">
        <v>3</v>
      </c>
      <c r="D86" s="4">
        <v>75</v>
      </c>
      <c r="E86" s="4">
        <v>150</v>
      </c>
      <c r="F86" s="4">
        <v>7694</v>
      </c>
      <c r="G86" s="4">
        <v>7894</v>
      </c>
      <c r="H86" s="4">
        <f t="shared" si="11"/>
        <v>200</v>
      </c>
      <c r="I86" s="4">
        <f t="shared" si="19"/>
        <v>200</v>
      </c>
      <c r="J86" s="4">
        <f t="shared" si="20"/>
        <v>400</v>
      </c>
      <c r="K86" s="4">
        <v>20</v>
      </c>
      <c r="L86" s="4">
        <v>10</v>
      </c>
      <c r="M86" s="5">
        <f t="shared" si="16"/>
        <v>40</v>
      </c>
      <c r="N86" s="5">
        <f t="shared" si="17"/>
        <v>470</v>
      </c>
    </row>
    <row r="87" spans="1:14" ht="12.75" customHeight="1" x14ac:dyDescent="0.3">
      <c r="A87" s="4">
        <f t="shared" si="18"/>
        <v>83</v>
      </c>
      <c r="B87" s="4" t="s">
        <v>21</v>
      </c>
      <c r="C87" s="4">
        <v>32</v>
      </c>
      <c r="D87" s="4">
        <v>100</v>
      </c>
      <c r="E87" s="4">
        <v>150</v>
      </c>
      <c r="F87" s="4">
        <v>27830</v>
      </c>
      <c r="G87" s="4">
        <v>28061</v>
      </c>
      <c r="H87" s="4">
        <f>G87-F87</f>
        <v>231</v>
      </c>
      <c r="I87" s="4">
        <f>IF(H87&lt;111,111,H87)</f>
        <v>231</v>
      </c>
      <c r="J87" s="4">
        <f>ROUND(IF(I87&lt;100,I87*1.625,(IF(AND(I87&gt;100,I87&lt;201),(I87-100)*2.375+162.5,(IF(AND(I87&gt;200,I87&lt;401),(I87-200)*3.875+400,IF(I87&gt;400,(I87-400)*4.5+1237)))))),0)</f>
        <v>520</v>
      </c>
      <c r="K87" s="4">
        <v>20</v>
      </c>
      <c r="L87" s="4">
        <v>10</v>
      </c>
      <c r="M87" s="5">
        <f t="shared" si="16"/>
        <v>46.2</v>
      </c>
      <c r="N87" s="5">
        <f t="shared" si="17"/>
        <v>596</v>
      </c>
    </row>
    <row r="88" spans="1:14" ht="12.75" customHeight="1" x14ac:dyDescent="0.3">
      <c r="A88" s="4">
        <f t="shared" si="18"/>
        <v>84</v>
      </c>
      <c r="B88" s="4" t="s">
        <v>20</v>
      </c>
      <c r="C88" s="4">
        <v>53</v>
      </c>
      <c r="D88" s="4">
        <v>200</v>
      </c>
      <c r="E88" s="4">
        <v>150</v>
      </c>
      <c r="F88" s="4">
        <v>17896</v>
      </c>
      <c r="G88" s="4">
        <v>18081</v>
      </c>
      <c r="H88" s="4">
        <f t="shared" si="11"/>
        <v>185</v>
      </c>
      <c r="I88" s="4">
        <f>IF(H88&lt;125,125,H88)</f>
        <v>185</v>
      </c>
      <c r="J88" s="4">
        <f t="shared" si="20"/>
        <v>364</v>
      </c>
      <c r="K88" s="4">
        <v>45</v>
      </c>
      <c r="L88" s="4">
        <v>50</v>
      </c>
      <c r="M88" s="5">
        <f t="shared" si="16"/>
        <v>37</v>
      </c>
      <c r="N88" s="5">
        <f t="shared" si="17"/>
        <v>496</v>
      </c>
    </row>
    <row r="89" spans="1:14" ht="12.75" customHeight="1" x14ac:dyDescent="0.3">
      <c r="A89" s="4">
        <f t="shared" si="18"/>
        <v>85</v>
      </c>
      <c r="B89" s="4" t="s">
        <v>17</v>
      </c>
      <c r="C89" s="4">
        <v>418</v>
      </c>
      <c r="D89" s="4">
        <v>500</v>
      </c>
      <c r="E89" s="4">
        <v>150</v>
      </c>
      <c r="F89" s="4">
        <v>3161</v>
      </c>
      <c r="G89" s="4">
        <v>5223</v>
      </c>
      <c r="H89" s="4">
        <f t="shared" si="11"/>
        <v>2062</v>
      </c>
      <c r="I89" s="4">
        <f>IF(H89&lt;171,171,H89)</f>
        <v>2062</v>
      </c>
      <c r="J89" s="4">
        <f>ROUND(IF(I89&lt;100,I89*1.625,(IF(AND(I89&gt;100,I89&lt;201),(I89-100)*2.375+162.5,(IF(AND(I89&gt;200,I89&lt;401),(I89-200)*3.875+400,IF(I89&gt;400,(I89-400)*4.5+1237)))))),0)</f>
        <v>8716</v>
      </c>
      <c r="K89" s="4">
        <v>45</v>
      </c>
      <c r="L89" s="4">
        <v>50</v>
      </c>
      <c r="M89" s="5">
        <f t="shared" si="16"/>
        <v>412.40000000000003</v>
      </c>
      <c r="N89" s="5">
        <f t="shared" si="17"/>
        <v>9223</v>
      </c>
    </row>
    <row r="90" spans="1:14" ht="12.75" customHeight="1" x14ac:dyDescent="0.3">
      <c r="A90" s="4">
        <f t="shared" si="18"/>
        <v>86</v>
      </c>
      <c r="B90" s="4" t="s">
        <v>18</v>
      </c>
      <c r="C90" s="4">
        <v>217</v>
      </c>
      <c r="D90" s="4">
        <v>300</v>
      </c>
      <c r="E90" s="4">
        <v>150</v>
      </c>
      <c r="F90" s="4">
        <v>35511</v>
      </c>
      <c r="G90" s="4">
        <v>35913</v>
      </c>
      <c r="H90" s="4">
        <f>(G90-F90)</f>
        <v>402</v>
      </c>
      <c r="I90" s="4">
        <f>IF(H90&lt;141,141,H90)</f>
        <v>402</v>
      </c>
      <c r="J90" s="4">
        <f>ROUND(IF(I90&lt;100,I90*1.625,(IF(AND(I90&gt;100,I90&lt;201),(I90-100)*2.375+162.5,(IF(AND(I90&gt;200,I90&lt;401),(I90-200)*3.875+400,IF(I90&gt;400,(I90-400)*4.5+1238)))))),0)</f>
        <v>1247</v>
      </c>
      <c r="K90" s="4">
        <v>45</v>
      </c>
      <c r="L90" s="4">
        <v>50</v>
      </c>
      <c r="M90" s="5">
        <f t="shared" si="16"/>
        <v>80.400000000000006</v>
      </c>
      <c r="N90" s="5">
        <f t="shared" si="17"/>
        <v>1422</v>
      </c>
    </row>
    <row r="91" spans="1:14" ht="12.75" customHeight="1" x14ac:dyDescent="0.3">
      <c r="A91" s="4">
        <f t="shared" si="18"/>
        <v>87</v>
      </c>
      <c r="B91" s="4" t="s">
        <v>19</v>
      </c>
      <c r="C91" s="4">
        <v>406</v>
      </c>
      <c r="D91" s="4">
        <v>400</v>
      </c>
      <c r="E91" s="4">
        <v>150</v>
      </c>
      <c r="F91" s="4">
        <v>894</v>
      </c>
      <c r="G91" s="4">
        <v>1423</v>
      </c>
      <c r="H91" s="4">
        <f>G91-F91</f>
        <v>529</v>
      </c>
      <c r="I91" s="4">
        <f>IF(H91&lt;155,155,H91)</f>
        <v>529</v>
      </c>
      <c r="J91" s="4">
        <f>ROUND(IF(I91&lt;100,I91*1.625,(IF(AND(I91&gt;100,I91&lt;201),(I91-100)*2.375+162,(IF(AND(I91&gt;200,I91&lt;401),(I91-200)*3.875+400,IF(I91&gt;400,(I91-400)*4.5+1237)))))),0)</f>
        <v>1818</v>
      </c>
      <c r="K91" s="4">
        <v>45</v>
      </c>
      <c r="L91" s="4">
        <v>50</v>
      </c>
      <c r="M91" s="5">
        <f t="shared" si="16"/>
        <v>105.80000000000001</v>
      </c>
      <c r="N91" s="5">
        <f t="shared" si="17"/>
        <v>2019</v>
      </c>
    </row>
    <row r="92" spans="1:14" ht="12.75" customHeight="1" x14ac:dyDescent="0.3">
      <c r="A92" s="4">
        <f t="shared" si="18"/>
        <v>88</v>
      </c>
      <c r="B92" s="4" t="s">
        <v>19</v>
      </c>
      <c r="C92" s="4">
        <v>130</v>
      </c>
      <c r="D92" s="4">
        <v>400</v>
      </c>
      <c r="E92" s="4">
        <v>150</v>
      </c>
      <c r="F92" s="4">
        <v>45296</v>
      </c>
      <c r="G92" s="4">
        <v>47129</v>
      </c>
      <c r="H92" s="4">
        <f>G92-F92</f>
        <v>1833</v>
      </c>
      <c r="I92" s="4">
        <f>IF(H92&lt;155,155,H92)</f>
        <v>1833</v>
      </c>
      <c r="J92" s="4">
        <f>ROUND(IF(I92&lt;100,I92*1.625,(IF(AND(I92&gt;100,I92&lt;201),(I92-100)*2.375+162,(IF(AND(I92&gt;200,I92&lt;401),(I92-200)*3.875+400,IF(I92&gt;400,(I92-400)*4.5+1237)))))),0)</f>
        <v>7686</v>
      </c>
      <c r="K92" s="4">
        <v>45</v>
      </c>
      <c r="L92" s="4">
        <v>50</v>
      </c>
      <c r="M92" s="5">
        <f t="shared" si="16"/>
        <v>366.6</v>
      </c>
      <c r="N92" s="5">
        <f t="shared" si="17"/>
        <v>8148</v>
      </c>
    </row>
    <row r="93" spans="1:14" ht="12.75" customHeight="1" x14ac:dyDescent="0.3">
      <c r="A93" s="4">
        <f t="shared" si="18"/>
        <v>89</v>
      </c>
      <c r="B93" s="4" t="s">
        <v>18</v>
      </c>
      <c r="C93" s="4">
        <v>177</v>
      </c>
      <c r="D93" s="4">
        <v>300</v>
      </c>
      <c r="E93" s="4">
        <v>150</v>
      </c>
      <c r="F93" s="4">
        <v>42224</v>
      </c>
      <c r="G93" s="4">
        <v>42664</v>
      </c>
      <c r="H93" s="4">
        <f>(G93-F93)</f>
        <v>440</v>
      </c>
      <c r="I93" s="4">
        <f>IF(H93&lt;141,141,H93)</f>
        <v>440</v>
      </c>
      <c r="J93" s="4">
        <f>ROUND(IF(I93&lt;100,I93*1.625,(IF(AND(I93&gt;100,I93&lt;201),(I93-100)*2.375+162.5,(IF(AND(I93&gt;200,I93&lt;401),(I93-200)*3.875+400,IF(I93&gt;400,(I93-400)*4.5+1238)))))),0)</f>
        <v>1418</v>
      </c>
      <c r="K93" s="4">
        <v>45</v>
      </c>
      <c r="L93" s="4">
        <v>50</v>
      </c>
      <c r="M93" s="5">
        <f t="shared" si="16"/>
        <v>88</v>
      </c>
      <c r="N93" s="5">
        <f t="shared" si="17"/>
        <v>1601</v>
      </c>
    </row>
    <row r="94" spans="1:14" ht="12.75" customHeight="1" x14ac:dyDescent="0.3">
      <c r="A94" s="4">
        <f t="shared" si="18"/>
        <v>90</v>
      </c>
      <c r="B94" s="4" t="s">
        <v>18</v>
      </c>
      <c r="C94" s="4">
        <v>376</v>
      </c>
      <c r="D94" s="4">
        <v>0</v>
      </c>
      <c r="E94" s="4">
        <v>150</v>
      </c>
      <c r="F94" s="4">
        <v>1629</v>
      </c>
      <c r="G94" s="4">
        <v>2443</v>
      </c>
      <c r="H94" s="4">
        <f>(G94-F94)-25</f>
        <v>789</v>
      </c>
      <c r="I94" s="4">
        <f>IF(H94&lt;141,141,H94)</f>
        <v>789</v>
      </c>
      <c r="J94" s="4">
        <f>ROUND(IF(I94&lt;100,I94*1.625,(IF(AND(I94&gt;100,I94&lt;201),(I94-100)*2.375+162.5,(IF(AND(I94&gt;200,I94&lt;401),(I94-200)*3.875+400,IF(I94&gt;400,(I94-400)*4.5+1237)))))),0)</f>
        <v>2988</v>
      </c>
      <c r="K94" s="4">
        <v>45</v>
      </c>
      <c r="L94" s="4">
        <v>50</v>
      </c>
      <c r="M94" s="5">
        <f t="shared" si="16"/>
        <v>157.80000000000001</v>
      </c>
      <c r="N94" s="5">
        <f t="shared" si="17"/>
        <v>3241</v>
      </c>
    </row>
    <row r="95" spans="1:14" ht="12.75" customHeight="1" x14ac:dyDescent="0.3">
      <c r="A95" s="4">
        <f t="shared" si="18"/>
        <v>91</v>
      </c>
      <c r="B95" s="4" t="s">
        <v>20</v>
      </c>
      <c r="C95" s="4">
        <v>48</v>
      </c>
      <c r="D95" s="4">
        <v>200</v>
      </c>
      <c r="E95" s="4">
        <v>150</v>
      </c>
      <c r="F95" s="4">
        <v>30265</v>
      </c>
      <c r="G95" s="4">
        <v>30936</v>
      </c>
      <c r="H95" s="4">
        <f>(G95-F95)</f>
        <v>671</v>
      </c>
      <c r="I95" s="4">
        <f>IF(H95&lt;125,125,H95)</f>
        <v>671</v>
      </c>
      <c r="J95" s="4">
        <f>ROUND(IF(I95&lt;100,I95*1.625,(IF(AND(I95&gt;100,I95&lt;201),(I95-100)*2.375+162.5,(IF(AND(I95&gt;200,I95&lt;401),(I95-200)*3.875+400,IF(I95&gt;400,(I95-400)*4.5+1237)))))),0)</f>
        <v>2457</v>
      </c>
      <c r="K95" s="4">
        <v>45</v>
      </c>
      <c r="L95" s="4">
        <v>50</v>
      </c>
      <c r="M95" s="5">
        <f t="shared" si="16"/>
        <v>134.20000000000002</v>
      </c>
      <c r="N95" s="5">
        <f t="shared" si="17"/>
        <v>2686</v>
      </c>
    </row>
    <row r="96" spans="1:14" ht="12.75" customHeight="1" x14ac:dyDescent="0.3">
      <c r="A96" s="4">
        <f t="shared" si="18"/>
        <v>92</v>
      </c>
      <c r="B96" s="4" t="s">
        <v>18</v>
      </c>
      <c r="C96" s="4">
        <v>374</v>
      </c>
      <c r="D96" s="4">
        <v>300</v>
      </c>
      <c r="E96" s="4">
        <v>150</v>
      </c>
      <c r="F96" s="4">
        <v>563</v>
      </c>
      <c r="G96" s="4">
        <v>828</v>
      </c>
      <c r="H96" s="4">
        <f>G96-F96</f>
        <v>265</v>
      </c>
      <c r="I96" s="4">
        <f>IF(H96&lt;141,141,H96)</f>
        <v>265</v>
      </c>
      <c r="J96" s="4">
        <f>ROUND(IF(I96&lt;100,I96*1.625,(IF(AND(I96&gt;100,I96&lt;201),(I96-100)*2.375+162.5,(IF(AND(I96&gt;200,I96&lt;401),(I96-200)*3.875+400,IF(I96&gt;400,(I96-400)*4.5+1238)))))),0)</f>
        <v>652</v>
      </c>
      <c r="K96" s="4">
        <v>45</v>
      </c>
      <c r="L96" s="4">
        <v>50</v>
      </c>
      <c r="M96" s="5">
        <f t="shared" si="16"/>
        <v>53</v>
      </c>
      <c r="N96" s="5">
        <f t="shared" si="17"/>
        <v>800</v>
      </c>
    </row>
    <row r="97" spans="1:15" ht="12.75" customHeight="1" x14ac:dyDescent="0.3">
      <c r="A97" s="4">
        <f t="shared" si="18"/>
        <v>93</v>
      </c>
      <c r="B97" s="4" t="s">
        <v>18</v>
      </c>
      <c r="C97" s="4">
        <v>302</v>
      </c>
      <c r="D97" s="4">
        <v>0</v>
      </c>
      <c r="E97" s="4">
        <v>150</v>
      </c>
      <c r="F97" s="4">
        <v>8416</v>
      </c>
      <c r="G97" s="4">
        <v>8664</v>
      </c>
      <c r="H97" s="4">
        <f>(G97-F97)-25</f>
        <v>223</v>
      </c>
      <c r="I97" s="4">
        <f>IF(H97&lt;141,141,H97)</f>
        <v>223</v>
      </c>
      <c r="J97" s="4">
        <f>ROUND(IF(I97&lt;100,I97*1.625,(IF(AND(I97&gt;100,I97&lt;201),(I97-100)*2.375+162.5,(IF(AND(I97&gt;200,I97&lt;401),(I97-200)*3.875+400,IF(I97&gt;400,(I97-400)*4.5+1237)))))),0)</f>
        <v>489</v>
      </c>
      <c r="K97" s="4">
        <v>45</v>
      </c>
      <c r="L97" s="4">
        <v>50</v>
      </c>
      <c r="M97" s="5">
        <f t="shared" si="16"/>
        <v>44.6</v>
      </c>
      <c r="N97" s="5">
        <f t="shared" si="17"/>
        <v>629</v>
      </c>
    </row>
    <row r="98" spans="1:15" ht="12.75" customHeight="1" x14ac:dyDescent="0.3">
      <c r="A98" s="4">
        <f t="shared" si="18"/>
        <v>94</v>
      </c>
      <c r="B98" s="4" t="s">
        <v>19</v>
      </c>
      <c r="C98" s="4">
        <v>416</v>
      </c>
      <c r="D98" s="4">
        <v>400</v>
      </c>
      <c r="E98" s="4">
        <v>150</v>
      </c>
      <c r="F98" s="4">
        <v>995</v>
      </c>
      <c r="G98" s="4">
        <v>1755</v>
      </c>
      <c r="H98" s="4">
        <f>G98-F98</f>
        <v>760</v>
      </c>
      <c r="I98" s="4">
        <f>IF(H98&lt;155,155,H98)</f>
        <v>760</v>
      </c>
      <c r="J98" s="4">
        <f>ROUND(IF(I98&lt;100,I98*1.625,(IF(AND(I98&gt;100,I98&lt;201),(I98-100)*2.375+162,(IF(AND(I98&gt;200,I98&lt;401),(I98-200)*3.875+400,IF(I98&gt;400,(I98-400)*4.5+1237)))))),0)</f>
        <v>2857</v>
      </c>
      <c r="K98" s="4">
        <v>45</v>
      </c>
      <c r="L98" s="4">
        <v>50</v>
      </c>
      <c r="M98" s="5">
        <f t="shared" si="16"/>
        <v>152</v>
      </c>
      <c r="N98" s="5">
        <f t="shared" si="17"/>
        <v>3104</v>
      </c>
      <c r="O98" s="23"/>
    </row>
    <row r="99" spans="1:15" ht="12.75" customHeight="1" x14ac:dyDescent="0.3">
      <c r="A99" s="4">
        <f t="shared" si="18"/>
        <v>95</v>
      </c>
      <c r="B99" s="4" t="s">
        <v>18</v>
      </c>
      <c r="C99" s="4">
        <v>361</v>
      </c>
      <c r="D99" s="4">
        <v>300</v>
      </c>
      <c r="E99" s="4">
        <v>150</v>
      </c>
      <c r="F99" s="4">
        <v>2680</v>
      </c>
      <c r="G99" s="4">
        <v>3128</v>
      </c>
      <c r="H99" s="4">
        <f>G99-F99</f>
        <v>448</v>
      </c>
      <c r="I99" s="4">
        <f>IF(H99&lt;141,141,H99)</f>
        <v>448</v>
      </c>
      <c r="J99" s="4">
        <f>ROUND(IF(I99&lt;100,I99*1.625,(IF(AND(I99&gt;100,I99&lt;201),(I99-100)*2.375+162.5,(IF(AND(I99&gt;200,I99&lt;401),(I99-200)*3.875+400,IF(I99&gt;400,(I99-400)*4.5+1238)))))),0)</f>
        <v>1454</v>
      </c>
      <c r="K99" s="4">
        <v>45</v>
      </c>
      <c r="L99" s="4">
        <v>50</v>
      </c>
      <c r="M99" s="5">
        <f t="shared" si="16"/>
        <v>89.600000000000009</v>
      </c>
      <c r="N99" s="5">
        <f t="shared" si="17"/>
        <v>1639</v>
      </c>
      <c r="O99" s="23"/>
    </row>
    <row r="100" spans="1:15" ht="12.75" customHeight="1" x14ac:dyDescent="0.3">
      <c r="A100" s="4">
        <f t="shared" si="18"/>
        <v>96</v>
      </c>
      <c r="B100" s="4" t="s">
        <v>21</v>
      </c>
      <c r="C100" s="4">
        <v>5</v>
      </c>
      <c r="D100" s="4">
        <v>100</v>
      </c>
      <c r="E100" s="4">
        <v>150</v>
      </c>
      <c r="F100" s="4">
        <v>22955</v>
      </c>
      <c r="G100" s="4">
        <v>23084</v>
      </c>
      <c r="H100" s="4">
        <f>G100-F100</f>
        <v>129</v>
      </c>
      <c r="I100" s="4">
        <f>IF(H100&lt;111,111,H100)</f>
        <v>129</v>
      </c>
      <c r="J100" s="4">
        <f>ROUND(IF(I100&lt;100,I100*1.625,(IF(AND(I100&gt;100,I100&lt;201),(I100-100)*2.375+162.5,(IF(AND(I100&gt;200,I100&lt;401),(I100-200)*3.875+400,IF(I100&gt;400,(I100-400)*4.5+1237)))))),0)</f>
        <v>231</v>
      </c>
      <c r="K100" s="4">
        <v>20</v>
      </c>
      <c r="L100" s="4">
        <v>10</v>
      </c>
      <c r="M100" s="5">
        <f t="shared" si="16"/>
        <v>25.8</v>
      </c>
      <c r="N100" s="5">
        <f t="shared" si="17"/>
        <v>287</v>
      </c>
    </row>
    <row r="101" spans="1:15" ht="12.75" customHeight="1" x14ac:dyDescent="0.3">
      <c r="A101" s="4">
        <f t="shared" si="18"/>
        <v>97</v>
      </c>
      <c r="B101" s="4" t="s">
        <v>21</v>
      </c>
      <c r="C101" s="4">
        <v>26</v>
      </c>
      <c r="D101" s="4">
        <v>100</v>
      </c>
      <c r="E101" s="4">
        <v>150</v>
      </c>
      <c r="F101" s="4">
        <v>29016</v>
      </c>
      <c r="G101" s="4">
        <v>29345</v>
      </c>
      <c r="H101" s="4">
        <f>G101-F101</f>
        <v>329</v>
      </c>
      <c r="I101" s="4">
        <f>IF(H101&lt;111,111,H101)</f>
        <v>329</v>
      </c>
      <c r="J101" s="4">
        <f>ROUND(IF(I101&lt;100,I101*1.625,(IF(AND(I101&gt;100,I101&lt;201),(I101-100)*2.375+162.5,(IF(AND(I101&gt;200,I101&lt;401),(I101-200)*3.875+400,IF(I101&gt;400,(I101-400)*4.5+1237)))))),0)</f>
        <v>900</v>
      </c>
      <c r="K101" s="4">
        <v>20</v>
      </c>
      <c r="L101" s="4">
        <v>10</v>
      </c>
      <c r="M101" s="5">
        <f t="shared" si="16"/>
        <v>65.8</v>
      </c>
      <c r="N101" s="5">
        <f t="shared" si="17"/>
        <v>996</v>
      </c>
    </row>
    <row r="102" spans="1:15" ht="12.75" customHeight="1" x14ac:dyDescent="0.3">
      <c r="A102" s="4">
        <f t="shared" si="18"/>
        <v>98</v>
      </c>
      <c r="B102" s="4" t="s">
        <v>22</v>
      </c>
      <c r="C102" s="4">
        <v>19</v>
      </c>
      <c r="D102" s="4">
        <v>75</v>
      </c>
      <c r="E102" s="4">
        <v>150</v>
      </c>
      <c r="F102" s="4">
        <v>18267</v>
      </c>
      <c r="G102" s="4">
        <v>18430</v>
      </c>
      <c r="H102" s="4">
        <f t="shared" ref="H102:H106" si="21">G102-F102</f>
        <v>163</v>
      </c>
      <c r="I102" s="4">
        <f t="shared" ref="I102:I106" si="22">IF(H102&lt;103,103,H102)</f>
        <v>163</v>
      </c>
      <c r="J102" s="4">
        <f t="shared" ref="J102:J106" si="23">ROUND(IF(I102&lt;100,I102*1.625,(IF(AND(I102&gt;100,I102&lt;201),(I102-100)*2.375+162.5,(IF(AND(I102&gt;200,I102&lt;401),(I102-200)*3.875+400,IF(I102&gt;400,(I102-400)*4.5+1237)))))),0)</f>
        <v>312</v>
      </c>
      <c r="K102" s="4">
        <v>20</v>
      </c>
      <c r="L102" s="4">
        <v>10</v>
      </c>
      <c r="M102" s="5">
        <f t="shared" si="16"/>
        <v>32.6</v>
      </c>
      <c r="N102" s="5">
        <f t="shared" si="17"/>
        <v>375</v>
      </c>
    </row>
    <row r="103" spans="1:15" ht="12.75" customHeight="1" x14ac:dyDescent="0.3">
      <c r="A103" s="4">
        <f t="shared" si="18"/>
        <v>99</v>
      </c>
      <c r="B103" s="4" t="s">
        <v>23</v>
      </c>
      <c r="C103" s="4">
        <v>0</v>
      </c>
      <c r="D103" s="4">
        <v>0</v>
      </c>
      <c r="E103" s="4">
        <v>150</v>
      </c>
      <c r="F103" s="4">
        <v>7058</v>
      </c>
      <c r="G103" s="4">
        <v>7231</v>
      </c>
      <c r="H103" s="4">
        <f t="shared" si="21"/>
        <v>173</v>
      </c>
      <c r="I103" s="4">
        <f t="shared" si="22"/>
        <v>173</v>
      </c>
      <c r="J103" s="4">
        <f t="shared" si="23"/>
        <v>336</v>
      </c>
      <c r="K103" s="4">
        <v>20</v>
      </c>
      <c r="L103" s="4">
        <v>10</v>
      </c>
      <c r="M103" s="5">
        <f t="shared" si="16"/>
        <v>34.6</v>
      </c>
      <c r="N103" s="5">
        <f t="shared" si="17"/>
        <v>401</v>
      </c>
    </row>
    <row r="104" spans="1:15" ht="12.75" customHeight="1" x14ac:dyDescent="0.3">
      <c r="A104" s="4">
        <f t="shared" si="18"/>
        <v>100</v>
      </c>
      <c r="B104" s="4" t="s">
        <v>22</v>
      </c>
      <c r="C104" s="4">
        <v>15</v>
      </c>
      <c r="D104" s="4">
        <v>75</v>
      </c>
      <c r="E104" s="4">
        <v>150</v>
      </c>
      <c r="F104" s="4">
        <v>14544</v>
      </c>
      <c r="G104" s="4">
        <v>14705</v>
      </c>
      <c r="H104" s="4">
        <f t="shared" si="21"/>
        <v>161</v>
      </c>
      <c r="I104" s="4">
        <f t="shared" si="22"/>
        <v>161</v>
      </c>
      <c r="J104" s="4">
        <f t="shared" si="23"/>
        <v>307</v>
      </c>
      <c r="K104" s="4">
        <v>20</v>
      </c>
      <c r="L104" s="4">
        <v>10</v>
      </c>
      <c r="M104" s="5">
        <f t="shared" si="16"/>
        <v>32.200000000000003</v>
      </c>
      <c r="N104" s="5">
        <f t="shared" si="17"/>
        <v>369</v>
      </c>
    </row>
    <row r="105" spans="1:15" ht="12.75" customHeight="1" x14ac:dyDescent="0.3">
      <c r="A105" s="4">
        <f t="shared" si="18"/>
        <v>101</v>
      </c>
      <c r="B105" s="4" t="s">
        <v>22</v>
      </c>
      <c r="C105" s="4">
        <v>16</v>
      </c>
      <c r="D105" s="4">
        <v>75</v>
      </c>
      <c r="E105" s="4">
        <v>150</v>
      </c>
      <c r="F105" s="4">
        <v>24503</v>
      </c>
      <c r="G105" s="4">
        <v>24785</v>
      </c>
      <c r="H105" s="4">
        <f t="shared" si="21"/>
        <v>282</v>
      </c>
      <c r="I105" s="4">
        <f t="shared" si="22"/>
        <v>282</v>
      </c>
      <c r="J105" s="4">
        <f t="shared" si="23"/>
        <v>718</v>
      </c>
      <c r="K105" s="4">
        <v>20</v>
      </c>
      <c r="L105" s="4">
        <v>10</v>
      </c>
      <c r="M105" s="5">
        <f t="shared" si="16"/>
        <v>56.400000000000006</v>
      </c>
      <c r="N105" s="5">
        <f t="shared" si="17"/>
        <v>804</v>
      </c>
    </row>
    <row r="106" spans="1:15" ht="12.75" customHeight="1" x14ac:dyDescent="0.3">
      <c r="A106" s="4">
        <f t="shared" si="18"/>
        <v>102</v>
      </c>
      <c r="B106" s="4" t="s">
        <v>22</v>
      </c>
      <c r="C106" s="4">
        <v>20</v>
      </c>
      <c r="D106" s="4">
        <v>75</v>
      </c>
      <c r="E106" s="4">
        <v>150</v>
      </c>
      <c r="F106" s="4">
        <v>26028</v>
      </c>
      <c r="G106" s="4">
        <v>26241</v>
      </c>
      <c r="H106" s="4">
        <f t="shared" si="21"/>
        <v>213</v>
      </c>
      <c r="I106" s="4">
        <f t="shared" si="22"/>
        <v>213</v>
      </c>
      <c r="J106" s="4">
        <f t="shared" si="23"/>
        <v>450</v>
      </c>
      <c r="K106" s="4">
        <v>20</v>
      </c>
      <c r="L106" s="4">
        <v>10</v>
      </c>
      <c r="M106" s="5">
        <f t="shared" si="16"/>
        <v>42.6</v>
      </c>
      <c r="N106" s="5">
        <f t="shared" si="17"/>
        <v>523</v>
      </c>
    </row>
    <row r="107" spans="1:15" ht="12.75" customHeight="1" x14ac:dyDescent="0.3">
      <c r="A107" s="4">
        <f t="shared" si="18"/>
        <v>103</v>
      </c>
      <c r="B107" s="4" t="s">
        <v>18</v>
      </c>
      <c r="C107" s="4">
        <v>227</v>
      </c>
      <c r="D107" s="4">
        <v>300</v>
      </c>
      <c r="E107" s="4">
        <v>150</v>
      </c>
      <c r="F107" s="4">
        <v>32019</v>
      </c>
      <c r="G107" s="4">
        <v>32269</v>
      </c>
      <c r="H107" s="4">
        <f>(G107-F107)</f>
        <v>250</v>
      </c>
      <c r="I107" s="4">
        <f>IF(H107&lt;141,141,H107)</f>
        <v>250</v>
      </c>
      <c r="J107" s="4">
        <f>ROUND(IF(I107&lt;100,I107*1.625,(IF(AND(I107&gt;100,I107&lt;201),(I107-100)*2.375+162.5,(IF(AND(I107&gt;200,I107&lt;401),(I107-200)*3.875+400,IF(I107&gt;400,(I107-400)*4.5+1238)))))),0)</f>
        <v>594</v>
      </c>
      <c r="K107" s="4">
        <v>45</v>
      </c>
      <c r="L107" s="4">
        <v>50</v>
      </c>
      <c r="M107" s="5">
        <f t="shared" si="16"/>
        <v>50</v>
      </c>
      <c r="N107" s="5">
        <f>ROUND((J107+K107+L107+M107),0)</f>
        <v>739</v>
      </c>
    </row>
    <row r="108" spans="1:15" ht="12.75" customHeight="1" x14ac:dyDescent="0.3">
      <c r="A108" s="4">
        <f t="shared" si="18"/>
        <v>104</v>
      </c>
      <c r="B108" s="4" t="s">
        <v>18</v>
      </c>
      <c r="C108" s="8">
        <v>186</v>
      </c>
      <c r="D108" s="4">
        <v>300</v>
      </c>
      <c r="E108" s="4">
        <v>150</v>
      </c>
      <c r="F108" s="4">
        <v>39456</v>
      </c>
      <c r="G108" s="4">
        <v>39723</v>
      </c>
      <c r="H108" s="4">
        <f>(G108-F108)</f>
        <v>267</v>
      </c>
      <c r="I108" s="4">
        <f>IF(H108&lt;141,141,H108)</f>
        <v>267</v>
      </c>
      <c r="J108" s="4">
        <f>ROUND(IF(I108&lt;100,I108*1.625,(IF(AND(I108&gt;100,I108&lt;201),(I108-100)*2.375+162.5,(IF(AND(I108&gt;200,I108&lt;401),(I108-200)*3.875+400,IF(I108&gt;400,(I108-400)*4.5+1237)))))),0)</f>
        <v>660</v>
      </c>
      <c r="K108" s="4">
        <v>45</v>
      </c>
      <c r="L108" s="4">
        <v>50</v>
      </c>
      <c r="M108" s="5">
        <f t="shared" si="16"/>
        <v>53.400000000000006</v>
      </c>
      <c r="N108" s="5">
        <f>ROUND((J108+K108+L108+M108),0)</f>
        <v>808</v>
      </c>
    </row>
    <row r="109" spans="1:15" ht="12" customHeight="1" x14ac:dyDescent="0.3">
      <c r="A109" s="4">
        <f t="shared" si="18"/>
        <v>105</v>
      </c>
      <c r="B109" s="4" t="s">
        <v>18</v>
      </c>
      <c r="C109" s="4">
        <v>179</v>
      </c>
      <c r="D109" s="4">
        <v>300</v>
      </c>
      <c r="E109" s="4">
        <v>150</v>
      </c>
      <c r="F109" s="4">
        <v>26926</v>
      </c>
      <c r="G109" s="4">
        <v>27223</v>
      </c>
      <c r="H109" s="4">
        <f t="shared" ref="H109:H116" si="24">G109-F109</f>
        <v>297</v>
      </c>
      <c r="I109" s="4">
        <f>IF(H109&lt;141,141,H109)</f>
        <v>297</v>
      </c>
      <c r="J109" s="4">
        <f>ROUND(IF(I109&lt;100,I109*1.625,(IF(AND(I109&gt;100,I109&lt;201),(I109-100)*2.375+162.5,(IF(AND(I109&gt;200,I109&lt;401),(I109-200)*3.875+400,IF(I109&gt;400,(I109-400)*4.5+1238)))))),0)</f>
        <v>776</v>
      </c>
      <c r="K109" s="4">
        <v>45</v>
      </c>
      <c r="L109" s="4">
        <v>50</v>
      </c>
      <c r="M109" s="5">
        <f t="shared" si="16"/>
        <v>59.400000000000006</v>
      </c>
      <c r="N109" s="5">
        <f>ROUND((J109+K109+L109+M109),0)</f>
        <v>930</v>
      </c>
    </row>
    <row r="110" spans="1:15" ht="12" customHeight="1" x14ac:dyDescent="0.3">
      <c r="A110" s="4">
        <f t="shared" si="18"/>
        <v>106</v>
      </c>
      <c r="B110" s="4" t="s">
        <v>18</v>
      </c>
      <c r="C110" s="4">
        <v>317</v>
      </c>
      <c r="D110" s="4">
        <v>0</v>
      </c>
      <c r="E110" s="4">
        <v>150</v>
      </c>
      <c r="F110" s="4">
        <v>6715</v>
      </c>
      <c r="G110" s="4">
        <v>6841</v>
      </c>
      <c r="H110" s="4">
        <f>(G110-F110)-25</f>
        <v>101</v>
      </c>
      <c r="I110" s="4">
        <f>IF(H110&lt;141,141,H110)</f>
        <v>141</v>
      </c>
      <c r="J110" s="4">
        <f>ROUND(IF(I110&lt;100,I110*1.625,(IF(AND(I110&gt;100,I110&lt;201),(I110-100)*2.375+162.5,(IF(AND(I110&gt;200,I110&lt;401),(I110-200)*3.875+400,IF(I110&gt;400,(I110-400)*4.5+1238)))))),0)</f>
        <v>260</v>
      </c>
      <c r="K110" s="4">
        <v>45</v>
      </c>
      <c r="L110" s="4">
        <v>50</v>
      </c>
      <c r="M110" s="5">
        <f t="shared" si="16"/>
        <v>28.200000000000003</v>
      </c>
      <c r="N110" s="5">
        <f>ROUND((J110+K110+L110+M110),0)</f>
        <v>383</v>
      </c>
    </row>
    <row r="111" spans="1:15" ht="12.75" customHeight="1" x14ac:dyDescent="0.3">
      <c r="A111" s="4">
        <f t="shared" si="18"/>
        <v>107</v>
      </c>
      <c r="B111" s="15" t="s">
        <v>18</v>
      </c>
      <c r="C111" s="8">
        <v>315</v>
      </c>
      <c r="D111" s="4">
        <v>300</v>
      </c>
      <c r="E111" s="4">
        <v>150</v>
      </c>
      <c r="F111" s="4">
        <v>8405</v>
      </c>
      <c r="G111" s="4">
        <v>8912</v>
      </c>
      <c r="H111" s="4">
        <f t="shared" ref="H111" si="25">G111-F111</f>
        <v>507</v>
      </c>
      <c r="I111" s="4">
        <f>IF(H111&lt;141,141,H111)</f>
        <v>507</v>
      </c>
      <c r="J111" s="4">
        <f t="shared" ref="J111" si="26">ROUND(IF(I111&lt;100,I111*1.625,(IF(AND(I111&gt;100,I111&lt;201),(I111-100)*2.375+162.5,(IF(AND(I111&gt;200,I111&lt;401),(I111-200)*3.875+400,IF(I111&gt;400,(I111-400)*4.5+1237)))))),0)</f>
        <v>1719</v>
      </c>
      <c r="K111" s="4">
        <v>45</v>
      </c>
      <c r="L111" s="4">
        <v>50</v>
      </c>
      <c r="M111" s="5">
        <f t="shared" si="16"/>
        <v>101.4</v>
      </c>
      <c r="N111" s="5">
        <f t="shared" ref="N111" si="27">ROUND((J111+K111+L111+M111),0)</f>
        <v>1915</v>
      </c>
    </row>
    <row r="112" spans="1:15" ht="12.75" customHeight="1" x14ac:dyDescent="0.3">
      <c r="A112" s="4">
        <f t="shared" si="18"/>
        <v>108</v>
      </c>
      <c r="B112" s="4" t="s">
        <v>20</v>
      </c>
      <c r="C112" s="4">
        <v>109</v>
      </c>
      <c r="D112" s="4">
        <v>200</v>
      </c>
      <c r="E112" s="4">
        <v>150</v>
      </c>
      <c r="F112" s="4">
        <v>28072</v>
      </c>
      <c r="G112" s="4">
        <v>28235</v>
      </c>
      <c r="H112" s="4">
        <f t="shared" si="24"/>
        <v>163</v>
      </c>
      <c r="I112" s="4">
        <f>IF(H112&lt;125,125,H112)</f>
        <v>163</v>
      </c>
      <c r="J112" s="4">
        <f>ROUND(IF(I112&lt;100,I112*1.625,(IF(AND(I112&gt;100,I112&lt;201),(I112-100)*2.375+162.5,(IF(AND(I112&gt;200,I112&lt;401),(I112-200)*3.875+400,IF(I112&gt;400,(I112-400)*4.5+1237)))))),0)</f>
        <v>312</v>
      </c>
      <c r="K112" s="4">
        <v>45</v>
      </c>
      <c r="L112" s="4">
        <v>50</v>
      </c>
      <c r="M112" s="5">
        <f t="shared" si="16"/>
        <v>32.6</v>
      </c>
      <c r="N112" s="5">
        <f t="shared" si="17"/>
        <v>440</v>
      </c>
    </row>
    <row r="113" spans="1:16" ht="12.75" customHeight="1" x14ac:dyDescent="0.3">
      <c r="A113" s="4">
        <f t="shared" si="18"/>
        <v>109</v>
      </c>
      <c r="B113" s="4" t="s">
        <v>21</v>
      </c>
      <c r="C113" s="4">
        <v>21</v>
      </c>
      <c r="D113" s="4">
        <v>100</v>
      </c>
      <c r="E113" s="4">
        <v>150</v>
      </c>
      <c r="F113" s="4">
        <v>24781</v>
      </c>
      <c r="G113" s="4">
        <v>25334</v>
      </c>
      <c r="H113" s="4">
        <f t="shared" si="24"/>
        <v>553</v>
      </c>
      <c r="I113" s="4">
        <f>IF(H113&lt;111,111,H113)</f>
        <v>553</v>
      </c>
      <c r="J113" s="4">
        <f>ROUND(IF(I113&lt;100,I113*1.625,(IF(AND(I113&gt;100,I113&lt;201),(I113-100)*2.375+162.5,(IF(AND(I113&gt;200,I113&lt;401),(I113-200)*3.875+400,IF(I113&gt;400,(I113-400)*4.5+1237)))))),0)</f>
        <v>1926</v>
      </c>
      <c r="K113" s="4">
        <v>20</v>
      </c>
      <c r="L113" s="4">
        <v>10</v>
      </c>
      <c r="M113" s="5">
        <f t="shared" si="16"/>
        <v>110.60000000000001</v>
      </c>
      <c r="N113" s="5">
        <f t="shared" si="17"/>
        <v>2067</v>
      </c>
    </row>
    <row r="114" spans="1:16" ht="12.75" customHeight="1" x14ac:dyDescent="0.3">
      <c r="A114" s="4">
        <f t="shared" si="18"/>
        <v>110</v>
      </c>
      <c r="B114" s="4" t="s">
        <v>18</v>
      </c>
      <c r="C114" s="4">
        <v>185</v>
      </c>
      <c r="D114" s="4">
        <v>300</v>
      </c>
      <c r="E114" s="4">
        <v>150</v>
      </c>
      <c r="F114" s="4">
        <v>33267</v>
      </c>
      <c r="G114" s="4">
        <v>33450</v>
      </c>
      <c r="H114" s="4">
        <f t="shared" si="24"/>
        <v>183</v>
      </c>
      <c r="I114" s="4">
        <f>IF(H114&lt;141,141,H114)</f>
        <v>183</v>
      </c>
      <c r="J114" s="4">
        <f>ROUND(IF(I114&lt;100,I114*1.625,(IF(AND(I114&gt;100,I114&lt;201),(I114-100)*2.375+162.5,(IF(AND(I114&gt;200,I114&lt;401),(I114-200)*3.875+400,IF(I114&gt;400,(I114-400)*4.5+1238)))))),0)</f>
        <v>360</v>
      </c>
      <c r="K114" s="4">
        <v>45</v>
      </c>
      <c r="L114" s="4">
        <v>50</v>
      </c>
      <c r="M114" s="5">
        <f t="shared" si="16"/>
        <v>36.6</v>
      </c>
      <c r="N114" s="5">
        <f>ROUND((J114+K114+L114+M114),0)</f>
        <v>492</v>
      </c>
    </row>
    <row r="115" spans="1:16" ht="12.75" customHeight="1" x14ac:dyDescent="0.3">
      <c r="A115" s="4">
        <f t="shared" si="18"/>
        <v>111</v>
      </c>
      <c r="B115" s="4" t="s">
        <v>21</v>
      </c>
      <c r="C115" s="4">
        <v>31</v>
      </c>
      <c r="D115" s="4">
        <v>100</v>
      </c>
      <c r="E115" s="4">
        <v>150</v>
      </c>
      <c r="F115" s="4">
        <v>19813</v>
      </c>
      <c r="G115" s="4">
        <v>20132</v>
      </c>
      <c r="H115" s="4">
        <f t="shared" si="24"/>
        <v>319</v>
      </c>
      <c r="I115" s="4">
        <f>IF(H115&lt;111,111,H115)</f>
        <v>319</v>
      </c>
      <c r="J115" s="4">
        <f>ROUND(IF(I115&lt;100,I115*1.625,(IF(AND(I115&gt;100,I115&lt;201),(I115-100)*2.375+162.5,(IF(AND(I115&gt;200,I115&lt;401),(I115-200)*3.875+400,IF(I115&gt;400,(I115-400)*4.5+1237)))))),0)</f>
        <v>861</v>
      </c>
      <c r="K115" s="4">
        <v>20</v>
      </c>
      <c r="L115" s="4">
        <v>10</v>
      </c>
      <c r="M115" s="5">
        <f t="shared" si="16"/>
        <v>63.800000000000004</v>
      </c>
      <c r="N115" s="5">
        <f t="shared" si="17"/>
        <v>955</v>
      </c>
    </row>
    <row r="116" spans="1:16" ht="12.75" customHeight="1" x14ac:dyDescent="0.3">
      <c r="A116" s="4">
        <f t="shared" si="18"/>
        <v>112</v>
      </c>
      <c r="B116" s="4" t="s">
        <v>20</v>
      </c>
      <c r="C116" s="4">
        <v>94</v>
      </c>
      <c r="D116" s="4">
        <v>200</v>
      </c>
      <c r="E116" s="4">
        <v>150</v>
      </c>
      <c r="F116" s="4">
        <v>24112</v>
      </c>
      <c r="G116" s="4">
        <v>24361</v>
      </c>
      <c r="H116" s="4">
        <f t="shared" si="24"/>
        <v>249</v>
      </c>
      <c r="I116" s="4">
        <f>IF(H116&lt;125,125,H116)</f>
        <v>249</v>
      </c>
      <c r="J116" s="4">
        <f>ROUND(IF(I116&lt;100,I116*1.625,(IF(AND(I116&gt;100,I116&lt;201),(I116-100)*2.375+162.5,(IF(AND(I116&gt;200,I116&lt;401),(I116-200)*3.875+400,IF(I116&gt;400,(I116-400)*4.5+1237)))))),0)</f>
        <v>590</v>
      </c>
      <c r="K116" s="4">
        <v>45</v>
      </c>
      <c r="L116" s="4">
        <v>50</v>
      </c>
      <c r="M116" s="5">
        <f t="shared" si="16"/>
        <v>49.800000000000004</v>
      </c>
      <c r="N116" s="5">
        <f t="shared" si="17"/>
        <v>735</v>
      </c>
    </row>
    <row r="117" spans="1:16" ht="12.75" customHeight="1" x14ac:dyDescent="0.3">
      <c r="A117" s="4">
        <f t="shared" si="18"/>
        <v>113</v>
      </c>
      <c r="B117" s="4" t="s">
        <v>18</v>
      </c>
      <c r="C117" s="4">
        <v>178</v>
      </c>
      <c r="D117" s="4">
        <v>300</v>
      </c>
      <c r="E117" s="4">
        <v>150</v>
      </c>
      <c r="F117" s="4">
        <v>47191</v>
      </c>
      <c r="G117" s="4">
        <v>47465</v>
      </c>
      <c r="H117" s="4">
        <f>G117-F117</f>
        <v>274</v>
      </c>
      <c r="I117" s="4">
        <f>IF(H117&lt;141,141,H117)</f>
        <v>274</v>
      </c>
      <c r="J117" s="4">
        <f>ROUND(IF(I117&lt;100,I117*1.625,(IF(AND(I117&gt;100,I117&lt;201),(I117-100)*2.375+162.5,(IF(AND(I117&gt;200,I117&lt;401),(I117-200)*3.875+400,IF(I117&gt;400,(I117-400)*4.5+1238)))))),0)</f>
        <v>687</v>
      </c>
      <c r="K117" s="4">
        <v>45</v>
      </c>
      <c r="L117" s="4">
        <v>50</v>
      </c>
      <c r="M117" s="5">
        <f>I117*0.2</f>
        <v>54.800000000000004</v>
      </c>
      <c r="N117" s="5">
        <f>ROUND((J117+K117+L117+M117),0)</f>
        <v>837</v>
      </c>
    </row>
    <row r="118" spans="1:16" x14ac:dyDescent="0.3">
      <c r="A118" s="4">
        <f t="shared" si="18"/>
        <v>114</v>
      </c>
      <c r="B118" s="4" t="s">
        <v>19</v>
      </c>
      <c r="C118" s="4">
        <v>413</v>
      </c>
      <c r="D118" s="4">
        <v>400</v>
      </c>
      <c r="E118" s="4">
        <v>150</v>
      </c>
      <c r="F118" s="4">
        <v>1262</v>
      </c>
      <c r="G118" s="4">
        <v>1818</v>
      </c>
      <c r="H118" s="4">
        <f>G118-F118</f>
        <v>556</v>
      </c>
      <c r="I118" s="4">
        <f>IF(H118&lt;155,155,H118)</f>
        <v>556</v>
      </c>
      <c r="J118" s="4">
        <f>ROUND(IF(I118&lt;100,I118*1.625,(IF(AND(I118&gt;100,I118&lt;201),(I118-100)*2.375+162,(IF(AND(I118&gt;200,I118&lt;401),(I118-200)*3.875+400,IF(I118&gt;400,(I118-400)*4.5+1237)))))),0)</f>
        <v>1939</v>
      </c>
      <c r="K118" s="4">
        <v>45</v>
      </c>
      <c r="L118" s="4">
        <v>50</v>
      </c>
      <c r="M118" s="5">
        <f t="shared" ref="M118" si="28">I118*0.2</f>
        <v>111.2</v>
      </c>
      <c r="N118" s="5">
        <f t="shared" ref="N118" si="29">ROUND((J118+K118+L118+M118),0)</f>
        <v>2145</v>
      </c>
    </row>
    <row r="119" spans="1:16" x14ac:dyDescent="0.3">
      <c r="A119" s="4">
        <f t="shared" si="18"/>
        <v>115</v>
      </c>
      <c r="B119" s="4" t="s">
        <v>18</v>
      </c>
      <c r="C119" s="4">
        <v>318</v>
      </c>
      <c r="D119" s="4">
        <v>300</v>
      </c>
      <c r="E119" s="4">
        <v>150</v>
      </c>
      <c r="F119" s="4">
        <v>7675</v>
      </c>
      <c r="G119" s="4">
        <v>8073</v>
      </c>
      <c r="H119" s="4">
        <f>(G119-F119)</f>
        <v>398</v>
      </c>
      <c r="I119" s="4">
        <f>IF(H119&lt;141,141,H119)</f>
        <v>398</v>
      </c>
      <c r="J119" s="4">
        <f>ROUND(IF(I119&lt;100,I119*1.625,(IF(AND(I119&gt;100,I119&lt;201),(I119-100)*2.375+162.5,(IF(AND(I119&gt;200,I119&lt;401),(I119-200)*3.875+400,IF(I119&gt;400,(I119-400)*4.5+1238)))))),0)</f>
        <v>1167</v>
      </c>
      <c r="K119" s="4">
        <v>45</v>
      </c>
      <c r="L119" s="4">
        <v>50</v>
      </c>
      <c r="M119" s="5">
        <f t="shared" si="16"/>
        <v>79.600000000000009</v>
      </c>
      <c r="N119" s="5">
        <f t="shared" si="17"/>
        <v>1342</v>
      </c>
    </row>
    <row r="120" spans="1:16" ht="12.75" customHeight="1" x14ac:dyDescent="0.3">
      <c r="A120" s="4">
        <f t="shared" si="18"/>
        <v>116</v>
      </c>
      <c r="B120" s="4" t="s">
        <v>18</v>
      </c>
      <c r="C120" s="4">
        <v>307</v>
      </c>
      <c r="D120" s="4">
        <v>300</v>
      </c>
      <c r="E120" s="4">
        <v>150</v>
      </c>
      <c r="F120" s="4">
        <v>9604</v>
      </c>
      <c r="G120" s="4">
        <v>9931</v>
      </c>
      <c r="H120" s="4">
        <f>(G120-F120)</f>
        <v>327</v>
      </c>
      <c r="I120" s="4">
        <f>IF(H120&lt;141,141,H120)</f>
        <v>327</v>
      </c>
      <c r="J120" s="4">
        <f>ROUND(IF(I120&lt;100,I120*1.625,(IF(AND(I120&gt;100,I120&lt;201),(I120-100)*2.375+162.5,(IF(AND(I120&gt;200,I120&lt;401),(I120-200)*3.875+400,IF(I120&gt;400,(I120-400)*4.5+1237)))))),0)</f>
        <v>892</v>
      </c>
      <c r="K120" s="4">
        <v>45</v>
      </c>
      <c r="L120" s="4">
        <v>50</v>
      </c>
      <c r="M120" s="5">
        <f t="shared" si="16"/>
        <v>65.400000000000006</v>
      </c>
      <c r="N120" s="5">
        <f t="shared" si="17"/>
        <v>1052</v>
      </c>
    </row>
    <row r="121" spans="1:16" ht="12.75" customHeight="1" x14ac:dyDescent="0.3">
      <c r="A121" s="4">
        <f t="shared" si="18"/>
        <v>117</v>
      </c>
      <c r="B121" s="4" t="s">
        <v>20</v>
      </c>
      <c r="C121" s="4">
        <v>127</v>
      </c>
      <c r="D121" s="4">
        <v>200</v>
      </c>
      <c r="E121" s="4">
        <v>150</v>
      </c>
      <c r="F121" s="4">
        <v>16716</v>
      </c>
      <c r="G121" s="4">
        <v>16771</v>
      </c>
      <c r="H121" s="4">
        <f t="shared" ref="H121:H127" si="30">G121-F121</f>
        <v>55</v>
      </c>
      <c r="I121" s="4">
        <f>IF(H121&lt;125,125,H121)</f>
        <v>125</v>
      </c>
      <c r="J121" s="4">
        <f t="shared" ref="J121:J154" si="31">ROUND(IF(I121&lt;100,I121*1.625,(IF(AND(I121&gt;100,I121&lt;201),(I121-100)*2.375+162.5,(IF(AND(I121&gt;200,I121&lt;401),(I121-200)*3.875+400,IF(I121&gt;400,(I121-400)*4.5+1237)))))),0)</f>
        <v>222</v>
      </c>
      <c r="K121" s="4">
        <v>45</v>
      </c>
      <c r="L121" s="4">
        <v>50</v>
      </c>
      <c r="M121" s="5">
        <f t="shared" si="16"/>
        <v>25</v>
      </c>
      <c r="N121" s="5">
        <f t="shared" si="17"/>
        <v>342</v>
      </c>
    </row>
    <row r="122" spans="1:16" ht="12.75" customHeight="1" x14ac:dyDescent="0.3">
      <c r="A122" s="4">
        <f t="shared" si="18"/>
        <v>118</v>
      </c>
      <c r="B122" s="4" t="s">
        <v>21</v>
      </c>
      <c r="C122" s="4">
        <v>238</v>
      </c>
      <c r="D122" s="4">
        <v>100</v>
      </c>
      <c r="E122" s="4">
        <v>150</v>
      </c>
      <c r="F122" s="4">
        <v>4126</v>
      </c>
      <c r="G122" s="4">
        <v>4208</v>
      </c>
      <c r="H122" s="4">
        <f>G122-F122</f>
        <v>82</v>
      </c>
      <c r="I122" s="4">
        <f>IF(H122&lt;111,111,H122)</f>
        <v>111</v>
      </c>
      <c r="J122" s="4">
        <f>ROUND(IF(I122&lt;100,I122*1.625,(IF(AND(I122&gt;100,I122&lt;201),(I122-100)*2.375+162.5,(IF(AND(I122&gt;200,I122&lt;401),(I122-200)*3.875+400,IF(I122&gt;400,(I122-400)*4.5+1237)))))),0)</f>
        <v>189</v>
      </c>
      <c r="K122" s="4">
        <v>20</v>
      </c>
      <c r="L122" s="4">
        <v>10</v>
      </c>
      <c r="M122" s="5">
        <f>I122*0.2</f>
        <v>22.200000000000003</v>
      </c>
      <c r="N122" s="5">
        <f>ROUND((J122+K122+L122+M122),0)</f>
        <v>241</v>
      </c>
      <c r="O122" s="16"/>
      <c r="P122" s="16"/>
    </row>
    <row r="123" spans="1:16" ht="12.75" customHeight="1" x14ac:dyDescent="0.3">
      <c r="A123" s="4">
        <f t="shared" si="18"/>
        <v>119</v>
      </c>
      <c r="B123" s="4" t="s">
        <v>20</v>
      </c>
      <c r="C123" s="8">
        <v>52</v>
      </c>
      <c r="D123" s="4">
        <v>200</v>
      </c>
      <c r="E123" s="4">
        <v>150</v>
      </c>
      <c r="F123" s="8">
        <v>35134</v>
      </c>
      <c r="G123" s="8">
        <v>35282</v>
      </c>
      <c r="H123" s="4">
        <f t="shared" si="30"/>
        <v>148</v>
      </c>
      <c r="I123" s="4">
        <f>IF(H123&lt;125,125,H123)</f>
        <v>148</v>
      </c>
      <c r="J123" s="4">
        <f t="shared" si="31"/>
        <v>277</v>
      </c>
      <c r="K123" s="4">
        <v>45</v>
      </c>
      <c r="L123" s="4">
        <v>50</v>
      </c>
      <c r="M123" s="5">
        <f t="shared" si="16"/>
        <v>29.6</v>
      </c>
      <c r="N123" s="5">
        <f t="shared" ref="N123" si="32">ROUND((J123+K123+L123+M123),0)</f>
        <v>402</v>
      </c>
    </row>
    <row r="124" spans="1:16" ht="12.75" customHeight="1" x14ac:dyDescent="0.3">
      <c r="A124" s="4">
        <f t="shared" si="18"/>
        <v>120</v>
      </c>
      <c r="B124" s="4" t="s">
        <v>21</v>
      </c>
      <c r="C124" s="4">
        <v>28</v>
      </c>
      <c r="D124" s="4">
        <v>100</v>
      </c>
      <c r="E124" s="4">
        <v>150</v>
      </c>
      <c r="F124" s="4">
        <v>24995</v>
      </c>
      <c r="G124" s="4">
        <v>25194</v>
      </c>
      <c r="H124" s="4">
        <f t="shared" si="30"/>
        <v>199</v>
      </c>
      <c r="I124" s="4">
        <f>IF(H124&lt;111,111,H124)</f>
        <v>199</v>
      </c>
      <c r="J124" s="4">
        <f t="shared" si="31"/>
        <v>398</v>
      </c>
      <c r="K124" s="4">
        <v>20</v>
      </c>
      <c r="L124" s="4">
        <v>10</v>
      </c>
      <c r="M124" s="5">
        <f t="shared" si="16"/>
        <v>39.800000000000004</v>
      </c>
      <c r="N124" s="5">
        <f t="shared" si="17"/>
        <v>468</v>
      </c>
    </row>
    <row r="125" spans="1:16" ht="12.75" customHeight="1" x14ac:dyDescent="0.3">
      <c r="A125" s="4">
        <f t="shared" si="18"/>
        <v>121</v>
      </c>
      <c r="B125" s="4" t="s">
        <v>21</v>
      </c>
      <c r="C125" s="4">
        <v>6</v>
      </c>
      <c r="D125" s="4">
        <v>100</v>
      </c>
      <c r="E125" s="4">
        <v>150</v>
      </c>
      <c r="F125" s="4">
        <v>15540</v>
      </c>
      <c r="G125" s="4">
        <v>15650</v>
      </c>
      <c r="H125" s="4">
        <f t="shared" si="30"/>
        <v>110</v>
      </c>
      <c r="I125" s="4">
        <f>IF(H125&lt;111,111,H125)</f>
        <v>111</v>
      </c>
      <c r="J125" s="4">
        <f t="shared" si="31"/>
        <v>189</v>
      </c>
      <c r="K125" s="4">
        <v>20</v>
      </c>
      <c r="L125" s="4">
        <v>10</v>
      </c>
      <c r="M125" s="5">
        <f t="shared" si="16"/>
        <v>22.200000000000003</v>
      </c>
      <c r="N125" s="5">
        <f t="shared" si="17"/>
        <v>241</v>
      </c>
    </row>
    <row r="126" spans="1:16" x14ac:dyDescent="0.3">
      <c r="A126" s="4">
        <f t="shared" si="18"/>
        <v>122</v>
      </c>
      <c r="B126" s="15" t="s">
        <v>18</v>
      </c>
      <c r="C126" s="8">
        <v>326</v>
      </c>
      <c r="D126" s="4">
        <v>300</v>
      </c>
      <c r="E126" s="4">
        <v>150</v>
      </c>
      <c r="F126" s="4">
        <v>11687</v>
      </c>
      <c r="G126" s="4">
        <v>12051</v>
      </c>
      <c r="H126" s="4">
        <f t="shared" si="30"/>
        <v>364</v>
      </c>
      <c r="I126" s="4">
        <f>IF(H126&lt;141,141,H126)</f>
        <v>364</v>
      </c>
      <c r="J126" s="4">
        <f t="shared" si="31"/>
        <v>1036</v>
      </c>
      <c r="K126" s="4">
        <v>45</v>
      </c>
      <c r="L126" s="4">
        <v>50</v>
      </c>
      <c r="M126" s="5">
        <f t="shared" si="16"/>
        <v>72.8</v>
      </c>
      <c r="N126" s="5">
        <f t="shared" si="17"/>
        <v>1204</v>
      </c>
    </row>
    <row r="127" spans="1:16" ht="12.75" customHeight="1" x14ac:dyDescent="0.3">
      <c r="A127" s="4">
        <f t="shared" si="18"/>
        <v>123</v>
      </c>
      <c r="B127" s="15" t="s">
        <v>18</v>
      </c>
      <c r="C127" s="8">
        <v>364</v>
      </c>
      <c r="D127" s="4">
        <v>300</v>
      </c>
      <c r="E127" s="4">
        <v>150</v>
      </c>
      <c r="F127" s="4">
        <v>2597</v>
      </c>
      <c r="G127" s="4">
        <v>3003</v>
      </c>
      <c r="H127" s="4">
        <f t="shared" si="30"/>
        <v>406</v>
      </c>
      <c r="I127" s="4">
        <f>IF(H127&lt;141,141,H127)</f>
        <v>406</v>
      </c>
      <c r="J127" s="4">
        <f t="shared" si="31"/>
        <v>1264</v>
      </c>
      <c r="K127" s="4">
        <v>45</v>
      </c>
      <c r="L127" s="4">
        <v>50</v>
      </c>
      <c r="M127" s="5">
        <f t="shared" si="16"/>
        <v>81.2</v>
      </c>
      <c r="N127" s="5">
        <f t="shared" si="17"/>
        <v>1440</v>
      </c>
    </row>
    <row r="128" spans="1:16" x14ac:dyDescent="0.3">
      <c r="A128" s="4">
        <f t="shared" si="18"/>
        <v>124</v>
      </c>
      <c r="B128" s="4" t="s">
        <v>18</v>
      </c>
      <c r="C128" s="8">
        <v>334</v>
      </c>
      <c r="D128" s="4">
        <v>300</v>
      </c>
      <c r="E128" s="4">
        <v>150</v>
      </c>
      <c r="F128" s="4">
        <v>4340</v>
      </c>
      <c r="G128" s="4">
        <v>4538</v>
      </c>
      <c r="H128" s="4">
        <f>(G128-F128)</f>
        <v>198</v>
      </c>
      <c r="I128" s="4">
        <f>IF(H128&lt;141,141,H128)</f>
        <v>198</v>
      </c>
      <c r="J128" s="4">
        <f t="shared" si="31"/>
        <v>395</v>
      </c>
      <c r="K128" s="4">
        <v>45</v>
      </c>
      <c r="L128" s="4">
        <v>50</v>
      </c>
      <c r="M128" s="5">
        <f t="shared" si="16"/>
        <v>39.6</v>
      </c>
      <c r="N128" s="5">
        <f t="shared" si="17"/>
        <v>530</v>
      </c>
    </row>
    <row r="129" spans="1:14" ht="12.75" customHeight="1" x14ac:dyDescent="0.3">
      <c r="A129" s="4">
        <f t="shared" si="18"/>
        <v>125</v>
      </c>
      <c r="B129" s="12" t="s">
        <v>21</v>
      </c>
      <c r="C129" s="4">
        <v>25</v>
      </c>
      <c r="D129" s="4">
        <v>100</v>
      </c>
      <c r="E129" s="4">
        <v>150</v>
      </c>
      <c r="F129" s="4">
        <v>30933</v>
      </c>
      <c r="G129" s="4">
        <v>31150</v>
      </c>
      <c r="H129" s="4">
        <f>G129-F129</f>
        <v>217</v>
      </c>
      <c r="I129" s="4">
        <f>IF(H129&lt;111,111,H129)</f>
        <v>217</v>
      </c>
      <c r="J129" s="4">
        <f t="shared" si="31"/>
        <v>466</v>
      </c>
      <c r="K129" s="4">
        <v>20</v>
      </c>
      <c r="L129" s="4">
        <v>10</v>
      </c>
      <c r="M129" s="5">
        <f t="shared" si="16"/>
        <v>43.400000000000006</v>
      </c>
      <c r="N129" s="5">
        <f t="shared" si="17"/>
        <v>539</v>
      </c>
    </row>
    <row r="130" spans="1:14" ht="12.75" customHeight="1" x14ac:dyDescent="0.3">
      <c r="A130" s="4">
        <f t="shared" si="18"/>
        <v>126</v>
      </c>
      <c r="B130" s="4" t="s">
        <v>18</v>
      </c>
      <c r="C130" s="8">
        <v>356</v>
      </c>
      <c r="D130" s="4">
        <v>0</v>
      </c>
      <c r="E130" s="4">
        <v>150</v>
      </c>
      <c r="F130" s="4">
        <v>1308</v>
      </c>
      <c r="G130" s="4">
        <v>1562</v>
      </c>
      <c r="H130" s="4">
        <f>(G130-F130)-25</f>
        <v>229</v>
      </c>
      <c r="I130" s="4">
        <f>IF(H130&lt;141,141,H130)</f>
        <v>229</v>
      </c>
      <c r="J130" s="4">
        <f t="shared" si="31"/>
        <v>512</v>
      </c>
      <c r="K130" s="4">
        <v>45</v>
      </c>
      <c r="L130" s="4">
        <v>50</v>
      </c>
      <c r="M130" s="5">
        <f t="shared" ref="M130:M133" si="33">I130*0.2</f>
        <v>45.800000000000004</v>
      </c>
      <c r="N130" s="5">
        <f t="shared" si="17"/>
        <v>653</v>
      </c>
    </row>
    <row r="131" spans="1:14" ht="12.75" customHeight="1" x14ac:dyDescent="0.3">
      <c r="A131" s="4">
        <f t="shared" si="18"/>
        <v>127</v>
      </c>
      <c r="B131" s="4" t="s">
        <v>20</v>
      </c>
      <c r="C131" s="4">
        <v>108</v>
      </c>
      <c r="D131" s="4">
        <v>200</v>
      </c>
      <c r="E131" s="4">
        <v>150</v>
      </c>
      <c r="F131" s="4">
        <v>76202</v>
      </c>
      <c r="G131" s="4">
        <v>76235</v>
      </c>
      <c r="H131" s="4">
        <f>G131-F131</f>
        <v>33</v>
      </c>
      <c r="I131" s="4">
        <f>IF(H131&lt;125,125,H131)</f>
        <v>125</v>
      </c>
      <c r="J131" s="4">
        <f t="shared" si="31"/>
        <v>222</v>
      </c>
      <c r="K131" s="4">
        <v>45</v>
      </c>
      <c r="L131" s="4">
        <v>50</v>
      </c>
      <c r="M131" s="5">
        <f t="shared" si="33"/>
        <v>25</v>
      </c>
      <c r="N131" s="5">
        <f t="shared" si="17"/>
        <v>342</v>
      </c>
    </row>
    <row r="132" spans="1:14" ht="12.75" customHeight="1" x14ac:dyDescent="0.3">
      <c r="A132" s="4">
        <f t="shared" si="18"/>
        <v>128</v>
      </c>
      <c r="B132" s="4" t="s">
        <v>20</v>
      </c>
      <c r="C132" s="4">
        <v>92</v>
      </c>
      <c r="D132" s="4">
        <v>200</v>
      </c>
      <c r="E132" s="4">
        <v>150</v>
      </c>
      <c r="F132" s="4">
        <v>55668</v>
      </c>
      <c r="G132" s="4">
        <v>56166</v>
      </c>
      <c r="H132" s="4">
        <f>G132-F132</f>
        <v>498</v>
      </c>
      <c r="I132" s="4">
        <f>IF(H132&lt;125,125,H132)</f>
        <v>498</v>
      </c>
      <c r="J132" s="4">
        <f t="shared" si="31"/>
        <v>1678</v>
      </c>
      <c r="K132" s="4">
        <v>45</v>
      </c>
      <c r="L132" s="4">
        <v>50</v>
      </c>
      <c r="M132" s="5">
        <f t="shared" si="33"/>
        <v>99.600000000000009</v>
      </c>
      <c r="N132" s="5">
        <f t="shared" si="17"/>
        <v>1873</v>
      </c>
    </row>
    <row r="133" spans="1:14" ht="12.75" customHeight="1" x14ac:dyDescent="0.3">
      <c r="A133" s="4">
        <f t="shared" si="18"/>
        <v>129</v>
      </c>
      <c r="B133" s="4" t="s">
        <v>18</v>
      </c>
      <c r="C133" s="8">
        <v>329</v>
      </c>
      <c r="D133" s="4">
        <v>300</v>
      </c>
      <c r="E133" s="4">
        <v>150</v>
      </c>
      <c r="F133" s="4">
        <v>4266</v>
      </c>
      <c r="G133" s="4">
        <v>4340</v>
      </c>
      <c r="H133" s="4">
        <f>(G133-F133)</f>
        <v>74</v>
      </c>
      <c r="I133" s="4">
        <f>IF(H133&lt;141,141,H133)</f>
        <v>141</v>
      </c>
      <c r="J133" s="4">
        <f t="shared" si="31"/>
        <v>260</v>
      </c>
      <c r="K133" s="4">
        <v>45</v>
      </c>
      <c r="L133" s="4">
        <v>50</v>
      </c>
      <c r="M133" s="5">
        <f t="shared" si="33"/>
        <v>28.200000000000003</v>
      </c>
      <c r="N133" s="5">
        <f t="shared" si="17"/>
        <v>383</v>
      </c>
    </row>
    <row r="134" spans="1:14" ht="12.75" customHeight="1" x14ac:dyDescent="0.3">
      <c r="A134" s="4">
        <f t="shared" si="18"/>
        <v>130</v>
      </c>
      <c r="B134" s="4" t="s">
        <v>22</v>
      </c>
      <c r="C134" s="4">
        <v>17</v>
      </c>
      <c r="D134" s="4">
        <v>75</v>
      </c>
      <c r="E134" s="4">
        <v>150</v>
      </c>
      <c r="F134" s="4">
        <v>8269</v>
      </c>
      <c r="G134" s="4">
        <v>8440</v>
      </c>
      <c r="H134" s="4">
        <f t="shared" ref="H134:H146" si="34">G134-F134</f>
        <v>171</v>
      </c>
      <c r="I134" s="4">
        <f>IF(H134&lt;103,103,H134)</f>
        <v>171</v>
      </c>
      <c r="J134" s="4">
        <f t="shared" si="31"/>
        <v>331</v>
      </c>
      <c r="K134" s="4">
        <v>20</v>
      </c>
      <c r="L134" s="4">
        <v>10</v>
      </c>
      <c r="M134" s="5">
        <f>I134*0.2</f>
        <v>34.200000000000003</v>
      </c>
      <c r="N134" s="5">
        <f>ROUND((J134+K134+L134+M134),0)</f>
        <v>395</v>
      </c>
    </row>
    <row r="135" spans="1:14" ht="12.75" customHeight="1" x14ac:dyDescent="0.3">
      <c r="A135" s="4">
        <f t="shared" ref="A135:A198" si="35">A134+1</f>
        <v>131</v>
      </c>
      <c r="B135" s="4" t="s">
        <v>22</v>
      </c>
      <c r="C135" s="4">
        <v>24</v>
      </c>
      <c r="D135" s="4">
        <v>75</v>
      </c>
      <c r="E135" s="4">
        <v>150</v>
      </c>
      <c r="F135" s="4">
        <v>10410</v>
      </c>
      <c r="G135" s="4">
        <v>10598</v>
      </c>
      <c r="H135" s="4">
        <f t="shared" si="34"/>
        <v>188</v>
      </c>
      <c r="I135" s="4">
        <f>IF(H135&lt;103,103,H135)</f>
        <v>188</v>
      </c>
      <c r="J135" s="4">
        <f t="shared" si="31"/>
        <v>372</v>
      </c>
      <c r="K135" s="4">
        <v>20</v>
      </c>
      <c r="L135" s="4">
        <v>10</v>
      </c>
      <c r="M135" s="5">
        <f>I135*0.2</f>
        <v>37.6</v>
      </c>
      <c r="N135" s="5">
        <f>ROUND((J135+K135+L135+M135),0)</f>
        <v>440</v>
      </c>
    </row>
    <row r="136" spans="1:14" ht="12.75" customHeight="1" x14ac:dyDescent="0.3">
      <c r="A136" s="4">
        <f t="shared" si="35"/>
        <v>132</v>
      </c>
      <c r="B136" s="4" t="s">
        <v>22</v>
      </c>
      <c r="C136" s="4">
        <v>8</v>
      </c>
      <c r="D136" s="4">
        <v>75</v>
      </c>
      <c r="E136" s="4">
        <v>150</v>
      </c>
      <c r="F136" s="4">
        <v>24025</v>
      </c>
      <c r="G136" s="4">
        <v>24264</v>
      </c>
      <c r="H136" s="4">
        <f t="shared" si="34"/>
        <v>239</v>
      </c>
      <c r="I136" s="4">
        <f>IF(H136&lt;103,103,H136)</f>
        <v>239</v>
      </c>
      <c r="J136" s="4">
        <f t="shared" si="31"/>
        <v>551</v>
      </c>
      <c r="K136" s="4">
        <v>20</v>
      </c>
      <c r="L136" s="4">
        <v>10</v>
      </c>
      <c r="M136" s="5">
        <f>I136*0.2</f>
        <v>47.800000000000004</v>
      </c>
      <c r="N136" s="5">
        <f>ROUND((J136+K136+L136+M136),0)</f>
        <v>629</v>
      </c>
    </row>
    <row r="137" spans="1:14" ht="12.75" customHeight="1" x14ac:dyDescent="0.3">
      <c r="A137" s="4">
        <f t="shared" si="35"/>
        <v>133</v>
      </c>
      <c r="B137" s="4" t="s">
        <v>18</v>
      </c>
      <c r="C137" s="8">
        <v>325</v>
      </c>
      <c r="D137" s="4">
        <v>0</v>
      </c>
      <c r="E137" s="4">
        <v>150</v>
      </c>
      <c r="F137" s="4">
        <v>5978</v>
      </c>
      <c r="G137" s="4">
        <v>5978</v>
      </c>
      <c r="H137" s="4">
        <f>(G137-F137)-25</f>
        <v>-25</v>
      </c>
      <c r="I137" s="4">
        <f>IF(H137&lt;141,141,H137)</f>
        <v>141</v>
      </c>
      <c r="J137" s="4">
        <f t="shared" si="31"/>
        <v>260</v>
      </c>
      <c r="K137" s="4">
        <v>45</v>
      </c>
      <c r="L137" s="4">
        <v>50</v>
      </c>
      <c r="M137" s="5">
        <f t="shared" ref="M137:M147" si="36">I137*0.2</f>
        <v>28.200000000000003</v>
      </c>
      <c r="N137" s="5">
        <f t="shared" ref="N137:N147" si="37">ROUND((J137+K137+L137+M137),0)</f>
        <v>383</v>
      </c>
    </row>
    <row r="138" spans="1:14" ht="12.75" customHeight="1" x14ac:dyDescent="0.3">
      <c r="A138" s="4">
        <f t="shared" si="35"/>
        <v>134</v>
      </c>
      <c r="B138" s="4" t="s">
        <v>21</v>
      </c>
      <c r="C138" s="4">
        <v>38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5">
        <v>250</v>
      </c>
    </row>
    <row r="139" spans="1:14" ht="12.75" customHeight="1" x14ac:dyDescent="0.3">
      <c r="A139" s="4">
        <f t="shared" si="35"/>
        <v>135</v>
      </c>
      <c r="B139" s="4" t="s">
        <v>20</v>
      </c>
      <c r="C139" s="4">
        <v>43</v>
      </c>
      <c r="D139" s="4">
        <v>200</v>
      </c>
      <c r="E139" s="4">
        <v>150</v>
      </c>
      <c r="F139" s="4">
        <v>22207</v>
      </c>
      <c r="G139" s="4">
        <v>22513</v>
      </c>
      <c r="H139" s="4">
        <f t="shared" si="34"/>
        <v>306</v>
      </c>
      <c r="I139" s="4">
        <f>IF(H139&lt;125,125,H139)</f>
        <v>306</v>
      </c>
      <c r="J139" s="4">
        <f t="shared" si="31"/>
        <v>811</v>
      </c>
      <c r="K139" s="4">
        <v>45</v>
      </c>
      <c r="L139" s="4">
        <v>50</v>
      </c>
      <c r="M139" s="5">
        <f t="shared" si="36"/>
        <v>61.2</v>
      </c>
      <c r="N139" s="5">
        <f t="shared" si="37"/>
        <v>967</v>
      </c>
    </row>
    <row r="140" spans="1:14" ht="12.75" customHeight="1" x14ac:dyDescent="0.3">
      <c r="A140" s="4">
        <f t="shared" si="35"/>
        <v>136</v>
      </c>
      <c r="B140" s="4" t="s">
        <v>21</v>
      </c>
      <c r="C140" s="4">
        <v>39</v>
      </c>
      <c r="D140" s="4">
        <v>100</v>
      </c>
      <c r="E140" s="4">
        <v>150</v>
      </c>
      <c r="F140" s="4">
        <v>23954</v>
      </c>
      <c r="G140" s="4">
        <v>24216</v>
      </c>
      <c r="H140" s="4">
        <f t="shared" si="34"/>
        <v>262</v>
      </c>
      <c r="I140" s="4">
        <f>IF(H140&lt;111,111,H140)</f>
        <v>262</v>
      </c>
      <c r="J140" s="4">
        <f t="shared" si="31"/>
        <v>640</v>
      </c>
      <c r="K140" s="4">
        <v>20</v>
      </c>
      <c r="L140" s="4">
        <v>10</v>
      </c>
      <c r="M140" s="5">
        <f t="shared" si="36"/>
        <v>52.400000000000006</v>
      </c>
      <c r="N140" s="5">
        <f t="shared" si="37"/>
        <v>722</v>
      </c>
    </row>
    <row r="141" spans="1:14" ht="12.75" customHeight="1" x14ac:dyDescent="0.3">
      <c r="A141" s="4">
        <f t="shared" si="35"/>
        <v>137</v>
      </c>
      <c r="B141" s="4" t="s">
        <v>18</v>
      </c>
      <c r="C141" s="4">
        <v>205</v>
      </c>
      <c r="D141" s="4">
        <v>300</v>
      </c>
      <c r="E141" s="4">
        <v>150</v>
      </c>
      <c r="F141" s="4">
        <v>30118</v>
      </c>
      <c r="G141" s="4">
        <v>30563</v>
      </c>
      <c r="H141" s="4">
        <f t="shared" si="34"/>
        <v>445</v>
      </c>
      <c r="I141" s="4">
        <f>IF(H141&lt;141,141,H141)</f>
        <v>445</v>
      </c>
      <c r="J141" s="4">
        <f>ROUND(IF(I141&lt;100,I141*1.625,(IF(AND(I141&gt;100,I141&lt;201),(I141-100)*2.375+162.5,(IF(AND(I141&gt;200,I141&lt;401),(I141-200)*3.875+400,IF(I141&gt;400,(I141-400)*4.5+1237)))))),0)</f>
        <v>1440</v>
      </c>
      <c r="K141" s="4">
        <v>45</v>
      </c>
      <c r="L141" s="4">
        <v>50</v>
      </c>
      <c r="M141" s="5">
        <f t="shared" si="36"/>
        <v>89</v>
      </c>
      <c r="N141" s="5">
        <f t="shared" si="37"/>
        <v>1624</v>
      </c>
    </row>
    <row r="142" spans="1:14" ht="12.75" customHeight="1" x14ac:dyDescent="0.3">
      <c r="A142" s="4">
        <f t="shared" si="35"/>
        <v>138</v>
      </c>
      <c r="B142" s="4" t="s">
        <v>21</v>
      </c>
      <c r="C142" s="4">
        <v>2</v>
      </c>
      <c r="D142" s="4">
        <v>100</v>
      </c>
      <c r="E142" s="4">
        <v>150</v>
      </c>
      <c r="F142" s="4">
        <v>34045</v>
      </c>
      <c r="G142" s="4">
        <v>34547</v>
      </c>
      <c r="H142" s="4">
        <f>G142-F142</f>
        <v>502</v>
      </c>
      <c r="I142" s="4">
        <f>IF(H142&lt;111,111,H142)</f>
        <v>502</v>
      </c>
      <c r="J142" s="4">
        <f>ROUND(IF(I142&lt;100,I142*1.625,(IF(AND(I142&gt;100,I142&lt;201),(I142-100)*2.375+162.5,(IF(AND(I142&gt;200,I142&lt;401),(I142-200)*3.875+400,IF(I142&gt;400,(I142-400)*4.5+1237)))))),0)</f>
        <v>1696</v>
      </c>
      <c r="K142" s="4">
        <v>20</v>
      </c>
      <c r="L142" s="4">
        <v>10</v>
      </c>
      <c r="M142" s="5">
        <f>I142*0.2</f>
        <v>100.4</v>
      </c>
      <c r="N142" s="5">
        <f>ROUND((J142+K142+L142+M142),0)</f>
        <v>1826</v>
      </c>
    </row>
    <row r="143" spans="1:14" x14ac:dyDescent="0.3">
      <c r="A143" s="4">
        <f t="shared" si="35"/>
        <v>139</v>
      </c>
      <c r="B143" s="4" t="s">
        <v>18</v>
      </c>
      <c r="C143" s="4">
        <v>360</v>
      </c>
      <c r="D143" s="4">
        <v>300</v>
      </c>
      <c r="E143" s="4">
        <v>150</v>
      </c>
      <c r="F143" s="4">
        <v>1385</v>
      </c>
      <c r="G143" s="4">
        <v>1568</v>
      </c>
      <c r="H143" s="4">
        <f t="shared" ref="H143" si="38">G143-F143</f>
        <v>183</v>
      </c>
      <c r="I143" s="4">
        <f>IF(H143&lt;141,141,H143)</f>
        <v>183</v>
      </c>
      <c r="J143" s="4">
        <f>ROUND(IF(I143&lt;100,I143*1.625,(IF(AND(I143&gt;100,I143&lt;201),(I143-100)*2.375+162.5,(IF(AND(I143&gt;200,I143&lt;401),(I143-200)*3.875+400,IF(I143&gt;400,(I143-400)*4.5+1237)))))),0)</f>
        <v>360</v>
      </c>
      <c r="K143" s="4">
        <v>45</v>
      </c>
      <c r="L143" s="4">
        <v>50</v>
      </c>
      <c r="M143" s="5">
        <f t="shared" ref="M143" si="39">I143*0.2</f>
        <v>36.6</v>
      </c>
      <c r="N143" s="5">
        <f t="shared" ref="N143" si="40">ROUND((J143+K143+L143+M143),0)</f>
        <v>492</v>
      </c>
    </row>
    <row r="144" spans="1:14" ht="12.75" customHeight="1" x14ac:dyDescent="0.3">
      <c r="A144" s="4">
        <f t="shared" si="35"/>
        <v>140</v>
      </c>
      <c r="B144" s="4" t="s">
        <v>20</v>
      </c>
      <c r="C144" s="4">
        <v>75</v>
      </c>
      <c r="D144" s="4">
        <v>200</v>
      </c>
      <c r="E144" s="4">
        <v>150</v>
      </c>
      <c r="F144" s="4">
        <v>29353</v>
      </c>
      <c r="G144" s="4">
        <v>29533</v>
      </c>
      <c r="H144" s="4">
        <f t="shared" si="34"/>
        <v>180</v>
      </c>
      <c r="I144" s="4">
        <f>IF(H144&lt;125,125,H144)</f>
        <v>180</v>
      </c>
      <c r="J144" s="4">
        <f t="shared" si="31"/>
        <v>353</v>
      </c>
      <c r="K144" s="4">
        <v>45</v>
      </c>
      <c r="L144" s="4">
        <v>50</v>
      </c>
      <c r="M144" s="5">
        <f t="shared" si="36"/>
        <v>36</v>
      </c>
      <c r="N144" s="5">
        <f t="shared" si="37"/>
        <v>484</v>
      </c>
    </row>
    <row r="145" spans="1:14" ht="12.75" customHeight="1" x14ac:dyDescent="0.3">
      <c r="A145" s="4">
        <f t="shared" si="35"/>
        <v>141</v>
      </c>
      <c r="B145" s="4" t="s">
        <v>18</v>
      </c>
      <c r="C145" s="4">
        <v>303</v>
      </c>
      <c r="D145" s="4">
        <v>300</v>
      </c>
      <c r="E145" s="4">
        <v>150</v>
      </c>
      <c r="F145" s="4">
        <v>7421</v>
      </c>
      <c r="G145" s="4">
        <v>7569</v>
      </c>
      <c r="H145" s="4">
        <f t="shared" si="34"/>
        <v>148</v>
      </c>
      <c r="I145" s="4">
        <f>IF(H145&lt;141,141,H145)</f>
        <v>148</v>
      </c>
      <c r="J145" s="4">
        <f>ROUND(IF(I145&lt;100,I145*1.625,(IF(AND(I145&gt;100,I145&lt;201),(I145-100)*2.375+162.5,(IF(AND(I145&gt;200,I145&lt;401),(I145-200)*3.875+400,IF(I145&gt;400,(I145-400)*4.5+1237)))))),0)</f>
        <v>277</v>
      </c>
      <c r="K145" s="4">
        <v>45</v>
      </c>
      <c r="L145" s="4">
        <v>50</v>
      </c>
      <c r="M145" s="5">
        <f t="shared" si="36"/>
        <v>29.6</v>
      </c>
      <c r="N145" s="5">
        <f t="shared" si="37"/>
        <v>402</v>
      </c>
    </row>
    <row r="146" spans="1:14" ht="12.75" customHeight="1" x14ac:dyDescent="0.3">
      <c r="A146" s="4">
        <f t="shared" si="35"/>
        <v>142</v>
      </c>
      <c r="B146" s="4" t="s">
        <v>21</v>
      </c>
      <c r="C146" s="4">
        <v>4</v>
      </c>
      <c r="D146" s="4">
        <v>100</v>
      </c>
      <c r="E146" s="4">
        <v>150</v>
      </c>
      <c r="F146" s="4">
        <v>7144</v>
      </c>
      <c r="G146" s="4">
        <v>7357</v>
      </c>
      <c r="H146" s="4">
        <f t="shared" si="34"/>
        <v>213</v>
      </c>
      <c r="I146" s="4">
        <f>IF(H146&lt;111,111,H146)</f>
        <v>213</v>
      </c>
      <c r="J146" s="4">
        <f t="shared" si="31"/>
        <v>450</v>
      </c>
      <c r="K146" s="4">
        <v>20</v>
      </c>
      <c r="L146" s="4">
        <v>10</v>
      </c>
      <c r="M146" s="5">
        <f t="shared" si="36"/>
        <v>42.6</v>
      </c>
      <c r="N146" s="5">
        <f t="shared" si="37"/>
        <v>523</v>
      </c>
    </row>
    <row r="147" spans="1:14" ht="12.75" customHeight="1" x14ac:dyDescent="0.3">
      <c r="A147" s="4">
        <f t="shared" si="35"/>
        <v>143</v>
      </c>
      <c r="B147" s="4" t="s">
        <v>18</v>
      </c>
      <c r="C147" s="4">
        <v>323</v>
      </c>
      <c r="D147" s="4">
        <v>300</v>
      </c>
      <c r="E147" s="4">
        <v>150</v>
      </c>
      <c r="F147" s="4">
        <v>13134</v>
      </c>
      <c r="G147" s="4">
        <v>13637</v>
      </c>
      <c r="H147" s="4">
        <f>(G147-F147)</f>
        <v>503</v>
      </c>
      <c r="I147" s="4">
        <f>IF(H147&lt;141,141,H147)</f>
        <v>503</v>
      </c>
      <c r="J147" s="4">
        <f>ROUND(IF(I147&lt;100,I147*1.625,(IF(AND(I147&gt;100,I147&lt;201),(I147-100)*2.375+162.5,(IF(AND(I147&gt;200,I147&lt;401),(I147-200)*3.875+400,IF(I147&gt;400,(I147-400)*4.5+1237)))))),0)</f>
        <v>1701</v>
      </c>
      <c r="K147" s="4">
        <v>45</v>
      </c>
      <c r="L147" s="4">
        <v>50</v>
      </c>
      <c r="M147" s="5">
        <f t="shared" si="36"/>
        <v>100.60000000000001</v>
      </c>
      <c r="N147" s="5">
        <f t="shared" si="37"/>
        <v>1897</v>
      </c>
    </row>
    <row r="148" spans="1:14" ht="12.75" customHeight="1" x14ac:dyDescent="0.3">
      <c r="A148" s="4">
        <f t="shared" si="35"/>
        <v>144</v>
      </c>
      <c r="B148" s="12" t="s">
        <v>21</v>
      </c>
      <c r="C148" s="4">
        <v>38</v>
      </c>
      <c r="D148" s="4">
        <v>0</v>
      </c>
      <c r="E148" s="4">
        <v>0</v>
      </c>
      <c r="F148" s="4"/>
      <c r="G148" s="4"/>
      <c r="H148" s="4">
        <f>G148-F148</f>
        <v>0</v>
      </c>
      <c r="I148" s="4">
        <v>0</v>
      </c>
      <c r="J148" s="4">
        <f t="shared" si="31"/>
        <v>0</v>
      </c>
      <c r="K148" s="4">
        <v>0</v>
      </c>
      <c r="L148" s="4">
        <v>0</v>
      </c>
      <c r="M148" s="5">
        <v>0</v>
      </c>
      <c r="N148" s="5">
        <v>250</v>
      </c>
    </row>
    <row r="149" spans="1:14" ht="12.75" customHeight="1" x14ac:dyDescent="0.3">
      <c r="A149" s="4">
        <f t="shared" si="35"/>
        <v>145</v>
      </c>
      <c r="B149" s="4" t="s">
        <v>20</v>
      </c>
      <c r="C149" s="4">
        <v>126</v>
      </c>
      <c r="D149" s="4">
        <v>200</v>
      </c>
      <c r="E149" s="4">
        <v>150</v>
      </c>
      <c r="F149" s="4">
        <v>47000</v>
      </c>
      <c r="G149" s="4">
        <v>47161</v>
      </c>
      <c r="H149" s="4">
        <f>(G149-F149)</f>
        <v>161</v>
      </c>
      <c r="I149" s="4">
        <f t="shared" ref="I149:I154" si="41">IF(H149&lt;125,125,H149)</f>
        <v>161</v>
      </c>
      <c r="J149" s="4">
        <f t="shared" si="31"/>
        <v>307</v>
      </c>
      <c r="K149" s="4">
        <v>45</v>
      </c>
      <c r="L149" s="4">
        <v>50</v>
      </c>
      <c r="M149" s="5">
        <f t="shared" ref="M149:M160" si="42">I149*0.2</f>
        <v>32.200000000000003</v>
      </c>
      <c r="N149" s="5">
        <f t="shared" ref="N149:N160" si="43">ROUND((J149+K149+L149+M149),0)</f>
        <v>434</v>
      </c>
    </row>
    <row r="150" spans="1:14" ht="12.75" customHeight="1" x14ac:dyDescent="0.3">
      <c r="A150" s="4">
        <f t="shared" si="35"/>
        <v>146</v>
      </c>
      <c r="B150" s="4" t="s">
        <v>18</v>
      </c>
      <c r="C150" s="4">
        <v>341</v>
      </c>
      <c r="D150" s="4">
        <v>0</v>
      </c>
      <c r="E150" s="4">
        <v>150</v>
      </c>
      <c r="F150" s="4">
        <v>6140</v>
      </c>
      <c r="G150" s="4">
        <v>6277</v>
      </c>
      <c r="H150" s="4">
        <f>(G150-F150)-25</f>
        <v>112</v>
      </c>
      <c r="I150" s="4">
        <f>IF(H150&lt;141,141,H150)</f>
        <v>141</v>
      </c>
      <c r="J150" s="4">
        <f>ROUND(IF(I150&lt;100,I150*1.625,(IF(AND(I150&gt;100,I150&lt;201),(I150-100)*2.375+162.5,(IF(AND(I150&gt;200,I150&lt;401),(I150-200)*3.875+400,IF(I150&gt;400,(I150-400)*4.5+1238)))))),0)</f>
        <v>260</v>
      </c>
      <c r="K150" s="4">
        <v>45</v>
      </c>
      <c r="L150" s="4">
        <v>50</v>
      </c>
      <c r="M150" s="5">
        <f t="shared" si="42"/>
        <v>28.200000000000003</v>
      </c>
      <c r="N150" s="5">
        <f t="shared" si="43"/>
        <v>383</v>
      </c>
    </row>
    <row r="151" spans="1:14" ht="12.75" customHeight="1" x14ac:dyDescent="0.3">
      <c r="A151" s="4">
        <f t="shared" si="35"/>
        <v>147</v>
      </c>
      <c r="B151" s="4" t="s">
        <v>18</v>
      </c>
      <c r="C151" s="4">
        <v>183</v>
      </c>
      <c r="D151" s="4">
        <v>300</v>
      </c>
      <c r="E151" s="4">
        <v>150</v>
      </c>
      <c r="F151" s="4">
        <v>28428</v>
      </c>
      <c r="G151" s="4">
        <v>28744</v>
      </c>
      <c r="H151" s="4">
        <f t="shared" ref="H151" si="44">G151-F151</f>
        <v>316</v>
      </c>
      <c r="I151" s="4">
        <f>IF(H151&lt;141,141,H151)</f>
        <v>316</v>
      </c>
      <c r="J151" s="4">
        <f>ROUND(IF(I151&lt;100,I151*1.625,(IF(AND(I151&gt;100,I151&lt;201),(I151-100)*2.375+162.5,(IF(AND(I151&gt;200,I151&lt;401),(I151-200)*3.875+400,IF(I151&gt;400,(I151-400)*4.5+1238)))))),0)</f>
        <v>850</v>
      </c>
      <c r="K151" s="4">
        <v>45</v>
      </c>
      <c r="L151" s="4">
        <v>50</v>
      </c>
      <c r="M151" s="5">
        <f t="shared" si="42"/>
        <v>63.2</v>
      </c>
      <c r="N151" s="5">
        <f t="shared" si="43"/>
        <v>1008</v>
      </c>
    </row>
    <row r="152" spans="1:14" ht="13.5" customHeight="1" x14ac:dyDescent="0.3">
      <c r="A152" s="4">
        <f t="shared" si="35"/>
        <v>148</v>
      </c>
      <c r="B152" s="4" t="s">
        <v>20</v>
      </c>
      <c r="C152" s="4">
        <v>13</v>
      </c>
      <c r="D152" s="8">
        <v>0</v>
      </c>
      <c r="E152" s="4">
        <v>150</v>
      </c>
      <c r="F152" s="4">
        <v>44534</v>
      </c>
      <c r="G152" s="4">
        <v>45123</v>
      </c>
      <c r="H152" s="4">
        <f>(G152-F152)-25</f>
        <v>564</v>
      </c>
      <c r="I152" s="4">
        <f>IF(H152&lt;125,125,H152)</f>
        <v>564</v>
      </c>
      <c r="J152" s="4">
        <f>ROUND(IF(I152&lt;100,I152*1.625,(IF(AND(I152&gt;100,I152&lt;201),(I152-100)*2.375+162.5,(IF(AND(I152&gt;200,I152&lt;401),(I152-200)*3.875+400,IF(I152&gt;400,(I152-400)*4.5+1237)))))),0)</f>
        <v>1975</v>
      </c>
      <c r="K152" s="4">
        <v>45</v>
      </c>
      <c r="L152" s="4">
        <v>50</v>
      </c>
      <c r="M152" s="5">
        <f>I152*0.2</f>
        <v>112.80000000000001</v>
      </c>
      <c r="N152" s="5">
        <f>ROUND((J152+K152+L152+M152),0)</f>
        <v>2183</v>
      </c>
    </row>
    <row r="153" spans="1:14" ht="12.75" customHeight="1" x14ac:dyDescent="0.3">
      <c r="A153" s="4">
        <f t="shared" si="35"/>
        <v>149</v>
      </c>
      <c r="B153" s="4" t="s">
        <v>18</v>
      </c>
      <c r="C153" s="4">
        <v>368</v>
      </c>
      <c r="D153" s="4">
        <v>300</v>
      </c>
      <c r="E153" s="4">
        <v>150</v>
      </c>
      <c r="F153" s="4">
        <v>386</v>
      </c>
      <c r="G153" s="4">
        <v>512</v>
      </c>
      <c r="H153" s="4">
        <f t="shared" ref="H153" si="45">G153-F153</f>
        <v>126</v>
      </c>
      <c r="I153" s="4">
        <f>IF(H153&lt;141,141,H153)</f>
        <v>141</v>
      </c>
      <c r="J153" s="4">
        <f>ROUND(IF(I153&lt;100,I153*1.625,(IF(AND(I153&gt;100,I153&lt;201),(I153-100)*2.375+162.5,(IF(AND(I153&gt;200,I153&lt;401),(I153-200)*3.875+400,IF(I153&gt;400,(I153-400)*4.5+1238)))))),0)</f>
        <v>260</v>
      </c>
      <c r="K153" s="4">
        <v>45</v>
      </c>
      <c r="L153" s="4">
        <v>50</v>
      </c>
      <c r="M153" s="5">
        <f t="shared" ref="M153" si="46">I153*0.2</f>
        <v>28.200000000000003</v>
      </c>
      <c r="N153" s="5">
        <f t="shared" ref="N153" si="47">ROUND((J153+K153+L153+M153),0)</f>
        <v>383</v>
      </c>
    </row>
    <row r="154" spans="1:14" ht="12.75" customHeight="1" x14ac:dyDescent="0.3">
      <c r="A154" s="4">
        <f t="shared" si="35"/>
        <v>150</v>
      </c>
      <c r="B154" s="4" t="s">
        <v>20</v>
      </c>
      <c r="C154" s="4">
        <v>124</v>
      </c>
      <c r="D154" s="4">
        <v>200</v>
      </c>
      <c r="E154" s="4">
        <v>150</v>
      </c>
      <c r="F154" s="4">
        <v>23335</v>
      </c>
      <c r="G154" s="4">
        <v>23495</v>
      </c>
      <c r="H154" s="4">
        <f>(G154-F154)</f>
        <v>160</v>
      </c>
      <c r="I154" s="4">
        <f t="shared" si="41"/>
        <v>160</v>
      </c>
      <c r="J154" s="4">
        <f t="shared" si="31"/>
        <v>305</v>
      </c>
      <c r="K154" s="4">
        <v>45</v>
      </c>
      <c r="L154" s="4">
        <v>50</v>
      </c>
      <c r="M154" s="5">
        <f t="shared" si="42"/>
        <v>32</v>
      </c>
      <c r="N154" s="5">
        <f t="shared" si="43"/>
        <v>432</v>
      </c>
    </row>
    <row r="155" spans="1:14" ht="14.25" customHeight="1" x14ac:dyDescent="0.3">
      <c r="A155" s="4">
        <f t="shared" si="35"/>
        <v>151</v>
      </c>
      <c r="B155" s="4" t="s">
        <v>18</v>
      </c>
      <c r="C155" s="4">
        <v>365</v>
      </c>
      <c r="D155" s="4">
        <v>300</v>
      </c>
      <c r="E155" s="4">
        <v>150</v>
      </c>
      <c r="F155" s="4">
        <v>280</v>
      </c>
      <c r="G155" s="4">
        <v>442</v>
      </c>
      <c r="H155" s="4">
        <f t="shared" ref="H155:H157" si="48">G155-F155</f>
        <v>162</v>
      </c>
      <c r="I155" s="4">
        <f>IF(H155&lt;141,141,H155)</f>
        <v>162</v>
      </c>
      <c r="J155" s="4">
        <f>ROUND(IF(I155&lt;100,I155*1.625,(IF(AND(I155&gt;100,I155&lt;201),(I155-100)*2.375+162.5,(IF(AND(I155&gt;200,I155&lt;401),(I155-200)*3.875+400,IF(I155&gt;400,(I155-400)*4.5+1238)))))),0)</f>
        <v>310</v>
      </c>
      <c r="K155" s="4">
        <v>45</v>
      </c>
      <c r="L155" s="4">
        <v>50</v>
      </c>
      <c r="M155" s="5">
        <f t="shared" si="42"/>
        <v>32.4</v>
      </c>
      <c r="N155" s="5">
        <f t="shared" si="43"/>
        <v>437</v>
      </c>
    </row>
    <row r="156" spans="1:14" ht="12.75" customHeight="1" x14ac:dyDescent="0.3">
      <c r="A156" s="4">
        <f t="shared" si="35"/>
        <v>152</v>
      </c>
      <c r="B156" s="4" t="s">
        <v>21</v>
      </c>
      <c r="C156" s="4">
        <v>35</v>
      </c>
      <c r="D156" s="4">
        <v>100</v>
      </c>
      <c r="E156" s="4">
        <v>150</v>
      </c>
      <c r="F156" s="4">
        <v>18001</v>
      </c>
      <c r="G156" s="4">
        <v>18134</v>
      </c>
      <c r="H156" s="18">
        <f t="shared" si="48"/>
        <v>133</v>
      </c>
      <c r="I156" s="4">
        <f>IF(H156&lt;111,111,H156)</f>
        <v>133</v>
      </c>
      <c r="J156" s="4">
        <f>ROUND(IF(I156&lt;100,I156*1.625,(IF(AND(I156&gt;100,I156&lt;201),(I156-100)*2.375+162.5,(IF(AND(I156&gt;200,I156&lt;401),(I156-200)*3.875+400,IF(I156&gt;400,(I156-400)*4.5+1237)))))),0)</f>
        <v>241</v>
      </c>
      <c r="K156" s="4">
        <v>20</v>
      </c>
      <c r="L156" s="4">
        <v>10</v>
      </c>
      <c r="M156" s="5">
        <f t="shared" si="42"/>
        <v>26.6</v>
      </c>
      <c r="N156" s="5">
        <f t="shared" si="43"/>
        <v>298</v>
      </c>
    </row>
    <row r="157" spans="1:14" ht="12.75" customHeight="1" x14ac:dyDescent="0.3">
      <c r="A157" s="4">
        <f t="shared" si="35"/>
        <v>153</v>
      </c>
      <c r="B157" s="4" t="s">
        <v>19</v>
      </c>
      <c r="C157" s="4">
        <v>131</v>
      </c>
      <c r="D157" s="4">
        <v>400</v>
      </c>
      <c r="E157" s="4">
        <v>150</v>
      </c>
      <c r="F157" s="4">
        <v>49294</v>
      </c>
      <c r="G157" s="4">
        <v>49931</v>
      </c>
      <c r="H157" s="4">
        <f t="shared" si="48"/>
        <v>637</v>
      </c>
      <c r="I157" s="4">
        <f>IF(H157&lt;155,155,H157)</f>
        <v>637</v>
      </c>
      <c r="J157" s="4">
        <f>ROUND(IF(I157&lt;100,I157*1.625,(IF(AND(I157&gt;100,I157&lt;201),(I157-100)*2.375+162,(IF(AND(I157&gt;200,I157&lt;401),(I157-200)*3.875+400,IF(I157&gt;400,(I157-400)*4.5+1237)))))),0)</f>
        <v>2304</v>
      </c>
      <c r="K157" s="4">
        <v>45</v>
      </c>
      <c r="L157" s="4">
        <v>50</v>
      </c>
      <c r="M157" s="5">
        <f t="shared" si="42"/>
        <v>127.4</v>
      </c>
      <c r="N157" s="5">
        <f t="shared" si="43"/>
        <v>2526</v>
      </c>
    </row>
    <row r="158" spans="1:14" ht="12.75" customHeight="1" x14ac:dyDescent="0.3">
      <c r="A158" s="4">
        <f t="shared" si="35"/>
        <v>154</v>
      </c>
      <c r="B158" s="4" t="s">
        <v>18</v>
      </c>
      <c r="C158" s="4">
        <v>346</v>
      </c>
      <c r="D158" s="4">
        <v>300</v>
      </c>
      <c r="E158" s="4">
        <v>150</v>
      </c>
      <c r="F158" s="4">
        <v>2600</v>
      </c>
      <c r="G158" s="4">
        <v>2806</v>
      </c>
      <c r="H158" s="4">
        <f>(G158-F158)</f>
        <v>206</v>
      </c>
      <c r="I158" s="4">
        <f>IF(H158&lt;141,141,H158)</f>
        <v>206</v>
      </c>
      <c r="J158" s="4">
        <f>ROUND(IF(I158&lt;100,I158*1.625,(IF(AND(I158&gt;100,I158&lt;201),(I158-100)*2.375+162.5,(IF(AND(I158&gt;200,I158&lt;401),(I158-200)*3.875+400,IF(I158&gt;400,(I158-400)*4.5+1238)))))),0)</f>
        <v>423</v>
      </c>
      <c r="K158" s="4">
        <v>45</v>
      </c>
      <c r="L158" s="4">
        <v>50</v>
      </c>
      <c r="M158" s="5">
        <f t="shared" si="42"/>
        <v>41.2</v>
      </c>
      <c r="N158" s="5">
        <f t="shared" si="43"/>
        <v>559</v>
      </c>
    </row>
    <row r="159" spans="1:14" ht="12.75" customHeight="1" x14ac:dyDescent="0.3">
      <c r="A159" s="4">
        <f t="shared" si="35"/>
        <v>155</v>
      </c>
      <c r="B159" s="4" t="s">
        <v>17</v>
      </c>
      <c r="C159" s="4">
        <v>420</v>
      </c>
      <c r="D159" s="4">
        <v>500</v>
      </c>
      <c r="E159" s="4">
        <v>150</v>
      </c>
      <c r="F159" s="4">
        <v>1212</v>
      </c>
      <c r="G159" s="4">
        <v>1629</v>
      </c>
      <c r="H159" s="4">
        <f t="shared" ref="H159:H160" si="49">G159-F159</f>
        <v>417</v>
      </c>
      <c r="I159" s="4">
        <f>IF(H159&lt;171,171,H159)</f>
        <v>417</v>
      </c>
      <c r="J159" s="4">
        <f>ROUND(IF(I159&lt;100,I159*1.625,(IF(AND(I159&gt;100,I159&lt;201),(I159-100)*2.375+162.5,(IF(AND(I159&gt;200,I159&lt;401),(I159-200)*3.875+400,IF(I159&gt;400,(I159-400)*4.5+1237)))))),0)</f>
        <v>1314</v>
      </c>
      <c r="K159" s="4">
        <v>45</v>
      </c>
      <c r="L159" s="4">
        <v>50</v>
      </c>
      <c r="M159" s="5">
        <f t="shared" si="42"/>
        <v>83.4</v>
      </c>
      <c r="N159" s="5">
        <f t="shared" si="43"/>
        <v>1492</v>
      </c>
    </row>
    <row r="160" spans="1:14" ht="12.75" customHeight="1" x14ac:dyDescent="0.3">
      <c r="A160" s="4">
        <f t="shared" si="35"/>
        <v>156</v>
      </c>
      <c r="B160" s="4" t="s">
        <v>19</v>
      </c>
      <c r="C160" s="4">
        <v>404</v>
      </c>
      <c r="D160" s="4">
        <v>400</v>
      </c>
      <c r="E160" s="4">
        <v>150</v>
      </c>
      <c r="F160" s="4">
        <v>515</v>
      </c>
      <c r="G160" s="4">
        <v>717</v>
      </c>
      <c r="H160" s="4">
        <f t="shared" si="49"/>
        <v>202</v>
      </c>
      <c r="I160" s="4">
        <f>IF(H160&lt;155,155,H160)</f>
        <v>202</v>
      </c>
      <c r="J160" s="4">
        <f>ROUND(IF(I160&lt;100,I160*1.625,(IF(AND(I160&gt;100,I160&lt;201),(I160-100)*2.375+162,(IF(AND(I160&gt;200,I160&lt;401),(I160-200)*3.875+400,IF(I160&gt;400,(I160-400)*4.5+1237)))))),0)</f>
        <v>408</v>
      </c>
      <c r="K160" s="4">
        <v>45</v>
      </c>
      <c r="L160" s="4">
        <v>50</v>
      </c>
      <c r="M160" s="5">
        <f t="shared" si="42"/>
        <v>40.400000000000006</v>
      </c>
      <c r="N160" s="5">
        <f t="shared" si="43"/>
        <v>543</v>
      </c>
    </row>
    <row r="161" spans="1:14" x14ac:dyDescent="0.3">
      <c r="A161" s="4">
        <f t="shared" si="35"/>
        <v>157</v>
      </c>
      <c r="B161" s="4" t="s">
        <v>21</v>
      </c>
      <c r="C161" s="4">
        <v>242</v>
      </c>
      <c r="D161" s="4">
        <v>100</v>
      </c>
      <c r="E161" s="4">
        <v>150</v>
      </c>
      <c r="F161" s="4">
        <v>4262</v>
      </c>
      <c r="G161" s="4">
        <v>4426</v>
      </c>
      <c r="H161" s="18">
        <f>G161-F161</f>
        <v>164</v>
      </c>
      <c r="I161" s="4">
        <f>IF(H161&lt;111,111,H161)</f>
        <v>164</v>
      </c>
      <c r="J161" s="4">
        <f>ROUND(IF(I161&lt;100,I161*1.625,(IF(AND(I161&gt;100,I161&lt;201),(I161-100)*2.375+162.5,(IF(AND(I161&gt;200,I161&lt;401),(I161-200)*3.875+400,IF(I161&gt;400,(I161-400)*4.5+1237)))))),0)</f>
        <v>315</v>
      </c>
      <c r="K161" s="4">
        <v>20</v>
      </c>
      <c r="L161" s="4">
        <v>10</v>
      </c>
      <c r="M161" s="5">
        <f>I161*0.2</f>
        <v>32.800000000000004</v>
      </c>
      <c r="N161" s="5">
        <f>ROUND((J161+K161+L161+M161),0)</f>
        <v>378</v>
      </c>
    </row>
    <row r="162" spans="1:14" x14ac:dyDescent="0.3">
      <c r="A162" s="4">
        <f t="shared" si="35"/>
        <v>158</v>
      </c>
      <c r="B162" s="4" t="s">
        <v>18</v>
      </c>
      <c r="C162" s="4">
        <v>320</v>
      </c>
      <c r="D162" s="4">
        <v>0</v>
      </c>
      <c r="E162" s="4">
        <v>150</v>
      </c>
      <c r="F162" s="4">
        <v>6574</v>
      </c>
      <c r="G162" s="4">
        <v>6794</v>
      </c>
      <c r="H162" s="18">
        <f>(G162-F162)-25</f>
        <v>195</v>
      </c>
      <c r="I162" s="18">
        <f>IF(H162&lt;141,141,H162)</f>
        <v>195</v>
      </c>
      <c r="J162" s="4">
        <f>ROUND(IF(I162&lt;100,I162*1.625,(IF(AND(I162&gt;100,I162&lt;201),(I162-100)*2.375+162.5,(IF(AND(I162&gt;200,I162&lt;401),(I162-200)*3.875+400,IF(I162&gt;400,(I162-400)*4.5+1238)))))),0)</f>
        <v>388</v>
      </c>
      <c r="K162" s="4">
        <v>45</v>
      </c>
      <c r="L162" s="4">
        <v>50</v>
      </c>
      <c r="M162" s="5">
        <f>I162*0.2</f>
        <v>39</v>
      </c>
      <c r="N162" s="5">
        <f>ROUND((J162+K162+L162+M162),0)</f>
        <v>522</v>
      </c>
    </row>
    <row r="163" spans="1:14" ht="11.25" customHeight="1" x14ac:dyDescent="0.3">
      <c r="A163" s="4">
        <f t="shared" si="35"/>
        <v>159</v>
      </c>
      <c r="B163" s="4" t="s">
        <v>20</v>
      </c>
      <c r="C163" s="4">
        <v>60</v>
      </c>
      <c r="D163" s="4">
        <v>200</v>
      </c>
      <c r="E163" s="4">
        <v>150</v>
      </c>
      <c r="F163" s="4">
        <v>25439</v>
      </c>
      <c r="G163" s="4">
        <v>25481</v>
      </c>
      <c r="H163" s="18">
        <f t="shared" ref="H163:H178" si="50">G163-F163</f>
        <v>42</v>
      </c>
      <c r="I163" s="4">
        <f t="shared" ref="I163" si="51">IF(H163&lt;125,125,H163)</f>
        <v>125</v>
      </c>
      <c r="J163" s="4">
        <f t="shared" ref="J163:J175" si="52">ROUND(IF(I163&lt;100,I163*1.625,(IF(AND(I163&gt;100,I163&lt;201),(I163-100)*2.375+162.5,(IF(AND(I163&gt;200,I163&lt;401),(I163-200)*3.875+400,IF(I163&gt;400,(I163-400)*4.5+1237)))))),0)</f>
        <v>222</v>
      </c>
      <c r="K163" s="4">
        <v>7</v>
      </c>
      <c r="L163" s="4">
        <v>50</v>
      </c>
      <c r="M163" s="5">
        <f t="shared" ref="M163:M167" si="53">I163*0.2</f>
        <v>25</v>
      </c>
      <c r="N163" s="5">
        <f t="shared" ref="N163:N177" si="54">ROUND((J163+K163+L163+M163),0)</f>
        <v>304</v>
      </c>
    </row>
    <row r="164" spans="1:14" x14ac:dyDescent="0.3">
      <c r="A164" s="4">
        <f t="shared" si="35"/>
        <v>160</v>
      </c>
      <c r="B164" s="4" t="s">
        <v>21</v>
      </c>
      <c r="C164" s="4">
        <v>34</v>
      </c>
      <c r="D164" s="4">
        <v>100</v>
      </c>
      <c r="E164" s="4">
        <v>150</v>
      </c>
      <c r="F164" s="4">
        <v>19052</v>
      </c>
      <c r="G164" s="4">
        <v>19204</v>
      </c>
      <c r="H164" s="18">
        <f t="shared" si="50"/>
        <v>152</v>
      </c>
      <c r="I164" s="18">
        <f>IF(H164&lt;111,111,H164)</f>
        <v>152</v>
      </c>
      <c r="J164" s="4">
        <f t="shared" si="52"/>
        <v>286</v>
      </c>
      <c r="K164" s="4">
        <v>20</v>
      </c>
      <c r="L164" s="4">
        <v>10</v>
      </c>
      <c r="M164" s="5">
        <f t="shared" si="53"/>
        <v>30.400000000000002</v>
      </c>
      <c r="N164" s="5">
        <f t="shared" si="54"/>
        <v>346</v>
      </c>
    </row>
    <row r="165" spans="1:14" x14ac:dyDescent="0.3">
      <c r="A165" s="4">
        <f t="shared" si="35"/>
        <v>161</v>
      </c>
      <c r="B165" s="4" t="s">
        <v>21</v>
      </c>
      <c r="C165" s="4">
        <v>18</v>
      </c>
      <c r="D165" s="4">
        <v>100</v>
      </c>
      <c r="E165" s="4">
        <v>150</v>
      </c>
      <c r="F165" s="4">
        <v>17603</v>
      </c>
      <c r="G165" s="4">
        <v>17914</v>
      </c>
      <c r="H165" s="18">
        <f t="shared" si="50"/>
        <v>311</v>
      </c>
      <c r="I165" s="4">
        <f>IF(H165&lt;111,111,H165)</f>
        <v>311</v>
      </c>
      <c r="J165" s="4">
        <f t="shared" si="52"/>
        <v>830</v>
      </c>
      <c r="K165" s="4">
        <v>20</v>
      </c>
      <c r="L165" s="4">
        <v>10</v>
      </c>
      <c r="M165" s="5">
        <f t="shared" si="53"/>
        <v>62.2</v>
      </c>
      <c r="N165" s="5">
        <f t="shared" si="54"/>
        <v>922</v>
      </c>
    </row>
    <row r="166" spans="1:14" x14ac:dyDescent="0.3">
      <c r="A166" s="4">
        <f t="shared" si="35"/>
        <v>162</v>
      </c>
      <c r="B166" s="18" t="s">
        <v>20</v>
      </c>
      <c r="C166" s="18">
        <v>122</v>
      </c>
      <c r="D166" s="18">
        <v>200</v>
      </c>
      <c r="E166" s="18">
        <v>150</v>
      </c>
      <c r="F166" s="18">
        <v>800</v>
      </c>
      <c r="G166" s="18">
        <v>890</v>
      </c>
      <c r="H166" s="18">
        <f t="shared" si="50"/>
        <v>90</v>
      </c>
      <c r="I166" s="18">
        <f>IF(H166&lt;125,125,H166)</f>
        <v>125</v>
      </c>
      <c r="J166" s="18">
        <f t="shared" si="52"/>
        <v>222</v>
      </c>
      <c r="K166" s="18">
        <v>45</v>
      </c>
      <c r="L166" s="18">
        <v>50</v>
      </c>
      <c r="M166" s="19">
        <f>I166*0.2</f>
        <v>25</v>
      </c>
      <c r="N166" s="19">
        <f t="shared" si="54"/>
        <v>342</v>
      </c>
    </row>
    <row r="167" spans="1:14" x14ac:dyDescent="0.3">
      <c r="A167" s="4">
        <f t="shared" si="35"/>
        <v>163</v>
      </c>
      <c r="B167" s="4" t="s">
        <v>21</v>
      </c>
      <c r="C167" s="4">
        <v>19</v>
      </c>
      <c r="D167" s="4">
        <v>100</v>
      </c>
      <c r="E167" s="4">
        <v>150</v>
      </c>
      <c r="F167" s="4">
        <v>30429</v>
      </c>
      <c r="G167" s="4">
        <v>30610</v>
      </c>
      <c r="H167" s="4">
        <f t="shared" si="50"/>
        <v>181</v>
      </c>
      <c r="I167" s="4">
        <f>IF(H167&lt;111,111,H167)</f>
        <v>181</v>
      </c>
      <c r="J167" s="4">
        <f t="shared" si="52"/>
        <v>355</v>
      </c>
      <c r="K167" s="4">
        <v>20</v>
      </c>
      <c r="L167" s="4">
        <v>10</v>
      </c>
      <c r="M167" s="5">
        <f t="shared" si="53"/>
        <v>36.200000000000003</v>
      </c>
      <c r="N167" s="5">
        <f t="shared" si="54"/>
        <v>421</v>
      </c>
    </row>
    <row r="168" spans="1:14" x14ac:dyDescent="0.3">
      <c r="A168" s="4">
        <f t="shared" si="35"/>
        <v>164</v>
      </c>
      <c r="B168" s="20" t="s">
        <v>20</v>
      </c>
      <c r="C168" s="4">
        <v>80</v>
      </c>
      <c r="D168" s="4">
        <v>200</v>
      </c>
      <c r="E168" s="4">
        <v>150</v>
      </c>
      <c r="F168" s="4">
        <v>18374</v>
      </c>
      <c r="G168" s="4">
        <v>18549</v>
      </c>
      <c r="H168" s="4">
        <f t="shared" si="50"/>
        <v>175</v>
      </c>
      <c r="I168" s="4">
        <f>IF(H168&lt;125,125,H168)</f>
        <v>175</v>
      </c>
      <c r="J168" s="4">
        <f t="shared" si="52"/>
        <v>341</v>
      </c>
      <c r="K168" s="4">
        <v>45</v>
      </c>
      <c r="L168" s="4">
        <v>50</v>
      </c>
      <c r="M168" s="5">
        <v>25</v>
      </c>
      <c r="N168" s="5">
        <f t="shared" si="54"/>
        <v>461</v>
      </c>
    </row>
    <row r="169" spans="1:14" ht="12.75" customHeight="1" x14ac:dyDescent="0.3">
      <c r="A169" s="4">
        <f t="shared" si="35"/>
        <v>165</v>
      </c>
      <c r="B169" s="4" t="s">
        <v>21</v>
      </c>
      <c r="C169" s="4">
        <v>241</v>
      </c>
      <c r="D169" s="18">
        <v>100</v>
      </c>
      <c r="E169" s="18">
        <v>150</v>
      </c>
      <c r="F169" s="18">
        <v>3342</v>
      </c>
      <c r="G169" s="18">
        <v>3651</v>
      </c>
      <c r="H169" s="18">
        <f t="shared" si="50"/>
        <v>309</v>
      </c>
      <c r="I169" s="18">
        <f>IF(H169&lt;111,111,H169)</f>
        <v>309</v>
      </c>
      <c r="J169" s="18">
        <f t="shared" si="52"/>
        <v>822</v>
      </c>
      <c r="K169" s="18">
        <v>20</v>
      </c>
      <c r="L169" s="18">
        <v>10</v>
      </c>
      <c r="M169" s="19">
        <f>I169*0.2</f>
        <v>61.800000000000004</v>
      </c>
      <c r="N169" s="19">
        <f t="shared" si="54"/>
        <v>914</v>
      </c>
    </row>
    <row r="170" spans="1:14" ht="12.75" customHeight="1" x14ac:dyDescent="0.3">
      <c r="A170" s="4">
        <f t="shared" si="35"/>
        <v>166</v>
      </c>
      <c r="B170" s="4" t="s">
        <v>18</v>
      </c>
      <c r="C170" s="4">
        <v>375</v>
      </c>
      <c r="D170" s="4">
        <v>300</v>
      </c>
      <c r="E170" s="4">
        <v>150</v>
      </c>
      <c r="F170" s="4">
        <v>1211</v>
      </c>
      <c r="G170" s="4">
        <v>1859</v>
      </c>
      <c r="H170" s="18">
        <f>(G170-F170)</f>
        <v>648</v>
      </c>
      <c r="I170" s="18">
        <f t="shared" ref="I170" si="55">IF(H170&lt;141,141,H170)</f>
        <v>648</v>
      </c>
      <c r="J170" s="4">
        <f t="shared" ref="J170" si="56">ROUND(IF(I170&lt;100,I170*1.625,(IF(AND(I170&gt;100,I170&lt;201),(I170-100)*2.375+162.5,(IF(AND(I170&gt;200,I170&lt;401),(I170-200)*3.875+400,IF(I170&gt;400,(I170-400)*4.5+1238)))))),0)</f>
        <v>2354</v>
      </c>
      <c r="K170" s="4">
        <v>45</v>
      </c>
      <c r="L170" s="4">
        <v>50</v>
      </c>
      <c r="M170" s="5">
        <f t="shared" ref="M170" si="57">I170*0.2</f>
        <v>129.6</v>
      </c>
      <c r="N170" s="5">
        <f t="shared" si="54"/>
        <v>2579</v>
      </c>
    </row>
    <row r="171" spans="1:14" ht="13.5" customHeight="1" x14ac:dyDescent="0.3">
      <c r="A171" s="4">
        <f t="shared" si="35"/>
        <v>167</v>
      </c>
      <c r="B171" s="20" t="s">
        <v>20</v>
      </c>
      <c r="C171" s="4">
        <v>64</v>
      </c>
      <c r="D171" s="4">
        <v>200</v>
      </c>
      <c r="E171" s="4">
        <v>150</v>
      </c>
      <c r="F171" s="4">
        <v>51898</v>
      </c>
      <c r="G171" s="4">
        <v>52780</v>
      </c>
      <c r="H171" s="4">
        <f>G171-F171</f>
        <v>882</v>
      </c>
      <c r="I171" s="4">
        <f>IF(H171&lt;125,125,H171)</f>
        <v>882</v>
      </c>
      <c r="J171" s="4">
        <f>ROUND(IF(I171&lt;100,I171*1.625,(IF(AND(I171&gt;100,I171&lt;201),(I171-100)*2.375+162.5,(IF(AND(I171&gt;200,I171&lt;401),(I171-200)*3.875+400,IF(I171&gt;400,(I171-400)*4.5+1237)))))),0)</f>
        <v>3406</v>
      </c>
      <c r="K171" s="4">
        <v>45</v>
      </c>
      <c r="L171" s="4">
        <v>50</v>
      </c>
      <c r="M171" s="5">
        <v>25</v>
      </c>
      <c r="N171" s="5">
        <f>ROUND((J171+K171+L171+M171),0)</f>
        <v>3526</v>
      </c>
    </row>
    <row r="172" spans="1:14" ht="13.5" customHeight="1" x14ac:dyDescent="0.3">
      <c r="A172" s="4">
        <f t="shared" si="35"/>
        <v>168</v>
      </c>
      <c r="B172" s="20" t="s">
        <v>20</v>
      </c>
      <c r="C172" s="4">
        <v>16</v>
      </c>
      <c r="D172" s="4">
        <v>200</v>
      </c>
      <c r="E172" s="4">
        <v>150</v>
      </c>
      <c r="F172" s="4">
        <v>21142</v>
      </c>
      <c r="G172" s="4">
        <v>21501</v>
      </c>
      <c r="H172" s="4">
        <f>G172-F172</f>
        <v>359</v>
      </c>
      <c r="I172" s="4">
        <f>IF(H172&lt;125,125,H172)</f>
        <v>359</v>
      </c>
      <c r="J172" s="4">
        <f>ROUND(IF(I172&lt;100,I172*1.625,(IF(AND(I172&gt;100,I172&lt;201),(I172-100)*2.375+162.5,(IF(AND(I172&gt;200,I172&lt;401),(I172-200)*3.875+400,IF(I172&gt;400,(I172-400)*4.5+1237)))))),0)</f>
        <v>1016</v>
      </c>
      <c r="K172" s="4">
        <v>45</v>
      </c>
      <c r="L172" s="4">
        <v>50</v>
      </c>
      <c r="M172" s="5">
        <v>25</v>
      </c>
      <c r="N172" s="5">
        <f>ROUND((J172+K172+L172+M172),0)</f>
        <v>1136</v>
      </c>
    </row>
    <row r="173" spans="1:14" ht="13.5" customHeight="1" x14ac:dyDescent="0.3">
      <c r="A173" s="4">
        <f t="shared" si="35"/>
        <v>169</v>
      </c>
      <c r="B173" s="4" t="s">
        <v>20</v>
      </c>
      <c r="C173" s="4">
        <v>41</v>
      </c>
      <c r="D173" s="18">
        <v>0</v>
      </c>
      <c r="E173" s="18">
        <v>150</v>
      </c>
      <c r="F173" s="18">
        <v>18872</v>
      </c>
      <c r="G173" s="18">
        <v>19126</v>
      </c>
      <c r="H173" s="4">
        <f>(G173-F173)-25</f>
        <v>229</v>
      </c>
      <c r="I173" s="18">
        <f>IF(H173&lt;125,125,H173)</f>
        <v>229</v>
      </c>
      <c r="J173" s="18">
        <f t="shared" si="52"/>
        <v>512</v>
      </c>
      <c r="K173" s="18">
        <v>45</v>
      </c>
      <c r="L173" s="18">
        <v>50</v>
      </c>
      <c r="M173" s="19">
        <v>25</v>
      </c>
      <c r="N173" s="19">
        <f t="shared" si="54"/>
        <v>632</v>
      </c>
    </row>
    <row r="174" spans="1:14" ht="13.5" customHeight="1" x14ac:dyDescent="0.3">
      <c r="A174" s="4">
        <f t="shared" si="35"/>
        <v>170</v>
      </c>
      <c r="B174" s="4" t="s">
        <v>20</v>
      </c>
      <c r="C174" s="4">
        <v>118</v>
      </c>
      <c r="D174" s="4">
        <v>0</v>
      </c>
      <c r="E174" s="4">
        <v>150</v>
      </c>
      <c r="F174" s="4">
        <v>20872</v>
      </c>
      <c r="G174" s="4">
        <v>21270</v>
      </c>
      <c r="H174" s="4">
        <f>(G174-F174)-25</f>
        <v>373</v>
      </c>
      <c r="I174" s="4">
        <f>IF(H174&lt;125,125,H174)</f>
        <v>373</v>
      </c>
      <c r="J174" s="4">
        <f t="shared" si="52"/>
        <v>1070</v>
      </c>
      <c r="K174" s="4">
        <v>45</v>
      </c>
      <c r="L174" s="4">
        <v>50</v>
      </c>
      <c r="M174" s="5">
        <f t="shared" ref="M174:M177" si="58">I174*0.2</f>
        <v>74.600000000000009</v>
      </c>
      <c r="N174" s="5">
        <f t="shared" si="54"/>
        <v>1240</v>
      </c>
    </row>
    <row r="175" spans="1:14" ht="13.5" customHeight="1" x14ac:dyDescent="0.3">
      <c r="A175" s="4">
        <f t="shared" si="35"/>
        <v>171</v>
      </c>
      <c r="B175" s="4" t="s">
        <v>18</v>
      </c>
      <c r="C175" s="8">
        <v>319</v>
      </c>
      <c r="D175" s="4">
        <v>300</v>
      </c>
      <c r="E175" s="4">
        <v>150</v>
      </c>
      <c r="F175" s="4">
        <v>4205</v>
      </c>
      <c r="G175" s="4">
        <v>4306</v>
      </c>
      <c r="H175" s="18">
        <f t="shared" si="50"/>
        <v>101</v>
      </c>
      <c r="I175" s="4">
        <f>IF(H175&lt;141,141,H175)</f>
        <v>141</v>
      </c>
      <c r="J175" s="4">
        <f t="shared" si="52"/>
        <v>260</v>
      </c>
      <c r="K175" s="4">
        <v>45</v>
      </c>
      <c r="L175" s="4">
        <v>50</v>
      </c>
      <c r="M175" s="5">
        <f t="shared" si="58"/>
        <v>28.200000000000003</v>
      </c>
      <c r="N175" s="5">
        <f t="shared" si="54"/>
        <v>383</v>
      </c>
    </row>
    <row r="176" spans="1:14" ht="13.5" customHeight="1" x14ac:dyDescent="0.3">
      <c r="A176" s="4">
        <f t="shared" si="35"/>
        <v>172</v>
      </c>
      <c r="B176" s="4" t="s">
        <v>18</v>
      </c>
      <c r="C176" s="4">
        <v>301</v>
      </c>
      <c r="D176" s="4">
        <v>300</v>
      </c>
      <c r="E176" s="4">
        <v>150</v>
      </c>
      <c r="F176" s="4">
        <v>4535</v>
      </c>
      <c r="G176" s="4">
        <v>5133</v>
      </c>
      <c r="H176" s="4">
        <f t="shared" si="50"/>
        <v>598</v>
      </c>
      <c r="I176" s="4">
        <f>IF(H176&lt;141,141,H176)</f>
        <v>598</v>
      </c>
      <c r="J176" s="4">
        <f>ROUND(IF(I176&lt;100,I176*1.625,(IF(AND(I176&gt;100,I176&lt;201),(I176-100)*2.375+162.5,(IF(AND(I176&gt;200,I176&lt;401),(I176-200)*3.875+400,IF(I176&gt;400,(I176-400)*4.5+1238)))))),0)</f>
        <v>2129</v>
      </c>
      <c r="K176" s="4">
        <v>45</v>
      </c>
      <c r="L176" s="4">
        <v>50</v>
      </c>
      <c r="M176" s="5">
        <f t="shared" si="58"/>
        <v>119.60000000000001</v>
      </c>
      <c r="N176" s="5">
        <f t="shared" si="54"/>
        <v>2344</v>
      </c>
    </row>
    <row r="177" spans="1:14" ht="13.5" customHeight="1" x14ac:dyDescent="0.3">
      <c r="A177" s="4">
        <f t="shared" si="35"/>
        <v>173</v>
      </c>
      <c r="B177" s="4" t="s">
        <v>18</v>
      </c>
      <c r="C177" s="4">
        <v>181</v>
      </c>
      <c r="D177" s="4">
        <v>300</v>
      </c>
      <c r="E177" s="4">
        <v>150</v>
      </c>
      <c r="F177" s="4">
        <v>12923</v>
      </c>
      <c r="G177" s="4">
        <v>13035</v>
      </c>
      <c r="H177" s="18">
        <f t="shared" si="50"/>
        <v>112</v>
      </c>
      <c r="I177" s="18">
        <f>IF(H177&lt;141,141,H177)</f>
        <v>141</v>
      </c>
      <c r="J177" s="4">
        <f>ROUND(IF(I177&lt;100,I177*1.625,(IF(AND(I177&gt;100,I177&lt;201),(I177-100)*2.375+162.5,(IF(AND(I177&gt;200,I177&lt;401),(I177-200)*3.875+400,IF(I177&gt;400,(I177-400)*4.5+1237)))))),0)</f>
        <v>260</v>
      </c>
      <c r="K177" s="4">
        <v>45</v>
      </c>
      <c r="L177" s="4">
        <v>50</v>
      </c>
      <c r="M177" s="5">
        <f t="shared" si="58"/>
        <v>28.200000000000003</v>
      </c>
      <c r="N177" s="5">
        <f t="shared" si="54"/>
        <v>383</v>
      </c>
    </row>
    <row r="178" spans="1:14" ht="13.5" customHeight="1" x14ac:dyDescent="0.3">
      <c r="A178" s="4">
        <f t="shared" si="35"/>
        <v>174</v>
      </c>
      <c r="B178" s="4" t="s">
        <v>21</v>
      </c>
      <c r="C178" s="4">
        <v>88</v>
      </c>
      <c r="D178" s="4">
        <v>100</v>
      </c>
      <c r="E178" s="4">
        <v>150</v>
      </c>
      <c r="F178" s="4">
        <v>13773</v>
      </c>
      <c r="G178" s="4">
        <v>13873</v>
      </c>
      <c r="H178" s="18">
        <f t="shared" si="50"/>
        <v>100</v>
      </c>
      <c r="I178" s="4">
        <f>IF(H178&lt;111,111,H178)</f>
        <v>111</v>
      </c>
      <c r="J178" s="4">
        <f>ROUND(IF(I178&lt;100,I178*1.625,(IF(AND(I178&gt;100,I178&lt;201),(I178-100)*2.375+162.5,(IF(AND(I178&gt;200,I178&lt;401),(I178-200)*3.875+400,IF(I178&gt;400,(I178-400)*4.5+1237)))))),0)</f>
        <v>189</v>
      </c>
      <c r="K178" s="4">
        <v>20</v>
      </c>
      <c r="L178" s="4">
        <v>10</v>
      </c>
      <c r="M178" s="5">
        <f>I178*0.2</f>
        <v>22.200000000000003</v>
      </c>
      <c r="N178" s="5">
        <f>ROUND((J178+K178+L178+M178),0)</f>
        <v>241</v>
      </c>
    </row>
    <row r="179" spans="1:14" ht="13.5" customHeight="1" x14ac:dyDescent="0.3">
      <c r="A179" s="4">
        <f t="shared" si="35"/>
        <v>175</v>
      </c>
      <c r="B179" s="4" t="s">
        <v>21</v>
      </c>
      <c r="C179" s="4">
        <v>38</v>
      </c>
      <c r="D179" s="4">
        <v>0</v>
      </c>
      <c r="E179" s="4">
        <v>0</v>
      </c>
      <c r="F179" s="4">
        <v>0</v>
      </c>
      <c r="G179" s="4">
        <v>0</v>
      </c>
      <c r="H179" s="18">
        <v>0</v>
      </c>
      <c r="I179" s="18">
        <v>0</v>
      </c>
      <c r="J179" s="4">
        <v>0</v>
      </c>
      <c r="K179" s="4">
        <v>0</v>
      </c>
      <c r="L179" s="4">
        <v>0</v>
      </c>
      <c r="M179" s="5">
        <v>0</v>
      </c>
      <c r="N179" s="5">
        <v>250</v>
      </c>
    </row>
    <row r="180" spans="1:14" ht="13.5" customHeight="1" x14ac:dyDescent="0.3">
      <c r="A180" s="4">
        <f t="shared" si="35"/>
        <v>176</v>
      </c>
      <c r="B180" s="4" t="s">
        <v>18</v>
      </c>
      <c r="C180" s="4">
        <v>218</v>
      </c>
      <c r="D180" s="4">
        <v>0</v>
      </c>
      <c r="E180" s="4">
        <v>150</v>
      </c>
      <c r="F180" s="4">
        <v>37761</v>
      </c>
      <c r="G180" s="4">
        <v>37921</v>
      </c>
      <c r="H180" s="18">
        <f>(G180-F180)-25</f>
        <v>135</v>
      </c>
      <c r="I180" s="18">
        <f t="shared" ref="I180:I186" si="59">IF(H180&lt;141,141,H180)</f>
        <v>141</v>
      </c>
      <c r="J180" s="4">
        <f t="shared" ref="J180:J186" si="60">ROUND(IF(I180&lt;100,I180*1.625,(IF(AND(I180&gt;100,I180&lt;201),(I180-100)*2.375+162.5,(IF(AND(I180&gt;200,I180&lt;401),(I180-200)*3.875+400,IF(I180&gt;400,(I180-400)*4.5+1238)))))),0)</f>
        <v>260</v>
      </c>
      <c r="K180" s="4">
        <v>45</v>
      </c>
      <c r="L180" s="4">
        <v>50</v>
      </c>
      <c r="M180" s="5">
        <f t="shared" ref="M180" si="61">I180*0.2</f>
        <v>28.200000000000003</v>
      </c>
      <c r="N180" s="5">
        <f t="shared" ref="N180:N193" si="62">ROUND((J180+K180+L180+M180),0)</f>
        <v>383</v>
      </c>
    </row>
    <row r="181" spans="1:14" ht="13.5" customHeight="1" x14ac:dyDescent="0.3">
      <c r="A181" s="4">
        <f t="shared" si="35"/>
        <v>177</v>
      </c>
      <c r="B181" s="4" t="s">
        <v>18</v>
      </c>
      <c r="C181" s="4">
        <v>314</v>
      </c>
      <c r="D181" s="18">
        <v>0</v>
      </c>
      <c r="E181" s="18">
        <v>150</v>
      </c>
      <c r="F181" s="18">
        <v>21683</v>
      </c>
      <c r="G181" s="18">
        <v>22528</v>
      </c>
      <c r="H181" s="18">
        <f>(G181-F181)-25</f>
        <v>820</v>
      </c>
      <c r="I181" s="18">
        <f t="shared" si="59"/>
        <v>820</v>
      </c>
      <c r="J181" s="18">
        <f t="shared" si="60"/>
        <v>3128</v>
      </c>
      <c r="K181" s="4">
        <v>45</v>
      </c>
      <c r="L181" s="18">
        <v>50</v>
      </c>
      <c r="M181" s="19">
        <f>I181*0.2</f>
        <v>164</v>
      </c>
      <c r="N181" s="19">
        <f t="shared" si="62"/>
        <v>3387</v>
      </c>
    </row>
    <row r="182" spans="1:14" ht="13.5" customHeight="1" x14ac:dyDescent="0.3">
      <c r="A182" s="4">
        <f t="shared" si="35"/>
        <v>178</v>
      </c>
      <c r="B182" s="4" t="s">
        <v>18</v>
      </c>
      <c r="C182" s="4">
        <v>310</v>
      </c>
      <c r="D182" s="18">
        <v>0</v>
      </c>
      <c r="E182" s="18">
        <v>150</v>
      </c>
      <c r="F182" s="18">
        <v>10838</v>
      </c>
      <c r="G182" s="18">
        <v>11226</v>
      </c>
      <c r="H182" s="18">
        <f>(G182-F182)-25</f>
        <v>363</v>
      </c>
      <c r="I182" s="18">
        <f t="shared" si="59"/>
        <v>363</v>
      </c>
      <c r="J182" s="18">
        <f t="shared" si="60"/>
        <v>1032</v>
      </c>
      <c r="K182" s="4">
        <v>45</v>
      </c>
      <c r="L182" s="18">
        <v>50</v>
      </c>
      <c r="M182" s="19">
        <f>I182*0.2</f>
        <v>72.600000000000009</v>
      </c>
      <c r="N182" s="19">
        <f t="shared" si="62"/>
        <v>1200</v>
      </c>
    </row>
    <row r="183" spans="1:14" ht="13.5" customHeight="1" x14ac:dyDescent="0.3">
      <c r="A183" s="4">
        <f t="shared" si="35"/>
        <v>179</v>
      </c>
      <c r="B183" s="4" t="s">
        <v>18</v>
      </c>
      <c r="C183" s="4">
        <v>322</v>
      </c>
      <c r="D183" s="18">
        <v>0</v>
      </c>
      <c r="E183" s="18">
        <v>150</v>
      </c>
      <c r="F183" s="18">
        <v>8189</v>
      </c>
      <c r="G183" s="18">
        <v>8410</v>
      </c>
      <c r="H183" s="18">
        <f>(G183-F183)-25</f>
        <v>196</v>
      </c>
      <c r="I183" s="18">
        <f t="shared" si="59"/>
        <v>196</v>
      </c>
      <c r="J183" s="18">
        <f t="shared" si="60"/>
        <v>391</v>
      </c>
      <c r="K183" s="4">
        <v>45</v>
      </c>
      <c r="L183" s="18">
        <v>50</v>
      </c>
      <c r="M183" s="19">
        <f>I183*0.2</f>
        <v>39.200000000000003</v>
      </c>
      <c r="N183" s="19">
        <f t="shared" si="62"/>
        <v>525</v>
      </c>
    </row>
    <row r="184" spans="1:14" ht="13.5" customHeight="1" x14ac:dyDescent="0.3">
      <c r="A184" s="4">
        <f t="shared" si="35"/>
        <v>180</v>
      </c>
      <c r="B184" s="4" t="s">
        <v>18</v>
      </c>
      <c r="C184" s="4">
        <v>353</v>
      </c>
      <c r="D184" s="4">
        <v>300</v>
      </c>
      <c r="E184" s="4">
        <v>150</v>
      </c>
      <c r="F184" s="4">
        <v>1912</v>
      </c>
      <c r="G184" s="4">
        <v>2256</v>
      </c>
      <c r="H184" s="18">
        <f>G184-F184</f>
        <v>344</v>
      </c>
      <c r="I184" s="18">
        <f t="shared" si="59"/>
        <v>344</v>
      </c>
      <c r="J184" s="4">
        <f t="shared" si="60"/>
        <v>958</v>
      </c>
      <c r="K184" s="4">
        <v>45</v>
      </c>
      <c r="L184" s="4">
        <v>50</v>
      </c>
      <c r="M184" s="5">
        <f>I184*0.2</f>
        <v>68.8</v>
      </c>
      <c r="N184" s="5">
        <f t="shared" si="62"/>
        <v>1122</v>
      </c>
    </row>
    <row r="185" spans="1:14" ht="13.5" customHeight="1" x14ac:dyDescent="0.3">
      <c r="A185" s="4">
        <f t="shared" si="35"/>
        <v>181</v>
      </c>
      <c r="B185" s="21" t="s">
        <v>18</v>
      </c>
      <c r="C185" s="21">
        <v>366</v>
      </c>
      <c r="D185" s="18">
        <v>300</v>
      </c>
      <c r="E185" s="18">
        <v>150</v>
      </c>
      <c r="F185" s="18">
        <v>428</v>
      </c>
      <c r="G185" s="18">
        <v>663</v>
      </c>
      <c r="H185" s="18">
        <f t="shared" ref="H185" si="63">G185-F185</f>
        <v>235</v>
      </c>
      <c r="I185" s="18">
        <f t="shared" si="59"/>
        <v>235</v>
      </c>
      <c r="J185" s="18">
        <f t="shared" si="60"/>
        <v>536</v>
      </c>
      <c r="K185" s="18">
        <v>45</v>
      </c>
      <c r="L185" s="18">
        <v>50</v>
      </c>
      <c r="M185" s="19">
        <f t="shared" ref="M185" si="64">I185*0.2</f>
        <v>47</v>
      </c>
      <c r="N185" s="19">
        <f t="shared" si="62"/>
        <v>678</v>
      </c>
    </row>
    <row r="186" spans="1:14" x14ac:dyDescent="0.3">
      <c r="A186" s="4">
        <f t="shared" si="35"/>
        <v>182</v>
      </c>
      <c r="B186" s="4" t="s">
        <v>18</v>
      </c>
      <c r="C186" s="4">
        <v>304</v>
      </c>
      <c r="D186" s="4">
        <v>300</v>
      </c>
      <c r="E186" s="4">
        <v>150</v>
      </c>
      <c r="F186" s="4">
        <v>6420</v>
      </c>
      <c r="G186" s="4">
        <v>6686</v>
      </c>
      <c r="H186" s="18">
        <f>G186-F186</f>
        <v>266</v>
      </c>
      <c r="I186" s="18">
        <f t="shared" si="59"/>
        <v>266</v>
      </c>
      <c r="J186" s="4">
        <f t="shared" si="60"/>
        <v>656</v>
      </c>
      <c r="K186" s="4">
        <v>45</v>
      </c>
      <c r="L186" s="4">
        <v>50</v>
      </c>
      <c r="M186" s="5">
        <f>I186*0.2</f>
        <v>53.2</v>
      </c>
      <c r="N186" s="5">
        <f t="shared" si="62"/>
        <v>804</v>
      </c>
    </row>
    <row r="187" spans="1:14" x14ac:dyDescent="0.3">
      <c r="A187" s="4">
        <f t="shared" si="35"/>
        <v>183</v>
      </c>
      <c r="B187" s="4" t="s">
        <v>19</v>
      </c>
      <c r="C187" s="4">
        <v>411</v>
      </c>
      <c r="D187" s="4">
        <v>400</v>
      </c>
      <c r="E187" s="4">
        <v>150</v>
      </c>
      <c r="F187" s="4">
        <v>194</v>
      </c>
      <c r="G187" s="4">
        <v>285</v>
      </c>
      <c r="H187" s="4">
        <f t="shared" ref="H187" si="65">G187-F187</f>
        <v>91</v>
      </c>
      <c r="I187" s="4">
        <f>IF(H187&lt;155,155,H187)</f>
        <v>155</v>
      </c>
      <c r="J187" s="4">
        <f>ROUND(IF(I187&lt;100,I187*1.625,(IF(AND(I187&gt;100,I187&lt;201),(I187-100)*2.375+162,(IF(AND(I187&gt;200,I187&lt;401),(I187-200)*3.875+400,IF(I187&gt;400,(I187-400)*4.5+1237)))))),0)</f>
        <v>293</v>
      </c>
      <c r="K187" s="4">
        <v>45</v>
      </c>
      <c r="L187" s="4">
        <v>50</v>
      </c>
      <c r="M187" s="5">
        <f t="shared" ref="M187" si="66">I187*0.2</f>
        <v>31</v>
      </c>
      <c r="N187" s="5">
        <f t="shared" si="62"/>
        <v>419</v>
      </c>
    </row>
    <row r="188" spans="1:14" x14ac:dyDescent="0.3">
      <c r="A188" s="4">
        <f t="shared" si="35"/>
        <v>184</v>
      </c>
      <c r="B188" s="4" t="s">
        <v>21</v>
      </c>
      <c r="C188" s="4">
        <v>243</v>
      </c>
      <c r="D188" s="4">
        <v>100</v>
      </c>
      <c r="E188" s="4">
        <v>150</v>
      </c>
      <c r="F188" s="4">
        <v>2842</v>
      </c>
      <c r="G188" s="4">
        <v>2948</v>
      </c>
      <c r="H188" s="4">
        <f>G188-F188</f>
        <v>106</v>
      </c>
      <c r="I188" s="4">
        <f>IF(H188&lt;111,111,H188)</f>
        <v>111</v>
      </c>
      <c r="J188" s="4">
        <f>ROUND(IF(I188&lt;100,I188*1.625,(IF(AND(I188&gt;100,I188&lt;201),(I188-100)*2.375+162.5,(IF(AND(I188&gt;200,I188&lt;401),(I188-200)*3.875+400,IF(I188&gt;400,(I188-400)*4.5+1237)))))),0)</f>
        <v>189</v>
      </c>
      <c r="K188" s="4">
        <v>20</v>
      </c>
      <c r="L188" s="4">
        <v>10</v>
      </c>
      <c r="M188" s="5">
        <f>I188*0.2</f>
        <v>22.200000000000003</v>
      </c>
      <c r="N188" s="5">
        <f t="shared" si="62"/>
        <v>241</v>
      </c>
    </row>
    <row r="189" spans="1:14" x14ac:dyDescent="0.3">
      <c r="A189" s="4">
        <f t="shared" si="35"/>
        <v>185</v>
      </c>
      <c r="B189" s="4" t="s">
        <v>20</v>
      </c>
      <c r="C189" s="4">
        <v>76</v>
      </c>
      <c r="D189" s="4">
        <v>200</v>
      </c>
      <c r="E189" s="4">
        <v>150</v>
      </c>
      <c r="F189" s="4">
        <v>15919</v>
      </c>
      <c r="G189" s="4">
        <v>16112</v>
      </c>
      <c r="H189" s="4">
        <f>G189-F189</f>
        <v>193</v>
      </c>
      <c r="I189" s="4">
        <f>IF(H189&lt;125,125,H189)</f>
        <v>193</v>
      </c>
      <c r="J189" s="4">
        <f t="shared" ref="J189:J191" si="67">ROUND(IF(I189&lt;100,I189*1.625,(IF(AND(I189&gt;100,I189&lt;201),(I189-100)*2.375+162.5,(IF(AND(I189&gt;200,I189&lt;401),(I189-200)*3.875+400,IF(I189&gt;400,(I189-400)*4.5+1237)))))),0)</f>
        <v>383</v>
      </c>
      <c r="K189" s="4">
        <v>45</v>
      </c>
      <c r="L189" s="4">
        <v>50</v>
      </c>
      <c r="M189" s="5">
        <f>I189*0.2</f>
        <v>38.6</v>
      </c>
      <c r="N189" s="5">
        <f t="shared" si="62"/>
        <v>517</v>
      </c>
    </row>
    <row r="190" spans="1:14" x14ac:dyDescent="0.3">
      <c r="A190" s="4">
        <f t="shared" si="35"/>
        <v>186</v>
      </c>
      <c r="B190" s="4" t="s">
        <v>20</v>
      </c>
      <c r="C190" s="4">
        <v>91</v>
      </c>
      <c r="D190" s="4">
        <v>200</v>
      </c>
      <c r="E190" s="4">
        <v>150</v>
      </c>
      <c r="F190" s="4">
        <v>17854</v>
      </c>
      <c r="G190" s="4">
        <v>18133</v>
      </c>
      <c r="H190" s="4">
        <f t="shared" ref="H190:H198" si="68">G190-F190</f>
        <v>279</v>
      </c>
      <c r="I190" s="4">
        <f>IF(H190&lt;125,125,H190)</f>
        <v>279</v>
      </c>
      <c r="J190" s="4">
        <f t="shared" si="67"/>
        <v>706</v>
      </c>
      <c r="K190" s="4">
        <v>45</v>
      </c>
      <c r="L190" s="4">
        <v>50</v>
      </c>
      <c r="M190" s="5">
        <f t="shared" ref="M190:M198" si="69">I190*0.2</f>
        <v>55.800000000000004</v>
      </c>
      <c r="N190" s="5">
        <f t="shared" si="62"/>
        <v>857</v>
      </c>
    </row>
    <row r="191" spans="1:14" x14ac:dyDescent="0.3">
      <c r="A191" s="4">
        <f t="shared" si="35"/>
        <v>187</v>
      </c>
      <c r="B191" s="4" t="s">
        <v>20</v>
      </c>
      <c r="C191" s="4">
        <v>70</v>
      </c>
      <c r="D191" s="4">
        <v>0</v>
      </c>
      <c r="E191" s="4">
        <v>150</v>
      </c>
      <c r="F191" s="4">
        <v>724</v>
      </c>
      <c r="G191" s="4">
        <v>1001</v>
      </c>
      <c r="H191" s="4">
        <f>(G191-F191)-25</f>
        <v>252</v>
      </c>
      <c r="I191" s="4">
        <f>IF(H191&lt;125,125,H191)</f>
        <v>252</v>
      </c>
      <c r="J191" s="4">
        <f t="shared" si="67"/>
        <v>602</v>
      </c>
      <c r="K191" s="4">
        <v>45</v>
      </c>
      <c r="L191" s="4">
        <v>50</v>
      </c>
      <c r="M191" s="5">
        <f t="shared" si="69"/>
        <v>50.400000000000006</v>
      </c>
      <c r="N191" s="5">
        <f t="shared" si="62"/>
        <v>747</v>
      </c>
    </row>
    <row r="192" spans="1:14" x14ac:dyDescent="0.3">
      <c r="A192" s="4">
        <f t="shared" si="35"/>
        <v>188</v>
      </c>
      <c r="B192" s="4" t="s">
        <v>17</v>
      </c>
      <c r="C192" s="4">
        <v>430</v>
      </c>
      <c r="D192" s="4">
        <v>500</v>
      </c>
      <c r="E192" s="4">
        <v>150</v>
      </c>
      <c r="F192" s="4">
        <v>13</v>
      </c>
      <c r="G192" s="4">
        <v>341</v>
      </c>
      <c r="H192" s="4">
        <f t="shared" ref="H192" si="70">G192-F192</f>
        <v>328</v>
      </c>
      <c r="I192" s="4">
        <f>IF(H192&lt;171,171,H192)</f>
        <v>328</v>
      </c>
      <c r="J192" s="4">
        <f>ROUND(IF(I192&lt;100,I192*1.625,(IF(AND(I192&gt;100,I192&lt;201),(I192-100)*2.375+162.5,(IF(AND(I192&gt;200,I192&lt;401),(I192-200)*3.875+400,IF(I192&gt;400,(I192-400)*4.5+1237)))))),0)</f>
        <v>896</v>
      </c>
      <c r="K192" s="4">
        <v>45</v>
      </c>
      <c r="L192" s="4">
        <v>50</v>
      </c>
      <c r="M192" s="5">
        <f t="shared" si="69"/>
        <v>65.600000000000009</v>
      </c>
      <c r="N192" s="5">
        <f t="shared" si="62"/>
        <v>1057</v>
      </c>
    </row>
    <row r="193" spans="1:16" x14ac:dyDescent="0.3">
      <c r="A193" s="4">
        <f t="shared" si="35"/>
        <v>189</v>
      </c>
      <c r="B193" s="12" t="s">
        <v>18</v>
      </c>
      <c r="C193" s="12">
        <v>335</v>
      </c>
      <c r="D193" s="18">
        <v>300</v>
      </c>
      <c r="E193" s="18">
        <v>150</v>
      </c>
      <c r="F193" s="18">
        <v>9865</v>
      </c>
      <c r="G193" s="18">
        <v>10255</v>
      </c>
      <c r="H193" s="18">
        <f t="shared" si="68"/>
        <v>390</v>
      </c>
      <c r="I193" s="18">
        <f>IF(H193&lt;141,141,H193)</f>
        <v>390</v>
      </c>
      <c r="J193" s="18">
        <f>ROUND(IF(I193&lt;100,I193*1.625,(IF(AND(I193&gt;100,I193&lt;201),(I193-100)*2.375+162.5,(IF(AND(I193&gt;200,I193&lt;401),(I193-200)*3.875+400,IF(I193&gt;400,(I193-400)*4.5+1238)))))),0)</f>
        <v>1136</v>
      </c>
      <c r="K193" s="18">
        <v>45</v>
      </c>
      <c r="L193" s="18">
        <v>50</v>
      </c>
      <c r="M193" s="19">
        <f t="shared" si="69"/>
        <v>78</v>
      </c>
      <c r="N193" s="19">
        <f t="shared" si="62"/>
        <v>1309</v>
      </c>
    </row>
    <row r="194" spans="1:16" x14ac:dyDescent="0.3">
      <c r="A194" s="4">
        <f t="shared" si="35"/>
        <v>190</v>
      </c>
      <c r="B194" s="18" t="s">
        <v>24</v>
      </c>
      <c r="C194" s="18">
        <v>115</v>
      </c>
      <c r="D194" s="4">
        <v>200</v>
      </c>
      <c r="E194" s="4">
        <v>150</v>
      </c>
      <c r="F194" s="4">
        <v>27238</v>
      </c>
      <c r="G194" s="4">
        <v>27783</v>
      </c>
      <c r="H194" s="4">
        <f>G194-F194</f>
        <v>545</v>
      </c>
      <c r="I194" s="4">
        <f>IF(H194&lt;125,125,H194)</f>
        <v>545</v>
      </c>
      <c r="J194" s="4">
        <f>ROUND(IF(I194&lt;100,I194*1.625,(IF(AND(I194&gt;100,I194&lt;201),(I194-100)*2.375+162.5,(IF(AND(I194&gt;200,I194&lt;401),(I194-200)*3.875+400,IF(I194&gt;400,(I194-400)*4.5+1237)))))),0)</f>
        <v>1890</v>
      </c>
      <c r="K194" s="4">
        <v>45</v>
      </c>
      <c r="L194" s="4">
        <v>50</v>
      </c>
      <c r="M194" s="5">
        <f>I194*0.2</f>
        <v>109</v>
      </c>
      <c r="N194" s="5">
        <f>ROUND((J194+K194+L194+M194),0)</f>
        <v>2094</v>
      </c>
    </row>
    <row r="195" spans="1:16" x14ac:dyDescent="0.3">
      <c r="A195" s="4">
        <f t="shared" si="35"/>
        <v>191</v>
      </c>
      <c r="B195" s="21" t="s">
        <v>18</v>
      </c>
      <c r="C195" s="21">
        <v>312</v>
      </c>
      <c r="D195" s="18">
        <v>300</v>
      </c>
      <c r="E195" s="18">
        <v>150</v>
      </c>
      <c r="F195" s="18">
        <v>10838</v>
      </c>
      <c r="G195" s="18">
        <v>11397</v>
      </c>
      <c r="H195" s="18">
        <f t="shared" si="68"/>
        <v>559</v>
      </c>
      <c r="I195" s="18">
        <f>IF(H195&lt;141,141,H195)</f>
        <v>559</v>
      </c>
      <c r="J195" s="18">
        <f>ROUND(IF(I195&lt;100,I195*1.625,(IF(AND(I195&gt;100,I195&lt;201),(I195-100)*2.375+162.5,(IF(AND(I195&gt;200,I195&lt;401),(I195-200)*3.875+400,IF(I195&gt;400,(I195-400)*4.5+1238)))))),0)</f>
        <v>1954</v>
      </c>
      <c r="K195" s="18">
        <v>45</v>
      </c>
      <c r="L195" s="18">
        <v>50</v>
      </c>
      <c r="M195" s="19">
        <f t="shared" si="69"/>
        <v>111.80000000000001</v>
      </c>
      <c r="N195" s="19">
        <f>ROUND((J195+K195+L195+M195),0)</f>
        <v>2161</v>
      </c>
    </row>
    <row r="196" spans="1:16" x14ac:dyDescent="0.3">
      <c r="A196" s="4">
        <f t="shared" si="35"/>
        <v>192</v>
      </c>
      <c r="B196" s="12" t="s">
        <v>18</v>
      </c>
      <c r="C196" s="12">
        <v>339</v>
      </c>
      <c r="D196" s="18">
        <v>300</v>
      </c>
      <c r="E196" s="18">
        <v>150</v>
      </c>
      <c r="F196" s="18">
        <v>10477</v>
      </c>
      <c r="G196" s="18">
        <v>10927</v>
      </c>
      <c r="H196" s="18">
        <f t="shared" si="68"/>
        <v>450</v>
      </c>
      <c r="I196" s="18">
        <f>IF(H196&lt;141,141,H196)</f>
        <v>450</v>
      </c>
      <c r="J196" s="18">
        <f>ROUND(IF(I196&lt;100,I196*1.625,(IF(AND(I196&gt;100,I196&lt;201),(I196-100)*2.375+162.5,(IF(AND(I196&gt;200,I196&lt;401),(I196-200)*3.875+400,IF(I196&gt;400,(I196-400)*4.5+1238)))))),0)</f>
        <v>1463</v>
      </c>
      <c r="K196" s="18">
        <v>45</v>
      </c>
      <c r="L196" s="18">
        <v>50</v>
      </c>
      <c r="M196" s="19">
        <f t="shared" si="69"/>
        <v>90</v>
      </c>
      <c r="N196" s="19">
        <f t="shared" ref="N196:N198" si="71">ROUND((J196+K196+L196+M196),0)</f>
        <v>1648</v>
      </c>
    </row>
    <row r="197" spans="1:16" x14ac:dyDescent="0.3">
      <c r="A197" s="4">
        <f t="shared" si="35"/>
        <v>193</v>
      </c>
      <c r="B197" s="12" t="s">
        <v>20</v>
      </c>
      <c r="C197" s="12">
        <v>63</v>
      </c>
      <c r="D197" s="4">
        <v>200</v>
      </c>
      <c r="E197" s="4">
        <v>150</v>
      </c>
      <c r="F197" s="4">
        <v>15514</v>
      </c>
      <c r="G197" s="4">
        <v>15800</v>
      </c>
      <c r="H197" s="4">
        <f t="shared" si="68"/>
        <v>286</v>
      </c>
      <c r="I197" s="4">
        <f t="shared" ref="I197" si="72">IF(H197&lt;125,125,H197)</f>
        <v>286</v>
      </c>
      <c r="J197" s="4">
        <f t="shared" ref="J197" si="73">ROUND(IF(I197&lt;100,I197*1.625,(IF(AND(I197&gt;100,I197&lt;201),(I197-100)*2.375+162.5,(IF(AND(I197&gt;200,I197&lt;401),(I197-200)*3.875+400,IF(I197&gt;400,(I197-400)*4.5+1237)))))),0)</f>
        <v>733</v>
      </c>
      <c r="K197" s="4">
        <v>45</v>
      </c>
      <c r="L197" s="4">
        <v>50</v>
      </c>
      <c r="M197" s="5">
        <f t="shared" si="69"/>
        <v>57.2</v>
      </c>
      <c r="N197" s="5">
        <f t="shared" si="71"/>
        <v>885</v>
      </c>
    </row>
    <row r="198" spans="1:16" x14ac:dyDescent="0.3">
      <c r="A198" s="4">
        <f t="shared" si="35"/>
        <v>194</v>
      </c>
      <c r="B198" s="12" t="s">
        <v>18</v>
      </c>
      <c r="C198" s="12">
        <v>357</v>
      </c>
      <c r="D198" s="18">
        <v>300</v>
      </c>
      <c r="E198" s="18">
        <v>150</v>
      </c>
      <c r="F198" s="18">
        <v>792</v>
      </c>
      <c r="G198" s="18">
        <v>926</v>
      </c>
      <c r="H198" s="18">
        <f t="shared" si="68"/>
        <v>134</v>
      </c>
      <c r="I198" s="18">
        <f>IF(H198&lt;141,141,H198)</f>
        <v>141</v>
      </c>
      <c r="J198" s="18">
        <f>ROUND(IF(I198&lt;100,I198*1.625,(IF(AND(I198&gt;100,I198&lt;201),(I198-100)*2.375+162.5,(IF(AND(I198&gt;200,I198&lt;401),(I198-200)*3.875+400,IF(I198&gt;400,(I198-400)*4.5+1238)))))),0)</f>
        <v>260</v>
      </c>
      <c r="K198" s="18">
        <v>45</v>
      </c>
      <c r="L198" s="18">
        <v>50</v>
      </c>
      <c r="M198" s="19">
        <f t="shared" si="69"/>
        <v>28.200000000000003</v>
      </c>
      <c r="N198" s="19">
        <f t="shared" si="71"/>
        <v>383</v>
      </c>
    </row>
    <row r="199" spans="1:16" x14ac:dyDescent="0.3">
      <c r="A199" s="4">
        <f t="shared" ref="A199:A262" si="74">A198+1</f>
        <v>195</v>
      </c>
      <c r="B199" s="4" t="s">
        <v>21</v>
      </c>
      <c r="C199" s="4">
        <v>38</v>
      </c>
      <c r="D199" s="4">
        <v>0</v>
      </c>
      <c r="E199" s="4">
        <v>0</v>
      </c>
      <c r="F199" s="4"/>
      <c r="G199" s="4"/>
      <c r="H199" s="18">
        <v>0</v>
      </c>
      <c r="I199" s="18">
        <v>0</v>
      </c>
      <c r="J199" s="4">
        <v>0</v>
      </c>
      <c r="K199" s="4">
        <v>0</v>
      </c>
      <c r="L199" s="4">
        <v>0</v>
      </c>
      <c r="M199" s="5">
        <v>0</v>
      </c>
      <c r="N199" s="5">
        <v>250</v>
      </c>
    </row>
    <row r="200" spans="1:16" x14ac:dyDescent="0.3">
      <c r="A200" s="4">
        <f t="shared" si="74"/>
        <v>196</v>
      </c>
      <c r="B200" s="12" t="s">
        <v>18</v>
      </c>
      <c r="C200" s="12">
        <v>342</v>
      </c>
      <c r="D200" s="18">
        <v>300</v>
      </c>
      <c r="E200" s="18">
        <v>150</v>
      </c>
      <c r="F200" s="18">
        <v>2578</v>
      </c>
      <c r="G200" s="18">
        <v>2725</v>
      </c>
      <c r="H200" s="18">
        <f t="shared" ref="H200:H216" si="75">G200-F200</f>
        <v>147</v>
      </c>
      <c r="I200" s="18">
        <f>IF(H200&lt;141,141,H200)</f>
        <v>147</v>
      </c>
      <c r="J200" s="18">
        <f>ROUND(IF(I200&lt;100,I200*1.625,(IF(AND(I200&gt;100,I200&lt;201),(I200-100)*2.375+162.5,(IF(AND(I200&gt;200,I200&lt;401),(I200-200)*3.875+400,IF(I200&gt;400,(I200-400)*4.5+1238)))))),0)</f>
        <v>274</v>
      </c>
      <c r="K200" s="18">
        <v>45</v>
      </c>
      <c r="L200" s="18">
        <v>50</v>
      </c>
      <c r="M200" s="19">
        <f t="shared" ref="M200:M216" si="76">I200*0.2</f>
        <v>29.400000000000002</v>
      </c>
      <c r="N200" s="19">
        <f t="shared" ref="N200:N216" si="77">ROUND((J200+K200+L200+M200),0)</f>
        <v>398</v>
      </c>
    </row>
    <row r="201" spans="1:16" x14ac:dyDescent="0.3">
      <c r="A201" s="4">
        <f t="shared" si="74"/>
        <v>197</v>
      </c>
      <c r="B201" s="12" t="s">
        <v>21</v>
      </c>
      <c r="C201" s="12">
        <v>29</v>
      </c>
      <c r="D201" s="4">
        <v>100</v>
      </c>
      <c r="E201" s="4">
        <v>150</v>
      </c>
      <c r="F201" s="4">
        <v>39910</v>
      </c>
      <c r="G201" s="4">
        <v>40383</v>
      </c>
      <c r="H201" s="4">
        <f t="shared" si="75"/>
        <v>473</v>
      </c>
      <c r="I201" s="4">
        <f>IF(H201&lt;111,111,H201)</f>
        <v>473</v>
      </c>
      <c r="J201" s="4">
        <f>ROUND(IF(I201&lt;100,I201*1.625,(IF(AND(I201&gt;100,I201&lt;201),(I201-100)*2.375+162.5,(IF(AND(I201&gt;200,I201&lt;401),(I201-200)*3.875+400,IF(I201&gt;400,(I201-400)*4.5+1237)))))),0)</f>
        <v>1566</v>
      </c>
      <c r="K201" s="4">
        <v>20</v>
      </c>
      <c r="L201" s="4">
        <v>10</v>
      </c>
      <c r="M201" s="5">
        <f t="shared" si="76"/>
        <v>94.600000000000009</v>
      </c>
      <c r="N201" s="5">
        <f t="shared" si="77"/>
        <v>1691</v>
      </c>
    </row>
    <row r="202" spans="1:16" x14ac:dyDescent="0.3">
      <c r="A202" s="4">
        <f t="shared" si="74"/>
        <v>198</v>
      </c>
      <c r="B202" s="12" t="s">
        <v>18</v>
      </c>
      <c r="C202" s="12">
        <v>313</v>
      </c>
      <c r="D202" s="18">
        <v>300</v>
      </c>
      <c r="E202" s="18">
        <v>150</v>
      </c>
      <c r="F202" s="18">
        <v>3704</v>
      </c>
      <c r="G202" s="18">
        <v>3876</v>
      </c>
      <c r="H202" s="18">
        <f t="shared" si="75"/>
        <v>172</v>
      </c>
      <c r="I202" s="18">
        <f>IF(H202&lt;141,141,H202)</f>
        <v>172</v>
      </c>
      <c r="J202" s="18">
        <f>ROUND(IF(I202&lt;100,I202*1.625,(IF(AND(I202&gt;100,I202&lt;201),(I202-100)*2.375+162.5,(IF(AND(I202&gt;200,I202&lt;401),(I202-200)*3.875+400,IF(I202&gt;400,(I202-400)*4.5+1238)))))),0)</f>
        <v>334</v>
      </c>
      <c r="K202" s="18">
        <v>45</v>
      </c>
      <c r="L202" s="18">
        <v>50</v>
      </c>
      <c r="M202" s="19">
        <f t="shared" si="76"/>
        <v>34.4</v>
      </c>
      <c r="N202" s="19">
        <f t="shared" si="77"/>
        <v>463</v>
      </c>
      <c r="P202" s="24"/>
    </row>
    <row r="203" spans="1:16" x14ac:dyDescent="0.3">
      <c r="A203" s="4">
        <f t="shared" si="74"/>
        <v>199</v>
      </c>
      <c r="B203" s="12" t="s">
        <v>18</v>
      </c>
      <c r="C203" s="21">
        <v>344</v>
      </c>
      <c r="D203" s="18">
        <v>0</v>
      </c>
      <c r="E203" s="18">
        <v>150</v>
      </c>
      <c r="F203" s="18">
        <v>4124</v>
      </c>
      <c r="G203" s="18">
        <v>4389</v>
      </c>
      <c r="H203" s="18">
        <f>(G203-F203)-25</f>
        <v>240</v>
      </c>
      <c r="I203" s="18">
        <f>IF(H203&lt;141,141,H203)</f>
        <v>240</v>
      </c>
      <c r="J203" s="18">
        <f>ROUND(IF(I203&lt;100,I203*1.625,(IF(AND(I203&gt;100,I203&lt;201),(I203-100)*2.375+162.5,(IF(AND(I203&gt;200,I203&lt;401),(I203-200)*3.875+400,IF(I203&gt;400,(I203-400)*4.5+1238)))))),0)</f>
        <v>555</v>
      </c>
      <c r="K203" s="18">
        <v>45</v>
      </c>
      <c r="L203" s="18">
        <v>50</v>
      </c>
      <c r="M203" s="19">
        <f>I203*0.2</f>
        <v>48</v>
      </c>
      <c r="N203" s="5">
        <f>ROUND((J203+K203+L203+M203),0)</f>
        <v>698</v>
      </c>
    </row>
    <row r="204" spans="1:16" x14ac:dyDescent="0.3">
      <c r="A204" s="4">
        <f t="shared" si="74"/>
        <v>200</v>
      </c>
      <c r="B204" s="12" t="s">
        <v>21</v>
      </c>
      <c r="C204" s="12">
        <v>37</v>
      </c>
      <c r="D204" s="4">
        <v>100</v>
      </c>
      <c r="E204" s="4">
        <v>150</v>
      </c>
      <c r="F204" s="4">
        <v>23821</v>
      </c>
      <c r="G204" s="4">
        <v>23963</v>
      </c>
      <c r="H204" s="4">
        <f>G204-F204</f>
        <v>142</v>
      </c>
      <c r="I204" s="4">
        <f>IF(H204&lt;111,111,H204)</f>
        <v>142</v>
      </c>
      <c r="J204" s="4">
        <f>ROUND(IF(I204&lt;100,I204*1.625,(IF(AND(I204&gt;100,I204&lt;201),(I204-100)*2.375+162.5,(IF(AND(I204&gt;200,I204&lt;401),(I204-200)*3.875+400,IF(I204&gt;400,(I204-400)*4.5+1237)))))),0)</f>
        <v>262</v>
      </c>
      <c r="K204" s="4">
        <v>20</v>
      </c>
      <c r="L204" s="4">
        <v>10</v>
      </c>
      <c r="M204" s="5">
        <f>I204*0.2</f>
        <v>28.400000000000002</v>
      </c>
      <c r="N204" s="5">
        <f>ROUND((J204+K204+L204+M204),0)</f>
        <v>320</v>
      </c>
    </row>
    <row r="205" spans="1:16" x14ac:dyDescent="0.3">
      <c r="A205" s="4">
        <f t="shared" si="74"/>
        <v>201</v>
      </c>
      <c r="B205" s="12" t="s">
        <v>20</v>
      </c>
      <c r="C205" s="12">
        <v>113</v>
      </c>
      <c r="D205" s="4">
        <v>200</v>
      </c>
      <c r="E205" s="4">
        <v>150</v>
      </c>
      <c r="F205" s="4">
        <v>8130</v>
      </c>
      <c r="G205" s="4">
        <v>8309</v>
      </c>
      <c r="H205" s="4">
        <f>G205-F205</f>
        <v>179</v>
      </c>
      <c r="I205" s="4">
        <f t="shared" ref="I205:I209" si="78">IF(H205&lt;125,125,H205)</f>
        <v>179</v>
      </c>
      <c r="J205" s="4">
        <f>ROUND(IF(I205&lt;100,I205*1.625,(IF(AND(I205&gt;100,I205&lt;201),(I205-100)*2.375+162.5,(IF(AND(I205&gt;200,I205&lt;401),(I205-200)*3.875+400,IF(I205&gt;400,(I205-400)*4.5+1237)))))),0)</f>
        <v>350</v>
      </c>
      <c r="K205" s="4">
        <v>45</v>
      </c>
      <c r="L205" s="4">
        <v>50</v>
      </c>
      <c r="M205" s="5">
        <f>I205*0.2</f>
        <v>35.800000000000004</v>
      </c>
      <c r="N205" s="5">
        <f>ROUND((J205+K205+L205+M205),0)</f>
        <v>481</v>
      </c>
    </row>
    <row r="206" spans="1:16" x14ac:dyDescent="0.3">
      <c r="A206" s="4">
        <f t="shared" si="74"/>
        <v>202</v>
      </c>
      <c r="B206" s="12" t="s">
        <v>20</v>
      </c>
      <c r="C206" s="12">
        <v>72</v>
      </c>
      <c r="D206" s="4">
        <v>200</v>
      </c>
      <c r="E206" s="4">
        <v>150</v>
      </c>
      <c r="F206" s="4">
        <v>39377</v>
      </c>
      <c r="G206" s="4">
        <v>39804</v>
      </c>
      <c r="H206" s="4">
        <f t="shared" si="75"/>
        <v>427</v>
      </c>
      <c r="I206" s="4">
        <f t="shared" si="78"/>
        <v>427</v>
      </c>
      <c r="J206" s="4">
        <f t="shared" ref="J206:J209" si="79">ROUND(IF(I206&lt;100,I206*1.625,(IF(AND(I206&gt;100,I206&lt;201),(I206-100)*2.375+162.5,(IF(AND(I206&gt;200,I206&lt;401),(I206-200)*3.875+400,IF(I206&gt;400,(I206-400)*4.5+1237)))))),0)</f>
        <v>1359</v>
      </c>
      <c r="K206" s="4">
        <v>45</v>
      </c>
      <c r="L206" s="4">
        <v>50</v>
      </c>
      <c r="M206" s="5">
        <f t="shared" si="76"/>
        <v>85.4</v>
      </c>
      <c r="N206" s="5">
        <f t="shared" si="77"/>
        <v>1539</v>
      </c>
    </row>
    <row r="207" spans="1:16" x14ac:dyDescent="0.3">
      <c r="A207" s="4">
        <f t="shared" si="74"/>
        <v>203</v>
      </c>
      <c r="B207" s="12" t="s">
        <v>20</v>
      </c>
      <c r="C207" s="12">
        <v>47</v>
      </c>
      <c r="D207" s="4">
        <v>200</v>
      </c>
      <c r="E207" s="4">
        <v>150</v>
      </c>
      <c r="F207" s="4">
        <v>15080</v>
      </c>
      <c r="G207" s="4">
        <v>15298</v>
      </c>
      <c r="H207" s="4">
        <f t="shared" si="75"/>
        <v>218</v>
      </c>
      <c r="I207" s="4">
        <f t="shared" si="78"/>
        <v>218</v>
      </c>
      <c r="J207" s="4">
        <f t="shared" si="79"/>
        <v>470</v>
      </c>
      <c r="K207" s="4">
        <v>45</v>
      </c>
      <c r="L207" s="4">
        <v>50</v>
      </c>
      <c r="M207" s="5">
        <f t="shared" si="76"/>
        <v>43.6</v>
      </c>
      <c r="N207" s="5">
        <f t="shared" si="77"/>
        <v>609</v>
      </c>
    </row>
    <row r="208" spans="1:16" x14ac:dyDescent="0.3">
      <c r="A208" s="4">
        <f t="shared" si="74"/>
        <v>204</v>
      </c>
      <c r="B208" s="12" t="s">
        <v>20</v>
      </c>
      <c r="C208" s="12">
        <v>128</v>
      </c>
      <c r="D208" s="4">
        <v>0</v>
      </c>
      <c r="E208" s="4">
        <v>150</v>
      </c>
      <c r="F208" s="4">
        <v>54273</v>
      </c>
      <c r="G208" s="4">
        <v>54839</v>
      </c>
      <c r="H208" s="18">
        <f>(G208-F208)-25</f>
        <v>541</v>
      </c>
      <c r="I208" s="4">
        <f t="shared" si="78"/>
        <v>541</v>
      </c>
      <c r="J208" s="4">
        <f t="shared" si="79"/>
        <v>1872</v>
      </c>
      <c r="K208" s="4">
        <v>45</v>
      </c>
      <c r="L208" s="4">
        <v>50</v>
      </c>
      <c r="M208" s="5">
        <f t="shared" si="76"/>
        <v>108.2</v>
      </c>
      <c r="N208" s="5">
        <f t="shared" si="77"/>
        <v>2075</v>
      </c>
    </row>
    <row r="209" spans="1:14" x14ac:dyDescent="0.3">
      <c r="A209" s="4">
        <f t="shared" si="74"/>
        <v>205</v>
      </c>
      <c r="B209" s="12" t="s">
        <v>20</v>
      </c>
      <c r="C209" s="12">
        <v>9</v>
      </c>
      <c r="D209" s="4">
        <v>200</v>
      </c>
      <c r="E209" s="4">
        <v>150</v>
      </c>
      <c r="F209" s="4">
        <v>23947</v>
      </c>
      <c r="G209" s="4">
        <v>24111</v>
      </c>
      <c r="H209" s="4">
        <f t="shared" si="75"/>
        <v>164</v>
      </c>
      <c r="I209" s="4">
        <f t="shared" si="78"/>
        <v>164</v>
      </c>
      <c r="J209" s="4">
        <f t="shared" si="79"/>
        <v>315</v>
      </c>
      <c r="K209" s="4">
        <v>45</v>
      </c>
      <c r="L209" s="4">
        <v>50</v>
      </c>
      <c r="M209" s="5">
        <f t="shared" si="76"/>
        <v>32.800000000000004</v>
      </c>
      <c r="N209" s="5">
        <f t="shared" si="77"/>
        <v>443</v>
      </c>
    </row>
    <row r="210" spans="1:14" x14ac:dyDescent="0.3">
      <c r="A210" s="4">
        <f t="shared" si="74"/>
        <v>206</v>
      </c>
      <c r="B210" s="12" t="s">
        <v>18</v>
      </c>
      <c r="C210" s="21">
        <v>340</v>
      </c>
      <c r="D210" s="18">
        <v>300</v>
      </c>
      <c r="E210" s="18">
        <v>150</v>
      </c>
      <c r="F210" s="18">
        <v>8113</v>
      </c>
      <c r="G210" s="18">
        <v>8508</v>
      </c>
      <c r="H210" s="18">
        <f t="shared" si="75"/>
        <v>395</v>
      </c>
      <c r="I210" s="18">
        <f>IF(H210&lt;141,141,H210)</f>
        <v>395</v>
      </c>
      <c r="J210" s="18">
        <f>ROUND(IF(I210&lt;100,I210*1.625,(IF(AND(I210&gt;100,I210&lt;201),(I210-100)*2.375+162.5,(IF(AND(I210&gt;200,I210&lt;401),(I210-200)*3.875+400,IF(I210&gt;400,(I210-400)*4.5+1238)))))),0)</f>
        <v>1156</v>
      </c>
      <c r="K210" s="18">
        <v>45</v>
      </c>
      <c r="L210" s="18">
        <v>50</v>
      </c>
      <c r="M210" s="19">
        <f t="shared" si="76"/>
        <v>79</v>
      </c>
      <c r="N210" s="19">
        <f t="shared" si="77"/>
        <v>1330</v>
      </c>
    </row>
    <row r="211" spans="1:14" x14ac:dyDescent="0.3">
      <c r="A211" s="4">
        <f t="shared" si="74"/>
        <v>207</v>
      </c>
      <c r="B211" s="12" t="s">
        <v>20</v>
      </c>
      <c r="C211" s="12">
        <v>107</v>
      </c>
      <c r="D211" s="4">
        <v>200</v>
      </c>
      <c r="E211" s="4">
        <v>150</v>
      </c>
      <c r="F211" s="4">
        <v>23701</v>
      </c>
      <c r="G211" s="4">
        <v>24201</v>
      </c>
      <c r="H211" s="4">
        <f t="shared" si="75"/>
        <v>500</v>
      </c>
      <c r="I211" s="4">
        <f t="shared" ref="I211:I216" si="80">IF(H211&lt;125,125,H211)</f>
        <v>500</v>
      </c>
      <c r="J211" s="4">
        <f t="shared" ref="J211:J216" si="81">ROUND(IF(I211&lt;100,I211*1.625,(IF(AND(I211&gt;100,I211&lt;201),(I211-100)*2.375+162.5,(IF(AND(I211&gt;200,I211&lt;401),(I211-200)*3.875+400,IF(I211&gt;400,(I211-400)*4.5+1237)))))),0)</f>
        <v>1687</v>
      </c>
      <c r="K211" s="4">
        <v>45</v>
      </c>
      <c r="L211" s="4">
        <v>50</v>
      </c>
      <c r="M211" s="5">
        <f t="shared" si="76"/>
        <v>100</v>
      </c>
      <c r="N211" s="5">
        <f t="shared" si="77"/>
        <v>1882</v>
      </c>
    </row>
    <row r="212" spans="1:14" x14ac:dyDescent="0.3">
      <c r="A212" s="4">
        <f t="shared" si="74"/>
        <v>208</v>
      </c>
      <c r="B212" s="12" t="s">
        <v>18</v>
      </c>
      <c r="C212" s="21">
        <v>348</v>
      </c>
      <c r="D212" s="18">
        <v>300</v>
      </c>
      <c r="E212" s="18">
        <v>150</v>
      </c>
      <c r="F212" s="18">
        <v>3337</v>
      </c>
      <c r="G212" s="18">
        <v>3696</v>
      </c>
      <c r="H212" s="18">
        <f t="shared" si="75"/>
        <v>359</v>
      </c>
      <c r="I212" s="18">
        <f>IF(H212&lt;141,141,H212)</f>
        <v>359</v>
      </c>
      <c r="J212" s="18">
        <f>ROUND(IF(I212&lt;100,I212*1.625,(IF(AND(I212&gt;100,I212&lt;201),(I212-100)*2.375+162.5,(IF(AND(I212&gt;200,I212&lt;401),(I212-200)*3.875+400,IF(I212&gt;400,(I212-400)*4.5+1238)))))),0)</f>
        <v>1016</v>
      </c>
      <c r="K212" s="18">
        <v>45</v>
      </c>
      <c r="L212" s="18">
        <v>50</v>
      </c>
      <c r="M212" s="19">
        <f t="shared" si="76"/>
        <v>71.8</v>
      </c>
      <c r="N212" s="19">
        <f t="shared" si="77"/>
        <v>1183</v>
      </c>
    </row>
    <row r="213" spans="1:14" x14ac:dyDescent="0.3">
      <c r="A213" s="4">
        <f t="shared" si="74"/>
        <v>209</v>
      </c>
      <c r="B213" s="12" t="s">
        <v>20</v>
      </c>
      <c r="C213" s="12">
        <v>69</v>
      </c>
      <c r="D213" s="4">
        <v>200</v>
      </c>
      <c r="E213" s="4">
        <v>150</v>
      </c>
      <c r="F213" s="4">
        <v>2691</v>
      </c>
      <c r="G213" s="4">
        <v>2750</v>
      </c>
      <c r="H213" s="4">
        <f t="shared" si="75"/>
        <v>59</v>
      </c>
      <c r="I213" s="4">
        <f t="shared" si="80"/>
        <v>125</v>
      </c>
      <c r="J213" s="4">
        <f t="shared" si="81"/>
        <v>222</v>
      </c>
      <c r="K213" s="4">
        <v>45</v>
      </c>
      <c r="L213" s="4">
        <v>50</v>
      </c>
      <c r="M213" s="5">
        <f t="shared" si="76"/>
        <v>25</v>
      </c>
      <c r="N213" s="5">
        <f t="shared" si="77"/>
        <v>342</v>
      </c>
    </row>
    <row r="214" spans="1:14" x14ac:dyDescent="0.3">
      <c r="A214" s="4">
        <f t="shared" si="74"/>
        <v>210</v>
      </c>
      <c r="B214" s="12" t="s">
        <v>18</v>
      </c>
      <c r="C214" s="21">
        <v>337</v>
      </c>
      <c r="D214" s="18">
        <v>300</v>
      </c>
      <c r="E214" s="18">
        <v>150</v>
      </c>
      <c r="F214" s="18">
        <v>5640</v>
      </c>
      <c r="G214" s="18">
        <v>5991</v>
      </c>
      <c r="H214" s="18">
        <f t="shared" si="75"/>
        <v>351</v>
      </c>
      <c r="I214" s="18">
        <f>IF(H214&lt;141,141,H214)</f>
        <v>351</v>
      </c>
      <c r="J214" s="18">
        <f>ROUND(IF(I214&lt;100,I214*1.625,(IF(AND(I214&gt;100,I214&lt;201),(I214-100)*2.375+162.5,(IF(AND(I214&gt;200,I214&lt;401),(I214-200)*3.875+400,IF(I214&gt;400,(I214-400)*4.5+1238)))))),0)</f>
        <v>985</v>
      </c>
      <c r="K214" s="18">
        <v>45</v>
      </c>
      <c r="L214" s="18">
        <v>50</v>
      </c>
      <c r="M214" s="19">
        <f t="shared" si="76"/>
        <v>70.2</v>
      </c>
      <c r="N214" s="19">
        <f t="shared" si="77"/>
        <v>1150</v>
      </c>
    </row>
    <row r="215" spans="1:14" x14ac:dyDescent="0.3">
      <c r="A215" s="4">
        <f t="shared" si="74"/>
        <v>211</v>
      </c>
      <c r="B215" s="12" t="s">
        <v>18</v>
      </c>
      <c r="C215" s="21">
        <v>370</v>
      </c>
      <c r="D215" s="18">
        <v>300</v>
      </c>
      <c r="E215" s="18">
        <v>150</v>
      </c>
      <c r="F215" s="18">
        <v>1157</v>
      </c>
      <c r="G215" s="18">
        <v>1731</v>
      </c>
      <c r="H215" s="18">
        <f t="shared" si="75"/>
        <v>574</v>
      </c>
      <c r="I215" s="18">
        <f>IF(H215&lt;141,141,H215)</f>
        <v>574</v>
      </c>
      <c r="J215" s="18">
        <f>ROUND(IF(I215&lt;100,I215*1.625,(IF(AND(I215&gt;100,I215&lt;201),(I215-100)*2.375+162.5,(IF(AND(I215&gt;200,I215&lt;401),(I215-200)*3.875+400,IF(I215&gt;400,(I215-400)*4.5+1238)))))),0)</f>
        <v>2021</v>
      </c>
      <c r="K215" s="18">
        <v>45</v>
      </c>
      <c r="L215" s="18">
        <v>50</v>
      </c>
      <c r="M215" s="19">
        <f t="shared" si="76"/>
        <v>114.80000000000001</v>
      </c>
      <c r="N215" s="19">
        <f t="shared" si="77"/>
        <v>2231</v>
      </c>
    </row>
    <row r="216" spans="1:14" x14ac:dyDescent="0.3">
      <c r="A216" s="4">
        <f t="shared" si="74"/>
        <v>212</v>
      </c>
      <c r="B216" s="12" t="s">
        <v>20</v>
      </c>
      <c r="C216" s="12">
        <v>119</v>
      </c>
      <c r="D216" s="4">
        <v>200</v>
      </c>
      <c r="E216" s="4">
        <v>150</v>
      </c>
      <c r="F216" s="4">
        <v>12078</v>
      </c>
      <c r="G216" s="4">
        <v>12369</v>
      </c>
      <c r="H216" s="4">
        <f t="shared" si="75"/>
        <v>291</v>
      </c>
      <c r="I216" s="4">
        <f t="shared" si="80"/>
        <v>291</v>
      </c>
      <c r="J216" s="4">
        <f t="shared" si="81"/>
        <v>753</v>
      </c>
      <c r="K216" s="4">
        <v>45</v>
      </c>
      <c r="L216" s="4">
        <v>50</v>
      </c>
      <c r="M216" s="5">
        <f t="shared" si="76"/>
        <v>58.2</v>
      </c>
      <c r="N216" s="5">
        <f t="shared" si="77"/>
        <v>906</v>
      </c>
    </row>
    <row r="217" spans="1:14" x14ac:dyDescent="0.3">
      <c r="A217" s="4">
        <f t="shared" si="74"/>
        <v>213</v>
      </c>
      <c r="B217" s="12" t="s">
        <v>21</v>
      </c>
      <c r="C217" s="12">
        <v>38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/>
      <c r="L217" s="4"/>
      <c r="M217" s="5">
        <v>0</v>
      </c>
      <c r="N217" s="5">
        <v>250</v>
      </c>
    </row>
    <row r="218" spans="1:14" x14ac:dyDescent="0.3">
      <c r="A218" s="4">
        <f t="shared" si="74"/>
        <v>214</v>
      </c>
      <c r="B218" s="12" t="s">
        <v>21</v>
      </c>
      <c r="C218" s="12">
        <v>240</v>
      </c>
      <c r="D218" s="4">
        <v>100</v>
      </c>
      <c r="E218" s="4">
        <v>150</v>
      </c>
      <c r="F218" s="4">
        <v>4793</v>
      </c>
      <c r="G218" s="4">
        <v>4910</v>
      </c>
      <c r="H218" s="4">
        <f t="shared" ref="H218:H253" si="82">G218-F218</f>
        <v>117</v>
      </c>
      <c r="I218" s="4">
        <f>IF(H218&lt;111,111,H218)</f>
        <v>117</v>
      </c>
      <c r="J218" s="4">
        <f>ROUND(IF(I218&lt;100,I218*1.625,(IF(AND(I218&gt;100,I218&lt;201),(I218-100)*2.375+162.5,(IF(AND(I218&gt;200,I218&lt;401),(I218-200)*3.875+400,IF(I218&gt;400,(I218-400)*4.5+1237)))))),0)</f>
        <v>203</v>
      </c>
      <c r="K218" s="4">
        <v>20</v>
      </c>
      <c r="L218" s="4">
        <v>10</v>
      </c>
      <c r="M218" s="5">
        <f t="shared" ref="M218:M240" si="83">I218*0.2</f>
        <v>23.400000000000002</v>
      </c>
      <c r="N218" s="5">
        <f t="shared" ref="N218:N237" si="84">ROUND((J218+K218+L218+M218),0)</f>
        <v>256</v>
      </c>
    </row>
    <row r="219" spans="1:14" x14ac:dyDescent="0.3">
      <c r="A219" s="4">
        <f t="shared" si="74"/>
        <v>215</v>
      </c>
      <c r="B219" s="12" t="s">
        <v>18</v>
      </c>
      <c r="C219" s="21">
        <v>347</v>
      </c>
      <c r="D219" s="18">
        <v>300</v>
      </c>
      <c r="E219" s="18">
        <v>150</v>
      </c>
      <c r="F219" s="18">
        <v>3609</v>
      </c>
      <c r="G219" s="18">
        <v>4074</v>
      </c>
      <c r="H219" s="18">
        <f t="shared" si="82"/>
        <v>465</v>
      </c>
      <c r="I219" s="18">
        <f>IF(H219&lt;141,141,H219)</f>
        <v>465</v>
      </c>
      <c r="J219" s="18">
        <f>ROUND(IF(I219&lt;100,I219*1.625,(IF(AND(I219&gt;100,I219&lt;201),(I219-100)*2.375+162.5,(IF(AND(I219&gt;200,I219&lt;401),(I219-200)*3.875+400,IF(I219&gt;400,(I219-400)*4.5+1238)))))),0)</f>
        <v>1531</v>
      </c>
      <c r="K219" s="18">
        <v>45</v>
      </c>
      <c r="L219" s="18">
        <v>50</v>
      </c>
      <c r="M219" s="19">
        <f t="shared" si="83"/>
        <v>93</v>
      </c>
      <c r="N219" s="19">
        <f t="shared" si="84"/>
        <v>1719</v>
      </c>
    </row>
    <row r="220" spans="1:14" x14ac:dyDescent="0.3">
      <c r="A220" s="4">
        <f t="shared" si="74"/>
        <v>216</v>
      </c>
      <c r="B220" s="12" t="s">
        <v>21</v>
      </c>
      <c r="C220" s="12">
        <v>86</v>
      </c>
      <c r="D220" s="4">
        <v>100</v>
      </c>
      <c r="E220" s="4">
        <v>150</v>
      </c>
      <c r="F220" s="4">
        <v>20495</v>
      </c>
      <c r="G220" s="4">
        <v>20629</v>
      </c>
      <c r="H220" s="4">
        <f t="shared" si="82"/>
        <v>134</v>
      </c>
      <c r="I220" s="4">
        <f>IF(H220&lt;111,111,H220)</f>
        <v>134</v>
      </c>
      <c r="J220" s="4">
        <f>ROUND(IF(I220&lt;100,I220*1.625,(IF(AND(I220&gt;100,I220&lt;201),(I220-100)*2.375+162.5,(IF(AND(I220&gt;200,I220&lt;401),(I220-200)*3.875+400,IF(I220&gt;400,(I220-400)*4.5+1237)))))),0)</f>
        <v>243</v>
      </c>
      <c r="K220" s="4">
        <v>20</v>
      </c>
      <c r="L220" s="4">
        <v>10</v>
      </c>
      <c r="M220" s="5">
        <f t="shared" si="83"/>
        <v>26.8</v>
      </c>
      <c r="N220" s="5">
        <f t="shared" si="84"/>
        <v>300</v>
      </c>
    </row>
    <row r="221" spans="1:14" x14ac:dyDescent="0.3">
      <c r="A221" s="4">
        <f t="shared" si="74"/>
        <v>217</v>
      </c>
      <c r="B221" s="12" t="s">
        <v>18</v>
      </c>
      <c r="C221" s="21">
        <v>332</v>
      </c>
      <c r="D221" s="18">
        <v>300</v>
      </c>
      <c r="E221" s="18">
        <v>150</v>
      </c>
      <c r="F221" s="18">
        <v>3342</v>
      </c>
      <c r="G221" s="18">
        <v>3359</v>
      </c>
      <c r="H221" s="18">
        <f t="shared" si="82"/>
        <v>17</v>
      </c>
      <c r="I221" s="18">
        <f>IF(H221&lt;141,141,H221)</f>
        <v>141</v>
      </c>
      <c r="J221" s="18">
        <f>ROUND(IF(I221&lt;100,I221*1.625,(IF(AND(I221&gt;100,I221&lt;201),(I221-100)*2.375+162.5,(IF(AND(I221&gt;200,I221&lt;401),(I221-200)*3.875+400,IF(I221&gt;400,(I221-400)*4.5+1238)))))),0)</f>
        <v>260</v>
      </c>
      <c r="K221" s="18">
        <v>45</v>
      </c>
      <c r="L221" s="18">
        <v>50</v>
      </c>
      <c r="M221" s="19">
        <f t="shared" si="83"/>
        <v>28.200000000000003</v>
      </c>
      <c r="N221" s="19">
        <f t="shared" si="84"/>
        <v>383</v>
      </c>
    </row>
    <row r="222" spans="1:14" x14ac:dyDescent="0.3">
      <c r="A222" s="4">
        <f t="shared" si="74"/>
        <v>218</v>
      </c>
      <c r="B222" s="12" t="s">
        <v>18</v>
      </c>
      <c r="C222" s="21">
        <v>327</v>
      </c>
      <c r="D222" s="18">
        <v>300</v>
      </c>
      <c r="E222" s="18">
        <v>150</v>
      </c>
      <c r="F222" s="18">
        <v>4963</v>
      </c>
      <c r="G222" s="18">
        <v>5098</v>
      </c>
      <c r="H222" s="18">
        <f t="shared" si="82"/>
        <v>135</v>
      </c>
      <c r="I222" s="18">
        <f>IF(H222&lt;141,141,H222)</f>
        <v>141</v>
      </c>
      <c r="J222" s="18">
        <f>ROUND(IF(I222&lt;100,I222*1.625,(IF(AND(I222&gt;100,I222&lt;201),(I222-100)*2.375+162.5,(IF(AND(I222&gt;200,I222&lt;401),(I222-200)*3.875+400,IF(I222&gt;400,(I222-400)*4.5+1238)))))),0)</f>
        <v>260</v>
      </c>
      <c r="K222" s="18">
        <v>45</v>
      </c>
      <c r="L222" s="18">
        <v>50</v>
      </c>
      <c r="M222" s="19">
        <f t="shared" si="83"/>
        <v>28.200000000000003</v>
      </c>
      <c r="N222" s="19">
        <f t="shared" si="84"/>
        <v>383</v>
      </c>
    </row>
    <row r="223" spans="1:14" x14ac:dyDescent="0.3">
      <c r="A223" s="4">
        <f t="shared" si="74"/>
        <v>219</v>
      </c>
      <c r="B223" s="12" t="s">
        <v>20</v>
      </c>
      <c r="C223" s="12">
        <v>51</v>
      </c>
      <c r="D223" s="4">
        <v>200</v>
      </c>
      <c r="E223" s="4">
        <v>150</v>
      </c>
      <c r="F223" s="4">
        <v>23804</v>
      </c>
      <c r="G223" s="4">
        <v>23982</v>
      </c>
      <c r="H223" s="4">
        <f t="shared" si="82"/>
        <v>178</v>
      </c>
      <c r="I223" s="4">
        <f>IF(H223&lt;125,125,H223)</f>
        <v>178</v>
      </c>
      <c r="J223" s="4">
        <f>ROUND(IF(I223&lt;100,I223*1.625,(IF(AND(I223&gt;100,I223&lt;201),(I223-100)*2.375+162.5,(IF(AND(I223&gt;200,I223&lt;401),(I223-200)*3.875+400,IF(I223&gt;400,(I223-400)*4.5+1237)))))),0)</f>
        <v>348</v>
      </c>
      <c r="K223" s="4">
        <v>45</v>
      </c>
      <c r="L223" s="4">
        <v>50</v>
      </c>
      <c r="M223" s="5">
        <f t="shared" si="83"/>
        <v>35.6</v>
      </c>
      <c r="N223" s="5">
        <f t="shared" si="84"/>
        <v>479</v>
      </c>
    </row>
    <row r="224" spans="1:14" x14ac:dyDescent="0.3">
      <c r="A224" s="4">
        <f t="shared" si="74"/>
        <v>220</v>
      </c>
      <c r="B224" s="12" t="s">
        <v>21</v>
      </c>
      <c r="C224" s="12">
        <v>239</v>
      </c>
      <c r="D224" s="4">
        <v>100</v>
      </c>
      <c r="E224" s="4">
        <v>150</v>
      </c>
      <c r="F224" s="4">
        <v>6015</v>
      </c>
      <c r="G224" s="4">
        <v>6125</v>
      </c>
      <c r="H224" s="4">
        <f>G224-F224</f>
        <v>110</v>
      </c>
      <c r="I224" s="4">
        <f>IF(H224&lt;111,111,H224)</f>
        <v>111</v>
      </c>
      <c r="J224" s="4">
        <f>ROUND(IF(I224&lt;100,I224*1.625,(IF(AND(I224&gt;100,I224&lt;201),(I224-100)*2.375+162.5,(IF(AND(I224&gt;200,I224&lt;401),(I224-200)*3.875+400,IF(I224&gt;400,(I224-400)*4.5+1237)))))),0)</f>
        <v>189</v>
      </c>
      <c r="K224" s="4">
        <v>20</v>
      </c>
      <c r="L224" s="4">
        <v>10</v>
      </c>
      <c r="M224" s="5">
        <f>I224*0.2</f>
        <v>22.200000000000003</v>
      </c>
      <c r="N224" s="5">
        <f>ROUND((J224+K224+L224+M224),0)</f>
        <v>241</v>
      </c>
    </row>
    <row r="225" spans="1:14" x14ac:dyDescent="0.3">
      <c r="A225" s="4">
        <f t="shared" si="74"/>
        <v>221</v>
      </c>
      <c r="B225" s="12" t="s">
        <v>20</v>
      </c>
      <c r="C225" s="12">
        <v>46</v>
      </c>
      <c r="D225" s="4">
        <v>200</v>
      </c>
      <c r="E225" s="4">
        <v>150</v>
      </c>
      <c r="F225" s="4">
        <v>29144</v>
      </c>
      <c r="G225" s="4">
        <v>29261</v>
      </c>
      <c r="H225" s="4">
        <f t="shared" si="82"/>
        <v>117</v>
      </c>
      <c r="I225" s="4">
        <f t="shared" ref="I225" si="85">IF(H225&lt;125,125,H225)</f>
        <v>125</v>
      </c>
      <c r="J225" s="4">
        <f t="shared" ref="J225" si="86">ROUND(IF(I225&lt;100,I225*1.625,(IF(AND(I225&gt;100,I225&lt;201),(I225-100)*2.375+162.5,(IF(AND(I225&gt;200,I225&lt;401),(I225-200)*3.875+400,IF(I225&gt;400,(I225-400)*4.5+1237)))))),0)</f>
        <v>222</v>
      </c>
      <c r="K225" s="4">
        <v>45</v>
      </c>
      <c r="L225" s="4">
        <v>50</v>
      </c>
      <c r="M225" s="5">
        <f t="shared" si="83"/>
        <v>25</v>
      </c>
      <c r="N225" s="5">
        <f t="shared" si="84"/>
        <v>342</v>
      </c>
    </row>
    <row r="226" spans="1:14" x14ac:dyDescent="0.3">
      <c r="A226" s="4">
        <f t="shared" si="74"/>
        <v>222</v>
      </c>
      <c r="B226" s="12" t="s">
        <v>18</v>
      </c>
      <c r="C226" s="21">
        <v>371</v>
      </c>
      <c r="D226" s="18">
        <v>300</v>
      </c>
      <c r="E226" s="18">
        <v>150</v>
      </c>
      <c r="F226" s="18">
        <v>709</v>
      </c>
      <c r="G226" s="18">
        <v>831</v>
      </c>
      <c r="H226" s="18">
        <f t="shared" si="82"/>
        <v>122</v>
      </c>
      <c r="I226" s="18">
        <f>IF(H226&lt;141,141,H226)</f>
        <v>141</v>
      </c>
      <c r="J226" s="18">
        <f>ROUND(IF(I226&lt;100,I226*1.625,(IF(AND(I226&gt;100,I226&lt;201),(I226-100)*2.375+162.5,(IF(AND(I226&gt;200,I226&lt;401),(I226-200)*3.875+400,IF(I226&gt;400,(I226-400)*4.5+1238)))))),0)</f>
        <v>260</v>
      </c>
      <c r="K226" s="18">
        <v>45</v>
      </c>
      <c r="L226" s="18">
        <v>50</v>
      </c>
      <c r="M226" s="19">
        <f t="shared" si="83"/>
        <v>28.200000000000003</v>
      </c>
      <c r="N226" s="19">
        <f t="shared" si="84"/>
        <v>383</v>
      </c>
    </row>
    <row r="227" spans="1:14" x14ac:dyDescent="0.3">
      <c r="A227" s="4">
        <f t="shared" si="74"/>
        <v>223</v>
      </c>
      <c r="B227" s="12" t="s">
        <v>20</v>
      </c>
      <c r="C227" s="12">
        <v>14</v>
      </c>
      <c r="D227" s="4">
        <v>200</v>
      </c>
      <c r="E227" s="4">
        <v>150</v>
      </c>
      <c r="F227" s="4">
        <v>25430</v>
      </c>
      <c r="G227" s="4">
        <v>25720</v>
      </c>
      <c r="H227" s="4">
        <f t="shared" si="82"/>
        <v>290</v>
      </c>
      <c r="I227" s="4">
        <f t="shared" ref="I227:I228" si="87">IF(H227&lt;125,125,H227)</f>
        <v>290</v>
      </c>
      <c r="J227" s="4">
        <f t="shared" ref="J227:J230" si="88">ROUND(IF(I227&lt;100,I227*1.625,(IF(AND(I227&gt;100,I227&lt;201),(I227-100)*2.375+162.5,(IF(AND(I227&gt;200,I227&lt;401),(I227-200)*3.875+400,IF(I227&gt;400,(I227-400)*4.5+1237)))))),0)</f>
        <v>749</v>
      </c>
      <c r="K227" s="4">
        <v>45</v>
      </c>
      <c r="L227" s="4">
        <v>50</v>
      </c>
      <c r="M227" s="5">
        <f t="shared" si="83"/>
        <v>58</v>
      </c>
      <c r="N227" s="5">
        <f t="shared" si="84"/>
        <v>902</v>
      </c>
    </row>
    <row r="228" spans="1:14" x14ac:dyDescent="0.3">
      <c r="A228" s="4">
        <f t="shared" si="74"/>
        <v>224</v>
      </c>
      <c r="B228" s="12" t="s">
        <v>20</v>
      </c>
      <c r="C228" s="12">
        <v>50</v>
      </c>
      <c r="D228" s="4">
        <v>200</v>
      </c>
      <c r="E228" s="4">
        <v>150</v>
      </c>
      <c r="F228" s="4">
        <v>14317</v>
      </c>
      <c r="G228" s="4">
        <v>14382</v>
      </c>
      <c r="H228" s="4">
        <f t="shared" si="82"/>
        <v>65</v>
      </c>
      <c r="I228" s="4">
        <f t="shared" si="87"/>
        <v>125</v>
      </c>
      <c r="J228" s="4">
        <f t="shared" si="88"/>
        <v>222</v>
      </c>
      <c r="K228" s="4">
        <v>45</v>
      </c>
      <c r="L228" s="4">
        <v>50</v>
      </c>
      <c r="M228" s="5">
        <f t="shared" si="83"/>
        <v>25</v>
      </c>
      <c r="N228" s="5">
        <f t="shared" si="84"/>
        <v>342</v>
      </c>
    </row>
    <row r="229" spans="1:14" x14ac:dyDescent="0.3">
      <c r="A229" s="4">
        <f t="shared" si="74"/>
        <v>225</v>
      </c>
      <c r="B229" s="12" t="s">
        <v>21</v>
      </c>
      <c r="C229" s="12">
        <v>17</v>
      </c>
      <c r="D229" s="4">
        <v>100</v>
      </c>
      <c r="E229" s="4">
        <v>150</v>
      </c>
      <c r="F229" s="4">
        <v>21779</v>
      </c>
      <c r="G229" s="4">
        <v>21881</v>
      </c>
      <c r="H229" s="4">
        <f t="shared" si="82"/>
        <v>102</v>
      </c>
      <c r="I229" s="4">
        <f>IF(H229&lt;111,111,H229)</f>
        <v>111</v>
      </c>
      <c r="J229" s="4">
        <f t="shared" si="88"/>
        <v>189</v>
      </c>
      <c r="K229" s="4">
        <v>45</v>
      </c>
      <c r="L229" s="4">
        <v>50</v>
      </c>
      <c r="M229" s="5">
        <f t="shared" si="83"/>
        <v>22.200000000000003</v>
      </c>
      <c r="N229" s="5">
        <f t="shared" si="84"/>
        <v>306</v>
      </c>
    </row>
    <row r="230" spans="1:14" x14ac:dyDescent="0.3">
      <c r="A230" s="4">
        <f t="shared" si="74"/>
        <v>226</v>
      </c>
      <c r="B230" s="12" t="s">
        <v>20</v>
      </c>
      <c r="C230" s="12">
        <v>12</v>
      </c>
      <c r="D230" s="4">
        <v>200</v>
      </c>
      <c r="E230" s="4">
        <v>150</v>
      </c>
      <c r="F230" s="4">
        <v>19002</v>
      </c>
      <c r="G230" s="4">
        <v>19092</v>
      </c>
      <c r="H230" s="4">
        <f t="shared" si="82"/>
        <v>90</v>
      </c>
      <c r="I230" s="4">
        <f t="shared" ref="I230" si="89">IF(H230&lt;125,125,H230)</f>
        <v>125</v>
      </c>
      <c r="J230" s="4">
        <f t="shared" si="88"/>
        <v>222</v>
      </c>
      <c r="K230" s="4">
        <v>45</v>
      </c>
      <c r="L230" s="4">
        <v>50</v>
      </c>
      <c r="M230" s="5">
        <f t="shared" si="83"/>
        <v>25</v>
      </c>
      <c r="N230" s="5">
        <f t="shared" si="84"/>
        <v>342</v>
      </c>
    </row>
    <row r="231" spans="1:14" x14ac:dyDescent="0.3">
      <c r="A231" s="4">
        <f t="shared" si="74"/>
        <v>227</v>
      </c>
      <c r="B231" s="12" t="s">
        <v>18</v>
      </c>
      <c r="C231" s="21">
        <v>343</v>
      </c>
      <c r="D231" s="18">
        <v>300</v>
      </c>
      <c r="E231" s="18">
        <v>150</v>
      </c>
      <c r="F231" s="18">
        <v>9396</v>
      </c>
      <c r="G231" s="18">
        <v>9968</v>
      </c>
      <c r="H231" s="18">
        <f t="shared" si="82"/>
        <v>572</v>
      </c>
      <c r="I231" s="18">
        <f t="shared" ref="I231:I232" si="90">IF(H231&lt;141,141,H231)</f>
        <v>572</v>
      </c>
      <c r="J231" s="18">
        <f t="shared" ref="J231:J232" si="91">ROUND(IF(I231&lt;100,I231*1.625,(IF(AND(I231&gt;100,I231&lt;201),(I231-100)*2.375+162.5,(IF(AND(I231&gt;200,I231&lt;401),(I231-200)*3.875+400,IF(I231&gt;400,(I231-400)*4.5+1238)))))),0)</f>
        <v>2012</v>
      </c>
      <c r="K231" s="18">
        <v>45</v>
      </c>
      <c r="L231" s="18">
        <v>50</v>
      </c>
      <c r="M231" s="19">
        <f t="shared" si="83"/>
        <v>114.4</v>
      </c>
      <c r="N231" s="5">
        <f t="shared" si="84"/>
        <v>2221</v>
      </c>
    </row>
    <row r="232" spans="1:14" x14ac:dyDescent="0.3">
      <c r="A232" s="4">
        <f t="shared" si="74"/>
        <v>228</v>
      </c>
      <c r="B232" s="12" t="s">
        <v>18</v>
      </c>
      <c r="C232" s="21">
        <v>338</v>
      </c>
      <c r="D232" s="18">
        <v>300</v>
      </c>
      <c r="E232" s="18">
        <v>150</v>
      </c>
      <c r="F232" s="18">
        <v>4150</v>
      </c>
      <c r="G232" s="18">
        <v>4263</v>
      </c>
      <c r="H232" s="18">
        <f t="shared" si="82"/>
        <v>113</v>
      </c>
      <c r="I232" s="18">
        <f t="shared" si="90"/>
        <v>141</v>
      </c>
      <c r="J232" s="18">
        <f t="shared" si="91"/>
        <v>260</v>
      </c>
      <c r="K232" s="18">
        <v>45</v>
      </c>
      <c r="L232" s="18">
        <v>50</v>
      </c>
      <c r="M232" s="19">
        <f t="shared" si="83"/>
        <v>28.200000000000003</v>
      </c>
      <c r="N232" s="5">
        <f t="shared" si="84"/>
        <v>383</v>
      </c>
    </row>
    <row r="233" spans="1:14" x14ac:dyDescent="0.3">
      <c r="A233" s="4">
        <f t="shared" si="74"/>
        <v>229</v>
      </c>
      <c r="B233" s="12" t="s">
        <v>20</v>
      </c>
      <c r="C233" s="12">
        <v>78</v>
      </c>
      <c r="D233" s="4">
        <v>200</v>
      </c>
      <c r="E233" s="4">
        <v>150</v>
      </c>
      <c r="F233" s="4">
        <v>13284</v>
      </c>
      <c r="G233" s="4">
        <v>13415</v>
      </c>
      <c r="H233" s="4">
        <f t="shared" si="82"/>
        <v>131</v>
      </c>
      <c r="I233" s="4">
        <f t="shared" ref="I233" si="92">IF(H233&lt;125,125,H233)</f>
        <v>131</v>
      </c>
      <c r="J233" s="4">
        <f t="shared" ref="J233" si="93">ROUND(IF(I233&lt;100,I233*1.625,(IF(AND(I233&gt;100,I233&lt;201),(I233-100)*2.375+162.5,(IF(AND(I233&gt;200,I233&lt;401),(I233-200)*3.875+400,IF(I233&gt;400,(I233-400)*4.5+1237)))))),0)</f>
        <v>236</v>
      </c>
      <c r="K233" s="4">
        <v>45</v>
      </c>
      <c r="L233" s="4">
        <v>50</v>
      </c>
      <c r="M233" s="5">
        <f t="shared" si="83"/>
        <v>26.200000000000003</v>
      </c>
      <c r="N233" s="5">
        <f t="shared" si="84"/>
        <v>357</v>
      </c>
    </row>
    <row r="234" spans="1:14" x14ac:dyDescent="0.3">
      <c r="A234" s="4">
        <f t="shared" si="74"/>
        <v>230</v>
      </c>
      <c r="B234" s="12" t="s">
        <v>18</v>
      </c>
      <c r="C234" s="12">
        <v>224</v>
      </c>
      <c r="D234" s="18">
        <v>300</v>
      </c>
      <c r="E234" s="18">
        <v>150</v>
      </c>
      <c r="F234" s="18">
        <v>12253</v>
      </c>
      <c r="G234" s="18">
        <v>12328</v>
      </c>
      <c r="H234" s="18">
        <f t="shared" si="82"/>
        <v>75</v>
      </c>
      <c r="I234" s="18">
        <f t="shared" ref="I234" si="94">IF(H234&lt;141,141,H234)</f>
        <v>141</v>
      </c>
      <c r="J234" s="18">
        <f t="shared" ref="J234" si="95">ROUND(IF(I234&lt;100,I234*1.625,(IF(AND(I234&gt;100,I234&lt;201),(I234-100)*2.375+162.5,(IF(AND(I234&gt;200,I234&lt;401),(I234-200)*3.875+400,IF(I234&gt;400,(I234-400)*4.5+1238)))))),0)</f>
        <v>260</v>
      </c>
      <c r="K234" s="18">
        <v>45</v>
      </c>
      <c r="L234" s="18">
        <v>50</v>
      </c>
      <c r="M234" s="19">
        <f t="shared" si="83"/>
        <v>28.200000000000003</v>
      </c>
      <c r="N234" s="5">
        <f t="shared" si="84"/>
        <v>383</v>
      </c>
    </row>
    <row r="235" spans="1:14" x14ac:dyDescent="0.3">
      <c r="A235" s="4">
        <f t="shared" si="74"/>
        <v>231</v>
      </c>
      <c r="B235" s="12" t="s">
        <v>20</v>
      </c>
      <c r="C235" s="12">
        <v>77</v>
      </c>
      <c r="D235" s="4">
        <v>200</v>
      </c>
      <c r="E235" s="4">
        <v>150</v>
      </c>
      <c r="F235" s="4">
        <v>19777</v>
      </c>
      <c r="G235" s="4">
        <v>19863</v>
      </c>
      <c r="H235" s="4">
        <f t="shared" si="82"/>
        <v>86</v>
      </c>
      <c r="I235" s="4">
        <f t="shared" ref="I235:I237" si="96">IF(H235&lt;125,125,H235)</f>
        <v>125</v>
      </c>
      <c r="J235" s="4">
        <f t="shared" ref="J235:J237" si="97">ROUND(IF(I235&lt;100,I235*1.625,(IF(AND(I235&gt;100,I235&lt;201),(I235-100)*2.375+162.5,(IF(AND(I235&gt;200,I235&lt;401),(I235-200)*3.875+400,IF(I235&gt;400,(I235-400)*4.5+1237)))))),0)</f>
        <v>222</v>
      </c>
      <c r="K235" s="4">
        <v>45</v>
      </c>
      <c r="L235" s="4">
        <v>50</v>
      </c>
      <c r="M235" s="5">
        <f t="shared" si="83"/>
        <v>25</v>
      </c>
      <c r="N235" s="5">
        <f t="shared" si="84"/>
        <v>342</v>
      </c>
    </row>
    <row r="236" spans="1:14" x14ac:dyDescent="0.3">
      <c r="A236" s="4">
        <f t="shared" si="74"/>
        <v>232</v>
      </c>
      <c r="B236" s="12" t="s">
        <v>20</v>
      </c>
      <c r="C236" s="12">
        <v>123</v>
      </c>
      <c r="D236" s="4">
        <v>200</v>
      </c>
      <c r="E236" s="4">
        <v>150</v>
      </c>
      <c r="F236" s="4">
        <v>27440</v>
      </c>
      <c r="G236" s="4">
        <v>27515</v>
      </c>
      <c r="H236" s="4">
        <f t="shared" si="82"/>
        <v>75</v>
      </c>
      <c r="I236" s="4">
        <f t="shared" si="96"/>
        <v>125</v>
      </c>
      <c r="J236" s="4">
        <f t="shared" si="97"/>
        <v>222</v>
      </c>
      <c r="K236" s="4">
        <v>45</v>
      </c>
      <c r="L236" s="4">
        <v>50</v>
      </c>
      <c r="M236" s="5">
        <f t="shared" si="83"/>
        <v>25</v>
      </c>
      <c r="N236" s="5">
        <f t="shared" si="84"/>
        <v>342</v>
      </c>
    </row>
    <row r="237" spans="1:14" x14ac:dyDescent="0.3">
      <c r="A237" s="4">
        <f t="shared" si="74"/>
        <v>233</v>
      </c>
      <c r="B237" s="4" t="s">
        <v>20</v>
      </c>
      <c r="C237" s="4">
        <v>111</v>
      </c>
      <c r="D237" s="4">
        <v>200</v>
      </c>
      <c r="E237" s="4">
        <v>150</v>
      </c>
      <c r="F237" s="4">
        <v>42259</v>
      </c>
      <c r="G237" s="4">
        <v>42635</v>
      </c>
      <c r="H237" s="4">
        <f t="shared" si="82"/>
        <v>376</v>
      </c>
      <c r="I237" s="4">
        <f t="shared" si="96"/>
        <v>376</v>
      </c>
      <c r="J237" s="4">
        <f t="shared" si="97"/>
        <v>1082</v>
      </c>
      <c r="K237" s="4">
        <v>45</v>
      </c>
      <c r="L237" s="4">
        <v>50</v>
      </c>
      <c r="M237" s="5">
        <f t="shared" si="83"/>
        <v>75.2</v>
      </c>
      <c r="N237" s="5">
        <f t="shared" si="84"/>
        <v>1252</v>
      </c>
    </row>
    <row r="238" spans="1:14" x14ac:dyDescent="0.3">
      <c r="A238" s="4">
        <f t="shared" si="74"/>
        <v>234</v>
      </c>
      <c r="B238" s="4" t="s">
        <v>18</v>
      </c>
      <c r="C238" s="4">
        <v>189</v>
      </c>
      <c r="D238" s="18">
        <v>300</v>
      </c>
      <c r="E238" s="18">
        <v>150</v>
      </c>
      <c r="F238" s="18">
        <v>29586</v>
      </c>
      <c r="G238" s="18">
        <v>29924</v>
      </c>
      <c r="H238" s="18">
        <f t="shared" si="82"/>
        <v>338</v>
      </c>
      <c r="I238" s="18">
        <f t="shared" ref="I238" si="98">IF(H238&lt;141,141,H238)</f>
        <v>338</v>
      </c>
      <c r="J238" s="18">
        <f t="shared" ref="J238" si="99">ROUND(IF(I238&lt;100,I238*1.625,(IF(AND(I238&gt;100,I238&lt;201),(I238-100)*2.375+162.5,(IF(AND(I238&gt;200,I238&lt;401),(I238-200)*3.875+400,IF(I238&gt;400,(I238-400)*4.5+1238)))))),0)</f>
        <v>935</v>
      </c>
      <c r="K238" s="18">
        <v>45</v>
      </c>
      <c r="L238" s="18">
        <v>50</v>
      </c>
      <c r="M238" s="19">
        <f t="shared" si="83"/>
        <v>67.600000000000009</v>
      </c>
      <c r="N238" s="5">
        <f>ROUND((J238+K238+L238+M238),0)</f>
        <v>1098</v>
      </c>
    </row>
    <row r="239" spans="1:14" x14ac:dyDescent="0.3">
      <c r="A239" s="4">
        <f t="shared" si="74"/>
        <v>235</v>
      </c>
      <c r="B239" s="4" t="s">
        <v>20</v>
      </c>
      <c r="C239" s="4">
        <v>67</v>
      </c>
      <c r="D239" s="4">
        <v>200</v>
      </c>
      <c r="E239" s="4">
        <v>150</v>
      </c>
      <c r="F239" s="4">
        <v>54906</v>
      </c>
      <c r="G239" s="4">
        <v>55053</v>
      </c>
      <c r="H239" s="4">
        <f t="shared" si="82"/>
        <v>147</v>
      </c>
      <c r="I239" s="4">
        <f t="shared" ref="I239" si="100">IF(H239&lt;125,125,H239)</f>
        <v>147</v>
      </c>
      <c r="J239" s="4">
        <f t="shared" ref="J239" si="101">ROUND(IF(I239&lt;100,I239*1.625,(IF(AND(I239&gt;100,I239&lt;201),(I239-100)*2.375+162.5,(IF(AND(I239&gt;200,I239&lt;401),(I239-200)*3.875+400,IF(I239&gt;400,(I239-400)*4.5+1237)))))),0)</f>
        <v>274</v>
      </c>
      <c r="K239" s="4">
        <v>45</v>
      </c>
      <c r="L239" s="4">
        <v>50</v>
      </c>
      <c r="M239" s="5">
        <f t="shared" si="83"/>
        <v>29.400000000000002</v>
      </c>
      <c r="N239" s="5">
        <f t="shared" ref="N239" si="102">ROUND((J239+K239+L239+M239),0)</f>
        <v>398</v>
      </c>
    </row>
    <row r="240" spans="1:14" x14ac:dyDescent="0.3">
      <c r="A240" s="4">
        <f t="shared" si="74"/>
        <v>236</v>
      </c>
      <c r="B240" s="4" t="s">
        <v>18</v>
      </c>
      <c r="C240" s="4">
        <v>226</v>
      </c>
      <c r="D240" s="18">
        <v>300</v>
      </c>
      <c r="E240" s="18">
        <v>150</v>
      </c>
      <c r="F240" s="18">
        <v>35225</v>
      </c>
      <c r="G240" s="18">
        <v>35406</v>
      </c>
      <c r="H240" s="18">
        <f t="shared" si="82"/>
        <v>181</v>
      </c>
      <c r="I240" s="18">
        <f t="shared" ref="I240" si="103">IF(H240&lt;141,141,H240)</f>
        <v>181</v>
      </c>
      <c r="J240" s="18">
        <f t="shared" ref="J240" si="104">ROUND(IF(I240&lt;100,I240*1.625,(IF(AND(I240&gt;100,I240&lt;201),(I240-100)*2.375+162.5,(IF(AND(I240&gt;200,I240&lt;401),(I240-200)*3.875+400,IF(I240&gt;400,(I240-400)*4.5+1238)))))),0)</f>
        <v>355</v>
      </c>
      <c r="K240" s="18">
        <v>45</v>
      </c>
      <c r="L240" s="18">
        <v>50</v>
      </c>
      <c r="M240" s="19">
        <f t="shared" si="83"/>
        <v>36.200000000000003</v>
      </c>
      <c r="N240" s="5">
        <f>ROUND((J240+K240+L240+M240),0)</f>
        <v>486</v>
      </c>
    </row>
    <row r="241" spans="1:14" x14ac:dyDescent="0.3">
      <c r="A241" s="4">
        <f t="shared" si="74"/>
        <v>237</v>
      </c>
      <c r="B241" s="4" t="s">
        <v>25</v>
      </c>
      <c r="C241" s="4">
        <v>40</v>
      </c>
      <c r="D241" s="4">
        <v>100</v>
      </c>
      <c r="E241" s="4">
        <v>150</v>
      </c>
      <c r="F241" s="4">
        <v>8275</v>
      </c>
      <c r="G241" s="4">
        <v>8430</v>
      </c>
      <c r="H241" s="4">
        <f t="shared" si="82"/>
        <v>155</v>
      </c>
      <c r="I241" s="4">
        <f>IF(H241&lt;111,111,H241)</f>
        <v>155</v>
      </c>
      <c r="J241" s="4">
        <f>ROUND(IF(I241&lt;100,I241*1.625,(IF(AND(I241&gt;100,I241&lt;201),(I241-100)*2.375+162.5,(IF(AND(I241&gt;200,I241&lt;401),(I241-200)*3.875+400,IF(I241&gt;400,(I241-400)*4.5+1237)))))),0)</f>
        <v>293</v>
      </c>
      <c r="K241" s="4">
        <v>20</v>
      </c>
      <c r="L241" s="4">
        <v>10</v>
      </c>
      <c r="M241" s="5">
        <f>I241*0.2</f>
        <v>31</v>
      </c>
      <c r="N241" s="5">
        <f>ROUND((J241+K241+L241+M241),0)</f>
        <v>354</v>
      </c>
    </row>
    <row r="242" spans="1:14" x14ac:dyDescent="0.3">
      <c r="A242" s="4">
        <f t="shared" si="74"/>
        <v>238</v>
      </c>
      <c r="B242" s="4" t="s">
        <v>20</v>
      </c>
      <c r="C242" s="4">
        <v>97</v>
      </c>
      <c r="D242" s="4">
        <v>200</v>
      </c>
      <c r="E242" s="4">
        <v>150</v>
      </c>
      <c r="F242" s="4">
        <v>17199</v>
      </c>
      <c r="G242" s="4">
        <v>17504</v>
      </c>
      <c r="H242" s="4">
        <f t="shared" si="82"/>
        <v>305</v>
      </c>
      <c r="I242" s="4">
        <f t="shared" ref="I242:I243" si="105">IF(H242&lt;125,125,H242)</f>
        <v>305</v>
      </c>
      <c r="J242" s="4">
        <f t="shared" ref="J242:J247" si="106">ROUND(IF(I242&lt;100,I242*1.625,(IF(AND(I242&gt;100,I242&lt;201),(I242-100)*2.375+162.5,(IF(AND(I242&gt;200,I242&lt;401),(I242-200)*3.875+400,IF(I242&gt;400,(I242-400)*4.5+1237)))))),0)</f>
        <v>807</v>
      </c>
      <c r="K242" s="4">
        <v>45</v>
      </c>
      <c r="L242" s="4">
        <v>50</v>
      </c>
      <c r="M242" s="5">
        <f t="shared" ref="M242:M247" si="107">I242*0.2</f>
        <v>61</v>
      </c>
      <c r="N242" s="5">
        <f t="shared" ref="N242:N243" si="108">ROUND((J242+K242+L242+M242),0)</f>
        <v>963</v>
      </c>
    </row>
    <row r="243" spans="1:14" x14ac:dyDescent="0.3">
      <c r="A243" s="4">
        <f t="shared" si="74"/>
        <v>239</v>
      </c>
      <c r="B243" s="4" t="s">
        <v>20</v>
      </c>
      <c r="C243" s="4">
        <v>89</v>
      </c>
      <c r="D243" s="4">
        <v>200</v>
      </c>
      <c r="E243" s="4">
        <v>150</v>
      </c>
      <c r="F243" s="4">
        <v>21257</v>
      </c>
      <c r="G243" s="4">
        <v>21347</v>
      </c>
      <c r="H243" s="4">
        <f t="shared" si="82"/>
        <v>90</v>
      </c>
      <c r="I243" s="4">
        <f t="shared" si="105"/>
        <v>125</v>
      </c>
      <c r="J243" s="4">
        <f t="shared" si="106"/>
        <v>222</v>
      </c>
      <c r="K243" s="4">
        <v>45</v>
      </c>
      <c r="L243" s="4">
        <v>50</v>
      </c>
      <c r="M243" s="5">
        <f t="shared" si="107"/>
        <v>25</v>
      </c>
      <c r="N243" s="5">
        <f t="shared" si="108"/>
        <v>342</v>
      </c>
    </row>
    <row r="244" spans="1:14" x14ac:dyDescent="0.3">
      <c r="A244" s="4">
        <f t="shared" si="74"/>
        <v>240</v>
      </c>
      <c r="B244" s="4" t="s">
        <v>18</v>
      </c>
      <c r="C244" s="4">
        <v>354</v>
      </c>
      <c r="D244" s="18">
        <v>300</v>
      </c>
      <c r="E244" s="18">
        <v>150</v>
      </c>
      <c r="F244" s="18">
        <v>654</v>
      </c>
      <c r="G244" s="18">
        <v>801</v>
      </c>
      <c r="H244" s="18">
        <f t="shared" si="82"/>
        <v>147</v>
      </c>
      <c r="I244" s="18">
        <f t="shared" ref="I244:I245" si="109">IF(H244&lt;141,141,H244)</f>
        <v>147</v>
      </c>
      <c r="J244" s="18">
        <f t="shared" ref="J244:J245" si="110">ROUND(IF(I244&lt;100,I244*1.625,(IF(AND(I244&gt;100,I244&lt;201),(I244-100)*2.375+162.5,(IF(AND(I244&gt;200,I244&lt;401),(I244-200)*3.875+400,IF(I244&gt;400,(I244-400)*4.5+1238)))))),0)</f>
        <v>274</v>
      </c>
      <c r="K244" s="18">
        <v>45</v>
      </c>
      <c r="L244" s="18">
        <v>50</v>
      </c>
      <c r="M244" s="19">
        <f t="shared" si="107"/>
        <v>29.400000000000002</v>
      </c>
      <c r="N244" s="5">
        <f>ROUND((J244+K244+L244+M244),0)</f>
        <v>398</v>
      </c>
    </row>
    <row r="245" spans="1:14" x14ac:dyDescent="0.3">
      <c r="A245" s="4">
        <f t="shared" si="74"/>
        <v>241</v>
      </c>
      <c r="B245" s="4" t="s">
        <v>18</v>
      </c>
      <c r="C245" s="4">
        <v>358</v>
      </c>
      <c r="D245" s="18">
        <v>300</v>
      </c>
      <c r="E245" s="18">
        <v>150</v>
      </c>
      <c r="F245" s="18">
        <v>1011</v>
      </c>
      <c r="G245" s="18">
        <v>1367</v>
      </c>
      <c r="H245" s="18">
        <f t="shared" si="82"/>
        <v>356</v>
      </c>
      <c r="I245" s="18">
        <f t="shared" si="109"/>
        <v>356</v>
      </c>
      <c r="J245" s="18">
        <f t="shared" si="110"/>
        <v>1005</v>
      </c>
      <c r="K245" s="18">
        <v>45</v>
      </c>
      <c r="L245" s="18">
        <v>50</v>
      </c>
      <c r="M245" s="19">
        <f t="shared" si="107"/>
        <v>71.2</v>
      </c>
      <c r="N245" s="5">
        <f>ROUND((J245+K245+L245+M245),0)</f>
        <v>1171</v>
      </c>
    </row>
    <row r="246" spans="1:14" x14ac:dyDescent="0.3">
      <c r="A246" s="4">
        <f t="shared" si="74"/>
        <v>242</v>
      </c>
      <c r="B246" s="4" t="s">
        <v>21</v>
      </c>
      <c r="C246" s="4">
        <v>38</v>
      </c>
      <c r="D246" s="4">
        <v>0</v>
      </c>
      <c r="E246" s="4">
        <v>0</v>
      </c>
      <c r="F246" s="4">
        <v>0</v>
      </c>
      <c r="G246" s="4">
        <v>0</v>
      </c>
      <c r="H246" s="4">
        <f t="shared" si="82"/>
        <v>0</v>
      </c>
      <c r="I246" s="4">
        <v>0</v>
      </c>
      <c r="J246" s="4">
        <f t="shared" si="106"/>
        <v>0</v>
      </c>
      <c r="K246" s="4"/>
      <c r="L246" s="4"/>
      <c r="M246" s="5">
        <f t="shared" si="107"/>
        <v>0</v>
      </c>
      <c r="N246" s="5">
        <v>250</v>
      </c>
    </row>
    <row r="247" spans="1:14" x14ac:dyDescent="0.3">
      <c r="A247" s="4">
        <f t="shared" si="74"/>
        <v>243</v>
      </c>
      <c r="B247" s="4" t="s">
        <v>20</v>
      </c>
      <c r="C247" s="4">
        <v>42</v>
      </c>
      <c r="D247" s="4">
        <v>200</v>
      </c>
      <c r="E247" s="4">
        <v>150</v>
      </c>
      <c r="F247" s="4">
        <v>21712</v>
      </c>
      <c r="G247" s="4">
        <v>22329</v>
      </c>
      <c r="H247" s="4">
        <f t="shared" si="82"/>
        <v>617</v>
      </c>
      <c r="I247" s="4">
        <f t="shared" ref="I247" si="111">IF(H247&lt;125,125,H247)</f>
        <v>617</v>
      </c>
      <c r="J247" s="4">
        <f t="shared" si="106"/>
        <v>2214</v>
      </c>
      <c r="K247" s="4">
        <v>45</v>
      </c>
      <c r="L247" s="4">
        <v>50</v>
      </c>
      <c r="M247" s="5">
        <f t="shared" si="107"/>
        <v>123.4</v>
      </c>
      <c r="N247" s="5">
        <f t="shared" ref="N247" si="112">ROUND((J247+K247+L247+M247),0)</f>
        <v>2432</v>
      </c>
    </row>
    <row r="248" spans="1:14" x14ac:dyDescent="0.3">
      <c r="A248" s="4">
        <f t="shared" si="74"/>
        <v>244</v>
      </c>
      <c r="B248" s="4" t="s">
        <v>21</v>
      </c>
      <c r="C248" s="4">
        <v>81</v>
      </c>
      <c r="D248" s="4">
        <v>100</v>
      </c>
      <c r="E248" s="4">
        <v>150</v>
      </c>
      <c r="F248" s="4">
        <v>9700</v>
      </c>
      <c r="G248" s="4">
        <v>10000</v>
      </c>
      <c r="H248" s="4">
        <f t="shared" si="82"/>
        <v>300</v>
      </c>
      <c r="I248" s="4">
        <f>IF(H248&lt;111,111,H248)</f>
        <v>300</v>
      </c>
      <c r="J248" s="4">
        <f>ROUND(IF(I248&lt;100,I248*1.625,(IF(AND(I248&gt;100,I248&lt;201),(I248-100)*2.375+162.5,(IF(AND(I248&gt;200,I248&lt;401),(I248-200)*3.875+400,IF(I248&gt;400,(I248-400)*4.5+1237)))))),0)</f>
        <v>788</v>
      </c>
      <c r="K248" s="4">
        <v>20</v>
      </c>
      <c r="L248" s="4">
        <v>10</v>
      </c>
      <c r="M248" s="5">
        <f>I248*0.2</f>
        <v>60</v>
      </c>
      <c r="N248" s="5">
        <f>ROUND((J248+K248+L248+M248),0)</f>
        <v>878</v>
      </c>
    </row>
    <row r="249" spans="1:14" x14ac:dyDescent="0.3">
      <c r="A249" s="4">
        <f t="shared" si="74"/>
        <v>245</v>
      </c>
      <c r="B249" s="4" t="s">
        <v>20</v>
      </c>
      <c r="C249" s="4">
        <v>54</v>
      </c>
      <c r="D249" s="4">
        <v>200</v>
      </c>
      <c r="E249" s="4">
        <v>150</v>
      </c>
      <c r="F249" s="4">
        <v>41937</v>
      </c>
      <c r="G249" s="4">
        <v>41989</v>
      </c>
      <c r="H249" s="4">
        <f t="shared" si="82"/>
        <v>52</v>
      </c>
      <c r="I249" s="4">
        <f t="shared" ref="I249:I251" si="113">IF(H249&lt;125,125,H249)</f>
        <v>125</v>
      </c>
      <c r="J249" s="4">
        <f t="shared" ref="J249:J251" si="114">ROUND(IF(I249&lt;100,I249*1.625,(IF(AND(I249&gt;100,I249&lt;201),(I249-100)*2.375+162.5,(IF(AND(I249&gt;200,I249&lt;401),(I249-200)*3.875+400,IF(I249&gt;400,(I249-400)*4.5+1237)))))),0)</f>
        <v>222</v>
      </c>
      <c r="K249" s="4">
        <v>45</v>
      </c>
      <c r="L249" s="4">
        <v>50</v>
      </c>
      <c r="M249" s="5">
        <f t="shared" ref="M249:M253" si="115">I249*0.2</f>
        <v>25</v>
      </c>
      <c r="N249" s="5">
        <f t="shared" ref="N249:N251" si="116">ROUND((J249+K249+L249+M249),0)</f>
        <v>342</v>
      </c>
    </row>
    <row r="250" spans="1:14" x14ac:dyDescent="0.3">
      <c r="A250" s="4">
        <f t="shared" si="74"/>
        <v>246</v>
      </c>
      <c r="B250" s="4" t="s">
        <v>20</v>
      </c>
      <c r="C250" s="4">
        <v>74</v>
      </c>
      <c r="D250" s="4">
        <v>200</v>
      </c>
      <c r="E250" s="4">
        <v>150</v>
      </c>
      <c r="F250" s="4">
        <v>4988</v>
      </c>
      <c r="G250" s="4">
        <v>5045</v>
      </c>
      <c r="H250" s="4">
        <f t="shared" si="82"/>
        <v>57</v>
      </c>
      <c r="I250" s="4">
        <f t="shared" si="113"/>
        <v>125</v>
      </c>
      <c r="J250" s="4">
        <f t="shared" si="114"/>
        <v>222</v>
      </c>
      <c r="K250" s="4">
        <v>45</v>
      </c>
      <c r="L250" s="4">
        <v>50</v>
      </c>
      <c r="M250" s="5">
        <f t="shared" si="115"/>
        <v>25</v>
      </c>
      <c r="N250" s="5">
        <f t="shared" si="116"/>
        <v>342</v>
      </c>
    </row>
    <row r="251" spans="1:14" x14ac:dyDescent="0.3">
      <c r="A251" s="4">
        <f t="shared" si="74"/>
        <v>247</v>
      </c>
      <c r="B251" s="4" t="s">
        <v>20</v>
      </c>
      <c r="C251" s="4">
        <v>121</v>
      </c>
      <c r="D251" s="4">
        <v>200</v>
      </c>
      <c r="E251" s="4">
        <v>150</v>
      </c>
      <c r="F251" s="4">
        <v>4735</v>
      </c>
      <c r="G251" s="4">
        <v>5082</v>
      </c>
      <c r="H251" s="4">
        <f t="shared" si="82"/>
        <v>347</v>
      </c>
      <c r="I251" s="4">
        <f t="shared" si="113"/>
        <v>347</v>
      </c>
      <c r="J251" s="4">
        <f t="shared" si="114"/>
        <v>970</v>
      </c>
      <c r="K251" s="4">
        <v>45</v>
      </c>
      <c r="L251" s="4">
        <v>50</v>
      </c>
      <c r="M251" s="5">
        <f t="shared" si="115"/>
        <v>69.400000000000006</v>
      </c>
      <c r="N251" s="5">
        <f t="shared" si="116"/>
        <v>1134</v>
      </c>
    </row>
    <row r="252" spans="1:14" x14ac:dyDescent="0.3">
      <c r="A252" s="4">
        <f t="shared" si="74"/>
        <v>248</v>
      </c>
      <c r="B252" s="4" t="s">
        <v>18</v>
      </c>
      <c r="C252" s="4">
        <v>336</v>
      </c>
      <c r="D252" s="18">
        <v>300</v>
      </c>
      <c r="E252" s="18">
        <v>150</v>
      </c>
      <c r="F252" s="18">
        <v>4213</v>
      </c>
      <c r="G252" s="18">
        <v>4388</v>
      </c>
      <c r="H252" s="18">
        <f t="shared" si="82"/>
        <v>175</v>
      </c>
      <c r="I252" s="18">
        <f t="shared" ref="I252" si="117">IF(H252&lt;141,141,H252)</f>
        <v>175</v>
      </c>
      <c r="J252" s="18">
        <f t="shared" ref="J252" si="118">ROUND(IF(I252&lt;100,I252*1.625,(IF(AND(I252&gt;100,I252&lt;201),(I252-100)*2.375+162.5,(IF(AND(I252&gt;200,I252&lt;401),(I252-200)*3.875+400,IF(I252&gt;400,(I252-400)*4.5+1238)))))),0)</f>
        <v>341</v>
      </c>
      <c r="K252" s="18">
        <v>45</v>
      </c>
      <c r="L252" s="18">
        <v>50</v>
      </c>
      <c r="M252" s="19">
        <f t="shared" si="115"/>
        <v>35</v>
      </c>
      <c r="N252" s="5">
        <f>ROUND((J252+K252+L252+M252),0)</f>
        <v>471</v>
      </c>
    </row>
    <row r="253" spans="1:14" x14ac:dyDescent="0.3">
      <c r="A253" s="4">
        <f t="shared" si="74"/>
        <v>249</v>
      </c>
      <c r="B253" s="4" t="s">
        <v>20</v>
      </c>
      <c r="C253" s="4">
        <v>103</v>
      </c>
      <c r="D253" s="4">
        <v>200</v>
      </c>
      <c r="E253" s="4">
        <v>150</v>
      </c>
      <c r="F253" s="4">
        <v>4702</v>
      </c>
      <c r="G253" s="4">
        <v>4748</v>
      </c>
      <c r="H253" s="4">
        <f t="shared" si="82"/>
        <v>46</v>
      </c>
      <c r="I253" s="4">
        <f t="shared" ref="I253" si="119">IF(H253&lt;125,125,H253)</f>
        <v>125</v>
      </c>
      <c r="J253" s="4">
        <f t="shared" ref="J253" si="120">ROUND(IF(I253&lt;100,I253*1.625,(IF(AND(I253&gt;100,I253&lt;201),(I253-100)*2.375+162.5,(IF(AND(I253&gt;200,I253&lt;401),(I253-200)*3.875+400,IF(I253&gt;400,(I253-400)*4.5+1237)))))),0)</f>
        <v>222</v>
      </c>
      <c r="K253" s="4">
        <v>45</v>
      </c>
      <c r="L253" s="4">
        <v>50</v>
      </c>
      <c r="M253" s="5">
        <f t="shared" si="115"/>
        <v>25</v>
      </c>
      <c r="N253" s="5">
        <f t="shared" ref="N253" si="121">ROUND((J253+K253+L253+M253),0)</f>
        <v>342</v>
      </c>
    </row>
    <row r="254" spans="1:14" x14ac:dyDescent="0.3">
      <c r="A254" s="4">
        <f t="shared" si="74"/>
        <v>250</v>
      </c>
      <c r="B254" s="4" t="s">
        <v>21</v>
      </c>
      <c r="C254" s="4">
        <v>85</v>
      </c>
      <c r="D254" s="4">
        <v>100</v>
      </c>
      <c r="E254" s="4">
        <v>150</v>
      </c>
      <c r="F254" s="4">
        <v>19980</v>
      </c>
      <c r="G254" s="4">
        <v>19994</v>
      </c>
      <c r="H254" s="4">
        <f>G254-F254</f>
        <v>14</v>
      </c>
      <c r="I254" s="4">
        <f>IF(H254&lt;111,111,H254)</f>
        <v>111</v>
      </c>
      <c r="J254" s="4">
        <f>ROUND(IF(I254&lt;100,I254*1.625,(IF(AND(I254&gt;100,I254&lt;201),(I254-100)*2.375+162.5,(IF(AND(I254&gt;200,I254&lt;401),(I254-200)*3.875+400,IF(I254&gt;400,(I254-400)*4.5+1237)))))),0)</f>
        <v>189</v>
      </c>
      <c r="K254" s="4">
        <v>20</v>
      </c>
      <c r="L254" s="4">
        <v>10</v>
      </c>
      <c r="M254" s="5">
        <f>I254*0.2</f>
        <v>22.200000000000003</v>
      </c>
      <c r="N254" s="5">
        <f>ROUND((J254+K254+L254+M254),0)</f>
        <v>241</v>
      </c>
    </row>
    <row r="255" spans="1:14" x14ac:dyDescent="0.3">
      <c r="A255" s="4">
        <f t="shared" si="74"/>
        <v>251</v>
      </c>
      <c r="B255" s="4" t="s">
        <v>20</v>
      </c>
      <c r="C255" s="4">
        <v>79</v>
      </c>
      <c r="D255" s="4">
        <v>200</v>
      </c>
      <c r="E255" s="4">
        <v>150</v>
      </c>
      <c r="F255" s="4">
        <v>18666</v>
      </c>
      <c r="G255" s="4">
        <v>18820</v>
      </c>
      <c r="H255" s="4">
        <f t="shared" ref="H255:H259" si="122">G255-F255</f>
        <v>154</v>
      </c>
      <c r="I255" s="4">
        <f t="shared" ref="I255:I258" si="123">IF(H255&lt;125,125,H255)</f>
        <v>154</v>
      </c>
      <c r="J255" s="4">
        <f t="shared" ref="J255:J258" si="124">ROUND(IF(I255&lt;100,I255*1.625,(IF(AND(I255&gt;100,I255&lt;201),(I255-100)*2.375+162.5,(IF(AND(I255&gt;200,I255&lt;401),(I255-200)*3.875+400,IF(I255&gt;400,(I255-400)*4.5+1237)))))),0)</f>
        <v>291</v>
      </c>
      <c r="K255" s="4">
        <v>45</v>
      </c>
      <c r="L255" s="4">
        <v>50</v>
      </c>
      <c r="M255" s="5">
        <f t="shared" ref="M255:M259" si="125">I255*0.2</f>
        <v>30.8</v>
      </c>
      <c r="N255" s="5">
        <f t="shared" ref="N255:N258" si="126">ROUND((J255+K255+L255+M255),0)</f>
        <v>417</v>
      </c>
    </row>
    <row r="256" spans="1:14" x14ac:dyDescent="0.3">
      <c r="A256" s="4">
        <f t="shared" si="74"/>
        <v>252</v>
      </c>
      <c r="B256" s="4" t="s">
        <v>20</v>
      </c>
      <c r="C256" s="4">
        <v>57</v>
      </c>
      <c r="D256" s="4">
        <v>200</v>
      </c>
      <c r="E256" s="4">
        <v>150</v>
      </c>
      <c r="F256" s="4">
        <v>23582</v>
      </c>
      <c r="G256" s="4">
        <v>23756</v>
      </c>
      <c r="H256" s="4">
        <f t="shared" si="122"/>
        <v>174</v>
      </c>
      <c r="I256" s="4">
        <f t="shared" si="123"/>
        <v>174</v>
      </c>
      <c r="J256" s="4">
        <f t="shared" si="124"/>
        <v>338</v>
      </c>
      <c r="K256" s="4">
        <v>45</v>
      </c>
      <c r="L256" s="4">
        <v>50</v>
      </c>
      <c r="M256" s="5">
        <f t="shared" si="125"/>
        <v>34.800000000000004</v>
      </c>
      <c r="N256" s="5">
        <f t="shared" si="126"/>
        <v>468</v>
      </c>
    </row>
    <row r="257" spans="1:14" x14ac:dyDescent="0.3">
      <c r="A257" s="4">
        <f t="shared" si="74"/>
        <v>253</v>
      </c>
      <c r="B257" s="4" t="s">
        <v>20</v>
      </c>
      <c r="C257" s="4">
        <v>45</v>
      </c>
      <c r="D257" s="4">
        <v>200</v>
      </c>
      <c r="E257" s="4">
        <v>150</v>
      </c>
      <c r="F257" s="4">
        <v>6512</v>
      </c>
      <c r="G257" s="4">
        <v>6693</v>
      </c>
      <c r="H257" s="4">
        <f t="shared" si="122"/>
        <v>181</v>
      </c>
      <c r="I257" s="4">
        <f t="shared" si="123"/>
        <v>181</v>
      </c>
      <c r="J257" s="4">
        <f t="shared" si="124"/>
        <v>355</v>
      </c>
      <c r="K257" s="4">
        <v>45</v>
      </c>
      <c r="L257" s="4">
        <v>50</v>
      </c>
      <c r="M257" s="5">
        <f t="shared" si="125"/>
        <v>36.200000000000003</v>
      </c>
      <c r="N257" s="5">
        <f t="shared" si="126"/>
        <v>486</v>
      </c>
    </row>
    <row r="258" spans="1:14" x14ac:dyDescent="0.3">
      <c r="A258" s="4">
        <f t="shared" si="74"/>
        <v>254</v>
      </c>
      <c r="B258" s="4" t="s">
        <v>20</v>
      </c>
      <c r="C258" s="4">
        <v>105</v>
      </c>
      <c r="D258" s="4">
        <v>200</v>
      </c>
      <c r="E258" s="4">
        <v>150</v>
      </c>
      <c r="F258" s="4">
        <v>19279</v>
      </c>
      <c r="G258" s="4">
        <v>19707</v>
      </c>
      <c r="H258" s="4">
        <f t="shared" si="122"/>
        <v>428</v>
      </c>
      <c r="I258" s="4">
        <f t="shared" si="123"/>
        <v>428</v>
      </c>
      <c r="J258" s="4">
        <f t="shared" si="124"/>
        <v>1363</v>
      </c>
      <c r="K258" s="4">
        <v>45</v>
      </c>
      <c r="L258" s="4">
        <v>50</v>
      </c>
      <c r="M258" s="5">
        <f t="shared" si="125"/>
        <v>85.600000000000009</v>
      </c>
      <c r="N258" s="5">
        <f t="shared" si="126"/>
        <v>1544</v>
      </c>
    </row>
    <row r="259" spans="1:14" x14ac:dyDescent="0.3">
      <c r="A259" s="4">
        <f t="shared" si="74"/>
        <v>255</v>
      </c>
      <c r="B259" s="4" t="s">
        <v>18</v>
      </c>
      <c r="C259" s="4">
        <v>349</v>
      </c>
      <c r="D259" s="18">
        <v>300</v>
      </c>
      <c r="E259" s="18">
        <v>150</v>
      </c>
      <c r="F259" s="18">
        <v>937</v>
      </c>
      <c r="G259" s="18">
        <v>1206</v>
      </c>
      <c r="H259" s="18">
        <f t="shared" si="122"/>
        <v>269</v>
      </c>
      <c r="I259" s="18">
        <f t="shared" ref="I259" si="127">IF(H259&lt;141,141,H259)</f>
        <v>269</v>
      </c>
      <c r="J259" s="18">
        <f t="shared" ref="J259" si="128">ROUND(IF(I259&lt;100,I259*1.625,(IF(AND(I259&gt;100,I259&lt;201),(I259-100)*2.375+162.5,(IF(AND(I259&gt;200,I259&lt;401),(I259-200)*3.875+400,IF(I259&gt;400,(I259-400)*4.5+1238)))))),0)</f>
        <v>667</v>
      </c>
      <c r="K259" s="18">
        <v>45</v>
      </c>
      <c r="L259" s="18">
        <v>50</v>
      </c>
      <c r="M259" s="19">
        <f t="shared" si="125"/>
        <v>53.800000000000004</v>
      </c>
      <c r="N259" s="5">
        <f>ROUND((J259+K259+L259+M259),0)</f>
        <v>816</v>
      </c>
    </row>
    <row r="260" spans="1:14" x14ac:dyDescent="0.3">
      <c r="A260" s="4">
        <f t="shared" si="74"/>
        <v>256</v>
      </c>
      <c r="B260" s="4" t="s">
        <v>21</v>
      </c>
      <c r="C260" s="4">
        <v>82</v>
      </c>
      <c r="D260" s="4">
        <v>100</v>
      </c>
      <c r="E260" s="4">
        <v>150</v>
      </c>
      <c r="F260" s="4">
        <v>16115</v>
      </c>
      <c r="G260" s="4">
        <v>16171</v>
      </c>
      <c r="H260" s="4">
        <f>G260-F260</f>
        <v>56</v>
      </c>
      <c r="I260" s="4">
        <f>IF(H260&lt;111,111,H260)</f>
        <v>111</v>
      </c>
      <c r="J260" s="4">
        <f>ROUND(IF(I260&lt;100,I260*1.625,(IF(AND(I260&gt;100,I260&lt;201),(I260-100)*2.375+162.5,(IF(AND(I260&gt;200,I260&lt;401),(I260-200)*3.875+400,IF(I260&gt;400,(I260-400)*4.5+1237)))))),0)</f>
        <v>189</v>
      </c>
      <c r="K260" s="4">
        <v>20</v>
      </c>
      <c r="L260" s="4">
        <v>10</v>
      </c>
      <c r="M260" s="5">
        <f>I260*0.2</f>
        <v>22.200000000000003</v>
      </c>
      <c r="N260" s="5">
        <f>ROUND((J260+K260+L260+M260),0)</f>
        <v>241</v>
      </c>
    </row>
    <row r="261" spans="1:14" x14ac:dyDescent="0.3">
      <c r="A261" s="4">
        <f t="shared" si="74"/>
        <v>257</v>
      </c>
      <c r="B261" s="4" t="s">
        <v>18</v>
      </c>
      <c r="C261" s="4">
        <v>350</v>
      </c>
      <c r="D261" s="18">
        <v>300</v>
      </c>
      <c r="E261" s="18">
        <v>150</v>
      </c>
      <c r="F261" s="18">
        <v>586</v>
      </c>
      <c r="G261" s="18">
        <v>688</v>
      </c>
      <c r="H261" s="18">
        <f t="shared" ref="H261:H279" si="129">G261-F261</f>
        <v>102</v>
      </c>
      <c r="I261" s="18">
        <f t="shared" ref="I261:I262" si="130">IF(H261&lt;141,141,H261)</f>
        <v>141</v>
      </c>
      <c r="J261" s="18">
        <f t="shared" ref="J261:J262" si="131">ROUND(IF(I261&lt;100,I261*1.625,(IF(AND(I261&gt;100,I261&lt;201),(I261-100)*2.375+162.5,(IF(AND(I261&gt;200,I261&lt;401),(I261-200)*3.875+400,IF(I261&gt;400,(I261-400)*4.5+1238)))))),0)</f>
        <v>260</v>
      </c>
      <c r="K261" s="18">
        <v>45</v>
      </c>
      <c r="L261" s="18">
        <v>50</v>
      </c>
      <c r="M261" s="19">
        <f t="shared" ref="M261:M279" si="132">I261*0.2</f>
        <v>28.200000000000003</v>
      </c>
      <c r="N261" s="5">
        <f>ROUND((J261+K261+L261+M261),0)</f>
        <v>383</v>
      </c>
    </row>
    <row r="262" spans="1:14" x14ac:dyDescent="0.3">
      <c r="A262" s="4">
        <f t="shared" si="74"/>
        <v>258</v>
      </c>
      <c r="B262" s="4" t="s">
        <v>18</v>
      </c>
      <c r="C262" s="4">
        <v>351</v>
      </c>
      <c r="D262" s="18">
        <v>300</v>
      </c>
      <c r="E262" s="18">
        <v>150</v>
      </c>
      <c r="F262" s="18">
        <v>1180</v>
      </c>
      <c r="G262" s="18">
        <v>1376</v>
      </c>
      <c r="H262" s="18">
        <f t="shared" si="129"/>
        <v>196</v>
      </c>
      <c r="I262" s="18">
        <f t="shared" si="130"/>
        <v>196</v>
      </c>
      <c r="J262" s="18">
        <f t="shared" si="131"/>
        <v>391</v>
      </c>
      <c r="K262" s="18">
        <v>45</v>
      </c>
      <c r="L262" s="18">
        <v>50</v>
      </c>
      <c r="M262" s="19">
        <f t="shared" si="132"/>
        <v>39.200000000000003</v>
      </c>
      <c r="N262" s="5">
        <f>ROUND((J262+K262+L262+M262),0)</f>
        <v>525</v>
      </c>
    </row>
    <row r="263" spans="1:14" x14ac:dyDescent="0.3">
      <c r="A263" s="4">
        <f t="shared" ref="A263:A279" si="133">A262+1</f>
        <v>259</v>
      </c>
      <c r="B263" s="4" t="s">
        <v>20</v>
      </c>
      <c r="C263" s="4">
        <v>125</v>
      </c>
      <c r="D263" s="4">
        <v>200</v>
      </c>
      <c r="E263" s="4">
        <v>150</v>
      </c>
      <c r="F263" s="4">
        <v>63331</v>
      </c>
      <c r="G263" s="4">
        <v>63826</v>
      </c>
      <c r="H263" s="4">
        <f t="shared" si="129"/>
        <v>495</v>
      </c>
      <c r="I263" s="4">
        <f t="shared" ref="I263:I267" si="134">IF(H263&lt;125,125,H263)</f>
        <v>495</v>
      </c>
      <c r="J263" s="4">
        <f t="shared" ref="J263:J267" si="135">ROUND(IF(I263&lt;100,I263*1.625,(IF(AND(I263&gt;100,I263&lt;201),(I263-100)*2.375+162.5,(IF(AND(I263&gt;200,I263&lt;401),(I263-200)*3.875+400,IF(I263&gt;400,(I263-400)*4.5+1237)))))),0)</f>
        <v>1665</v>
      </c>
      <c r="K263" s="4">
        <v>45</v>
      </c>
      <c r="L263" s="4">
        <v>50</v>
      </c>
      <c r="M263" s="5">
        <f t="shared" si="132"/>
        <v>99</v>
      </c>
      <c r="N263" s="5">
        <f t="shared" ref="N263:N267" si="136">ROUND((J263+K263+L263+M263),0)</f>
        <v>1859</v>
      </c>
    </row>
    <row r="264" spans="1:14" x14ac:dyDescent="0.3">
      <c r="A264" s="4">
        <f t="shared" si="133"/>
        <v>260</v>
      </c>
      <c r="B264" s="4" t="s">
        <v>20</v>
      </c>
      <c r="C264" s="4">
        <v>71</v>
      </c>
      <c r="D264" s="4">
        <v>200</v>
      </c>
      <c r="E264" s="4">
        <v>150</v>
      </c>
      <c r="F264" s="4">
        <v>23939</v>
      </c>
      <c r="G264" s="4">
        <v>24251</v>
      </c>
      <c r="H264" s="4">
        <f t="shared" si="129"/>
        <v>312</v>
      </c>
      <c r="I264" s="4">
        <f t="shared" si="134"/>
        <v>312</v>
      </c>
      <c r="J264" s="4">
        <f t="shared" si="135"/>
        <v>834</v>
      </c>
      <c r="K264" s="4">
        <v>45</v>
      </c>
      <c r="L264" s="4">
        <v>50</v>
      </c>
      <c r="M264" s="5">
        <f t="shared" si="132"/>
        <v>62.400000000000006</v>
      </c>
      <c r="N264" s="5">
        <f t="shared" si="136"/>
        <v>991</v>
      </c>
    </row>
    <row r="265" spans="1:14" x14ac:dyDescent="0.3">
      <c r="A265" s="4">
        <f t="shared" si="133"/>
        <v>261</v>
      </c>
      <c r="B265" s="4" t="s">
        <v>21</v>
      </c>
      <c r="C265" s="4">
        <v>237</v>
      </c>
      <c r="D265" s="4">
        <v>100</v>
      </c>
      <c r="E265" s="4">
        <v>150</v>
      </c>
      <c r="F265" s="4">
        <v>5888</v>
      </c>
      <c r="G265" s="4">
        <v>6125</v>
      </c>
      <c r="H265" s="4">
        <f>G265-F265</f>
        <v>237</v>
      </c>
      <c r="I265" s="4">
        <f>IF(H265&lt;111,111,H265)</f>
        <v>237</v>
      </c>
      <c r="J265" s="4">
        <f>ROUND(IF(I265&lt;100,I265*1.625,(IF(AND(I265&gt;100,I265&lt;201),(I265-100)*2.375+162.5,(IF(AND(I265&gt;200,I265&lt;401),(I265-200)*3.875+400,IF(I265&gt;400,(I265-400)*4.5+1237)))))),0)</f>
        <v>543</v>
      </c>
      <c r="K265" s="4">
        <v>20</v>
      </c>
      <c r="L265" s="4">
        <v>10</v>
      </c>
      <c r="M265" s="5">
        <f>I265*0.2</f>
        <v>47.400000000000006</v>
      </c>
      <c r="N265" s="5">
        <f>ROUND((J265+K265+L265+M265),0)</f>
        <v>620</v>
      </c>
    </row>
    <row r="266" spans="1:14" x14ac:dyDescent="0.3">
      <c r="A266" s="4">
        <f t="shared" si="133"/>
        <v>262</v>
      </c>
      <c r="B266" s="4" t="s">
        <v>20</v>
      </c>
      <c r="C266" s="4">
        <v>93</v>
      </c>
      <c r="D266" s="4">
        <v>200</v>
      </c>
      <c r="E266" s="4">
        <v>150</v>
      </c>
      <c r="F266" s="4">
        <v>14606</v>
      </c>
      <c r="G266" s="4">
        <v>14692</v>
      </c>
      <c r="H266" s="4">
        <f t="shared" si="129"/>
        <v>86</v>
      </c>
      <c r="I266" s="4">
        <f t="shared" si="134"/>
        <v>125</v>
      </c>
      <c r="J266" s="4">
        <f t="shared" si="135"/>
        <v>222</v>
      </c>
      <c r="K266" s="4">
        <v>45</v>
      </c>
      <c r="L266" s="4">
        <v>50</v>
      </c>
      <c r="M266" s="5">
        <f t="shared" si="132"/>
        <v>25</v>
      </c>
      <c r="N266" s="5">
        <f t="shared" si="136"/>
        <v>342</v>
      </c>
    </row>
    <row r="267" spans="1:14" x14ac:dyDescent="0.3">
      <c r="A267" s="4">
        <f t="shared" si="133"/>
        <v>263</v>
      </c>
      <c r="B267" s="4" t="s">
        <v>20</v>
      </c>
      <c r="C267" s="4">
        <v>58</v>
      </c>
      <c r="D267" s="4">
        <v>200</v>
      </c>
      <c r="E267" s="4">
        <v>150</v>
      </c>
      <c r="F267" s="4">
        <v>41958</v>
      </c>
      <c r="G267" s="4">
        <v>41960</v>
      </c>
      <c r="H267" s="4">
        <f t="shared" si="129"/>
        <v>2</v>
      </c>
      <c r="I267" s="4">
        <f t="shared" si="134"/>
        <v>125</v>
      </c>
      <c r="J267" s="4">
        <f t="shared" si="135"/>
        <v>222</v>
      </c>
      <c r="K267" s="4">
        <v>45</v>
      </c>
      <c r="L267" s="4">
        <v>50</v>
      </c>
      <c r="M267" s="5">
        <f t="shared" si="132"/>
        <v>25</v>
      </c>
      <c r="N267" s="5">
        <f t="shared" si="136"/>
        <v>342</v>
      </c>
    </row>
    <row r="268" spans="1:14" x14ac:dyDescent="0.3">
      <c r="A268" s="4">
        <f t="shared" si="133"/>
        <v>264</v>
      </c>
      <c r="B268" s="4" t="s">
        <v>21</v>
      </c>
      <c r="C268" s="4">
        <v>20</v>
      </c>
      <c r="D268" s="4">
        <v>100</v>
      </c>
      <c r="E268" s="4">
        <v>150</v>
      </c>
      <c r="F268" s="4">
        <v>25900</v>
      </c>
      <c r="G268" s="4">
        <v>26370</v>
      </c>
      <c r="H268" s="4">
        <f>G268-F268</f>
        <v>470</v>
      </c>
      <c r="I268" s="4">
        <f>IF(H268&lt;111,111,H268)</f>
        <v>470</v>
      </c>
      <c r="J268" s="4">
        <f>ROUND(IF(I268&lt;100,I268*1.625,(IF(AND(I268&gt;100,I268&lt;201),(I268-100)*2.375+162.5,(IF(AND(I268&gt;200,I268&lt;401),(I268-200)*3.875+400,IF(I268&gt;400,(I268-400)*4.5+1237)))))),0)</f>
        <v>1552</v>
      </c>
      <c r="K268" s="4">
        <v>20</v>
      </c>
      <c r="L268" s="4">
        <v>10</v>
      </c>
      <c r="M268" s="5">
        <f>I268*0.2</f>
        <v>94</v>
      </c>
      <c r="N268" s="5">
        <f>ROUND((J268+K268+L268+M268),0)</f>
        <v>1676</v>
      </c>
    </row>
    <row r="269" spans="1:14" x14ac:dyDescent="0.3">
      <c r="A269" s="4">
        <f t="shared" si="133"/>
        <v>265</v>
      </c>
      <c r="B269" s="4" t="s">
        <v>20</v>
      </c>
      <c r="C269" s="4">
        <v>10</v>
      </c>
      <c r="D269" s="4">
        <v>200</v>
      </c>
      <c r="E269" s="4">
        <v>150</v>
      </c>
      <c r="F269" s="4">
        <v>16047</v>
      </c>
      <c r="G269" s="4">
        <v>16108</v>
      </c>
      <c r="H269" s="4">
        <f>G269-F269</f>
        <v>61</v>
      </c>
      <c r="I269" s="4">
        <f>IF(H269&lt;125,125,H269)</f>
        <v>125</v>
      </c>
      <c r="J269" s="4">
        <f>ROUND(IF(I269&lt;100,I269*1.625,(IF(AND(I269&gt;100,I269&lt;201),(I269-100)*2.375+162.5,(IF(AND(I269&gt;200,I269&lt;401),(I269-200)*3.875+400,IF(I269&gt;400,(I269-400)*4.5+1237)))))),0)</f>
        <v>222</v>
      </c>
      <c r="K269" s="4">
        <v>45</v>
      </c>
      <c r="L269" s="4">
        <v>50</v>
      </c>
      <c r="M269" s="5">
        <f>I269*0.2</f>
        <v>25</v>
      </c>
      <c r="N269" s="5">
        <f>ROUND((J269+K269+L269+M269),0)</f>
        <v>342</v>
      </c>
    </row>
    <row r="270" spans="1:14" x14ac:dyDescent="0.3">
      <c r="A270" s="4">
        <f t="shared" si="133"/>
        <v>266</v>
      </c>
      <c r="B270" s="4" t="s">
        <v>20</v>
      </c>
      <c r="C270" s="4">
        <v>15</v>
      </c>
      <c r="D270" s="4">
        <v>200</v>
      </c>
      <c r="E270" s="4">
        <v>150</v>
      </c>
      <c r="F270" s="4">
        <v>43870</v>
      </c>
      <c r="G270" s="4">
        <v>43920</v>
      </c>
      <c r="H270" s="4">
        <f t="shared" ref="H270" si="137">G270-F270</f>
        <v>50</v>
      </c>
      <c r="I270" s="4">
        <f t="shared" ref="I270" si="138">IF(H270&lt;125,125,H270)</f>
        <v>125</v>
      </c>
      <c r="J270" s="4">
        <f t="shared" ref="J270" si="139">ROUND(IF(I270&lt;100,I270*1.625,(IF(AND(I270&gt;100,I270&lt;201),(I270-100)*2.375+162.5,(IF(AND(I270&gt;200,I270&lt;401),(I270-200)*3.875+400,IF(I270&gt;400,(I270-400)*4.5+1237)))))),0)</f>
        <v>222</v>
      </c>
      <c r="K270" s="4">
        <v>45</v>
      </c>
      <c r="L270" s="4">
        <v>50</v>
      </c>
      <c r="M270" s="5">
        <f t="shared" ref="M270" si="140">I270*0.2</f>
        <v>25</v>
      </c>
      <c r="N270" s="5">
        <f t="shared" ref="N270:N279" si="141">ROUND((J270+K270+L270+M270),0)</f>
        <v>342</v>
      </c>
    </row>
    <row r="271" spans="1:14" x14ac:dyDescent="0.3">
      <c r="A271" s="4">
        <f t="shared" si="133"/>
        <v>267</v>
      </c>
      <c r="B271" s="4" t="s">
        <v>18</v>
      </c>
      <c r="C271" s="4">
        <v>362</v>
      </c>
      <c r="D271" s="18">
        <v>300</v>
      </c>
      <c r="E271" s="18">
        <v>150</v>
      </c>
      <c r="F271" s="18">
        <v>383</v>
      </c>
      <c r="G271" s="18">
        <v>525</v>
      </c>
      <c r="H271" s="18">
        <f t="shared" si="129"/>
        <v>142</v>
      </c>
      <c r="I271" s="18">
        <f t="shared" ref="I271" si="142">IF(H271&lt;141,141,H271)</f>
        <v>142</v>
      </c>
      <c r="J271" s="18">
        <f t="shared" ref="J271" si="143">ROUND(IF(I271&lt;100,I271*1.625,(IF(AND(I271&gt;100,I271&lt;201),(I271-100)*2.375+162.5,(IF(AND(I271&gt;200,I271&lt;401),(I271-200)*3.875+400,IF(I271&gt;400,(I271-400)*4.5+1238)))))),0)</f>
        <v>262</v>
      </c>
      <c r="K271" s="18">
        <v>45</v>
      </c>
      <c r="L271" s="18">
        <v>50</v>
      </c>
      <c r="M271" s="19">
        <f t="shared" si="132"/>
        <v>28.400000000000002</v>
      </c>
      <c r="N271" s="5">
        <f t="shared" si="141"/>
        <v>385</v>
      </c>
    </row>
    <row r="272" spans="1:14" x14ac:dyDescent="0.3">
      <c r="A272" s="4">
        <f t="shared" si="133"/>
        <v>268</v>
      </c>
      <c r="B272" s="4" t="s">
        <v>20</v>
      </c>
      <c r="C272" s="4">
        <v>66</v>
      </c>
      <c r="D272" s="4">
        <v>200</v>
      </c>
      <c r="E272" s="4">
        <v>150</v>
      </c>
      <c r="F272" s="4">
        <v>28634</v>
      </c>
      <c r="G272" s="4">
        <v>28634</v>
      </c>
      <c r="H272" s="4">
        <f t="shared" si="129"/>
        <v>0</v>
      </c>
      <c r="I272" s="4">
        <f>IF(H272&lt;125,125,H272)</f>
        <v>125</v>
      </c>
      <c r="J272" s="4">
        <f t="shared" ref="J272:J279" si="144">ROUND(IF(I272&lt;100,I272*1.625,(IF(AND(I272&gt;100,I272&lt;201),(I272-100)*2.375+162.5,(IF(AND(I272&gt;200,I272&lt;401),(I272-200)*3.875+400,IF(I272&gt;400,(I272-400)*4.5+1237)))))),0)</f>
        <v>222</v>
      </c>
      <c r="K272" s="4">
        <v>45</v>
      </c>
      <c r="L272" s="4">
        <v>50</v>
      </c>
      <c r="M272" s="5">
        <f t="shared" si="132"/>
        <v>25</v>
      </c>
      <c r="N272" s="5">
        <f t="shared" si="141"/>
        <v>342</v>
      </c>
    </row>
    <row r="273" spans="1:14" x14ac:dyDescent="0.3">
      <c r="A273" s="4">
        <f t="shared" si="133"/>
        <v>269</v>
      </c>
      <c r="B273" s="4" t="s">
        <v>21</v>
      </c>
      <c r="C273" s="4">
        <v>84</v>
      </c>
      <c r="D273" s="4">
        <v>100</v>
      </c>
      <c r="E273" s="4">
        <v>150</v>
      </c>
      <c r="F273" s="4">
        <v>2790</v>
      </c>
      <c r="G273" s="4">
        <v>3757</v>
      </c>
      <c r="H273" s="4">
        <f t="shared" si="129"/>
        <v>967</v>
      </c>
      <c r="I273" s="4">
        <f>IF(H273&lt;111,111,H273)</f>
        <v>967</v>
      </c>
      <c r="J273" s="4">
        <f t="shared" si="144"/>
        <v>3789</v>
      </c>
      <c r="K273" s="4">
        <v>20</v>
      </c>
      <c r="L273" s="4">
        <v>10</v>
      </c>
      <c r="M273" s="5">
        <f t="shared" si="132"/>
        <v>193.4</v>
      </c>
      <c r="N273" s="5">
        <f t="shared" si="141"/>
        <v>4012</v>
      </c>
    </row>
    <row r="274" spans="1:14" x14ac:dyDescent="0.3">
      <c r="A274" s="4">
        <f t="shared" si="133"/>
        <v>270</v>
      </c>
      <c r="B274" s="4" t="s">
        <v>20</v>
      </c>
      <c r="C274" s="4">
        <v>101</v>
      </c>
      <c r="D274" s="4">
        <v>200</v>
      </c>
      <c r="E274" s="4">
        <v>150</v>
      </c>
      <c r="F274" s="4">
        <v>27052</v>
      </c>
      <c r="G274" s="4">
        <v>27123</v>
      </c>
      <c r="H274" s="4">
        <f t="shared" si="129"/>
        <v>71</v>
      </c>
      <c r="I274" s="4">
        <f>IF(H274&lt;125,125,H274)</f>
        <v>125</v>
      </c>
      <c r="J274" s="4">
        <f t="shared" si="144"/>
        <v>222</v>
      </c>
      <c r="K274" s="4">
        <v>45</v>
      </c>
      <c r="L274" s="4">
        <v>50</v>
      </c>
      <c r="M274" s="5">
        <f t="shared" si="132"/>
        <v>25</v>
      </c>
      <c r="N274" s="5">
        <f t="shared" si="141"/>
        <v>342</v>
      </c>
    </row>
    <row r="275" spans="1:14" x14ac:dyDescent="0.3">
      <c r="A275" s="4">
        <f t="shared" si="133"/>
        <v>271</v>
      </c>
      <c r="B275" s="4" t="s">
        <v>21</v>
      </c>
      <c r="C275" s="4">
        <v>27</v>
      </c>
      <c r="D275" s="4">
        <v>100</v>
      </c>
      <c r="E275" s="4">
        <v>150</v>
      </c>
      <c r="F275" s="4">
        <v>4754</v>
      </c>
      <c r="G275" s="4">
        <v>5038</v>
      </c>
      <c r="H275" s="4">
        <f t="shared" si="129"/>
        <v>284</v>
      </c>
      <c r="I275" s="4">
        <f>IF(H275&lt;111,111,H275)</f>
        <v>284</v>
      </c>
      <c r="J275" s="4">
        <f t="shared" si="144"/>
        <v>726</v>
      </c>
      <c r="K275" s="4">
        <v>20</v>
      </c>
      <c r="L275" s="4">
        <v>10</v>
      </c>
      <c r="M275" s="5">
        <f t="shared" si="132"/>
        <v>56.800000000000004</v>
      </c>
      <c r="N275" s="5">
        <f t="shared" si="141"/>
        <v>813</v>
      </c>
    </row>
    <row r="276" spans="1:14" x14ac:dyDescent="0.3">
      <c r="A276" s="4">
        <f t="shared" si="133"/>
        <v>272</v>
      </c>
      <c r="B276" s="4" t="s">
        <v>20</v>
      </c>
      <c r="C276" s="4">
        <v>95</v>
      </c>
      <c r="D276" s="4">
        <v>200</v>
      </c>
      <c r="E276" s="4">
        <v>150</v>
      </c>
      <c r="F276" s="4">
        <v>32700</v>
      </c>
      <c r="G276" s="4">
        <v>32807</v>
      </c>
      <c r="H276" s="4">
        <f t="shared" si="129"/>
        <v>107</v>
      </c>
      <c r="I276" s="4">
        <f>IF(H276&lt;125,125,H276)</f>
        <v>125</v>
      </c>
      <c r="J276" s="4">
        <f t="shared" si="144"/>
        <v>222</v>
      </c>
      <c r="K276" s="4">
        <v>45</v>
      </c>
      <c r="L276" s="4">
        <v>50</v>
      </c>
      <c r="M276" s="5">
        <f t="shared" si="132"/>
        <v>25</v>
      </c>
      <c r="N276" s="5">
        <f t="shared" si="141"/>
        <v>342</v>
      </c>
    </row>
    <row r="277" spans="1:14" x14ac:dyDescent="0.3">
      <c r="A277" s="4">
        <f t="shared" si="133"/>
        <v>273</v>
      </c>
      <c r="B277" s="4" t="s">
        <v>20</v>
      </c>
      <c r="C277" s="4">
        <v>110</v>
      </c>
      <c r="D277" s="4">
        <v>200</v>
      </c>
      <c r="E277" s="4">
        <v>150</v>
      </c>
      <c r="F277" s="4">
        <v>47050</v>
      </c>
      <c r="G277" s="4">
        <v>47256</v>
      </c>
      <c r="H277" s="4">
        <f t="shared" si="129"/>
        <v>206</v>
      </c>
      <c r="I277" s="4">
        <f>IF(H277&lt;125,125,H277)</f>
        <v>206</v>
      </c>
      <c r="J277" s="4">
        <f t="shared" si="144"/>
        <v>423</v>
      </c>
      <c r="K277" s="4">
        <v>45</v>
      </c>
      <c r="L277" s="4">
        <v>50</v>
      </c>
      <c r="M277" s="5">
        <f t="shared" si="132"/>
        <v>41.2</v>
      </c>
      <c r="N277" s="5">
        <f t="shared" si="141"/>
        <v>559</v>
      </c>
    </row>
    <row r="278" spans="1:14" x14ac:dyDescent="0.3">
      <c r="A278" s="4">
        <f t="shared" si="133"/>
        <v>274</v>
      </c>
      <c r="B278" s="4" t="s">
        <v>17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5"/>
      <c r="N278" s="5"/>
    </row>
    <row r="279" spans="1:14" x14ac:dyDescent="0.3">
      <c r="A279" s="4">
        <f t="shared" si="133"/>
        <v>275</v>
      </c>
      <c r="B279" s="4" t="s">
        <v>20</v>
      </c>
      <c r="C279" s="4">
        <v>116</v>
      </c>
      <c r="D279" s="4">
        <v>200</v>
      </c>
      <c r="E279" s="4">
        <v>150</v>
      </c>
      <c r="F279" s="4">
        <v>24462</v>
      </c>
      <c r="G279" s="4">
        <v>24628</v>
      </c>
      <c r="H279" s="4">
        <f t="shared" si="129"/>
        <v>166</v>
      </c>
      <c r="I279" s="4">
        <f>IF(H279&lt;125,125,H279)</f>
        <v>166</v>
      </c>
      <c r="J279" s="4">
        <f t="shared" si="144"/>
        <v>319</v>
      </c>
      <c r="K279" s="4">
        <v>45</v>
      </c>
      <c r="L279" s="4">
        <v>50</v>
      </c>
      <c r="M279" s="5">
        <f t="shared" si="132"/>
        <v>33.200000000000003</v>
      </c>
      <c r="N279" s="5">
        <f t="shared" si="141"/>
        <v>447</v>
      </c>
    </row>
    <row r="280" spans="1:14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5"/>
    </row>
    <row r="281" spans="1:14" x14ac:dyDescent="0.3">
      <c r="A281" s="4"/>
      <c r="B281" s="17"/>
      <c r="C281" s="22"/>
      <c r="D281" s="22">
        <f>SUM(D5:D274)</f>
        <v>56525</v>
      </c>
      <c r="E281" s="22">
        <f>SUM(E5:E274)</f>
        <v>39450</v>
      </c>
      <c r="F281" s="17"/>
      <c r="G281" s="17"/>
      <c r="H281" s="4"/>
      <c r="I281" s="17"/>
      <c r="J281" s="17"/>
      <c r="K281" s="17"/>
      <c r="L281" s="17"/>
      <c r="M281" s="17"/>
      <c r="N281" s="22">
        <f>SUM(N5:N274)</f>
        <v>289156</v>
      </c>
    </row>
    <row r="285" spans="1:14" x14ac:dyDescent="0.3">
      <c r="A285" s="14"/>
      <c r="E285"/>
      <c r="F285"/>
      <c r="G285"/>
      <c r="H285"/>
      <c r="I285"/>
      <c r="J285"/>
      <c r="K285"/>
    </row>
    <row r="286" spans="1:14" x14ac:dyDescent="0.3">
      <c r="A286" s="14"/>
    </row>
    <row r="296" spans="1:1" x14ac:dyDescent="0.3">
      <c r="A296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3"/>
  <sheetViews>
    <sheetView workbookViewId="0">
      <selection sqref="A1:N1"/>
    </sheetView>
  </sheetViews>
  <sheetFormatPr defaultRowHeight="14.4" x14ac:dyDescent="0.3"/>
  <sheetData>
    <row r="1" spans="1:14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7" t="s">
        <v>30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40.799999999999997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14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91723</v>
      </c>
      <c r="G5" s="4">
        <v>92056</v>
      </c>
      <c r="H5" s="4">
        <f t="shared" ref="H5:H10" si="0">G5-F5</f>
        <v>333</v>
      </c>
      <c r="I5" s="4">
        <f>IF(H5&lt;171,171,H5)</f>
        <v>333</v>
      </c>
      <c r="J5" s="4">
        <f>ROUND(IF(I5&lt;100,I5*1.625,(IF(AND(I5&gt;100,I5&lt;201),(I5-100)*2.375+162.5,(IF(AND(I5&gt;200,I5&lt;401),(I5-200)*3.875+400,IF(I5&gt;400,(I5-400)*4.5+1237)))))),0)</f>
        <v>915</v>
      </c>
      <c r="K5" s="4">
        <v>45</v>
      </c>
      <c r="L5" s="4">
        <v>50</v>
      </c>
      <c r="M5" s="5">
        <f t="shared" ref="M5:M64" si="1">I5*0.2</f>
        <v>66.600000000000009</v>
      </c>
      <c r="N5" s="5">
        <f t="shared" ref="N5:N68" si="2">ROUND((J5+K5+L5+M5),0)</f>
        <v>1077</v>
      </c>
    </row>
    <row r="6" spans="1:14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41427</v>
      </c>
      <c r="G6" s="4">
        <v>41616</v>
      </c>
      <c r="H6" s="4">
        <f t="shared" si="0"/>
        <v>189</v>
      </c>
      <c r="I6" s="4">
        <f>IF(H6&lt;141,141,H6)</f>
        <v>189</v>
      </c>
      <c r="J6" s="4">
        <f>ROUND(IF(I6&lt;100,I6*1.625,(IF(AND(I6&gt;100,I6&lt;201),(I6-100)*2.375+162.5,(IF(AND(I6&gt;200,I6&lt;401),(I6-200)*3.875+400,IF(I6&gt;400,(I6-400)*4.5+1238)))))),0)</f>
        <v>374</v>
      </c>
      <c r="K6" s="4">
        <v>45</v>
      </c>
      <c r="L6" s="4">
        <v>50</v>
      </c>
      <c r="M6" s="5">
        <f t="shared" si="1"/>
        <v>37.800000000000004</v>
      </c>
      <c r="N6" s="5">
        <f t="shared" si="2"/>
        <v>507</v>
      </c>
    </row>
    <row r="7" spans="1:14" x14ac:dyDescent="0.3">
      <c r="A7" s="4">
        <f t="shared" ref="A7:A70" si="3">A6+1</f>
        <v>3</v>
      </c>
      <c r="B7" s="4" t="s">
        <v>17</v>
      </c>
      <c r="C7" s="4">
        <v>423</v>
      </c>
      <c r="D7" s="4">
        <v>500</v>
      </c>
      <c r="E7" s="4">
        <v>150</v>
      </c>
      <c r="F7" s="4">
        <v>1527</v>
      </c>
      <c r="G7" s="4">
        <v>2314</v>
      </c>
      <c r="H7" s="4">
        <f t="shared" si="0"/>
        <v>787</v>
      </c>
      <c r="I7" s="4">
        <f>IF(H7&lt;171,171,H7)</f>
        <v>787</v>
      </c>
      <c r="J7" s="4">
        <f>ROUND(IF(I7&lt;100,I7*1.625,(IF(AND(I7&gt;100,I7&lt;201),(I7-100)*2.375+162.5,(IF(AND(I7&gt;200,I7&lt;401),(I7-200)*3.875+400,IF(I7&gt;400,(I7-400)*4.5+1237)))))),0)</f>
        <v>2979</v>
      </c>
      <c r="K7" s="4">
        <v>45</v>
      </c>
      <c r="L7" s="4">
        <v>50</v>
      </c>
      <c r="M7" s="5">
        <f t="shared" si="1"/>
        <v>157.4</v>
      </c>
      <c r="N7" s="5">
        <f t="shared" si="2"/>
        <v>3231</v>
      </c>
    </row>
    <row r="8" spans="1:14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71961</v>
      </c>
      <c r="G8" s="4">
        <v>72791</v>
      </c>
      <c r="H8" s="4">
        <f t="shared" si="0"/>
        <v>830</v>
      </c>
      <c r="I8" s="4">
        <f>IF(H8&lt;171,171,H8)</f>
        <v>830</v>
      </c>
      <c r="J8" s="4">
        <f>ROUND(IF(I8&lt;100,I8*1.625,(IF(AND(I8&gt;100,I8&lt;201),(I8-100)*2.375+162.5,(IF(AND(I8&gt;200,I8&lt;401),(I8-200)*3.875+400,IF(I8&gt;400,(I8-400)*4.5+1237)))))),0)</f>
        <v>3172</v>
      </c>
      <c r="K8" s="4">
        <v>45</v>
      </c>
      <c r="L8" s="4">
        <v>50</v>
      </c>
      <c r="M8" s="5">
        <f t="shared" si="1"/>
        <v>166</v>
      </c>
      <c r="N8" s="5">
        <f t="shared" si="2"/>
        <v>3433</v>
      </c>
    </row>
    <row r="9" spans="1:14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15662</v>
      </c>
      <c r="G9" s="4">
        <v>15739</v>
      </c>
      <c r="H9" s="4">
        <f t="shared" si="0"/>
        <v>77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</row>
    <row r="10" spans="1:14" x14ac:dyDescent="0.3">
      <c r="A10" s="4">
        <f t="shared" si="3"/>
        <v>6</v>
      </c>
      <c r="B10" s="4" t="s">
        <v>17</v>
      </c>
      <c r="C10" s="4">
        <v>422</v>
      </c>
      <c r="D10" s="4">
        <v>500</v>
      </c>
      <c r="E10" s="4">
        <v>150</v>
      </c>
      <c r="F10" s="4">
        <v>780</v>
      </c>
      <c r="G10" s="4">
        <v>1055</v>
      </c>
      <c r="H10" s="4">
        <f t="shared" si="0"/>
        <v>275</v>
      </c>
      <c r="I10" s="4">
        <f>IF(H10&lt;171,171,H10)</f>
        <v>275</v>
      </c>
      <c r="J10" s="4">
        <f>ROUND(IF(I10&lt;100,I10*1.625,(IF(AND(I10&gt;100,I10&lt;201),(I10-100)*2.375+162.5,(IF(AND(I10&gt;200,I10&lt;401),(I10-200)*3.875+400,IF(I10&gt;400,(I10-400)*4.5+1237)))))),0)</f>
        <v>691</v>
      </c>
      <c r="K10" s="4">
        <v>45</v>
      </c>
      <c r="L10" s="4">
        <v>50</v>
      </c>
      <c r="M10" s="5">
        <f t="shared" si="1"/>
        <v>55</v>
      </c>
      <c r="N10" s="5">
        <f>ROUND((J10+K10+L10+M10),0)</f>
        <v>841</v>
      </c>
    </row>
    <row r="11" spans="1:14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54546</v>
      </c>
      <c r="G11" s="4">
        <v>55076</v>
      </c>
      <c r="H11" s="4">
        <f>(G11-F11)</f>
        <v>530</v>
      </c>
      <c r="I11" s="4">
        <f>IF(H11&lt;141,141,H11)</f>
        <v>530</v>
      </c>
      <c r="J11" s="4">
        <f>ROUND(IF(I11&lt;100,I11*1.625,(IF(AND(I11&gt;100,I11&lt;201),(I11-100)*2.375+162.5,(IF(AND(I11&gt;200,I11&lt;401),(I11-200)*3.875+400,IF(I11&gt;400,(I11-400)*4.5+1238)))))),0)</f>
        <v>1823</v>
      </c>
      <c r="K11" s="4">
        <v>45</v>
      </c>
      <c r="L11" s="4">
        <v>50</v>
      </c>
      <c r="M11" s="5">
        <f t="shared" si="1"/>
        <v>106</v>
      </c>
      <c r="N11" s="5">
        <f t="shared" si="2"/>
        <v>2024</v>
      </c>
    </row>
    <row r="12" spans="1:14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37601</v>
      </c>
      <c r="G12" s="4">
        <v>37697</v>
      </c>
      <c r="H12" s="4">
        <f>G12-F12</f>
        <v>96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</row>
    <row r="13" spans="1:14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1001</v>
      </c>
      <c r="G13" s="4">
        <v>1120</v>
      </c>
      <c r="H13" s="4">
        <f>G13-F13</f>
        <v>119</v>
      </c>
      <c r="I13" s="4">
        <f>IF(H13&lt;141,141,H13)</f>
        <v>141</v>
      </c>
      <c r="J13" s="4">
        <f>ROUND(IF(I13&lt;100,I13*1.625,(IF(AND(I13&gt;100,I13&lt;201),(I13-100)*2.375+162.5,(IF(AND(I13&gt;200,I13&lt;401),(I13-200)*3.875+400,IF(I13&gt;400,(I13-400)*4.5+1238)))))),0)</f>
        <v>260</v>
      </c>
      <c r="K13" s="4">
        <v>45</v>
      </c>
      <c r="L13" s="4">
        <v>50</v>
      </c>
      <c r="M13" s="5">
        <f>I13*0.2</f>
        <v>28.200000000000003</v>
      </c>
      <c r="N13" s="5">
        <f>ROUND((J13+K13+L13+M13),0)</f>
        <v>383</v>
      </c>
    </row>
    <row r="14" spans="1:14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47435</v>
      </c>
      <c r="G14" s="4">
        <v>47821</v>
      </c>
      <c r="H14" s="4">
        <f t="shared" ref="H14:H27" si="4">G14-F14</f>
        <v>386</v>
      </c>
      <c r="I14" s="4">
        <f>IF(H14&lt;141,141,H14)</f>
        <v>386</v>
      </c>
      <c r="J14" s="4">
        <f>ROUND(IF(I14&lt;100,I14*1.625,(IF(AND(I14&gt;100,I14&lt;201),(I14-100)*2.375+162.5,(IF(AND(I14&gt;200,I14&lt;401),(I14-200)*3.875+400,IF(I14&gt;400,(I14-400)*4.5+1238)))))),0)</f>
        <v>1121</v>
      </c>
      <c r="K14" s="4">
        <v>45</v>
      </c>
      <c r="L14" s="4">
        <v>50</v>
      </c>
      <c r="M14" s="5">
        <f t="shared" si="1"/>
        <v>77.2</v>
      </c>
      <c r="N14" s="5">
        <f t="shared" si="2"/>
        <v>1293</v>
      </c>
    </row>
    <row r="15" spans="1:14" x14ac:dyDescent="0.3">
      <c r="A15" s="4">
        <f t="shared" si="3"/>
        <v>11</v>
      </c>
      <c r="B15" s="4" t="s">
        <v>19</v>
      </c>
      <c r="C15" s="4">
        <v>414</v>
      </c>
      <c r="D15" s="4">
        <v>400</v>
      </c>
      <c r="E15" s="4">
        <v>150</v>
      </c>
      <c r="F15" s="8">
        <v>1859</v>
      </c>
      <c r="G15" s="8">
        <v>2487</v>
      </c>
      <c r="H15" s="4">
        <f t="shared" si="4"/>
        <v>628</v>
      </c>
      <c r="I15" s="4">
        <f>IF(H15&lt;155,155,H15)</f>
        <v>628</v>
      </c>
      <c r="J15" s="4">
        <f>ROUND(IF(I15&lt;100,I15*1.625,(IF(AND(I15&gt;100,I15&lt;201),(I15-100)*2.375+162,(IF(AND(I15&gt;200,I15&lt;401),(I15-200)*3.875+400,IF(I15&gt;400,(I15-400)*4.5+1237)))))),0)</f>
        <v>2263</v>
      </c>
      <c r="K15" s="4">
        <v>45</v>
      </c>
      <c r="L15" s="4">
        <v>50</v>
      </c>
      <c r="M15" s="5">
        <f>I15*0.2</f>
        <v>125.60000000000001</v>
      </c>
      <c r="N15" s="5">
        <f t="shared" si="2"/>
        <v>2484</v>
      </c>
    </row>
    <row r="16" spans="1:14" x14ac:dyDescent="0.3">
      <c r="A16" s="4">
        <f t="shared" si="3"/>
        <v>12</v>
      </c>
      <c r="B16" s="4" t="s">
        <v>17</v>
      </c>
      <c r="C16" s="4">
        <v>425</v>
      </c>
      <c r="D16" s="4">
        <v>500</v>
      </c>
      <c r="E16" s="4">
        <v>150</v>
      </c>
      <c r="F16" s="4">
        <v>157</v>
      </c>
      <c r="G16" s="4">
        <v>403</v>
      </c>
      <c r="H16" s="4">
        <f t="shared" si="4"/>
        <v>246</v>
      </c>
      <c r="I16" s="4">
        <f>IF(H16&lt;171,171,H16)</f>
        <v>246</v>
      </c>
      <c r="J16" s="4">
        <f>ROUND(IF(I16&lt;100,I16*1.625,(IF(AND(I16&gt;100,I16&lt;201),(I16-100)*2.375+162.5,(IF(AND(I16&gt;200,I16&lt;401),(I16-200)*3.875+400,IF(I16&gt;400,(I16-400)*4.5+1237)))))),0)</f>
        <v>578</v>
      </c>
      <c r="K16" s="4">
        <v>45</v>
      </c>
      <c r="L16" s="4">
        <v>50</v>
      </c>
      <c r="M16" s="5">
        <f t="shared" ref="M16:M17" si="5">I16*0.2</f>
        <v>49.2</v>
      </c>
      <c r="N16" s="5">
        <f t="shared" si="2"/>
        <v>722</v>
      </c>
    </row>
    <row r="17" spans="1:14" x14ac:dyDescent="0.3">
      <c r="A17" s="4">
        <f t="shared" si="3"/>
        <v>13</v>
      </c>
      <c r="B17" s="4" t="s">
        <v>17</v>
      </c>
      <c r="C17" s="4">
        <v>429</v>
      </c>
      <c r="D17" s="4">
        <v>500</v>
      </c>
      <c r="E17" s="4">
        <v>150</v>
      </c>
      <c r="F17" s="4">
        <v>374</v>
      </c>
      <c r="G17" s="4">
        <v>904</v>
      </c>
      <c r="H17" s="4">
        <f t="shared" si="4"/>
        <v>530</v>
      </c>
      <c r="I17" s="4">
        <f>IF(H17&lt;171,171,H17)</f>
        <v>530</v>
      </c>
      <c r="J17" s="4">
        <f>ROUND(IF(I17&lt;100,I17*1.625,(IF(AND(I17&gt;100,I17&lt;201),(I17-100)*2.375+162.5,(IF(AND(I17&gt;200,I17&lt;401),(I17-200)*3.875+400,IF(I17&gt;400,(I17-400)*4.5+1237)))))),0)</f>
        <v>1822</v>
      </c>
      <c r="K17" s="4">
        <v>45</v>
      </c>
      <c r="L17" s="4">
        <v>50</v>
      </c>
      <c r="M17" s="5">
        <f t="shared" si="5"/>
        <v>106</v>
      </c>
      <c r="N17" s="5">
        <f t="shared" si="2"/>
        <v>2023</v>
      </c>
    </row>
    <row r="18" spans="1:14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58213</v>
      </c>
      <c r="G18" s="4">
        <v>58853</v>
      </c>
      <c r="H18" s="4">
        <f t="shared" si="4"/>
        <v>640</v>
      </c>
      <c r="I18" s="4">
        <f>IF(H18&lt;141,141,H18)</f>
        <v>640</v>
      </c>
      <c r="J18" s="4">
        <f>ROUND(IF(I18&lt;100,I18*1.625,(IF(AND(I18&gt;100,I18&lt;201),(I18-100)*2.375+162.5,(IF(AND(I18&gt;200,I18&lt;401),(I18-200)*3.875+400,IF(I18&gt;400,(I18-400)*4.5+1238)))))),0)</f>
        <v>2318</v>
      </c>
      <c r="K18" s="4">
        <v>45</v>
      </c>
      <c r="L18" s="4">
        <v>50</v>
      </c>
      <c r="M18" s="5">
        <f t="shared" si="1"/>
        <v>128</v>
      </c>
      <c r="N18" s="5">
        <f t="shared" si="2"/>
        <v>2541</v>
      </c>
    </row>
    <row r="19" spans="1:14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20463</v>
      </c>
      <c r="G19" s="4">
        <v>20512</v>
      </c>
      <c r="H19" s="4">
        <f t="shared" si="4"/>
        <v>49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</row>
    <row r="20" spans="1:14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21459</v>
      </c>
      <c r="G20" s="4">
        <v>21838</v>
      </c>
      <c r="H20" s="4">
        <f t="shared" si="4"/>
        <v>379</v>
      </c>
      <c r="I20" s="4">
        <f>IF(H20&lt;125,125,H20)</f>
        <v>379</v>
      </c>
      <c r="J20" s="4">
        <f>ROUND(IF(I20&lt;100,I20*1.625,(IF(AND(I20&gt;100,I20&lt;201),(I20-100)*2.375+162.5,(IF(AND(I20&gt;200,I20&lt;401),(I20-200)*3.875+400,IF(I20&gt;400,(I20-400)*4.5+1237)))))),0)</f>
        <v>1094</v>
      </c>
      <c r="K20" s="4">
        <v>45</v>
      </c>
      <c r="L20" s="4">
        <v>50</v>
      </c>
      <c r="M20" s="5">
        <f t="shared" si="1"/>
        <v>75.8</v>
      </c>
      <c r="N20" s="5">
        <f t="shared" si="2"/>
        <v>1265</v>
      </c>
    </row>
    <row r="21" spans="1:14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24786</v>
      </c>
      <c r="G21" s="4">
        <v>24786</v>
      </c>
      <c r="H21" s="4">
        <f t="shared" si="4"/>
        <v>0</v>
      </c>
      <c r="I21" s="4">
        <f t="shared" ref="I21:I25" si="6">IF(H21&lt;141,141,H21)</f>
        <v>141</v>
      </c>
      <c r="J21" s="4">
        <f t="shared" ref="J21:J25" si="7">ROUND(IF(I21&lt;100,I21*1.625,(IF(AND(I21&gt;100,I21&lt;201),(I21-100)*2.375+162.5,(IF(AND(I21&gt;200,I21&lt;401),(I21-200)*3.875+400,IF(I21&gt;400,(I21-400)*4.5+1238)))))),0)</f>
        <v>260</v>
      </c>
      <c r="K21" s="4">
        <v>45</v>
      </c>
      <c r="L21" s="4">
        <v>50</v>
      </c>
      <c r="M21" s="5">
        <f t="shared" si="1"/>
        <v>28.200000000000003</v>
      </c>
      <c r="N21" s="5">
        <f t="shared" si="2"/>
        <v>383</v>
      </c>
    </row>
    <row r="22" spans="1:14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998</v>
      </c>
      <c r="G22" s="4">
        <v>1136</v>
      </c>
      <c r="H22" s="4">
        <f>(G22-F22)-25</f>
        <v>113</v>
      </c>
      <c r="I22" s="4">
        <f t="shared" si="6"/>
        <v>141</v>
      </c>
      <c r="J22" s="4">
        <f t="shared" si="7"/>
        <v>260</v>
      </c>
      <c r="K22" s="4">
        <v>45</v>
      </c>
      <c r="L22" s="4">
        <v>50</v>
      </c>
      <c r="M22" s="5">
        <f>I22*0.2</f>
        <v>28.200000000000003</v>
      </c>
      <c r="N22" s="5">
        <f>ROUND((J22+K22+L22+M22),0)</f>
        <v>383</v>
      </c>
    </row>
    <row r="23" spans="1:14" x14ac:dyDescent="0.3">
      <c r="A23" s="4">
        <f t="shared" si="3"/>
        <v>19</v>
      </c>
      <c r="B23" s="4" t="s">
        <v>17</v>
      </c>
      <c r="C23" s="4">
        <v>427</v>
      </c>
      <c r="D23" s="4">
        <v>500</v>
      </c>
      <c r="E23" s="4">
        <v>150</v>
      </c>
      <c r="F23" s="4">
        <v>645</v>
      </c>
      <c r="G23" s="4">
        <v>1280</v>
      </c>
      <c r="H23" s="4">
        <f t="shared" ref="H23" si="8">G23-F23</f>
        <v>635</v>
      </c>
      <c r="I23" s="4">
        <f>IF(H23&lt;171,171,H23)</f>
        <v>635</v>
      </c>
      <c r="J23" s="4">
        <f>ROUND(IF(I23&lt;100,I23*1.625,(IF(AND(I23&gt;100,I23&lt;201),(I23-100)*2.375+162.5,(IF(AND(I23&gt;200,I23&lt;401),(I23-200)*3.875+400,IF(I23&gt;400,(I23-400)*4.5+1237)))))),0)</f>
        <v>2295</v>
      </c>
      <c r="K23" s="4">
        <v>45</v>
      </c>
      <c r="L23" s="4">
        <v>50</v>
      </c>
      <c r="M23" s="5">
        <f t="shared" ref="M23" si="9">I23*0.2</f>
        <v>127</v>
      </c>
      <c r="N23" s="5">
        <f t="shared" ref="N23" si="10">ROUND((J23+K23+L23+M23),0)</f>
        <v>2517</v>
      </c>
    </row>
    <row r="24" spans="1:14" x14ac:dyDescent="0.3">
      <c r="A24" s="4">
        <f t="shared" si="3"/>
        <v>20</v>
      </c>
      <c r="B24" s="9" t="s">
        <v>18</v>
      </c>
      <c r="C24" s="4">
        <v>203</v>
      </c>
      <c r="D24" s="4">
        <v>300</v>
      </c>
      <c r="E24" s="4">
        <v>150</v>
      </c>
      <c r="F24" s="4">
        <v>35870</v>
      </c>
      <c r="G24" s="4">
        <v>36333</v>
      </c>
      <c r="H24" s="4">
        <f t="shared" si="4"/>
        <v>463</v>
      </c>
      <c r="I24" s="4">
        <f t="shared" si="6"/>
        <v>463</v>
      </c>
      <c r="J24" s="4">
        <f t="shared" si="7"/>
        <v>1522</v>
      </c>
      <c r="K24" s="4">
        <v>45</v>
      </c>
      <c r="L24" s="4">
        <v>50</v>
      </c>
      <c r="M24" s="5">
        <f t="shared" si="1"/>
        <v>92.600000000000009</v>
      </c>
      <c r="N24" s="5">
        <f t="shared" si="2"/>
        <v>1710</v>
      </c>
    </row>
    <row r="25" spans="1:14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7063</v>
      </c>
      <c r="G25" s="4">
        <v>7318</v>
      </c>
      <c r="H25" s="4">
        <f t="shared" si="4"/>
        <v>255</v>
      </c>
      <c r="I25" s="4">
        <f t="shared" si="6"/>
        <v>255</v>
      </c>
      <c r="J25" s="4">
        <f t="shared" si="7"/>
        <v>613</v>
      </c>
      <c r="K25" s="4">
        <v>45</v>
      </c>
      <c r="L25" s="4">
        <v>50</v>
      </c>
      <c r="M25" s="5">
        <f t="shared" si="1"/>
        <v>51</v>
      </c>
      <c r="N25" s="5">
        <f t="shared" si="2"/>
        <v>759</v>
      </c>
    </row>
    <row r="26" spans="1:14" x14ac:dyDescent="0.3">
      <c r="A26" s="4">
        <f t="shared" si="3"/>
        <v>22</v>
      </c>
      <c r="B26" s="4" t="s">
        <v>17</v>
      </c>
      <c r="C26" s="4">
        <v>421</v>
      </c>
      <c r="D26" s="4">
        <v>500</v>
      </c>
      <c r="E26" s="4">
        <v>150</v>
      </c>
      <c r="F26" s="4">
        <v>2604</v>
      </c>
      <c r="G26" s="4">
        <v>3383</v>
      </c>
      <c r="H26" s="4">
        <f t="shared" si="4"/>
        <v>779</v>
      </c>
      <c r="I26" s="4">
        <f>IF(H26&lt;171,171,H26)</f>
        <v>779</v>
      </c>
      <c r="J26" s="4">
        <f>ROUND(IF(I26&lt;100,I26*1.625,(IF(AND(I26&gt;100,I26&lt;201),(I26-100)*2.375+162.5,(IF(AND(I26&gt;200,I26&lt;401),(I26-200)*3.875+400,IF(I26&gt;400,(I26-400)*4.5+1237)))))),0)</f>
        <v>2943</v>
      </c>
      <c r="K26" s="4">
        <v>45</v>
      </c>
      <c r="L26" s="4">
        <v>50</v>
      </c>
      <c r="M26" s="5">
        <f t="shared" si="1"/>
        <v>155.80000000000001</v>
      </c>
      <c r="N26" s="5">
        <f t="shared" si="2"/>
        <v>3194</v>
      </c>
    </row>
    <row r="27" spans="1:14" x14ac:dyDescent="0.3">
      <c r="A27" s="4">
        <f t="shared" si="3"/>
        <v>23</v>
      </c>
      <c r="B27" s="4" t="s">
        <v>19</v>
      </c>
      <c r="C27" s="4">
        <v>415</v>
      </c>
      <c r="D27" s="4">
        <v>400</v>
      </c>
      <c r="E27" s="4">
        <v>150</v>
      </c>
      <c r="F27" s="4">
        <v>3741</v>
      </c>
      <c r="G27" s="4">
        <v>4860</v>
      </c>
      <c r="H27" s="4">
        <f t="shared" si="4"/>
        <v>1119</v>
      </c>
      <c r="I27" s="4">
        <f>IF(H27&lt;155,155,H27)</f>
        <v>1119</v>
      </c>
      <c r="J27" s="4">
        <f>ROUND(IF(I27&lt;100,I27*1.625,(IF(AND(I27&gt;100,I27&lt;201),(I27-100)*2.375+162,(IF(AND(I27&gt;200,I27&lt;401),(I27-200)*3.875+400,IF(I27&gt;400,(I27-400)*4.5+1237)))))),0)</f>
        <v>4473</v>
      </c>
      <c r="K27" s="4">
        <v>45</v>
      </c>
      <c r="L27" s="4">
        <v>50</v>
      </c>
      <c r="M27" s="5">
        <f t="shared" si="1"/>
        <v>223.8</v>
      </c>
      <c r="N27" s="5">
        <f t="shared" si="2"/>
        <v>4792</v>
      </c>
    </row>
    <row r="28" spans="1:14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16766</v>
      </c>
      <c r="G28" s="4">
        <v>16891</v>
      </c>
      <c r="H28" s="4">
        <f>G28-F28</f>
        <v>125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</row>
    <row r="29" spans="1:14" x14ac:dyDescent="0.3">
      <c r="A29" s="4">
        <f t="shared" si="3"/>
        <v>25</v>
      </c>
      <c r="B29" s="4" t="s">
        <v>18</v>
      </c>
      <c r="C29" s="4">
        <v>309</v>
      </c>
      <c r="D29" s="4">
        <v>0</v>
      </c>
      <c r="E29" s="4">
        <v>150</v>
      </c>
      <c r="F29" s="4">
        <v>16696</v>
      </c>
      <c r="G29" s="4">
        <v>17167</v>
      </c>
      <c r="H29" s="4">
        <f>(G29-F29)-25</f>
        <v>446</v>
      </c>
      <c r="I29" s="4">
        <f>IF(H29&lt;125,125,H29)</f>
        <v>446</v>
      </c>
      <c r="J29" s="4">
        <f>ROUND(IF(I29&lt;100,I29*1.625,(IF(AND(I29&gt;100,I29&lt;201),(I29-100)*2.375+162.5,(IF(AND(I29&gt;200,I29&lt;401),(I29-200)*3.875+400,IF(I29&gt;400,(I29-400)*4.5+1237)))))),0)</f>
        <v>1444</v>
      </c>
      <c r="K29" s="4">
        <v>45</v>
      </c>
      <c r="L29" s="4">
        <v>50</v>
      </c>
      <c r="M29" s="5">
        <f>I29*0.2</f>
        <v>89.2</v>
      </c>
      <c r="N29" s="5">
        <f>ROUND((J29+K29+L29+M29),0)</f>
        <v>1628</v>
      </c>
    </row>
    <row r="30" spans="1:14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41509</v>
      </c>
      <c r="G30" s="4">
        <v>41912</v>
      </c>
      <c r="H30" s="4">
        <f t="shared" ref="H30:H40" si="11">G30-F30</f>
        <v>403</v>
      </c>
      <c r="I30" s="4">
        <f>IF(H30&lt;141,141,H30)</f>
        <v>403</v>
      </c>
      <c r="J30" s="4">
        <f>ROUND(IF(I30&lt;100,I30*1.625,(IF(AND(I30&gt;100,I30&lt;201),(I30-100)*2.375+162.5,(IF(AND(I30&gt;200,I30&lt;401),(I30-200)*3.875+400,IF(I30&gt;400,(I30-400)*4.5+1238)))))),0)</f>
        <v>1252</v>
      </c>
      <c r="K30" s="4">
        <v>45</v>
      </c>
      <c r="L30" s="4">
        <v>50</v>
      </c>
      <c r="M30" s="5">
        <f t="shared" si="1"/>
        <v>80.600000000000009</v>
      </c>
      <c r="N30" s="5">
        <f t="shared" si="2"/>
        <v>1428</v>
      </c>
    </row>
    <row r="31" spans="1:14" x14ac:dyDescent="0.3">
      <c r="A31" s="4">
        <f t="shared" si="3"/>
        <v>27</v>
      </c>
      <c r="B31" s="4" t="s">
        <v>19</v>
      </c>
      <c r="C31" s="4">
        <v>402</v>
      </c>
      <c r="D31" s="4">
        <v>400</v>
      </c>
      <c r="E31" s="4">
        <v>150</v>
      </c>
      <c r="F31" s="4">
        <v>1448</v>
      </c>
      <c r="G31" s="4">
        <v>1845</v>
      </c>
      <c r="H31" s="4">
        <f t="shared" si="11"/>
        <v>397</v>
      </c>
      <c r="I31" s="4">
        <f>IF(H31&lt;155,155,H31)</f>
        <v>397</v>
      </c>
      <c r="J31" s="4">
        <f>ROUND(IF(I31&lt;100,I31*1.625,(IF(AND(I31&gt;100,I31&lt;201),(I31-100)*2.375+162,(IF(AND(I31&gt;200,I31&lt;401),(I31-200)*3.875+400,IF(I31&gt;400,(I31-400)*4.5+1237)))))),0)</f>
        <v>1163</v>
      </c>
      <c r="K31" s="4">
        <v>45</v>
      </c>
      <c r="L31" s="4">
        <v>50</v>
      </c>
      <c r="M31" s="5">
        <f t="shared" si="1"/>
        <v>79.400000000000006</v>
      </c>
      <c r="N31" s="5">
        <f t="shared" si="2"/>
        <v>1337</v>
      </c>
    </row>
    <row r="32" spans="1:14" x14ac:dyDescent="0.3">
      <c r="A32" s="4">
        <f t="shared" si="3"/>
        <v>28</v>
      </c>
      <c r="B32" s="4" t="s">
        <v>17</v>
      </c>
      <c r="C32" s="4">
        <v>419</v>
      </c>
      <c r="D32" s="4">
        <v>500</v>
      </c>
      <c r="E32" s="4">
        <v>150</v>
      </c>
      <c r="F32" s="4">
        <v>1715</v>
      </c>
      <c r="G32" s="4">
        <v>2253</v>
      </c>
      <c r="H32" s="4">
        <f t="shared" si="11"/>
        <v>538</v>
      </c>
      <c r="I32" s="4">
        <f>IF(H32&lt;171,171,H32)</f>
        <v>538</v>
      </c>
      <c r="J32" s="4">
        <f>ROUND(IF(I32&lt;100,I32*1.625,(IF(AND(I32&gt;100,I32&lt;201),(I32-100)*2.375+162.5,(IF(AND(I32&gt;200,I32&lt;401),(I32-200)*3.875+400,IF(I32&gt;400,(I32-400)*4.5+1237)))))),0)</f>
        <v>1858</v>
      </c>
      <c r="K32" s="4">
        <v>45</v>
      </c>
      <c r="L32" s="4">
        <v>50</v>
      </c>
      <c r="M32" s="5">
        <f t="shared" si="1"/>
        <v>107.60000000000001</v>
      </c>
      <c r="N32" s="5">
        <f t="shared" si="2"/>
        <v>2061</v>
      </c>
    </row>
    <row r="33" spans="1:14" x14ac:dyDescent="0.3">
      <c r="A33" s="4">
        <f t="shared" si="3"/>
        <v>29</v>
      </c>
      <c r="B33" s="4" t="s">
        <v>18</v>
      </c>
      <c r="C33" s="4">
        <v>175</v>
      </c>
      <c r="D33" s="4">
        <v>300</v>
      </c>
      <c r="E33" s="4">
        <v>150</v>
      </c>
      <c r="F33" s="4">
        <v>39058</v>
      </c>
      <c r="G33" s="4">
        <v>39122</v>
      </c>
      <c r="H33" s="4">
        <f t="shared" si="11"/>
        <v>64</v>
      </c>
      <c r="I33" s="4">
        <f>IF(H33&lt;141,141,H33)</f>
        <v>141</v>
      </c>
      <c r="J33" s="4">
        <f>ROUND(IF(I33&lt;100,I33*1.625,(IF(AND(I33&gt;100,I33&lt;201),(I33-100)*2.375+162.5,(IF(AND(I33&gt;200,I33&lt;401),(I33-200)*3.875+400,IF(I33&gt;400,(I33-400)*4.5+1238)))))),0)</f>
        <v>260</v>
      </c>
      <c r="K33" s="4">
        <v>45</v>
      </c>
      <c r="L33" s="4">
        <v>50</v>
      </c>
      <c r="M33" s="5">
        <f t="shared" si="1"/>
        <v>28.200000000000003</v>
      </c>
      <c r="N33" s="5">
        <f t="shared" si="2"/>
        <v>383</v>
      </c>
    </row>
    <row r="34" spans="1:14" x14ac:dyDescent="0.3">
      <c r="A34" s="4">
        <f t="shared" si="3"/>
        <v>30</v>
      </c>
      <c r="B34" s="4" t="s">
        <v>19</v>
      </c>
      <c r="C34" s="4">
        <v>409</v>
      </c>
      <c r="D34" s="4">
        <v>400</v>
      </c>
      <c r="E34" s="4">
        <v>150</v>
      </c>
      <c r="F34" s="4">
        <v>1973</v>
      </c>
      <c r="G34" s="4">
        <v>2587</v>
      </c>
      <c r="H34" s="4">
        <f t="shared" si="11"/>
        <v>614</v>
      </c>
      <c r="I34" s="4">
        <f>IF(H34&lt;155,155,H34)</f>
        <v>614</v>
      </c>
      <c r="J34" s="4">
        <f>ROUND(IF(I34&lt;100,I34*1.625,(IF(AND(I34&gt;100,I34&lt;201),(I34-100)*2.375+162,(IF(AND(I34&gt;200,I34&lt;401),(I34-200)*3.875+400,IF(I34&gt;400,(I34-400)*4.5+1237)))))),0)</f>
        <v>2200</v>
      </c>
      <c r="K34" s="4">
        <v>45</v>
      </c>
      <c r="L34" s="4">
        <v>50</v>
      </c>
      <c r="M34" s="5">
        <f t="shared" si="1"/>
        <v>122.80000000000001</v>
      </c>
      <c r="N34" s="5">
        <f t="shared" si="2"/>
        <v>2418</v>
      </c>
    </row>
    <row r="35" spans="1:14" x14ac:dyDescent="0.3">
      <c r="A35" s="4">
        <f t="shared" si="3"/>
        <v>31</v>
      </c>
      <c r="B35" s="4" t="s">
        <v>19</v>
      </c>
      <c r="C35" s="4">
        <v>407</v>
      </c>
      <c r="D35" s="4">
        <v>400</v>
      </c>
      <c r="E35" s="4">
        <v>150</v>
      </c>
      <c r="F35" s="4">
        <v>898</v>
      </c>
      <c r="G35" s="4">
        <v>1093</v>
      </c>
      <c r="H35" s="4">
        <f t="shared" si="11"/>
        <v>195</v>
      </c>
      <c r="I35" s="4">
        <f>IF(H35&lt;155,155,H35)</f>
        <v>195</v>
      </c>
      <c r="J35" s="4">
        <f>ROUND(IF(I35&lt;100,I35*1.625,(IF(AND(I35&gt;100,I35&lt;201),(I35-100)*2.375+162,(IF(AND(I35&gt;200,I35&lt;401),(I35-200)*3.875+400,IF(I35&gt;400,(I35-400)*4.5+1237)))))),0)</f>
        <v>388</v>
      </c>
      <c r="K35" s="4">
        <v>45</v>
      </c>
      <c r="L35" s="4">
        <v>50</v>
      </c>
      <c r="M35" s="5">
        <f t="shared" si="1"/>
        <v>39</v>
      </c>
      <c r="N35" s="5">
        <f t="shared" si="2"/>
        <v>522</v>
      </c>
    </row>
    <row r="36" spans="1:14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49998</v>
      </c>
      <c r="G36" s="4">
        <v>50547</v>
      </c>
      <c r="H36" s="4">
        <f t="shared" si="11"/>
        <v>549</v>
      </c>
      <c r="I36" s="4">
        <f>IF(H36&lt;155,155,H36)</f>
        <v>549</v>
      </c>
      <c r="J36" s="4">
        <f>ROUND(IF(I36&lt;100,I36*1.625,(IF(AND(I36&gt;100,I36&lt;201),(I36-100)*2.375+162,(IF(AND(I36&gt;200,I36&lt;401),(I36-200)*3.875+400,IF(I36&gt;400,(I36-400)*4.5+1237)))))),0)</f>
        <v>1908</v>
      </c>
      <c r="K36" s="4">
        <v>45</v>
      </c>
      <c r="L36" s="4">
        <v>50</v>
      </c>
      <c r="M36" s="5">
        <f t="shared" si="1"/>
        <v>109.80000000000001</v>
      </c>
      <c r="N36" s="5">
        <f t="shared" si="2"/>
        <v>2113</v>
      </c>
    </row>
    <row r="37" spans="1:14" x14ac:dyDescent="0.3">
      <c r="A37" s="4">
        <f t="shared" si="3"/>
        <v>33</v>
      </c>
      <c r="B37" s="4" t="s">
        <v>19</v>
      </c>
      <c r="C37" s="4">
        <v>412</v>
      </c>
      <c r="D37" s="4">
        <v>400</v>
      </c>
      <c r="E37" s="4">
        <v>150</v>
      </c>
      <c r="F37" s="4">
        <v>441</v>
      </c>
      <c r="G37" s="4">
        <v>674</v>
      </c>
      <c r="H37" s="4">
        <f t="shared" si="11"/>
        <v>233</v>
      </c>
      <c r="I37" s="4">
        <f>IF(H37&lt;155,155,H37)</f>
        <v>233</v>
      </c>
      <c r="J37" s="4">
        <f>ROUND(IF(I37&lt;100,I37*1.625,(IF(AND(I37&gt;100,I37&lt;201),(I37-100)*2.375+162,(IF(AND(I37&gt;200,I37&lt;401),(I37-200)*3.875+400,IF(I37&gt;400,(I37-400)*4.5+1237)))))),0)</f>
        <v>528</v>
      </c>
      <c r="K37" s="4">
        <v>45</v>
      </c>
      <c r="L37" s="4">
        <v>50</v>
      </c>
      <c r="M37" s="5">
        <f t="shared" si="1"/>
        <v>46.6</v>
      </c>
      <c r="N37" s="5">
        <f t="shared" si="2"/>
        <v>670</v>
      </c>
    </row>
    <row r="38" spans="1:14" x14ac:dyDescent="0.3">
      <c r="A38" s="4">
        <f t="shared" si="3"/>
        <v>34</v>
      </c>
      <c r="B38" s="4" t="s">
        <v>17</v>
      </c>
      <c r="C38" s="4">
        <v>424</v>
      </c>
      <c r="D38" s="4">
        <v>500</v>
      </c>
      <c r="E38" s="4">
        <v>150</v>
      </c>
      <c r="F38" s="4">
        <v>1069</v>
      </c>
      <c r="G38" s="4">
        <v>1499</v>
      </c>
      <c r="H38" s="4">
        <f t="shared" si="11"/>
        <v>430</v>
      </c>
      <c r="I38" s="4">
        <f>IF(H38&lt;171,171,H38)</f>
        <v>430</v>
      </c>
      <c r="J38" s="4">
        <f>ROUND(IF(I38&lt;100,I38*1.625,(IF(AND(I38&gt;100,I38&lt;201),(I38-100)*2.375+162.5,(IF(AND(I38&gt;200,I38&lt;401),(I38-200)*3.875+400,IF(I38&gt;400,(I38-400)*4.5+1237)))))),0)</f>
        <v>1372</v>
      </c>
      <c r="K38" s="4">
        <v>45</v>
      </c>
      <c r="L38" s="4">
        <v>50</v>
      </c>
      <c r="M38" s="5">
        <f t="shared" si="1"/>
        <v>86</v>
      </c>
      <c r="N38" s="5">
        <f t="shared" si="2"/>
        <v>1553</v>
      </c>
    </row>
    <row r="39" spans="1:14" x14ac:dyDescent="0.3">
      <c r="A39" s="4">
        <f t="shared" si="3"/>
        <v>35</v>
      </c>
      <c r="B39" s="4" t="s">
        <v>18</v>
      </c>
      <c r="C39" s="4">
        <v>201</v>
      </c>
      <c r="D39" s="4">
        <v>300</v>
      </c>
      <c r="E39" s="4">
        <v>150</v>
      </c>
      <c r="F39" s="4">
        <v>44389</v>
      </c>
      <c r="G39" s="4">
        <v>44727</v>
      </c>
      <c r="H39" s="4">
        <f t="shared" si="11"/>
        <v>338</v>
      </c>
      <c r="I39" s="4">
        <f>IF(H39&lt;141,141,H39)</f>
        <v>338</v>
      </c>
      <c r="J39" s="4">
        <f>ROUND(IF(I39&lt;100,I39*1.625,(IF(AND(I39&gt;100,I39&lt;201),(I39-100)*2.375+162.5,(IF(AND(I39&gt;200,I39&lt;401),(I39-200)*3.875+400,IF(I39&gt;400,(I39-400)*4.5+1238)))))),0)</f>
        <v>935</v>
      </c>
      <c r="K39" s="4">
        <v>45</v>
      </c>
      <c r="L39" s="4">
        <v>50</v>
      </c>
      <c r="M39" s="5">
        <f t="shared" si="1"/>
        <v>67.600000000000009</v>
      </c>
      <c r="N39" s="5">
        <f t="shared" si="2"/>
        <v>1098</v>
      </c>
    </row>
    <row r="40" spans="1:14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27764</v>
      </c>
      <c r="G40" s="4">
        <v>28051</v>
      </c>
      <c r="H40" s="4">
        <f t="shared" si="11"/>
        <v>287</v>
      </c>
      <c r="I40" s="4">
        <f>IF(H40&lt;111,111,H40)</f>
        <v>287</v>
      </c>
      <c r="J40" s="4">
        <f>ROUND(IF(I40&lt;100,I40*1.625,(IF(AND(I40&gt;100,I40&lt;201),(I40-100)*2.375+162.5,(IF(AND(I40&gt;200,I40&lt;401),(I40-200)*3.875+400,IF(I40&gt;400,(I40-400)*4.5+1237)))))),0)</f>
        <v>737</v>
      </c>
      <c r="K40" s="4">
        <v>20</v>
      </c>
      <c r="L40" s="4">
        <v>10</v>
      </c>
      <c r="M40" s="5">
        <f t="shared" si="1"/>
        <v>57.400000000000006</v>
      </c>
      <c r="N40" s="5">
        <f t="shared" si="2"/>
        <v>824</v>
      </c>
    </row>
    <row r="41" spans="1:14" x14ac:dyDescent="0.3">
      <c r="A41" s="4">
        <f t="shared" si="3"/>
        <v>37</v>
      </c>
      <c r="B41" s="4" t="s">
        <v>20</v>
      </c>
      <c r="C41" s="4">
        <v>104</v>
      </c>
      <c r="D41" s="4">
        <v>200</v>
      </c>
      <c r="E41" s="4">
        <v>150</v>
      </c>
      <c r="F41" s="4">
        <v>18581</v>
      </c>
      <c r="G41" s="4">
        <v>18740</v>
      </c>
      <c r="H41" s="4">
        <f>(G41-F41)</f>
        <v>159</v>
      </c>
      <c r="I41" s="4">
        <f>IF(H41&lt;125,125,H41)</f>
        <v>159</v>
      </c>
      <c r="J41" s="4">
        <f>ROUND(IF(I41&lt;100,I41*1.625,(IF(AND(I41&gt;100,I41&lt;201),(I41-100)*2.375+162.5,(IF(AND(I41&gt;200,I41&lt;401),(I41-200)*3.875+400,IF(I41&gt;400,(I41-400)*4.5+1237)))))),0)</f>
        <v>303</v>
      </c>
      <c r="K41" s="4">
        <v>45</v>
      </c>
      <c r="L41" s="4">
        <v>50</v>
      </c>
      <c r="M41" s="5">
        <f t="shared" si="1"/>
        <v>31.8</v>
      </c>
      <c r="N41" s="5">
        <f t="shared" si="2"/>
        <v>430</v>
      </c>
    </row>
    <row r="42" spans="1:14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50717</v>
      </c>
      <c r="G42" s="11">
        <v>50820</v>
      </c>
      <c r="H42" s="4">
        <f>(G42-F42)</f>
        <v>103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2"/>
        <v>383</v>
      </c>
    </row>
    <row r="43" spans="1:14" x14ac:dyDescent="0.3">
      <c r="A43" s="4">
        <f t="shared" si="3"/>
        <v>39</v>
      </c>
      <c r="B43" s="9" t="s">
        <v>18</v>
      </c>
      <c r="C43" s="4">
        <v>204</v>
      </c>
      <c r="D43" s="4">
        <v>300</v>
      </c>
      <c r="E43" s="4">
        <v>150</v>
      </c>
      <c r="F43" s="4">
        <v>58780</v>
      </c>
      <c r="G43" s="4">
        <v>59346</v>
      </c>
      <c r="H43" s="4">
        <f>(G43-F43)</f>
        <v>566</v>
      </c>
      <c r="I43" s="4">
        <f>IF(H43&lt;141,141,H43)</f>
        <v>566</v>
      </c>
      <c r="J43" s="4">
        <f>ROUND(IF(I43&lt;100,I43*1.625,(IF(AND(I43&gt;100,I43&lt;201),(I43-100)*2.375+162.5,(IF(AND(I43&gt;200,I43&lt;401),(I43-200)*3.875+400,IF(I43&gt;400,(I43-400)*4.5+1238)))))),0)</f>
        <v>1985</v>
      </c>
      <c r="K43" s="4">
        <v>45</v>
      </c>
      <c r="L43" s="4">
        <v>50</v>
      </c>
      <c r="M43" s="5">
        <f t="shared" si="1"/>
        <v>113.2</v>
      </c>
      <c r="N43" s="5">
        <f t="shared" si="2"/>
        <v>2193</v>
      </c>
    </row>
    <row r="44" spans="1:14" x14ac:dyDescent="0.3">
      <c r="A44" s="4">
        <f t="shared" si="3"/>
        <v>40</v>
      </c>
      <c r="B44" s="4" t="s">
        <v>18</v>
      </c>
      <c r="C44" s="4">
        <v>191</v>
      </c>
      <c r="D44" s="4">
        <v>300</v>
      </c>
      <c r="E44" s="4">
        <v>150</v>
      </c>
      <c r="F44" s="4">
        <v>15823</v>
      </c>
      <c r="G44" s="4">
        <v>17067</v>
      </c>
      <c r="H44" s="4">
        <f>G44-F44</f>
        <v>1244</v>
      </c>
      <c r="I44" s="4">
        <f>IF(H44&lt;141,141,H44)</f>
        <v>1244</v>
      </c>
      <c r="J44" s="4">
        <f>ROUND(IF(I44&lt;100,I44*1.625,(IF(AND(I44&gt;100,I44&lt;201),(I44-100)*2.375+162.5,(IF(AND(I44&gt;200,I44&lt;401),(I44-200)*3.875+400,IF(I44&gt;400,(I44-400)*4.5+1238)))))),0)</f>
        <v>5036</v>
      </c>
      <c r="K44" s="4">
        <v>45</v>
      </c>
      <c r="L44" s="4">
        <v>50</v>
      </c>
      <c r="M44" s="5">
        <f t="shared" si="1"/>
        <v>248.8</v>
      </c>
      <c r="N44" s="5">
        <f t="shared" si="2"/>
        <v>5380</v>
      </c>
    </row>
    <row r="45" spans="1:14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48237</v>
      </c>
      <c r="G45" s="4">
        <v>48638</v>
      </c>
      <c r="H45" s="4">
        <f>(G45-F45)-25</f>
        <v>376</v>
      </c>
      <c r="I45" s="4">
        <f>IF(H45&lt;125,125,H45)</f>
        <v>376</v>
      </c>
      <c r="J45" s="4">
        <f>ROUND(IF(I45&lt;100,I45*1.625,(IF(AND(I45&gt;100,I45&lt;201),(I45-100)*2.375+162.5,(IF(AND(I45&gt;200,I45&lt;401),(I45-200)*3.875+400,IF(I45&gt;400,(I45-400)*4.5+1237)))))),0)</f>
        <v>1082</v>
      </c>
      <c r="K45" s="4">
        <v>45</v>
      </c>
      <c r="L45" s="4">
        <v>50</v>
      </c>
      <c r="M45" s="5">
        <f t="shared" si="1"/>
        <v>75.2</v>
      </c>
      <c r="N45" s="5">
        <f>ROUND((J45+K45+L45+M45),0)</f>
        <v>1252</v>
      </c>
    </row>
    <row r="46" spans="1:14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8575</v>
      </c>
      <c r="G46" s="4">
        <v>8809</v>
      </c>
      <c r="H46" s="4">
        <f>(G46-F46)-25</f>
        <v>209</v>
      </c>
      <c r="I46" s="4">
        <f>IF(H46&lt;141,141,H46)</f>
        <v>209</v>
      </c>
      <c r="J46" s="4">
        <f>ROUND(IF(I46&lt;100,I46*1.625,(IF(AND(I46&gt;100,I46&lt;201),(I46-100)*2.375+162.5,(IF(AND(I46&gt;200,I46&lt;401),(I46-200)*3.875+400,IF(I46&gt;400,(I46-400)*4.5+1237)))))),0)</f>
        <v>435</v>
      </c>
      <c r="K46" s="4">
        <v>45</v>
      </c>
      <c r="L46" s="4">
        <v>50</v>
      </c>
      <c r="M46" s="5">
        <f t="shared" si="1"/>
        <v>41.800000000000004</v>
      </c>
      <c r="N46" s="5">
        <f t="shared" si="2"/>
        <v>572</v>
      </c>
    </row>
    <row r="47" spans="1:14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33262</v>
      </c>
      <c r="G47" s="4">
        <v>33520</v>
      </c>
      <c r="H47" s="4">
        <f>G47-F47</f>
        <v>258</v>
      </c>
      <c r="I47" s="4">
        <f>IF(H47&lt;141,141,H47)</f>
        <v>258</v>
      </c>
      <c r="J47" s="4">
        <f>ROUND(IF(I47&lt;100,I47*1.625,(IF(AND(I47&gt;100,I47&lt;201),(I47-100)*2.375+162.5,(IF(AND(I47&gt;200,I47&lt;401),(I47-200)*3.875+400,IF(I47&gt;400,(I47-400)*4.5+1238)))))),0)</f>
        <v>625</v>
      </c>
      <c r="K47" s="4">
        <v>45</v>
      </c>
      <c r="L47" s="4">
        <v>50</v>
      </c>
      <c r="M47" s="5">
        <f t="shared" si="1"/>
        <v>51.6</v>
      </c>
      <c r="N47" s="5">
        <f t="shared" si="2"/>
        <v>772</v>
      </c>
    </row>
    <row r="48" spans="1:14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5590</v>
      </c>
      <c r="G48" s="4">
        <v>5727</v>
      </c>
      <c r="H48" s="4">
        <f>G48-F48</f>
        <v>137</v>
      </c>
      <c r="I48" s="4">
        <f>IF(H48&lt;141,141,H48)</f>
        <v>141</v>
      </c>
      <c r="J48" s="4">
        <f>ROUND(IF(I48&lt;100,I48*1.625,(IF(AND(I48&gt;100,I48&lt;201),(I48-100)*2.375+162.5,(IF(AND(I48&gt;200,I48&lt;401),(I48-200)*3.875+400,IF(I48&gt;400,(I48-400)*4.5+1238)))))),0)</f>
        <v>260</v>
      </c>
      <c r="K48" s="4">
        <v>45</v>
      </c>
      <c r="L48" s="4">
        <v>50</v>
      </c>
      <c r="M48" s="5">
        <f t="shared" si="1"/>
        <v>28.200000000000003</v>
      </c>
      <c r="N48" s="5">
        <f t="shared" si="2"/>
        <v>383</v>
      </c>
    </row>
    <row r="49" spans="1:14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49300</v>
      </c>
      <c r="G49" s="4">
        <v>49589</v>
      </c>
      <c r="H49" s="4">
        <f>(G49-F49)</f>
        <v>289</v>
      </c>
      <c r="I49" s="4">
        <f>IF(H49&lt;141,141,H49)</f>
        <v>289</v>
      </c>
      <c r="J49" s="4">
        <f>ROUND(IF(I49&lt;100,I49*1.625,(IF(AND(I49&gt;100,I49&lt;201),(I49-100)*2.375+162.5,(IF(AND(I49&gt;200,I49&lt;401),(I49-200)*3.875+400,IF(I49&gt;400,(I49-400)*4.5+1238)))))),0)</f>
        <v>745</v>
      </c>
      <c r="K49" s="4">
        <v>45</v>
      </c>
      <c r="L49" s="4">
        <v>50</v>
      </c>
      <c r="M49" s="5">
        <f t="shared" si="1"/>
        <v>57.800000000000004</v>
      </c>
      <c r="N49" s="5">
        <f t="shared" si="2"/>
        <v>898</v>
      </c>
    </row>
    <row r="50" spans="1:14" x14ac:dyDescent="0.3">
      <c r="A50" s="4">
        <f t="shared" si="3"/>
        <v>46</v>
      </c>
      <c r="B50" s="4" t="s">
        <v>19</v>
      </c>
      <c r="C50" s="4">
        <v>410</v>
      </c>
      <c r="D50" s="4">
        <v>400</v>
      </c>
      <c r="E50" s="4">
        <v>150</v>
      </c>
      <c r="F50" s="4">
        <v>1030</v>
      </c>
      <c r="G50" s="4">
        <v>1315</v>
      </c>
      <c r="H50" s="4">
        <f t="shared" ref="H50:H89" si="12">G50-F50</f>
        <v>285</v>
      </c>
      <c r="I50" s="4">
        <f>IF(H50&lt;155,155,H50)</f>
        <v>285</v>
      </c>
      <c r="J50" s="4">
        <f>ROUND(IF(I50&lt;100,I50*1.625,(IF(AND(I50&gt;100,I50&lt;201),(I50-100)*2.375+162,(IF(AND(I50&gt;200,I50&lt;401),(I50-200)*3.875+400,IF(I50&gt;400,(I50-400)*4.5+1237)))))),0)</f>
        <v>729</v>
      </c>
      <c r="K50" s="4">
        <v>45</v>
      </c>
      <c r="L50" s="4">
        <v>50</v>
      </c>
      <c r="M50" s="5">
        <f t="shared" si="1"/>
        <v>57</v>
      </c>
      <c r="N50" s="5">
        <f t="shared" si="2"/>
        <v>881</v>
      </c>
    </row>
    <row r="51" spans="1:14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24327</v>
      </c>
      <c r="G51" s="4">
        <v>24608</v>
      </c>
      <c r="H51" s="4">
        <f t="shared" si="12"/>
        <v>281</v>
      </c>
      <c r="I51" s="4">
        <f t="shared" ref="I51:I64" si="13">IF(H51&lt;103,103,H51)</f>
        <v>281</v>
      </c>
      <c r="J51" s="4">
        <f t="shared" ref="J51:J64" si="14">ROUND(IF(I51&lt;100,I51*1.625,(IF(AND(I51&gt;100,I51&lt;201),(I51-100)*2.375+162.5,(IF(AND(I51&gt;200,I51&lt;401),(I51-200)*3.875+400,IF(I51&gt;400,(I51-400)*4.5+1237)))))),0)</f>
        <v>714</v>
      </c>
      <c r="K51" s="4">
        <v>20</v>
      </c>
      <c r="L51" s="4">
        <v>10</v>
      </c>
      <c r="M51" s="5">
        <f t="shared" si="1"/>
        <v>56.2</v>
      </c>
      <c r="N51" s="5">
        <f t="shared" si="2"/>
        <v>800</v>
      </c>
    </row>
    <row r="52" spans="1:14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21380</v>
      </c>
      <c r="G52" s="4">
        <v>21475</v>
      </c>
      <c r="H52" s="4">
        <f t="shared" si="12"/>
        <v>95</v>
      </c>
      <c r="I52" s="4">
        <f t="shared" si="13"/>
        <v>103</v>
      </c>
      <c r="J52" s="4">
        <f t="shared" si="14"/>
        <v>170</v>
      </c>
      <c r="K52" s="4">
        <v>20</v>
      </c>
      <c r="L52" s="4">
        <v>10</v>
      </c>
      <c r="M52" s="5">
        <f t="shared" si="1"/>
        <v>20.6</v>
      </c>
      <c r="N52" s="5">
        <f t="shared" si="2"/>
        <v>221</v>
      </c>
    </row>
    <row r="53" spans="1:14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15820</v>
      </c>
      <c r="G53" s="4">
        <v>15996</v>
      </c>
      <c r="H53" s="4">
        <f t="shared" si="12"/>
        <v>176</v>
      </c>
      <c r="I53" s="4">
        <f t="shared" si="13"/>
        <v>176</v>
      </c>
      <c r="J53" s="4">
        <f t="shared" si="14"/>
        <v>343</v>
      </c>
      <c r="K53" s="4">
        <v>20</v>
      </c>
      <c r="L53" s="4">
        <v>10</v>
      </c>
      <c r="M53" s="5">
        <f t="shared" si="1"/>
        <v>35.200000000000003</v>
      </c>
      <c r="N53" s="5">
        <f t="shared" si="2"/>
        <v>408</v>
      </c>
    </row>
    <row r="54" spans="1:14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23182</v>
      </c>
      <c r="G54" s="4">
        <v>23481</v>
      </c>
      <c r="H54" s="4">
        <f t="shared" si="12"/>
        <v>299</v>
      </c>
      <c r="I54" s="4">
        <f>IF(H54&lt;111,111,H54)</f>
        <v>299</v>
      </c>
      <c r="J54" s="4">
        <f>ROUND(IF(I54&lt;100,I54*1.625,(IF(AND(I54&gt;100,I54&lt;201),(I54-100)*2.375+162.5,(IF(AND(I54&gt;200,I54&lt;401),(I54-200)*3.875+400,IF(I54&gt;400,(I54-400)*4.5+1237)))))),0)</f>
        <v>784</v>
      </c>
      <c r="K54" s="4">
        <v>20</v>
      </c>
      <c r="L54" s="4">
        <v>10</v>
      </c>
      <c r="M54" s="5">
        <f>I54*0.2</f>
        <v>59.800000000000004</v>
      </c>
      <c r="N54" s="5">
        <f>ROUND((J54+K54+L54+M54),0)</f>
        <v>874</v>
      </c>
    </row>
    <row r="55" spans="1:14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21120</v>
      </c>
      <c r="G55" s="4">
        <v>21469</v>
      </c>
      <c r="H55" s="4">
        <f>G55-F55</f>
        <v>349</v>
      </c>
      <c r="I55" s="4">
        <f>IF(H55&lt;111,111,H55)</f>
        <v>349</v>
      </c>
      <c r="J55" s="4">
        <f>ROUND(IF(I55&lt;100,I55*1.625,(IF(AND(I55&gt;100,I55&lt;201),(I55-100)*2.375+162.5,(IF(AND(I55&gt;200,I55&lt;401),(I55-200)*3.875+400,IF(I55&gt;400,(I55-400)*4.5+1237)))))),0)</f>
        <v>977</v>
      </c>
      <c r="K55" s="4">
        <v>20</v>
      </c>
      <c r="L55" s="4">
        <v>10</v>
      </c>
      <c r="M55" s="5">
        <f>I55*0.2</f>
        <v>69.8</v>
      </c>
      <c r="N55" s="5">
        <f>ROUND((J55+K55+L55+M55),0)</f>
        <v>1077</v>
      </c>
    </row>
    <row r="56" spans="1:14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12450</v>
      </c>
      <c r="G56" s="4">
        <v>12930</v>
      </c>
      <c r="H56" s="4">
        <f>G56-F56</f>
        <v>480</v>
      </c>
      <c r="I56" s="4">
        <f>IF(H56&lt;111,111,H56)</f>
        <v>480</v>
      </c>
      <c r="J56" s="4">
        <f>ROUND(IF(I56&lt;100,I56*1.625,(IF(AND(I56&gt;100,I56&lt;201),(I56-100)*2.375+162.5,(IF(AND(I56&gt;200,I56&lt;401),(I56-200)*3.875+400,IF(I56&gt;400,(I56-400)*4.5+1237)))))),0)</f>
        <v>1597</v>
      </c>
      <c r="K56" s="4">
        <v>20</v>
      </c>
      <c r="L56" s="4">
        <v>10</v>
      </c>
      <c r="M56" s="5">
        <f t="shared" ref="M56" si="15">I56*0.2</f>
        <v>96</v>
      </c>
      <c r="N56" s="5">
        <f t="shared" ref="N56" si="16">ROUND((J56+K56+L56+M56),0)</f>
        <v>1723</v>
      </c>
    </row>
    <row r="57" spans="1:14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27162</v>
      </c>
      <c r="G57" s="4">
        <v>27545</v>
      </c>
      <c r="H57" s="4">
        <f t="shared" si="12"/>
        <v>383</v>
      </c>
      <c r="I57" s="4">
        <f t="shared" si="13"/>
        <v>383</v>
      </c>
      <c r="J57" s="4">
        <f t="shared" si="14"/>
        <v>1109</v>
      </c>
      <c r="K57" s="4">
        <v>20</v>
      </c>
      <c r="L57" s="4">
        <v>10</v>
      </c>
      <c r="M57" s="5">
        <f t="shared" si="1"/>
        <v>76.600000000000009</v>
      </c>
      <c r="N57" s="5">
        <f t="shared" si="2"/>
        <v>1216</v>
      </c>
    </row>
    <row r="58" spans="1:14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14098</v>
      </c>
      <c r="G58" s="4">
        <v>14353</v>
      </c>
      <c r="H58" s="4">
        <f>G58-F58</f>
        <v>255</v>
      </c>
      <c r="I58" s="4">
        <f>IF(H58&lt;111,111,H58)</f>
        <v>255</v>
      </c>
      <c r="J58" s="4">
        <f>ROUND(IF(I58&lt;100,I58*1.625,(IF(AND(I58&gt;100,I58&lt;201),(I58-100)*2.375+162.5,(IF(AND(I58&gt;200,I58&lt;401),(I58-200)*3.875+400,IF(I58&gt;400,(I58-400)*4.5+1237)))))),0)</f>
        <v>613</v>
      </c>
      <c r="K58" s="4">
        <v>20</v>
      </c>
      <c r="L58" s="4">
        <v>10</v>
      </c>
      <c r="M58" s="5">
        <f t="shared" si="1"/>
        <v>51</v>
      </c>
      <c r="N58" s="5">
        <f t="shared" si="2"/>
        <v>694</v>
      </c>
    </row>
    <row r="59" spans="1:14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21808</v>
      </c>
      <c r="G59" s="4">
        <v>21903</v>
      </c>
      <c r="H59" s="4">
        <f t="shared" si="12"/>
        <v>95</v>
      </c>
      <c r="I59" s="4">
        <f t="shared" si="13"/>
        <v>103</v>
      </c>
      <c r="J59" s="4">
        <f t="shared" si="14"/>
        <v>170</v>
      </c>
      <c r="K59" s="4">
        <v>20</v>
      </c>
      <c r="L59" s="4">
        <v>10</v>
      </c>
      <c r="M59" s="5">
        <f t="shared" si="1"/>
        <v>20.6</v>
      </c>
      <c r="N59" s="5">
        <f t="shared" si="2"/>
        <v>221</v>
      </c>
    </row>
    <row r="60" spans="1:14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11194</v>
      </c>
      <c r="G60" s="4">
        <v>11588</v>
      </c>
      <c r="H60" s="4">
        <f t="shared" si="12"/>
        <v>394</v>
      </c>
      <c r="I60" s="4">
        <f t="shared" si="13"/>
        <v>394</v>
      </c>
      <c r="J60" s="4">
        <f t="shared" si="14"/>
        <v>1152</v>
      </c>
      <c r="K60" s="4">
        <v>20</v>
      </c>
      <c r="L60" s="4">
        <v>10</v>
      </c>
      <c r="M60" s="5">
        <f t="shared" si="1"/>
        <v>78.800000000000011</v>
      </c>
      <c r="N60" s="5">
        <f t="shared" si="2"/>
        <v>1261</v>
      </c>
    </row>
    <row r="61" spans="1:14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22445</v>
      </c>
      <c r="G61" s="4">
        <v>22568</v>
      </c>
      <c r="H61" s="4">
        <f>G61-F61</f>
        <v>123</v>
      </c>
      <c r="I61" s="4">
        <f>IF(H61&lt;111,111,H61)</f>
        <v>123</v>
      </c>
      <c r="J61" s="4">
        <f>ROUND(IF(I61&lt;100,I61*1.625,(IF(AND(I61&gt;100,I61&lt;201),(I61-100)*2.375+162.5,(IF(AND(I61&gt;200,I61&lt;401),(I61-200)*3.875+400,IF(I61&gt;400,(I61-400)*4.5+1237)))))),0)</f>
        <v>217</v>
      </c>
      <c r="K61" s="4">
        <v>20</v>
      </c>
      <c r="L61" s="4">
        <v>10</v>
      </c>
      <c r="M61" s="5">
        <f t="shared" si="1"/>
        <v>24.6</v>
      </c>
      <c r="N61" s="5">
        <f t="shared" si="2"/>
        <v>272</v>
      </c>
    </row>
    <row r="62" spans="1:14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13876</v>
      </c>
      <c r="G62" s="4">
        <v>14139</v>
      </c>
      <c r="H62" s="4">
        <f>G62-F62</f>
        <v>263</v>
      </c>
      <c r="I62" s="4">
        <f>IF(H62&lt;111,111,H62)</f>
        <v>263</v>
      </c>
      <c r="J62" s="4">
        <f>ROUND(IF(I62&lt;100,I62*1.625,(IF(AND(I62&gt;100,I62&lt;201),(I62-100)*2.375+162.5,(IF(AND(I62&gt;200,I62&lt;401),(I62-200)*3.875+400,IF(I62&gt;400,(I62-400)*4.5+1237)))))),0)</f>
        <v>644</v>
      </c>
      <c r="K62" s="4">
        <v>20</v>
      </c>
      <c r="L62" s="4">
        <v>10</v>
      </c>
      <c r="M62" s="5">
        <f t="shared" si="1"/>
        <v>52.6</v>
      </c>
      <c r="N62" s="5">
        <f t="shared" si="2"/>
        <v>727</v>
      </c>
    </row>
    <row r="63" spans="1:14" x14ac:dyDescent="0.3">
      <c r="A63" s="4">
        <f t="shared" si="3"/>
        <v>59</v>
      </c>
      <c r="B63" s="4" t="s">
        <v>22</v>
      </c>
      <c r="C63" s="4">
        <v>7</v>
      </c>
      <c r="D63" s="4">
        <v>75</v>
      </c>
      <c r="E63" s="4">
        <v>150</v>
      </c>
      <c r="F63" s="4">
        <v>20078</v>
      </c>
      <c r="G63" s="4">
        <v>20199</v>
      </c>
      <c r="H63" s="4">
        <f t="shared" si="12"/>
        <v>121</v>
      </c>
      <c r="I63" s="4">
        <f t="shared" si="13"/>
        <v>121</v>
      </c>
      <c r="J63" s="4">
        <f t="shared" si="14"/>
        <v>212</v>
      </c>
      <c r="K63" s="4">
        <v>20</v>
      </c>
      <c r="L63" s="4">
        <v>10</v>
      </c>
      <c r="M63" s="5">
        <f t="shared" si="1"/>
        <v>24.200000000000003</v>
      </c>
      <c r="N63" s="5">
        <f t="shared" si="2"/>
        <v>266</v>
      </c>
    </row>
    <row r="64" spans="1:14" x14ac:dyDescent="0.3">
      <c r="A64" s="4">
        <f t="shared" si="3"/>
        <v>60</v>
      </c>
      <c r="B64" s="4" t="s">
        <v>22</v>
      </c>
      <c r="C64" s="4">
        <v>9</v>
      </c>
      <c r="D64" s="4">
        <v>75</v>
      </c>
      <c r="E64" s="4">
        <v>150</v>
      </c>
      <c r="F64" s="4">
        <v>21472</v>
      </c>
      <c r="G64" s="4">
        <v>21560</v>
      </c>
      <c r="H64" s="4">
        <f t="shared" si="12"/>
        <v>88</v>
      </c>
      <c r="I64" s="4">
        <f t="shared" si="13"/>
        <v>103</v>
      </c>
      <c r="J64" s="4">
        <f t="shared" si="14"/>
        <v>170</v>
      </c>
      <c r="K64" s="4">
        <v>20</v>
      </c>
      <c r="L64" s="4">
        <v>10</v>
      </c>
      <c r="M64" s="5">
        <f t="shared" si="1"/>
        <v>20.6</v>
      </c>
      <c r="N64" s="5">
        <f t="shared" si="2"/>
        <v>221</v>
      </c>
    </row>
    <row r="65" spans="1:15" x14ac:dyDescent="0.3">
      <c r="A65" s="4">
        <f t="shared" si="3"/>
        <v>61</v>
      </c>
      <c r="B65" s="4" t="s">
        <v>19</v>
      </c>
      <c r="C65" s="4">
        <v>405</v>
      </c>
      <c r="D65" s="4">
        <v>400</v>
      </c>
      <c r="E65" s="4">
        <v>150</v>
      </c>
      <c r="F65" s="8">
        <v>1280</v>
      </c>
      <c r="G65" s="8">
        <v>1726</v>
      </c>
      <c r="H65" s="4">
        <f t="shared" si="12"/>
        <v>446</v>
      </c>
      <c r="I65" s="4">
        <f>IF(H65&lt;155,155,H65)</f>
        <v>446</v>
      </c>
      <c r="J65" s="4">
        <f>ROUND(IF(I65&lt;100,I65*1.625,(IF(AND(I65&gt;100,I65&lt;201),(I65-100)*2.375+162,(IF(AND(I65&gt;200,I65&lt;401),(I65-200)*3.875+400,IF(I65&gt;400,(I65-400)*4.5+1237)))))),0)</f>
        <v>1444</v>
      </c>
      <c r="K65" s="4">
        <v>45</v>
      </c>
      <c r="L65" s="4">
        <v>50</v>
      </c>
      <c r="M65" s="5">
        <f>I65*0.2</f>
        <v>89.2</v>
      </c>
      <c r="N65" s="5">
        <f t="shared" si="2"/>
        <v>1628</v>
      </c>
    </row>
    <row r="66" spans="1:15" x14ac:dyDescent="0.3">
      <c r="A66" s="4">
        <f t="shared" si="3"/>
        <v>62</v>
      </c>
      <c r="B66" s="4" t="s">
        <v>18</v>
      </c>
      <c r="C66" s="8">
        <v>324</v>
      </c>
      <c r="D66" s="4">
        <v>300</v>
      </c>
      <c r="E66" s="4">
        <v>150</v>
      </c>
      <c r="F66" s="4">
        <v>12437</v>
      </c>
      <c r="G66" s="4">
        <v>13047</v>
      </c>
      <c r="H66" s="4">
        <f t="shared" si="12"/>
        <v>610</v>
      </c>
      <c r="I66" s="4">
        <f>IF(H66&lt;141,141,H66)</f>
        <v>610</v>
      </c>
      <c r="J66" s="4">
        <f>ROUND(IF(I66&lt;100,I66*1.625,(IF(AND(I66&gt;100,I66&lt;201),(I66-100)*2.375+162.5,(IF(AND(I66&gt;200,I66&lt;401),(I66-200)*3.875+400,IF(I66&gt;400,(I66-400)*4.5+1238)))))),0)</f>
        <v>2183</v>
      </c>
      <c r="K66" s="4">
        <v>45</v>
      </c>
      <c r="L66" s="4">
        <v>50</v>
      </c>
      <c r="M66" s="5">
        <f t="shared" ref="M66:M129" si="17">I66*0.2</f>
        <v>122</v>
      </c>
      <c r="N66" s="5">
        <f t="shared" si="2"/>
        <v>2400</v>
      </c>
    </row>
    <row r="67" spans="1:15" x14ac:dyDescent="0.3">
      <c r="A67" s="4">
        <f t="shared" si="3"/>
        <v>63</v>
      </c>
      <c r="B67" s="4" t="s">
        <v>18</v>
      </c>
      <c r="C67" s="4">
        <v>187</v>
      </c>
      <c r="D67" s="4">
        <v>300</v>
      </c>
      <c r="E67" s="4">
        <v>150</v>
      </c>
      <c r="F67" s="4">
        <v>40135</v>
      </c>
      <c r="G67" s="4">
        <v>40374</v>
      </c>
      <c r="H67" s="4">
        <f t="shared" si="12"/>
        <v>239</v>
      </c>
      <c r="I67" s="4">
        <f>IF(H67&lt;141,141,H67)</f>
        <v>239</v>
      </c>
      <c r="J67" s="4">
        <f>ROUND(IF(I67&lt;100,I67*1.625,(IF(AND(I67&gt;100,I67&lt;201),(I67-100)*2.375+162.5,(IF(AND(I67&gt;200,I67&lt;401),(I67-200)*3.875+400,IF(I67&gt;400,(I67-400)*4.5+1238)))))),0)</f>
        <v>551</v>
      </c>
      <c r="K67" s="4">
        <v>45</v>
      </c>
      <c r="L67" s="4">
        <v>50</v>
      </c>
      <c r="M67" s="5">
        <f t="shared" si="17"/>
        <v>47.800000000000004</v>
      </c>
      <c r="N67" s="5">
        <f t="shared" si="2"/>
        <v>694</v>
      </c>
    </row>
    <row r="68" spans="1:15" x14ac:dyDescent="0.3">
      <c r="A68" s="4">
        <f t="shared" si="3"/>
        <v>64</v>
      </c>
      <c r="B68" s="4" t="s">
        <v>20</v>
      </c>
      <c r="C68" s="4">
        <v>106</v>
      </c>
      <c r="D68" s="4">
        <v>200</v>
      </c>
      <c r="E68" s="4">
        <v>150</v>
      </c>
      <c r="F68" s="4">
        <v>30076</v>
      </c>
      <c r="G68" s="4">
        <v>30958</v>
      </c>
      <c r="H68" s="4">
        <f t="shared" si="12"/>
        <v>882</v>
      </c>
      <c r="I68" s="4">
        <f>IF(H68&lt;125,125,H68)</f>
        <v>882</v>
      </c>
      <c r="J68" s="4">
        <f>ROUND(IF(I68&lt;100,I68*1.625,(IF(AND(I68&gt;100,I68&lt;201),(I68-100)*2.375+162.5,(IF(AND(I68&gt;200,I68&lt;401),(I68-200)*3.875+400,IF(I68&gt;400,(I68-400)*4.5+1237)))))),0)</f>
        <v>3406</v>
      </c>
      <c r="K68" s="4">
        <v>45</v>
      </c>
      <c r="L68" s="4">
        <v>50</v>
      </c>
      <c r="M68" s="5">
        <f t="shared" si="17"/>
        <v>176.4</v>
      </c>
      <c r="N68" s="5">
        <f t="shared" si="2"/>
        <v>3677</v>
      </c>
    </row>
    <row r="69" spans="1:15" x14ac:dyDescent="0.3">
      <c r="A69" s="4">
        <f t="shared" si="3"/>
        <v>65</v>
      </c>
      <c r="B69" s="4" t="s">
        <v>18</v>
      </c>
      <c r="C69" s="8">
        <v>331</v>
      </c>
      <c r="D69" s="4">
        <v>300</v>
      </c>
      <c r="E69" s="4">
        <v>150</v>
      </c>
      <c r="F69" s="4">
        <v>10881</v>
      </c>
      <c r="G69" s="4">
        <v>11086</v>
      </c>
      <c r="H69" s="4">
        <f>G69-F69</f>
        <v>205</v>
      </c>
      <c r="I69" s="4">
        <f>IF(H69&lt;141,141,H69)</f>
        <v>205</v>
      </c>
      <c r="J69" s="4">
        <f>ROUND(IF(I69&lt;100,I69*1.625,(IF(AND(I69&gt;100,I69&lt;201),(I69-100)*2.375+162.5,(IF(AND(I69&gt;200,I69&lt;401),(I69-200)*3.875+400,IF(I69&gt;400,(I69-400)*4.5+1238)))))),0)</f>
        <v>419</v>
      </c>
      <c r="K69" s="4">
        <v>45</v>
      </c>
      <c r="L69" s="4">
        <v>50</v>
      </c>
      <c r="M69" s="5">
        <f>I69*0.2</f>
        <v>41</v>
      </c>
      <c r="N69" s="5">
        <f>ROUND((J69+K69+L69+M69),0)</f>
        <v>555</v>
      </c>
    </row>
    <row r="70" spans="1:15" x14ac:dyDescent="0.3">
      <c r="A70" s="4">
        <f t="shared" si="3"/>
        <v>66</v>
      </c>
      <c r="B70" s="4" t="s">
        <v>20</v>
      </c>
      <c r="C70" s="4">
        <v>102</v>
      </c>
      <c r="D70" s="4">
        <v>200</v>
      </c>
      <c r="E70" s="4">
        <v>150</v>
      </c>
      <c r="F70" s="4">
        <v>9132</v>
      </c>
      <c r="G70" s="4">
        <v>9564</v>
      </c>
      <c r="H70" s="4">
        <f t="shared" si="12"/>
        <v>432</v>
      </c>
      <c r="I70" s="4">
        <f>IF(H70&lt;125,125,H70)</f>
        <v>432</v>
      </c>
      <c r="J70" s="4">
        <f>ROUND(IF(I70&lt;100,I70*1.625,(IF(AND(I70&gt;100,I70&lt;201),(I70-100)*2.375+162.5,(IF(AND(I70&gt;200,I70&lt;401),(I70-200)*3.875+400,IF(I70&gt;400,(I70-400)*4.5+1237)))))),0)</f>
        <v>1381</v>
      </c>
      <c r="K70" s="4">
        <v>45</v>
      </c>
      <c r="L70" s="4">
        <v>50</v>
      </c>
      <c r="M70" s="5">
        <f t="shared" si="17"/>
        <v>86.4</v>
      </c>
      <c r="N70" s="5">
        <f t="shared" ref="N70:N133" si="18">ROUND((J70+K70+L70+M70),0)</f>
        <v>1562</v>
      </c>
    </row>
    <row r="71" spans="1:15" x14ac:dyDescent="0.3">
      <c r="A71" s="4">
        <f t="shared" ref="A71:A134" si="19">A70+1</f>
        <v>67</v>
      </c>
      <c r="B71" s="4" t="s">
        <v>17</v>
      </c>
      <c r="C71" s="4">
        <v>417</v>
      </c>
      <c r="D71" s="4">
        <v>500</v>
      </c>
      <c r="E71" s="4">
        <v>150</v>
      </c>
      <c r="F71" s="4">
        <v>0</v>
      </c>
      <c r="G71" s="4">
        <v>0</v>
      </c>
      <c r="H71" s="4">
        <f t="shared" si="12"/>
        <v>0</v>
      </c>
      <c r="I71" s="4">
        <f>IF(H71&lt;171,171,H71)</f>
        <v>171</v>
      </c>
      <c r="J71" s="4">
        <f>ROUND(IF(I71&lt;100,I71*1.625,(IF(AND(I71&gt;100,I71&lt;201),(I71-100)*2.375+162.5,(IF(AND(I71&gt;200,I71&lt;401),(I71-200)*3.875+400,IF(I71&gt;400,(I71-400)*4.5+1237)))))),0)</f>
        <v>331</v>
      </c>
      <c r="K71" s="4">
        <v>45</v>
      </c>
      <c r="L71" s="4">
        <v>50</v>
      </c>
      <c r="M71" s="5">
        <f t="shared" si="17"/>
        <v>34.200000000000003</v>
      </c>
      <c r="N71" s="5">
        <f t="shared" si="18"/>
        <v>460</v>
      </c>
    </row>
    <row r="72" spans="1:15" x14ac:dyDescent="0.3">
      <c r="A72" s="4">
        <f t="shared" si="19"/>
        <v>68</v>
      </c>
      <c r="B72" s="4" t="s">
        <v>20</v>
      </c>
      <c r="C72" s="4">
        <v>112</v>
      </c>
      <c r="D72" s="4">
        <v>200</v>
      </c>
      <c r="E72" s="4">
        <v>150</v>
      </c>
      <c r="F72" s="4">
        <v>67190</v>
      </c>
      <c r="G72" s="4">
        <v>67717</v>
      </c>
      <c r="H72" s="4">
        <f t="shared" si="12"/>
        <v>527</v>
      </c>
      <c r="I72" s="4">
        <f>IF(H72&lt;125,125,H72)</f>
        <v>527</v>
      </c>
      <c r="J72" s="4">
        <f>ROUND(IF(I72&lt;100,I72*1.625,(IF(AND(I72&gt;100,I72&lt;201),(I72-100)*2.375+162.5,(IF(AND(I72&gt;200,I72&lt;401),(I72-200)*3.875+400,IF(I72&gt;400,(I72-400)*4.5+1237)))))),0)</f>
        <v>1809</v>
      </c>
      <c r="K72" s="4">
        <v>45</v>
      </c>
      <c r="L72" s="4">
        <v>50</v>
      </c>
      <c r="M72" s="5">
        <f t="shared" si="17"/>
        <v>105.4</v>
      </c>
      <c r="N72" s="5">
        <f t="shared" si="18"/>
        <v>2009</v>
      </c>
      <c r="O72" s="1"/>
    </row>
    <row r="73" spans="1:15" x14ac:dyDescent="0.3">
      <c r="A73" s="4">
        <f t="shared" si="19"/>
        <v>69</v>
      </c>
      <c r="B73" s="4" t="s">
        <v>22</v>
      </c>
      <c r="C73" s="4">
        <v>10</v>
      </c>
      <c r="D73" s="4">
        <v>75</v>
      </c>
      <c r="E73" s="4">
        <v>150</v>
      </c>
      <c r="F73" s="4">
        <v>25297</v>
      </c>
      <c r="G73" s="4">
        <v>25401</v>
      </c>
      <c r="H73" s="4">
        <f t="shared" si="12"/>
        <v>104</v>
      </c>
      <c r="I73" s="4">
        <f>IF(H73&lt;103,103,H73)</f>
        <v>104</v>
      </c>
      <c r="J73" s="4">
        <f>ROUND(IF(I73&lt;100,I73*1.625,(IF(AND(I73&gt;100,I73&lt;201),(I73-100)*2.375+162.5,(IF(AND(I73&gt;200,I73&lt;401),(I73-200)*3.875+400,IF(I73&gt;400,(I73-400)*4.5+1237)))))),0)</f>
        <v>172</v>
      </c>
      <c r="K73" s="4">
        <v>20</v>
      </c>
      <c r="L73" s="4">
        <v>10</v>
      </c>
      <c r="M73" s="5">
        <f t="shared" si="17"/>
        <v>20.8</v>
      </c>
      <c r="N73" s="5">
        <f t="shared" si="18"/>
        <v>223</v>
      </c>
      <c r="O73" s="1"/>
    </row>
    <row r="74" spans="1:15" x14ac:dyDescent="0.3">
      <c r="A74" s="4">
        <f t="shared" si="19"/>
        <v>70</v>
      </c>
      <c r="B74" s="4" t="s">
        <v>22</v>
      </c>
      <c r="C74" s="4">
        <v>21</v>
      </c>
      <c r="D74" s="4">
        <v>75</v>
      </c>
      <c r="E74" s="4">
        <v>150</v>
      </c>
      <c r="F74" s="4">
        <v>854</v>
      </c>
      <c r="G74" s="4">
        <v>1047</v>
      </c>
      <c r="H74" s="4">
        <f t="shared" si="12"/>
        <v>193</v>
      </c>
      <c r="I74" s="4">
        <f>IF(H74&lt;103,103,H74)</f>
        <v>193</v>
      </c>
      <c r="J74" s="4">
        <f>ROUND(IF(I74&lt;100,I74*1.625,(IF(AND(I74&gt;100,I74&lt;201),(I74-100)*2.375+162.5,(IF(AND(I74&gt;200,I74&lt;401),(I74-200)*3.875+400,IF(I74&gt;400,(I74-400)*4.5+1237)))))),0)</f>
        <v>383</v>
      </c>
      <c r="K74" s="4">
        <v>20</v>
      </c>
      <c r="L74" s="4">
        <v>10</v>
      </c>
      <c r="M74" s="5">
        <f t="shared" si="17"/>
        <v>38.6</v>
      </c>
      <c r="N74" s="5">
        <f t="shared" si="18"/>
        <v>452</v>
      </c>
      <c r="O74" s="1"/>
    </row>
    <row r="75" spans="1:15" x14ac:dyDescent="0.3">
      <c r="A75" s="4">
        <f t="shared" si="19"/>
        <v>71</v>
      </c>
      <c r="B75" s="4" t="s">
        <v>18</v>
      </c>
      <c r="C75" s="4">
        <v>380</v>
      </c>
      <c r="D75" s="4">
        <v>300</v>
      </c>
      <c r="E75" s="4">
        <v>150</v>
      </c>
      <c r="F75" s="4">
        <v>1621</v>
      </c>
      <c r="G75" s="4">
        <v>1906</v>
      </c>
      <c r="H75" s="4">
        <f t="shared" si="12"/>
        <v>285</v>
      </c>
      <c r="I75" s="4">
        <f>IF(H75&lt;141,141,H75)</f>
        <v>285</v>
      </c>
      <c r="J75" s="4">
        <f>ROUND(IF(I75&lt;100,I75*1.625,(IF(AND(I75&gt;100,I75&lt;201),(I75-100)*2.375+162.5,(IF(AND(I75&gt;200,I75&lt;401),(I75-200)*3.875+400,IF(I75&gt;400,(I75-400)*4.5+1238)))))),0)</f>
        <v>729</v>
      </c>
      <c r="K75" s="4">
        <v>45</v>
      </c>
      <c r="L75" s="4">
        <v>50</v>
      </c>
      <c r="M75" s="5">
        <f t="shared" si="17"/>
        <v>57</v>
      </c>
      <c r="N75" s="5">
        <f t="shared" si="18"/>
        <v>881</v>
      </c>
      <c r="O75" s="7"/>
    </row>
    <row r="76" spans="1:15" x14ac:dyDescent="0.3">
      <c r="A76" s="4">
        <f t="shared" si="19"/>
        <v>72</v>
      </c>
      <c r="B76" s="4" t="s">
        <v>18</v>
      </c>
      <c r="C76" s="4">
        <v>345</v>
      </c>
      <c r="D76" s="4">
        <v>0</v>
      </c>
      <c r="E76" s="4">
        <v>150</v>
      </c>
      <c r="F76" s="4">
        <v>7808</v>
      </c>
      <c r="G76" s="4">
        <v>8104</v>
      </c>
      <c r="H76" s="4">
        <f>(G76-F76)-25</f>
        <v>271</v>
      </c>
      <c r="I76" s="4">
        <f>IF(H76&lt;141,141,H76)</f>
        <v>271</v>
      </c>
      <c r="J76" s="4">
        <f>ROUND(IF(I76&lt;100,I76*1.625,(IF(AND(I76&gt;100,I76&lt;201),(I76-100)*2.375+162.5,(IF(AND(I76&gt;200,I76&lt;401),(I76-200)*3.875+400,IF(I76&gt;400,(I76-400)*4.5+1238)))))),0)</f>
        <v>675</v>
      </c>
      <c r="K76" s="4">
        <v>45</v>
      </c>
      <c r="L76" s="4">
        <v>50</v>
      </c>
      <c r="M76" s="5">
        <f t="shared" si="17"/>
        <v>54.2</v>
      </c>
      <c r="N76" s="5">
        <f t="shared" si="18"/>
        <v>824</v>
      </c>
      <c r="O76" s="1"/>
    </row>
    <row r="77" spans="1:15" x14ac:dyDescent="0.3">
      <c r="A77" s="4">
        <f t="shared" si="19"/>
        <v>73</v>
      </c>
      <c r="B77" s="4" t="s">
        <v>18</v>
      </c>
      <c r="C77" s="4">
        <v>235</v>
      </c>
      <c r="D77" s="4">
        <v>300</v>
      </c>
      <c r="E77" s="4">
        <v>150</v>
      </c>
      <c r="F77" s="4">
        <v>84720</v>
      </c>
      <c r="G77" s="4">
        <v>85252</v>
      </c>
      <c r="H77" s="4">
        <f t="shared" si="12"/>
        <v>532</v>
      </c>
      <c r="I77" s="4">
        <f>IF(H77&lt;141,141,H77)</f>
        <v>532</v>
      </c>
      <c r="J77" s="4">
        <f>ROUND(IF(I77&lt;100,I77*1.625,(IF(AND(I77&gt;100,I77&lt;201),(I77-100)*2.375+162.5,(IF(AND(I77&gt;200,I77&lt;401),(I77-200)*3.875+400,IF(I77&gt;400,(I77-400)*4.5+1238)))))),0)</f>
        <v>1832</v>
      </c>
      <c r="K77" s="4">
        <v>45</v>
      </c>
      <c r="L77" s="4">
        <v>50</v>
      </c>
      <c r="M77" s="5">
        <f t="shared" si="17"/>
        <v>106.4</v>
      </c>
      <c r="N77" s="5">
        <f t="shared" si="18"/>
        <v>2033</v>
      </c>
      <c r="O77" s="1"/>
    </row>
    <row r="78" spans="1:15" x14ac:dyDescent="0.3">
      <c r="A78" s="4">
        <f t="shared" si="19"/>
        <v>74</v>
      </c>
      <c r="B78" s="4" t="s">
        <v>19</v>
      </c>
      <c r="C78" s="4">
        <v>403</v>
      </c>
      <c r="D78" s="4">
        <v>400</v>
      </c>
      <c r="E78" s="4">
        <v>150</v>
      </c>
      <c r="F78" s="8">
        <v>1264</v>
      </c>
      <c r="G78" s="8">
        <v>1692</v>
      </c>
      <c r="H78" s="4">
        <f t="shared" si="12"/>
        <v>428</v>
      </c>
      <c r="I78" s="4">
        <f>IF(H78&lt;155,155,H78)</f>
        <v>428</v>
      </c>
      <c r="J78" s="4">
        <f>ROUND(IF(I78&lt;100,I78*1.625,(IF(AND(I78&gt;100,I78&lt;201),(I78-100)*2.375+162,(IF(AND(I78&gt;200,I78&lt;401),(I78-200)*3.875+400,IF(I78&gt;400,(I78-400)*4.5+1237)))))),0)</f>
        <v>1363</v>
      </c>
      <c r="K78" s="4">
        <v>45</v>
      </c>
      <c r="L78" s="4">
        <v>50</v>
      </c>
      <c r="M78" s="5">
        <f>I78*0.2</f>
        <v>85.600000000000009</v>
      </c>
      <c r="N78" s="5">
        <f t="shared" si="18"/>
        <v>1544</v>
      </c>
      <c r="O78" s="1"/>
    </row>
    <row r="79" spans="1:15" x14ac:dyDescent="0.3">
      <c r="A79" s="4">
        <f t="shared" si="19"/>
        <v>75</v>
      </c>
      <c r="B79" s="4" t="s">
        <v>21</v>
      </c>
      <c r="C79" s="4">
        <v>24</v>
      </c>
      <c r="D79" s="4">
        <v>100</v>
      </c>
      <c r="E79" s="4">
        <v>150</v>
      </c>
      <c r="F79" s="4">
        <v>18087</v>
      </c>
      <c r="G79" s="4">
        <v>18322</v>
      </c>
      <c r="H79" s="4">
        <f>G79-F79</f>
        <v>235</v>
      </c>
      <c r="I79" s="4">
        <f>IF(H79&lt;111,111,H79)</f>
        <v>235</v>
      </c>
      <c r="J79" s="4">
        <f>ROUND(IF(I79&lt;100,I79*1.625,(IF(AND(I79&gt;100,I79&lt;201),(I79-100)*2.375+162.5,(IF(AND(I79&gt;200,I79&lt;401),(I79-200)*3.875+400,IF(I79&gt;400,(I79-400)*4.5+1237)))))),0)</f>
        <v>536</v>
      </c>
      <c r="K79" s="4">
        <v>20</v>
      </c>
      <c r="L79" s="4">
        <v>10</v>
      </c>
      <c r="M79" s="5">
        <f t="shared" si="17"/>
        <v>47</v>
      </c>
      <c r="N79" s="5">
        <f t="shared" si="18"/>
        <v>613</v>
      </c>
      <c r="O79" s="1"/>
    </row>
    <row r="80" spans="1:15" x14ac:dyDescent="0.3">
      <c r="A80" s="4">
        <f t="shared" si="19"/>
        <v>76</v>
      </c>
      <c r="B80" s="12" t="s">
        <v>21</v>
      </c>
      <c r="C80" s="4">
        <v>38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5">
        <v>250</v>
      </c>
      <c r="O80" s="1"/>
    </row>
    <row r="81" spans="1:15" x14ac:dyDescent="0.3">
      <c r="A81" s="4">
        <f t="shared" si="19"/>
        <v>77</v>
      </c>
      <c r="B81" s="4" t="s">
        <v>22</v>
      </c>
      <c r="C81" s="4">
        <v>13</v>
      </c>
      <c r="D81" s="4">
        <v>75</v>
      </c>
      <c r="E81" s="4">
        <v>150</v>
      </c>
      <c r="F81" s="4">
        <v>23950</v>
      </c>
      <c r="G81" s="4">
        <v>24348</v>
      </c>
      <c r="H81" s="4">
        <f t="shared" si="12"/>
        <v>398</v>
      </c>
      <c r="I81" s="4">
        <f t="shared" ref="I81:I86" si="20">IF(H81&lt;103,103,H81)</f>
        <v>398</v>
      </c>
      <c r="J81" s="4">
        <f t="shared" ref="J81:J88" si="21">ROUND(IF(I81&lt;100,I81*1.625,(IF(AND(I81&gt;100,I81&lt;201),(I81-100)*2.375+162.5,(IF(AND(I81&gt;200,I81&lt;401),(I81-200)*3.875+400,IF(I81&gt;400,(I81-400)*4.5+1237)))))),0)</f>
        <v>1167</v>
      </c>
      <c r="K81" s="4">
        <v>20</v>
      </c>
      <c r="L81" s="4">
        <v>10</v>
      </c>
      <c r="M81" s="5">
        <f t="shared" si="17"/>
        <v>79.600000000000009</v>
      </c>
      <c r="N81" s="5">
        <f t="shared" si="18"/>
        <v>1277</v>
      </c>
      <c r="O81" s="1"/>
    </row>
    <row r="82" spans="1:15" x14ac:dyDescent="0.3">
      <c r="A82" s="4">
        <f t="shared" si="19"/>
        <v>78</v>
      </c>
      <c r="B82" s="4" t="s">
        <v>22</v>
      </c>
      <c r="C82" s="4">
        <v>11</v>
      </c>
      <c r="D82" s="4">
        <v>75</v>
      </c>
      <c r="E82" s="4">
        <v>150</v>
      </c>
      <c r="F82" s="4">
        <v>20444</v>
      </c>
      <c r="G82" s="4">
        <v>20528</v>
      </c>
      <c r="H82" s="4">
        <f t="shared" si="12"/>
        <v>84</v>
      </c>
      <c r="I82" s="4">
        <f t="shared" si="20"/>
        <v>103</v>
      </c>
      <c r="J82" s="4">
        <f t="shared" si="21"/>
        <v>170</v>
      </c>
      <c r="K82" s="4">
        <v>20</v>
      </c>
      <c r="L82" s="4">
        <v>10</v>
      </c>
      <c r="M82" s="5">
        <f t="shared" si="17"/>
        <v>20.6</v>
      </c>
      <c r="N82" s="5">
        <f t="shared" si="18"/>
        <v>221</v>
      </c>
      <c r="O82" s="1"/>
    </row>
    <row r="83" spans="1:15" x14ac:dyDescent="0.3">
      <c r="A83" s="4">
        <f t="shared" si="19"/>
        <v>79</v>
      </c>
      <c r="B83" s="4" t="s">
        <v>22</v>
      </c>
      <c r="C83" s="4">
        <v>12</v>
      </c>
      <c r="D83" s="4">
        <v>75</v>
      </c>
      <c r="E83" s="4">
        <v>150</v>
      </c>
      <c r="F83" s="4">
        <v>23217</v>
      </c>
      <c r="G83" s="4">
        <v>23590</v>
      </c>
      <c r="H83" s="4">
        <f t="shared" si="12"/>
        <v>373</v>
      </c>
      <c r="I83" s="4">
        <f t="shared" si="20"/>
        <v>373</v>
      </c>
      <c r="J83" s="4">
        <f t="shared" si="21"/>
        <v>1070</v>
      </c>
      <c r="K83" s="4">
        <v>20</v>
      </c>
      <c r="L83" s="4">
        <v>10</v>
      </c>
      <c r="M83" s="5">
        <f t="shared" si="17"/>
        <v>74.600000000000009</v>
      </c>
      <c r="N83" s="5">
        <f t="shared" si="18"/>
        <v>1175</v>
      </c>
      <c r="O83" s="1"/>
    </row>
    <row r="84" spans="1:15" x14ac:dyDescent="0.3">
      <c r="A84" s="4">
        <f t="shared" si="19"/>
        <v>80</v>
      </c>
      <c r="B84" s="4" t="s">
        <v>22</v>
      </c>
      <c r="C84" s="4">
        <v>22</v>
      </c>
      <c r="D84" s="4">
        <v>75</v>
      </c>
      <c r="E84" s="4">
        <v>150</v>
      </c>
      <c r="F84" s="4">
        <v>9681</v>
      </c>
      <c r="G84" s="4">
        <v>9729</v>
      </c>
      <c r="H84" s="4">
        <f t="shared" si="12"/>
        <v>48</v>
      </c>
      <c r="I84" s="4">
        <f t="shared" si="20"/>
        <v>103</v>
      </c>
      <c r="J84" s="4">
        <f t="shared" si="21"/>
        <v>170</v>
      </c>
      <c r="K84" s="4">
        <v>20</v>
      </c>
      <c r="L84" s="4">
        <v>10</v>
      </c>
      <c r="M84" s="5">
        <f t="shared" si="17"/>
        <v>20.6</v>
      </c>
      <c r="N84" s="5">
        <f t="shared" si="18"/>
        <v>221</v>
      </c>
      <c r="O84" s="1"/>
    </row>
    <row r="85" spans="1:15" x14ac:dyDescent="0.3">
      <c r="A85" s="4">
        <f t="shared" si="19"/>
        <v>81</v>
      </c>
      <c r="B85" s="4" t="s">
        <v>22</v>
      </c>
      <c r="C85" s="4">
        <v>18</v>
      </c>
      <c r="D85" s="4">
        <v>75</v>
      </c>
      <c r="E85" s="4">
        <v>150</v>
      </c>
      <c r="F85" s="4">
        <v>14599</v>
      </c>
      <c r="G85" s="4">
        <v>14957</v>
      </c>
      <c r="H85" s="4">
        <f t="shared" si="12"/>
        <v>358</v>
      </c>
      <c r="I85" s="4">
        <f t="shared" si="20"/>
        <v>358</v>
      </c>
      <c r="J85" s="4">
        <f t="shared" si="21"/>
        <v>1012</v>
      </c>
      <c r="K85" s="4">
        <v>20</v>
      </c>
      <c r="L85" s="4">
        <v>10</v>
      </c>
      <c r="M85" s="5">
        <f t="shared" si="17"/>
        <v>71.600000000000009</v>
      </c>
      <c r="N85" s="5">
        <f t="shared" si="18"/>
        <v>1114</v>
      </c>
      <c r="O85" s="1"/>
    </row>
    <row r="86" spans="1:15" x14ac:dyDescent="0.3">
      <c r="A86" s="4">
        <f t="shared" si="19"/>
        <v>82</v>
      </c>
      <c r="B86" s="4" t="s">
        <v>22</v>
      </c>
      <c r="C86" s="4">
        <v>3</v>
      </c>
      <c r="D86" s="4">
        <v>75</v>
      </c>
      <c r="E86" s="4">
        <v>150</v>
      </c>
      <c r="F86" s="4">
        <v>7894</v>
      </c>
      <c r="G86" s="4">
        <v>8082</v>
      </c>
      <c r="H86" s="4">
        <f t="shared" si="12"/>
        <v>188</v>
      </c>
      <c r="I86" s="4">
        <f t="shared" si="20"/>
        <v>188</v>
      </c>
      <c r="J86" s="4">
        <f t="shared" si="21"/>
        <v>372</v>
      </c>
      <c r="K86" s="4">
        <v>20</v>
      </c>
      <c r="L86" s="4">
        <v>10</v>
      </c>
      <c r="M86" s="5">
        <f t="shared" si="17"/>
        <v>37.6</v>
      </c>
      <c r="N86" s="5">
        <f t="shared" si="18"/>
        <v>440</v>
      </c>
      <c r="O86" s="1"/>
    </row>
    <row r="87" spans="1:15" x14ac:dyDescent="0.3">
      <c r="A87" s="4">
        <f t="shared" si="19"/>
        <v>83</v>
      </c>
      <c r="B87" s="4" t="s">
        <v>21</v>
      </c>
      <c r="C87" s="4">
        <v>32</v>
      </c>
      <c r="D87" s="4">
        <v>100</v>
      </c>
      <c r="E87" s="4">
        <v>150</v>
      </c>
      <c r="F87" s="4">
        <v>28061</v>
      </c>
      <c r="G87" s="4">
        <v>28305</v>
      </c>
      <c r="H87" s="4">
        <f>G87-F87</f>
        <v>244</v>
      </c>
      <c r="I87" s="4">
        <f>IF(H87&lt;111,111,H87)</f>
        <v>244</v>
      </c>
      <c r="J87" s="4">
        <f>ROUND(IF(I87&lt;100,I87*1.625,(IF(AND(I87&gt;100,I87&lt;201),(I87-100)*2.375+162.5,(IF(AND(I87&gt;200,I87&lt;401),(I87-200)*3.875+400,IF(I87&gt;400,(I87-400)*4.5+1237)))))),0)</f>
        <v>571</v>
      </c>
      <c r="K87" s="4">
        <v>20</v>
      </c>
      <c r="L87" s="4">
        <v>10</v>
      </c>
      <c r="M87" s="5">
        <f t="shared" si="17"/>
        <v>48.800000000000004</v>
      </c>
      <c r="N87" s="5">
        <f t="shared" si="18"/>
        <v>650</v>
      </c>
      <c r="O87" s="11"/>
    </row>
    <row r="88" spans="1:15" x14ac:dyDescent="0.3">
      <c r="A88" s="4">
        <f t="shared" si="19"/>
        <v>84</v>
      </c>
      <c r="B88" s="4" t="s">
        <v>20</v>
      </c>
      <c r="C88" s="4">
        <v>53</v>
      </c>
      <c r="D88" s="4">
        <v>200</v>
      </c>
      <c r="E88" s="4">
        <v>150</v>
      </c>
      <c r="F88" s="4">
        <v>18081</v>
      </c>
      <c r="G88" s="4">
        <v>18261</v>
      </c>
      <c r="H88" s="4">
        <f t="shared" si="12"/>
        <v>180</v>
      </c>
      <c r="I88" s="4">
        <f>IF(H88&lt;125,125,H88)</f>
        <v>180</v>
      </c>
      <c r="J88" s="4">
        <f t="shared" si="21"/>
        <v>353</v>
      </c>
      <c r="K88" s="4">
        <v>45</v>
      </c>
      <c r="L88" s="4">
        <v>50</v>
      </c>
      <c r="M88" s="5">
        <f t="shared" si="17"/>
        <v>36</v>
      </c>
      <c r="N88" s="5">
        <f t="shared" si="18"/>
        <v>484</v>
      </c>
      <c r="O88" s="1"/>
    </row>
    <row r="89" spans="1:15" x14ac:dyDescent="0.3">
      <c r="A89" s="4">
        <f t="shared" si="19"/>
        <v>85</v>
      </c>
      <c r="B89" s="4" t="s">
        <v>17</v>
      </c>
      <c r="C89" s="4">
        <v>418</v>
      </c>
      <c r="D89" s="4">
        <v>500</v>
      </c>
      <c r="E89" s="4">
        <v>150</v>
      </c>
      <c r="F89" s="4">
        <v>5223</v>
      </c>
      <c r="G89" s="4">
        <v>7039</v>
      </c>
      <c r="H89" s="4">
        <f t="shared" si="12"/>
        <v>1816</v>
      </c>
      <c r="I89" s="4">
        <f>IF(H89&lt;171,171,H89)</f>
        <v>1816</v>
      </c>
      <c r="J89" s="4">
        <f>ROUND(IF(I89&lt;100,I89*1.625,(IF(AND(I89&gt;100,I89&lt;201),(I89-100)*2.375+162.5,(IF(AND(I89&gt;200,I89&lt;401),(I89-200)*3.875+400,IF(I89&gt;400,(I89-400)*4.5+1237)))))),0)</f>
        <v>7609</v>
      </c>
      <c r="K89" s="4">
        <v>45</v>
      </c>
      <c r="L89" s="4">
        <v>50</v>
      </c>
      <c r="M89" s="5">
        <f t="shared" si="17"/>
        <v>363.20000000000005</v>
      </c>
      <c r="N89" s="5">
        <f t="shared" si="18"/>
        <v>8067</v>
      </c>
      <c r="O89" s="1"/>
    </row>
    <row r="90" spans="1:15" x14ac:dyDescent="0.3">
      <c r="A90" s="4">
        <f t="shared" si="19"/>
        <v>86</v>
      </c>
      <c r="B90" s="4" t="s">
        <v>18</v>
      </c>
      <c r="C90" s="4">
        <v>217</v>
      </c>
      <c r="D90" s="4">
        <v>300</v>
      </c>
      <c r="E90" s="4">
        <v>150</v>
      </c>
      <c r="F90" s="4">
        <v>35913</v>
      </c>
      <c r="G90" s="4">
        <v>36306</v>
      </c>
      <c r="H90" s="4">
        <f>(G90-F90)</f>
        <v>393</v>
      </c>
      <c r="I90" s="4">
        <f>IF(H90&lt;141,141,H90)</f>
        <v>393</v>
      </c>
      <c r="J90" s="4">
        <f>ROUND(IF(I90&lt;100,I90*1.625,(IF(AND(I90&gt;100,I90&lt;201),(I90-100)*2.375+162.5,(IF(AND(I90&gt;200,I90&lt;401),(I90-200)*3.875+400,IF(I90&gt;400,(I90-400)*4.5+1238)))))),0)</f>
        <v>1148</v>
      </c>
      <c r="K90" s="4">
        <v>45</v>
      </c>
      <c r="L90" s="4">
        <v>50</v>
      </c>
      <c r="M90" s="5">
        <f t="shared" si="17"/>
        <v>78.600000000000009</v>
      </c>
      <c r="N90" s="5">
        <f t="shared" si="18"/>
        <v>1322</v>
      </c>
      <c r="O90" s="1"/>
    </row>
    <row r="91" spans="1:15" x14ac:dyDescent="0.3">
      <c r="A91" s="4">
        <f t="shared" si="19"/>
        <v>87</v>
      </c>
      <c r="B91" s="4" t="s">
        <v>19</v>
      </c>
      <c r="C91" s="4">
        <v>406</v>
      </c>
      <c r="D91" s="4">
        <v>400</v>
      </c>
      <c r="E91" s="4">
        <v>150</v>
      </c>
      <c r="F91" s="4">
        <v>1423</v>
      </c>
      <c r="G91" s="4">
        <v>1838</v>
      </c>
      <c r="H91" s="4">
        <f>G91-F91</f>
        <v>415</v>
      </c>
      <c r="I91" s="4">
        <f>IF(H91&lt;155,155,H91)</f>
        <v>415</v>
      </c>
      <c r="J91" s="4">
        <f>ROUND(IF(I91&lt;100,I91*1.625,(IF(AND(I91&gt;100,I91&lt;201),(I91-100)*2.375+162,(IF(AND(I91&gt;200,I91&lt;401),(I91-200)*3.875+400,IF(I91&gt;400,(I91-400)*4.5+1237)))))),0)</f>
        <v>1305</v>
      </c>
      <c r="K91" s="4">
        <v>45</v>
      </c>
      <c r="L91" s="4">
        <v>50</v>
      </c>
      <c r="M91" s="5">
        <f t="shared" si="17"/>
        <v>83</v>
      </c>
      <c r="N91" s="5">
        <f t="shared" si="18"/>
        <v>1483</v>
      </c>
      <c r="O91" s="1"/>
    </row>
    <row r="92" spans="1:15" x14ac:dyDescent="0.3">
      <c r="A92" s="4">
        <f t="shared" si="19"/>
        <v>88</v>
      </c>
      <c r="B92" s="4" t="s">
        <v>19</v>
      </c>
      <c r="C92" s="4">
        <v>130</v>
      </c>
      <c r="D92" s="4">
        <v>400</v>
      </c>
      <c r="E92" s="4">
        <v>150</v>
      </c>
      <c r="F92" s="4">
        <v>47129</v>
      </c>
      <c r="G92" s="4">
        <v>48733</v>
      </c>
      <c r="H92" s="4">
        <f>G92-F92</f>
        <v>1604</v>
      </c>
      <c r="I92" s="4">
        <f>IF(H92&lt;155,155,H92)</f>
        <v>1604</v>
      </c>
      <c r="J92" s="4">
        <f>ROUND(IF(I92&lt;100,I92*1.625,(IF(AND(I92&gt;100,I92&lt;201),(I92-100)*2.375+162,(IF(AND(I92&gt;200,I92&lt;401),(I92-200)*3.875+400,IF(I92&gt;400,(I92-400)*4.5+1237)))))),0)</f>
        <v>6655</v>
      </c>
      <c r="K92" s="4">
        <v>45</v>
      </c>
      <c r="L92" s="4">
        <v>50</v>
      </c>
      <c r="M92" s="5">
        <f t="shared" si="17"/>
        <v>320.8</v>
      </c>
      <c r="N92" s="5">
        <f t="shared" si="18"/>
        <v>7071</v>
      </c>
      <c r="O92" s="1"/>
    </row>
    <row r="93" spans="1:15" x14ac:dyDescent="0.3">
      <c r="A93" s="4">
        <f t="shared" si="19"/>
        <v>89</v>
      </c>
      <c r="B93" s="4" t="s">
        <v>18</v>
      </c>
      <c r="C93" s="4">
        <v>177</v>
      </c>
      <c r="D93" s="4">
        <v>300</v>
      </c>
      <c r="E93" s="4">
        <v>150</v>
      </c>
      <c r="F93" s="4">
        <v>42664</v>
      </c>
      <c r="G93" s="4">
        <v>42968</v>
      </c>
      <c r="H93" s="4">
        <f>(G93-F93)</f>
        <v>304</v>
      </c>
      <c r="I93" s="4">
        <f>IF(H93&lt;141,141,H93)</f>
        <v>304</v>
      </c>
      <c r="J93" s="4">
        <f>ROUND(IF(I93&lt;100,I93*1.625,(IF(AND(I93&gt;100,I93&lt;201),(I93-100)*2.375+162.5,(IF(AND(I93&gt;200,I93&lt;401),(I93-200)*3.875+400,IF(I93&gt;400,(I93-400)*4.5+1238)))))),0)</f>
        <v>803</v>
      </c>
      <c r="K93" s="4">
        <v>45</v>
      </c>
      <c r="L93" s="4">
        <v>50</v>
      </c>
      <c r="M93" s="5">
        <f t="shared" si="17"/>
        <v>60.800000000000004</v>
      </c>
      <c r="N93" s="5">
        <f t="shared" si="18"/>
        <v>959</v>
      </c>
      <c r="O93" s="1"/>
    </row>
    <row r="94" spans="1:15" x14ac:dyDescent="0.3">
      <c r="A94" s="4">
        <f t="shared" si="19"/>
        <v>90</v>
      </c>
      <c r="B94" s="4" t="s">
        <v>18</v>
      </c>
      <c r="C94" s="4">
        <v>376</v>
      </c>
      <c r="D94" s="4">
        <v>0</v>
      </c>
      <c r="E94" s="4">
        <v>150</v>
      </c>
      <c r="F94" s="4">
        <v>2443</v>
      </c>
      <c r="G94" s="4">
        <v>2845</v>
      </c>
      <c r="H94" s="4">
        <f>(G94-F94)-25</f>
        <v>377</v>
      </c>
      <c r="I94" s="4">
        <f>IF(H94&lt;141,141,H94)</f>
        <v>377</v>
      </c>
      <c r="J94" s="4">
        <f>ROUND(IF(I94&lt;100,I94*1.625,(IF(AND(I94&gt;100,I94&lt;201),(I94-100)*2.375+162.5,(IF(AND(I94&gt;200,I94&lt;401),(I94-200)*3.875+400,IF(I94&gt;400,(I94-400)*4.5+1237)))))),0)</f>
        <v>1086</v>
      </c>
      <c r="K94" s="4">
        <v>45</v>
      </c>
      <c r="L94" s="4">
        <v>50</v>
      </c>
      <c r="M94" s="5">
        <f t="shared" si="17"/>
        <v>75.400000000000006</v>
      </c>
      <c r="N94" s="5">
        <f t="shared" si="18"/>
        <v>1256</v>
      </c>
      <c r="O94" s="1"/>
    </row>
    <row r="95" spans="1:15" x14ac:dyDescent="0.3">
      <c r="A95" s="4">
        <f t="shared" si="19"/>
        <v>91</v>
      </c>
      <c r="B95" s="4" t="s">
        <v>20</v>
      </c>
      <c r="C95" s="4">
        <v>48</v>
      </c>
      <c r="D95" s="4">
        <v>200</v>
      </c>
      <c r="E95" s="4">
        <v>150</v>
      </c>
      <c r="F95" s="4">
        <v>30936</v>
      </c>
      <c r="G95" s="4">
        <v>31451</v>
      </c>
      <c r="H95" s="4">
        <f>(G95-F95)</f>
        <v>515</v>
      </c>
      <c r="I95" s="4">
        <f>IF(H95&lt;125,125,H95)</f>
        <v>515</v>
      </c>
      <c r="J95" s="4">
        <f>ROUND(IF(I95&lt;100,I95*1.625,(IF(AND(I95&gt;100,I95&lt;201),(I95-100)*2.375+162.5,(IF(AND(I95&gt;200,I95&lt;401),(I95-200)*3.875+400,IF(I95&gt;400,(I95-400)*4.5+1237)))))),0)</f>
        <v>1755</v>
      </c>
      <c r="K95" s="4">
        <v>45</v>
      </c>
      <c r="L95" s="4">
        <v>50</v>
      </c>
      <c r="M95" s="5">
        <f t="shared" si="17"/>
        <v>103</v>
      </c>
      <c r="N95" s="5">
        <f t="shared" si="18"/>
        <v>1953</v>
      </c>
      <c r="O95" s="1"/>
    </row>
    <row r="96" spans="1:15" x14ac:dyDescent="0.3">
      <c r="A96" s="4">
        <f t="shared" si="19"/>
        <v>92</v>
      </c>
      <c r="B96" s="4" t="s">
        <v>18</v>
      </c>
      <c r="C96" s="4">
        <v>374</v>
      </c>
      <c r="D96" s="4">
        <v>300</v>
      </c>
      <c r="E96" s="4">
        <v>150</v>
      </c>
      <c r="F96" s="4">
        <v>828</v>
      </c>
      <c r="G96" s="4">
        <v>960</v>
      </c>
      <c r="H96" s="4">
        <f>G96-F96</f>
        <v>132</v>
      </c>
      <c r="I96" s="4">
        <f>IF(H96&lt;141,141,H96)</f>
        <v>141</v>
      </c>
      <c r="J96" s="4">
        <f>ROUND(IF(I96&lt;100,I96*1.625,(IF(AND(I96&gt;100,I96&lt;201),(I96-100)*2.375+162.5,(IF(AND(I96&gt;200,I96&lt;401),(I96-200)*3.875+400,IF(I96&gt;400,(I96-400)*4.5+1238)))))),0)</f>
        <v>260</v>
      </c>
      <c r="K96" s="4">
        <v>45</v>
      </c>
      <c r="L96" s="4">
        <v>50</v>
      </c>
      <c r="M96" s="5">
        <f t="shared" si="17"/>
        <v>28.200000000000003</v>
      </c>
      <c r="N96" s="5">
        <f t="shared" si="18"/>
        <v>383</v>
      </c>
      <c r="O96" s="1"/>
    </row>
    <row r="97" spans="1:15" x14ac:dyDescent="0.3">
      <c r="A97" s="4">
        <f t="shared" si="19"/>
        <v>93</v>
      </c>
      <c r="B97" s="4" t="s">
        <v>18</v>
      </c>
      <c r="C97" s="4">
        <v>302</v>
      </c>
      <c r="D97" s="4">
        <v>0</v>
      </c>
      <c r="E97" s="4">
        <v>150</v>
      </c>
      <c r="F97" s="4">
        <v>8664</v>
      </c>
      <c r="G97" s="4">
        <v>8795</v>
      </c>
      <c r="H97" s="4">
        <f>(G97-F97)-25</f>
        <v>106</v>
      </c>
      <c r="I97" s="4">
        <f>IF(H97&lt;141,141,H97)</f>
        <v>141</v>
      </c>
      <c r="J97" s="4">
        <f>ROUND(IF(I97&lt;100,I97*1.625,(IF(AND(I97&gt;100,I97&lt;201),(I97-100)*2.375+162.5,(IF(AND(I97&gt;200,I97&lt;401),(I97-200)*3.875+400,IF(I97&gt;400,(I97-400)*4.5+1237)))))),0)</f>
        <v>260</v>
      </c>
      <c r="K97" s="4">
        <v>45</v>
      </c>
      <c r="L97" s="4">
        <v>50</v>
      </c>
      <c r="M97" s="5">
        <f t="shared" si="17"/>
        <v>28.200000000000003</v>
      </c>
      <c r="N97" s="5">
        <f t="shared" si="18"/>
        <v>383</v>
      </c>
      <c r="O97" s="1"/>
    </row>
    <row r="98" spans="1:15" x14ac:dyDescent="0.3">
      <c r="A98" s="4">
        <f t="shared" si="19"/>
        <v>94</v>
      </c>
      <c r="B98" s="4" t="s">
        <v>19</v>
      </c>
      <c r="C98" s="4">
        <v>416</v>
      </c>
      <c r="D98" s="4">
        <v>400</v>
      </c>
      <c r="E98" s="4">
        <v>150</v>
      </c>
      <c r="F98" s="4">
        <v>1755</v>
      </c>
      <c r="G98" s="4">
        <v>2035</v>
      </c>
      <c r="H98" s="4">
        <f>G98-F98</f>
        <v>280</v>
      </c>
      <c r="I98" s="4">
        <f>IF(H98&lt;155,155,H98)</f>
        <v>280</v>
      </c>
      <c r="J98" s="4">
        <f>ROUND(IF(I98&lt;100,I98*1.625,(IF(AND(I98&gt;100,I98&lt;201),(I98-100)*2.375+162,(IF(AND(I98&gt;200,I98&lt;401),(I98-200)*3.875+400,IF(I98&gt;400,(I98-400)*4.5+1237)))))),0)</f>
        <v>710</v>
      </c>
      <c r="K98" s="4">
        <v>45</v>
      </c>
      <c r="L98" s="4">
        <v>50</v>
      </c>
      <c r="M98" s="5">
        <f t="shared" si="17"/>
        <v>56</v>
      </c>
      <c r="N98" s="5">
        <f t="shared" si="18"/>
        <v>861</v>
      </c>
      <c r="O98" s="13"/>
    </row>
    <row r="99" spans="1:15" x14ac:dyDescent="0.3">
      <c r="A99" s="4">
        <f t="shared" si="19"/>
        <v>95</v>
      </c>
      <c r="B99" s="4" t="s">
        <v>18</v>
      </c>
      <c r="C99" s="4">
        <v>361</v>
      </c>
      <c r="D99" s="4">
        <v>300</v>
      </c>
      <c r="E99" s="4">
        <v>150</v>
      </c>
      <c r="F99" s="4">
        <v>3128</v>
      </c>
      <c r="G99" s="4">
        <v>3764</v>
      </c>
      <c r="H99" s="4">
        <f>G99-F99</f>
        <v>636</v>
      </c>
      <c r="I99" s="4">
        <f>IF(H99&lt;141,141,H99)</f>
        <v>636</v>
      </c>
      <c r="J99" s="4">
        <f>ROUND(IF(I99&lt;100,I99*1.625,(IF(AND(I99&gt;100,I99&lt;201),(I99-100)*2.375+162.5,(IF(AND(I99&gt;200,I99&lt;401),(I99-200)*3.875+400,IF(I99&gt;400,(I99-400)*4.5+1238)))))),0)</f>
        <v>2300</v>
      </c>
      <c r="K99" s="4">
        <v>45</v>
      </c>
      <c r="L99" s="4">
        <v>50</v>
      </c>
      <c r="M99" s="5">
        <f t="shared" si="17"/>
        <v>127.2</v>
      </c>
      <c r="N99" s="5">
        <f t="shared" si="18"/>
        <v>2522</v>
      </c>
      <c r="O99" s="14"/>
    </row>
    <row r="100" spans="1:15" x14ac:dyDescent="0.3">
      <c r="A100" s="4">
        <f t="shared" si="19"/>
        <v>96</v>
      </c>
      <c r="B100" s="4" t="s">
        <v>21</v>
      </c>
      <c r="C100" s="4">
        <v>5</v>
      </c>
      <c r="D100" s="4">
        <v>100</v>
      </c>
      <c r="E100" s="4">
        <v>150</v>
      </c>
      <c r="F100" s="4">
        <v>23084</v>
      </c>
      <c r="G100" s="4">
        <v>23255</v>
      </c>
      <c r="H100" s="4">
        <f>G100-F100</f>
        <v>171</v>
      </c>
      <c r="I100" s="4">
        <f>IF(H100&lt;111,111,H100)</f>
        <v>171</v>
      </c>
      <c r="J100" s="4">
        <f>ROUND(IF(I100&lt;100,I100*1.625,(IF(AND(I100&gt;100,I100&lt;201),(I100-100)*2.375+162.5,(IF(AND(I100&gt;200,I100&lt;401),(I100-200)*3.875+400,IF(I100&gt;400,(I100-400)*4.5+1237)))))),0)</f>
        <v>331</v>
      </c>
      <c r="K100" s="4">
        <v>20</v>
      </c>
      <c r="L100" s="4">
        <v>10</v>
      </c>
      <c r="M100" s="5">
        <f t="shared" si="17"/>
        <v>34.200000000000003</v>
      </c>
      <c r="N100" s="5">
        <f t="shared" si="18"/>
        <v>395</v>
      </c>
      <c r="O100" s="1"/>
    </row>
    <row r="101" spans="1:15" x14ac:dyDescent="0.3">
      <c r="A101" s="4">
        <f t="shared" si="19"/>
        <v>97</v>
      </c>
      <c r="B101" s="4" t="s">
        <v>21</v>
      </c>
      <c r="C101" s="4">
        <v>26</v>
      </c>
      <c r="D101" s="4">
        <v>100</v>
      </c>
      <c r="E101" s="4">
        <v>150</v>
      </c>
      <c r="F101" s="4">
        <v>29345</v>
      </c>
      <c r="G101" s="4">
        <v>29471</v>
      </c>
      <c r="H101" s="4">
        <f>G101-F101</f>
        <v>126</v>
      </c>
      <c r="I101" s="4">
        <f>IF(H101&lt;111,111,H101)</f>
        <v>126</v>
      </c>
      <c r="J101" s="4">
        <f>ROUND(IF(I101&lt;100,I101*1.625,(IF(AND(I101&gt;100,I101&lt;201),(I101-100)*2.375+162.5,(IF(AND(I101&gt;200,I101&lt;401),(I101-200)*3.875+400,IF(I101&gt;400,(I101-400)*4.5+1237)))))),0)</f>
        <v>224</v>
      </c>
      <c r="K101" s="4">
        <v>20</v>
      </c>
      <c r="L101" s="4">
        <v>10</v>
      </c>
      <c r="M101" s="5">
        <f t="shared" si="17"/>
        <v>25.200000000000003</v>
      </c>
      <c r="N101" s="5">
        <f t="shared" si="18"/>
        <v>279</v>
      </c>
      <c r="O101" s="1"/>
    </row>
    <row r="102" spans="1:15" x14ac:dyDescent="0.3">
      <c r="A102" s="4">
        <f t="shared" si="19"/>
        <v>98</v>
      </c>
      <c r="B102" s="4" t="s">
        <v>22</v>
      </c>
      <c r="C102" s="4">
        <v>19</v>
      </c>
      <c r="D102" s="4">
        <v>75</v>
      </c>
      <c r="E102" s="4">
        <v>150</v>
      </c>
      <c r="F102" s="4">
        <v>18430</v>
      </c>
      <c r="G102" s="4">
        <v>18621</v>
      </c>
      <c r="H102" s="4">
        <f t="shared" ref="H102:H106" si="22">G102-F102</f>
        <v>191</v>
      </c>
      <c r="I102" s="4">
        <f t="shared" ref="I102:I106" si="23">IF(H102&lt;103,103,H102)</f>
        <v>191</v>
      </c>
      <c r="J102" s="4">
        <f t="shared" ref="J102:J106" si="24">ROUND(IF(I102&lt;100,I102*1.625,(IF(AND(I102&gt;100,I102&lt;201),(I102-100)*2.375+162.5,(IF(AND(I102&gt;200,I102&lt;401),(I102-200)*3.875+400,IF(I102&gt;400,(I102-400)*4.5+1237)))))),0)</f>
        <v>379</v>
      </c>
      <c r="K102" s="4">
        <v>20</v>
      </c>
      <c r="L102" s="4">
        <v>10</v>
      </c>
      <c r="M102" s="5">
        <f t="shared" si="17"/>
        <v>38.200000000000003</v>
      </c>
      <c r="N102" s="5">
        <f t="shared" si="18"/>
        <v>447</v>
      </c>
      <c r="O102" s="1"/>
    </row>
    <row r="103" spans="1:15" x14ac:dyDescent="0.3">
      <c r="A103" s="4">
        <f t="shared" si="19"/>
        <v>99</v>
      </c>
      <c r="B103" s="4" t="s">
        <v>23</v>
      </c>
      <c r="C103" s="4">
        <v>0</v>
      </c>
      <c r="D103" s="4">
        <v>0</v>
      </c>
      <c r="E103" s="4">
        <v>150</v>
      </c>
      <c r="F103" s="4">
        <v>7231</v>
      </c>
      <c r="G103" s="4">
        <v>7412</v>
      </c>
      <c r="H103" s="4">
        <f t="shared" si="22"/>
        <v>181</v>
      </c>
      <c r="I103" s="4">
        <f t="shared" si="23"/>
        <v>181</v>
      </c>
      <c r="J103" s="4">
        <f t="shared" si="24"/>
        <v>355</v>
      </c>
      <c r="K103" s="4">
        <v>20</v>
      </c>
      <c r="L103" s="4">
        <v>10</v>
      </c>
      <c r="M103" s="5">
        <f t="shared" si="17"/>
        <v>36.200000000000003</v>
      </c>
      <c r="N103" s="5">
        <f t="shared" si="18"/>
        <v>421</v>
      </c>
      <c r="O103" s="1"/>
    </row>
    <row r="104" spans="1:15" x14ac:dyDescent="0.3">
      <c r="A104" s="4">
        <f t="shared" si="19"/>
        <v>100</v>
      </c>
      <c r="B104" s="4" t="s">
        <v>22</v>
      </c>
      <c r="C104" s="4">
        <v>15</v>
      </c>
      <c r="D104" s="4">
        <v>75</v>
      </c>
      <c r="E104" s="4">
        <v>150</v>
      </c>
      <c r="F104" s="4">
        <v>14705</v>
      </c>
      <c r="G104" s="4">
        <v>14861</v>
      </c>
      <c r="H104" s="4">
        <f t="shared" si="22"/>
        <v>156</v>
      </c>
      <c r="I104" s="4">
        <f t="shared" si="23"/>
        <v>156</v>
      </c>
      <c r="J104" s="4">
        <f t="shared" si="24"/>
        <v>296</v>
      </c>
      <c r="K104" s="4">
        <v>20</v>
      </c>
      <c r="L104" s="4">
        <v>10</v>
      </c>
      <c r="M104" s="5">
        <f t="shared" si="17"/>
        <v>31.200000000000003</v>
      </c>
      <c r="N104" s="5">
        <f t="shared" si="18"/>
        <v>357</v>
      </c>
      <c r="O104" s="1"/>
    </row>
    <row r="105" spans="1:15" x14ac:dyDescent="0.3">
      <c r="A105" s="4">
        <f t="shared" si="19"/>
        <v>101</v>
      </c>
      <c r="B105" s="4" t="s">
        <v>22</v>
      </c>
      <c r="C105" s="4">
        <v>16</v>
      </c>
      <c r="D105" s="4">
        <v>75</v>
      </c>
      <c r="E105" s="4">
        <v>150</v>
      </c>
      <c r="F105" s="4">
        <v>24785</v>
      </c>
      <c r="G105" s="4">
        <v>25098</v>
      </c>
      <c r="H105" s="4">
        <f t="shared" si="22"/>
        <v>313</v>
      </c>
      <c r="I105" s="4">
        <f t="shared" si="23"/>
        <v>313</v>
      </c>
      <c r="J105" s="4">
        <f t="shared" si="24"/>
        <v>838</v>
      </c>
      <c r="K105" s="4">
        <v>20</v>
      </c>
      <c r="L105" s="4">
        <v>10</v>
      </c>
      <c r="M105" s="5">
        <f t="shared" si="17"/>
        <v>62.6</v>
      </c>
      <c r="N105" s="5">
        <f t="shared" si="18"/>
        <v>931</v>
      </c>
      <c r="O105" s="1"/>
    </row>
    <row r="106" spans="1:15" x14ac:dyDescent="0.3">
      <c r="A106" s="4">
        <f t="shared" si="19"/>
        <v>102</v>
      </c>
      <c r="B106" s="4" t="s">
        <v>22</v>
      </c>
      <c r="C106" s="4">
        <v>20</v>
      </c>
      <c r="D106" s="4">
        <v>75</v>
      </c>
      <c r="E106" s="4">
        <v>150</v>
      </c>
      <c r="F106" s="4">
        <v>26241</v>
      </c>
      <c r="G106" s="4">
        <v>26489</v>
      </c>
      <c r="H106" s="4">
        <f t="shared" si="22"/>
        <v>248</v>
      </c>
      <c r="I106" s="4">
        <f t="shared" si="23"/>
        <v>248</v>
      </c>
      <c r="J106" s="4">
        <f t="shared" si="24"/>
        <v>586</v>
      </c>
      <c r="K106" s="4">
        <v>20</v>
      </c>
      <c r="L106" s="4">
        <v>10</v>
      </c>
      <c r="M106" s="5">
        <f t="shared" si="17"/>
        <v>49.6</v>
      </c>
      <c r="N106" s="5">
        <f t="shared" si="18"/>
        <v>666</v>
      </c>
      <c r="O106" s="1"/>
    </row>
    <row r="107" spans="1:15" x14ac:dyDescent="0.3">
      <c r="A107" s="4">
        <f t="shared" si="19"/>
        <v>103</v>
      </c>
      <c r="B107" s="4" t="s">
        <v>18</v>
      </c>
      <c r="C107" s="4">
        <v>227</v>
      </c>
      <c r="D107" s="4">
        <v>300</v>
      </c>
      <c r="E107" s="4">
        <v>150</v>
      </c>
      <c r="F107" s="4">
        <v>32269</v>
      </c>
      <c r="G107" s="4">
        <v>32544</v>
      </c>
      <c r="H107" s="4">
        <f>(G107-F107)</f>
        <v>275</v>
      </c>
      <c r="I107" s="4">
        <f>IF(H107&lt;141,141,H107)</f>
        <v>275</v>
      </c>
      <c r="J107" s="4">
        <f>ROUND(IF(I107&lt;100,I107*1.625,(IF(AND(I107&gt;100,I107&lt;201),(I107-100)*2.375+162.5,(IF(AND(I107&gt;200,I107&lt;401),(I107-200)*3.875+400,IF(I107&gt;400,(I107-400)*4.5+1238)))))),0)</f>
        <v>691</v>
      </c>
      <c r="K107" s="4">
        <v>45</v>
      </c>
      <c r="L107" s="4">
        <v>50</v>
      </c>
      <c r="M107" s="5">
        <f t="shared" si="17"/>
        <v>55</v>
      </c>
      <c r="N107" s="5">
        <f>ROUND((J107+K107+L107+M107),0)</f>
        <v>841</v>
      </c>
      <c r="O107" s="6"/>
    </row>
    <row r="108" spans="1:15" x14ac:dyDescent="0.3">
      <c r="A108" s="4">
        <f t="shared" si="19"/>
        <v>104</v>
      </c>
      <c r="B108" s="4" t="s">
        <v>18</v>
      </c>
      <c r="C108" s="8">
        <v>186</v>
      </c>
      <c r="D108" s="4">
        <v>300</v>
      </c>
      <c r="E108" s="4">
        <v>150</v>
      </c>
      <c r="F108" s="4">
        <v>39723</v>
      </c>
      <c r="G108" s="4">
        <v>40003</v>
      </c>
      <c r="H108" s="4">
        <f>(G108-F108)</f>
        <v>280</v>
      </c>
      <c r="I108" s="4">
        <f>IF(H108&lt;141,141,H108)</f>
        <v>280</v>
      </c>
      <c r="J108" s="4">
        <f>ROUND(IF(I108&lt;100,I108*1.625,(IF(AND(I108&gt;100,I108&lt;201),(I108-100)*2.375+162.5,(IF(AND(I108&gt;200,I108&lt;401),(I108-200)*3.875+400,IF(I108&gt;400,(I108-400)*4.5+1237)))))),0)</f>
        <v>710</v>
      </c>
      <c r="K108" s="4">
        <v>45</v>
      </c>
      <c r="L108" s="4">
        <v>50</v>
      </c>
      <c r="M108" s="5">
        <f t="shared" si="17"/>
        <v>56</v>
      </c>
      <c r="N108" s="5">
        <f>ROUND((J108+K108+L108+M108),0)</f>
        <v>861</v>
      </c>
      <c r="O108" s="14"/>
    </row>
    <row r="109" spans="1:15" x14ac:dyDescent="0.3">
      <c r="A109" s="4">
        <f t="shared" si="19"/>
        <v>105</v>
      </c>
      <c r="B109" s="4" t="s">
        <v>18</v>
      </c>
      <c r="C109" s="4">
        <v>179</v>
      </c>
      <c r="D109" s="4">
        <v>300</v>
      </c>
      <c r="E109" s="4">
        <v>150</v>
      </c>
      <c r="F109" s="4">
        <v>27223</v>
      </c>
      <c r="G109" s="4">
        <v>27371</v>
      </c>
      <c r="H109" s="4">
        <f t="shared" ref="H109:H116" si="25">G109-F109</f>
        <v>148</v>
      </c>
      <c r="I109" s="4">
        <f>IF(H109&lt;141,141,H109)</f>
        <v>148</v>
      </c>
      <c r="J109" s="4">
        <f>ROUND(IF(I109&lt;100,I109*1.625,(IF(AND(I109&gt;100,I109&lt;201),(I109-100)*2.375+162.5,(IF(AND(I109&gt;200,I109&lt;401),(I109-200)*3.875+400,IF(I109&gt;400,(I109-400)*4.5+1238)))))),0)</f>
        <v>277</v>
      </c>
      <c r="K109" s="4">
        <v>45</v>
      </c>
      <c r="L109" s="4">
        <v>50</v>
      </c>
      <c r="M109" s="5">
        <f t="shared" si="17"/>
        <v>29.6</v>
      </c>
      <c r="N109" s="5">
        <f>ROUND((J109+K109+L109+M109),0)</f>
        <v>402</v>
      </c>
      <c r="O109" s="14"/>
    </row>
    <row r="110" spans="1:15" x14ac:dyDescent="0.3">
      <c r="A110" s="4">
        <f t="shared" si="19"/>
        <v>106</v>
      </c>
      <c r="B110" s="4" t="s">
        <v>18</v>
      </c>
      <c r="C110" s="4">
        <v>317</v>
      </c>
      <c r="D110" s="4">
        <v>0</v>
      </c>
      <c r="E110" s="4">
        <v>150</v>
      </c>
      <c r="F110" s="4">
        <v>6841</v>
      </c>
      <c r="G110" s="4">
        <v>6941</v>
      </c>
      <c r="H110" s="4">
        <f>(G110-F110)-25</f>
        <v>75</v>
      </c>
      <c r="I110" s="4">
        <f>IF(H110&lt;141,141,H110)</f>
        <v>141</v>
      </c>
      <c r="J110" s="4">
        <f>ROUND(IF(I110&lt;100,I110*1.625,(IF(AND(I110&gt;100,I110&lt;201),(I110-100)*2.375+162.5,(IF(AND(I110&gt;200,I110&lt;401),(I110-200)*3.875+400,IF(I110&gt;400,(I110-400)*4.5+1238)))))),0)</f>
        <v>260</v>
      </c>
      <c r="K110" s="4">
        <v>45</v>
      </c>
      <c r="L110" s="4">
        <v>50</v>
      </c>
      <c r="M110" s="5">
        <f t="shared" si="17"/>
        <v>28.200000000000003</v>
      </c>
      <c r="N110" s="5">
        <f>ROUND((J110+K110+L110+M110),0)</f>
        <v>383</v>
      </c>
      <c r="O110" s="1"/>
    </row>
    <row r="111" spans="1:15" x14ac:dyDescent="0.3">
      <c r="A111" s="4">
        <f t="shared" si="19"/>
        <v>107</v>
      </c>
      <c r="B111" s="15" t="s">
        <v>18</v>
      </c>
      <c r="C111" s="8">
        <v>315</v>
      </c>
      <c r="D111" s="4">
        <v>300</v>
      </c>
      <c r="E111" s="4">
        <v>150</v>
      </c>
      <c r="F111" s="4">
        <v>8912</v>
      </c>
      <c r="G111" s="4">
        <v>9712</v>
      </c>
      <c r="H111" s="4">
        <f t="shared" ref="H111" si="26">G111-F111</f>
        <v>800</v>
      </c>
      <c r="I111" s="4">
        <f>IF(H111&lt;141,141,H111)</f>
        <v>800</v>
      </c>
      <c r="J111" s="4">
        <f t="shared" ref="J111" si="27">ROUND(IF(I111&lt;100,I111*1.625,(IF(AND(I111&gt;100,I111&lt;201),(I111-100)*2.375+162.5,(IF(AND(I111&gt;200,I111&lt;401),(I111-200)*3.875+400,IF(I111&gt;400,(I111-400)*4.5+1237)))))),0)</f>
        <v>3037</v>
      </c>
      <c r="K111" s="4">
        <v>45</v>
      </c>
      <c r="L111" s="4">
        <v>50</v>
      </c>
      <c r="M111" s="5">
        <f t="shared" si="17"/>
        <v>160</v>
      </c>
      <c r="N111" s="5">
        <f t="shared" ref="N111" si="28">ROUND((J111+K111+L111+M111),0)</f>
        <v>3292</v>
      </c>
      <c r="O111" s="1"/>
    </row>
    <row r="112" spans="1:15" x14ac:dyDescent="0.3">
      <c r="A112" s="4">
        <f t="shared" si="19"/>
        <v>108</v>
      </c>
      <c r="B112" s="4" t="s">
        <v>20</v>
      </c>
      <c r="C112" s="4">
        <v>109</v>
      </c>
      <c r="D112" s="4">
        <v>200</v>
      </c>
      <c r="E112" s="4">
        <v>150</v>
      </c>
      <c r="F112" s="4">
        <v>28235</v>
      </c>
      <c r="G112" s="4">
        <v>28430</v>
      </c>
      <c r="H112" s="4">
        <f t="shared" si="25"/>
        <v>195</v>
      </c>
      <c r="I112" s="4">
        <f>IF(H112&lt;125,125,H112)</f>
        <v>195</v>
      </c>
      <c r="J112" s="4">
        <f>ROUND(IF(I112&lt;100,I112*1.625,(IF(AND(I112&gt;100,I112&lt;201),(I112-100)*2.375+162.5,(IF(AND(I112&gt;200,I112&lt;401),(I112-200)*3.875+400,IF(I112&gt;400,(I112-400)*4.5+1237)))))),0)</f>
        <v>388</v>
      </c>
      <c r="K112" s="4">
        <v>45</v>
      </c>
      <c r="L112" s="4">
        <v>50</v>
      </c>
      <c r="M112" s="5">
        <f t="shared" si="17"/>
        <v>39</v>
      </c>
      <c r="N112" s="5">
        <f t="shared" si="18"/>
        <v>522</v>
      </c>
      <c r="O112" s="1"/>
    </row>
    <row r="113" spans="1:15" x14ac:dyDescent="0.3">
      <c r="A113" s="4">
        <f t="shared" si="19"/>
        <v>109</v>
      </c>
      <c r="B113" s="4" t="s">
        <v>21</v>
      </c>
      <c r="C113" s="4">
        <v>21</v>
      </c>
      <c r="D113" s="4">
        <v>100</v>
      </c>
      <c r="E113" s="4">
        <v>150</v>
      </c>
      <c r="F113" s="4">
        <v>25334</v>
      </c>
      <c r="G113" s="4">
        <v>25506</v>
      </c>
      <c r="H113" s="4">
        <f t="shared" si="25"/>
        <v>172</v>
      </c>
      <c r="I113" s="4">
        <f>IF(H113&lt;111,111,H113)</f>
        <v>172</v>
      </c>
      <c r="J113" s="4">
        <f>ROUND(IF(I113&lt;100,I113*1.625,(IF(AND(I113&gt;100,I113&lt;201),(I113-100)*2.375+162.5,(IF(AND(I113&gt;200,I113&lt;401),(I113-200)*3.875+400,IF(I113&gt;400,(I113-400)*4.5+1237)))))),0)</f>
        <v>334</v>
      </c>
      <c r="K113" s="4">
        <v>20</v>
      </c>
      <c r="L113" s="4">
        <v>10</v>
      </c>
      <c r="M113" s="5">
        <f t="shared" si="17"/>
        <v>34.4</v>
      </c>
      <c r="N113" s="5">
        <f t="shared" si="18"/>
        <v>398</v>
      </c>
      <c r="O113" s="1"/>
    </row>
    <row r="114" spans="1:15" x14ac:dyDescent="0.3">
      <c r="A114" s="4">
        <f t="shared" si="19"/>
        <v>110</v>
      </c>
      <c r="B114" s="4" t="s">
        <v>18</v>
      </c>
      <c r="C114" s="4">
        <v>185</v>
      </c>
      <c r="D114" s="4">
        <v>300</v>
      </c>
      <c r="E114" s="4">
        <v>150</v>
      </c>
      <c r="F114" s="4">
        <v>33450</v>
      </c>
      <c r="G114" s="4">
        <v>33597</v>
      </c>
      <c r="H114" s="4">
        <f t="shared" si="25"/>
        <v>147</v>
      </c>
      <c r="I114" s="4">
        <f>IF(H114&lt;141,141,H114)</f>
        <v>147</v>
      </c>
      <c r="J114" s="4">
        <f>ROUND(IF(I114&lt;100,I114*1.625,(IF(AND(I114&gt;100,I114&lt;201),(I114-100)*2.375+162.5,(IF(AND(I114&gt;200,I114&lt;401),(I114-200)*3.875+400,IF(I114&gt;400,(I114-400)*4.5+1238)))))),0)</f>
        <v>274</v>
      </c>
      <c r="K114" s="4">
        <v>45</v>
      </c>
      <c r="L114" s="4">
        <v>50</v>
      </c>
      <c r="M114" s="5">
        <f t="shared" si="17"/>
        <v>29.400000000000002</v>
      </c>
      <c r="N114" s="5">
        <f>ROUND((J114+K114+L114+M114),0)</f>
        <v>398</v>
      </c>
      <c r="O114" s="1"/>
    </row>
    <row r="115" spans="1:15" x14ac:dyDescent="0.3">
      <c r="A115" s="4">
        <f t="shared" si="19"/>
        <v>111</v>
      </c>
      <c r="B115" s="4" t="s">
        <v>21</v>
      </c>
      <c r="C115" s="4">
        <v>31</v>
      </c>
      <c r="D115" s="4">
        <v>100</v>
      </c>
      <c r="E115" s="4">
        <v>150</v>
      </c>
      <c r="F115" s="4">
        <v>20132</v>
      </c>
      <c r="G115" s="4">
        <v>20256</v>
      </c>
      <c r="H115" s="4">
        <f t="shared" si="25"/>
        <v>124</v>
      </c>
      <c r="I115" s="4">
        <f>IF(H115&lt;111,111,H115)</f>
        <v>124</v>
      </c>
      <c r="J115" s="4">
        <f>ROUND(IF(I115&lt;100,I115*1.625,(IF(AND(I115&gt;100,I115&lt;201),(I115-100)*2.375+162.5,(IF(AND(I115&gt;200,I115&lt;401),(I115-200)*3.875+400,IF(I115&gt;400,(I115-400)*4.5+1237)))))),0)</f>
        <v>220</v>
      </c>
      <c r="K115" s="4">
        <v>20</v>
      </c>
      <c r="L115" s="4">
        <v>10</v>
      </c>
      <c r="M115" s="5">
        <f t="shared" si="17"/>
        <v>24.8</v>
      </c>
      <c r="N115" s="5">
        <f t="shared" si="18"/>
        <v>275</v>
      </c>
      <c r="O115" s="1"/>
    </row>
    <row r="116" spans="1:15" x14ac:dyDescent="0.3">
      <c r="A116" s="4">
        <f t="shared" si="19"/>
        <v>112</v>
      </c>
      <c r="B116" s="4" t="s">
        <v>20</v>
      </c>
      <c r="C116" s="4">
        <v>94</v>
      </c>
      <c r="D116" s="4">
        <v>200</v>
      </c>
      <c r="E116" s="4">
        <v>150</v>
      </c>
      <c r="F116" s="4">
        <v>24361</v>
      </c>
      <c r="G116" s="4">
        <v>24630</v>
      </c>
      <c r="H116" s="4">
        <f t="shared" si="25"/>
        <v>269</v>
      </c>
      <c r="I116" s="4">
        <f>IF(H116&lt;125,125,H116)</f>
        <v>269</v>
      </c>
      <c r="J116" s="4">
        <f>ROUND(IF(I116&lt;100,I116*1.625,(IF(AND(I116&gt;100,I116&lt;201),(I116-100)*2.375+162.5,(IF(AND(I116&gt;200,I116&lt;401),(I116-200)*3.875+400,IF(I116&gt;400,(I116-400)*4.5+1237)))))),0)</f>
        <v>667</v>
      </c>
      <c r="K116" s="4">
        <v>45</v>
      </c>
      <c r="L116" s="4">
        <v>50</v>
      </c>
      <c r="M116" s="5">
        <f t="shared" si="17"/>
        <v>53.800000000000004</v>
      </c>
      <c r="N116" s="5">
        <f t="shared" si="18"/>
        <v>816</v>
      </c>
      <c r="O116" s="6"/>
    </row>
    <row r="117" spans="1:15" x14ac:dyDescent="0.3">
      <c r="A117" s="4">
        <f t="shared" si="19"/>
        <v>113</v>
      </c>
      <c r="B117" s="4" t="s">
        <v>18</v>
      </c>
      <c r="C117" s="4">
        <v>178</v>
      </c>
      <c r="D117" s="4">
        <v>300</v>
      </c>
      <c r="E117" s="4">
        <v>150</v>
      </c>
      <c r="F117" s="4">
        <v>47465</v>
      </c>
      <c r="G117" s="4">
        <v>47565</v>
      </c>
      <c r="H117" s="4">
        <f>G117-F117</f>
        <v>100</v>
      </c>
      <c r="I117" s="4">
        <f>IF(H117&lt;141,141,H117)</f>
        <v>141</v>
      </c>
      <c r="J117" s="4">
        <f>ROUND(IF(I117&lt;100,I117*1.625,(IF(AND(I117&gt;100,I117&lt;201),(I117-100)*2.375+162.5,(IF(AND(I117&gt;200,I117&lt;401),(I117-200)*3.875+400,IF(I117&gt;400,(I117-400)*4.5+1238)))))),0)</f>
        <v>260</v>
      </c>
      <c r="K117" s="4">
        <v>45</v>
      </c>
      <c r="L117" s="4">
        <v>50</v>
      </c>
      <c r="M117" s="5">
        <f>I117*0.2</f>
        <v>28.200000000000003</v>
      </c>
      <c r="N117" s="5">
        <f>ROUND((J117+K117+L117+M117),0)</f>
        <v>383</v>
      </c>
      <c r="O117" s="1"/>
    </row>
    <row r="118" spans="1:15" x14ac:dyDescent="0.3">
      <c r="A118" s="4">
        <f t="shared" si="19"/>
        <v>114</v>
      </c>
      <c r="B118" s="4" t="s">
        <v>19</v>
      </c>
      <c r="C118" s="4">
        <v>413</v>
      </c>
      <c r="D118" s="4">
        <v>400</v>
      </c>
      <c r="E118" s="4">
        <v>150</v>
      </c>
      <c r="F118" s="4">
        <v>1818</v>
      </c>
      <c r="G118" s="4">
        <v>2366</v>
      </c>
      <c r="H118" s="4">
        <f>G118-F118</f>
        <v>548</v>
      </c>
      <c r="I118" s="4">
        <f>IF(H118&lt;155,155,H118)</f>
        <v>548</v>
      </c>
      <c r="J118" s="4">
        <f>ROUND(IF(I118&lt;100,I118*1.625,(IF(AND(I118&gt;100,I118&lt;201),(I118-100)*2.375+162,(IF(AND(I118&gt;200,I118&lt;401),(I118-200)*3.875+400,IF(I118&gt;400,(I118-400)*4.5+1237)))))),0)</f>
        <v>1903</v>
      </c>
      <c r="K118" s="4">
        <v>45</v>
      </c>
      <c r="L118" s="4">
        <v>50</v>
      </c>
      <c r="M118" s="5">
        <f t="shared" ref="M118" si="29">I118*0.2</f>
        <v>109.60000000000001</v>
      </c>
      <c r="N118" s="5">
        <f t="shared" ref="N118" si="30">ROUND((J118+K118+L118+M118),0)</f>
        <v>2108</v>
      </c>
      <c r="O118" s="1"/>
    </row>
    <row r="119" spans="1:15" x14ac:dyDescent="0.3">
      <c r="A119" s="4">
        <f t="shared" si="19"/>
        <v>115</v>
      </c>
      <c r="B119" s="4" t="s">
        <v>18</v>
      </c>
      <c r="C119" s="4">
        <v>318</v>
      </c>
      <c r="D119" s="4">
        <v>300</v>
      </c>
      <c r="E119" s="4">
        <v>150</v>
      </c>
      <c r="F119" s="4">
        <v>8073</v>
      </c>
      <c r="G119" s="4">
        <v>8244</v>
      </c>
      <c r="H119" s="4">
        <f>(G119-F119)</f>
        <v>171</v>
      </c>
      <c r="I119" s="4">
        <f>IF(H119&lt;141,141,H119)</f>
        <v>171</v>
      </c>
      <c r="J119" s="4">
        <f>ROUND(IF(I119&lt;100,I119*1.625,(IF(AND(I119&gt;100,I119&lt;201),(I119-100)*2.375+162.5,(IF(AND(I119&gt;200,I119&lt;401),(I119-200)*3.875+400,IF(I119&gt;400,(I119-400)*4.5+1238)))))),0)</f>
        <v>331</v>
      </c>
      <c r="K119" s="4">
        <v>45</v>
      </c>
      <c r="L119" s="4">
        <v>50</v>
      </c>
      <c r="M119" s="5">
        <f t="shared" si="17"/>
        <v>34.200000000000003</v>
      </c>
      <c r="N119" s="5">
        <f t="shared" si="18"/>
        <v>460</v>
      </c>
      <c r="O119" s="1"/>
    </row>
    <row r="120" spans="1:15" x14ac:dyDescent="0.3">
      <c r="A120" s="4">
        <f t="shared" si="19"/>
        <v>116</v>
      </c>
      <c r="B120" s="4" t="s">
        <v>18</v>
      </c>
      <c r="C120" s="4">
        <v>307</v>
      </c>
      <c r="D120" s="4">
        <v>300</v>
      </c>
      <c r="E120" s="4">
        <v>150</v>
      </c>
      <c r="F120" s="4">
        <v>9931</v>
      </c>
      <c r="G120" s="4">
        <v>10435</v>
      </c>
      <c r="H120" s="4">
        <f>(G120-F120)</f>
        <v>504</v>
      </c>
      <c r="I120" s="4">
        <f>IF(H120&lt;141,141,H120)</f>
        <v>504</v>
      </c>
      <c r="J120" s="4">
        <f>ROUND(IF(I120&lt;100,I120*1.625,(IF(AND(I120&gt;100,I120&lt;201),(I120-100)*2.375+162.5,(IF(AND(I120&gt;200,I120&lt;401),(I120-200)*3.875+400,IF(I120&gt;400,(I120-400)*4.5+1237)))))),0)</f>
        <v>1705</v>
      </c>
      <c r="K120" s="4">
        <v>45</v>
      </c>
      <c r="L120" s="4">
        <v>50</v>
      </c>
      <c r="M120" s="5">
        <f t="shared" si="17"/>
        <v>100.80000000000001</v>
      </c>
      <c r="N120" s="5">
        <f t="shared" si="18"/>
        <v>1901</v>
      </c>
      <c r="O120" s="1"/>
    </row>
    <row r="121" spans="1:15" x14ac:dyDescent="0.3">
      <c r="A121" s="4">
        <f t="shared" si="19"/>
        <v>117</v>
      </c>
      <c r="B121" s="4" t="s">
        <v>20</v>
      </c>
      <c r="C121" s="4">
        <v>127</v>
      </c>
      <c r="D121" s="4">
        <v>200</v>
      </c>
      <c r="E121" s="4">
        <v>150</v>
      </c>
      <c r="F121" s="4">
        <v>16771</v>
      </c>
      <c r="G121" s="4">
        <v>16905</v>
      </c>
      <c r="H121" s="4">
        <f t="shared" ref="H121:H127" si="31">G121-F121</f>
        <v>134</v>
      </c>
      <c r="I121" s="4">
        <f>IF(H121&lt;125,125,H121)</f>
        <v>134</v>
      </c>
      <c r="J121" s="4">
        <f t="shared" ref="J121:J154" si="32">ROUND(IF(I121&lt;100,I121*1.625,(IF(AND(I121&gt;100,I121&lt;201),(I121-100)*2.375+162.5,(IF(AND(I121&gt;200,I121&lt;401),(I121-200)*3.875+400,IF(I121&gt;400,(I121-400)*4.5+1237)))))),0)</f>
        <v>243</v>
      </c>
      <c r="K121" s="4">
        <v>45</v>
      </c>
      <c r="L121" s="4">
        <v>50</v>
      </c>
      <c r="M121" s="5">
        <f t="shared" si="17"/>
        <v>26.8</v>
      </c>
      <c r="N121" s="5">
        <f t="shared" si="18"/>
        <v>365</v>
      </c>
      <c r="O121" s="1"/>
    </row>
    <row r="122" spans="1:15" x14ac:dyDescent="0.3">
      <c r="A122" s="4">
        <f t="shared" si="19"/>
        <v>118</v>
      </c>
      <c r="B122" s="4" t="s">
        <v>21</v>
      </c>
      <c r="C122" s="4">
        <v>238</v>
      </c>
      <c r="D122" s="4">
        <v>100</v>
      </c>
      <c r="E122" s="4">
        <v>150</v>
      </c>
      <c r="F122" s="4">
        <v>4208</v>
      </c>
      <c r="G122" s="4">
        <v>4298</v>
      </c>
      <c r="H122" s="4">
        <f>G122-F122</f>
        <v>90</v>
      </c>
      <c r="I122" s="4">
        <f>IF(H122&lt;111,111,H122)</f>
        <v>111</v>
      </c>
      <c r="J122" s="4">
        <f>ROUND(IF(I122&lt;100,I122*1.625,(IF(AND(I122&gt;100,I122&lt;201),(I122-100)*2.375+162.5,(IF(AND(I122&gt;200,I122&lt;401),(I122-200)*3.875+400,IF(I122&gt;400,(I122-400)*4.5+1237)))))),0)</f>
        <v>189</v>
      </c>
      <c r="K122" s="4">
        <v>20</v>
      </c>
      <c r="L122" s="4">
        <v>10</v>
      </c>
      <c r="M122" s="5">
        <f>I122*0.2</f>
        <v>22.200000000000003</v>
      </c>
      <c r="N122" s="5">
        <f>ROUND((J122+K122+L122+M122),0)</f>
        <v>241</v>
      </c>
      <c r="O122" s="16"/>
    </row>
    <row r="123" spans="1:15" x14ac:dyDescent="0.3">
      <c r="A123" s="4">
        <f t="shared" si="19"/>
        <v>119</v>
      </c>
      <c r="B123" s="4" t="s">
        <v>20</v>
      </c>
      <c r="C123" s="8">
        <v>52</v>
      </c>
      <c r="D123" s="4">
        <v>200</v>
      </c>
      <c r="E123" s="4">
        <v>150</v>
      </c>
      <c r="F123" s="8">
        <v>35282</v>
      </c>
      <c r="G123" s="8">
        <v>35376</v>
      </c>
      <c r="H123" s="4">
        <f t="shared" si="31"/>
        <v>94</v>
      </c>
      <c r="I123" s="4">
        <f>IF(H123&lt;125,125,H123)</f>
        <v>125</v>
      </c>
      <c r="J123" s="4">
        <f t="shared" si="32"/>
        <v>222</v>
      </c>
      <c r="K123" s="4">
        <v>45</v>
      </c>
      <c r="L123" s="4">
        <v>50</v>
      </c>
      <c r="M123" s="5">
        <f t="shared" si="17"/>
        <v>25</v>
      </c>
      <c r="N123" s="5">
        <f t="shared" ref="N123" si="33">ROUND((J123+K123+L123+M123),0)</f>
        <v>342</v>
      </c>
      <c r="O123" s="1"/>
    </row>
    <row r="124" spans="1:15" x14ac:dyDescent="0.3">
      <c r="A124" s="4">
        <f t="shared" si="19"/>
        <v>120</v>
      </c>
      <c r="B124" s="4" t="s">
        <v>21</v>
      </c>
      <c r="C124" s="4">
        <v>28</v>
      </c>
      <c r="D124" s="4">
        <v>100</v>
      </c>
      <c r="E124" s="4">
        <v>150</v>
      </c>
      <c r="F124" s="4">
        <v>25194</v>
      </c>
      <c r="G124" s="4">
        <v>25431</v>
      </c>
      <c r="H124" s="4">
        <f t="shared" si="31"/>
        <v>237</v>
      </c>
      <c r="I124" s="4">
        <f>IF(H124&lt;111,111,H124)</f>
        <v>237</v>
      </c>
      <c r="J124" s="4">
        <f t="shared" si="32"/>
        <v>543</v>
      </c>
      <c r="K124" s="4">
        <v>20</v>
      </c>
      <c r="L124" s="4">
        <v>10</v>
      </c>
      <c r="M124" s="5">
        <f t="shared" si="17"/>
        <v>47.400000000000006</v>
      </c>
      <c r="N124" s="5">
        <f t="shared" si="18"/>
        <v>620</v>
      </c>
      <c r="O124" s="1"/>
    </row>
    <row r="125" spans="1:15" x14ac:dyDescent="0.3">
      <c r="A125" s="4">
        <f t="shared" si="19"/>
        <v>121</v>
      </c>
      <c r="B125" s="4" t="s">
        <v>21</v>
      </c>
      <c r="C125" s="4">
        <v>6</v>
      </c>
      <c r="D125" s="4">
        <v>100</v>
      </c>
      <c r="E125" s="4">
        <v>150</v>
      </c>
      <c r="F125" s="4">
        <v>15650</v>
      </c>
      <c r="G125" s="4">
        <v>15757</v>
      </c>
      <c r="H125" s="4">
        <f t="shared" si="31"/>
        <v>107</v>
      </c>
      <c r="I125" s="4">
        <f>IF(H125&lt;111,111,H125)</f>
        <v>111</v>
      </c>
      <c r="J125" s="4">
        <f t="shared" si="32"/>
        <v>189</v>
      </c>
      <c r="K125" s="4">
        <v>20</v>
      </c>
      <c r="L125" s="4">
        <v>10</v>
      </c>
      <c r="M125" s="5">
        <f t="shared" si="17"/>
        <v>22.200000000000003</v>
      </c>
      <c r="N125" s="5">
        <f t="shared" si="18"/>
        <v>241</v>
      </c>
      <c r="O125" s="1"/>
    </row>
    <row r="126" spans="1:15" x14ac:dyDescent="0.3">
      <c r="A126" s="4">
        <f t="shared" si="19"/>
        <v>122</v>
      </c>
      <c r="B126" s="15" t="s">
        <v>18</v>
      </c>
      <c r="C126" s="8">
        <v>326</v>
      </c>
      <c r="D126" s="4">
        <v>300</v>
      </c>
      <c r="E126" s="4">
        <v>150</v>
      </c>
      <c r="F126" s="4">
        <v>12051</v>
      </c>
      <c r="G126" s="4">
        <v>12338</v>
      </c>
      <c r="H126" s="4">
        <f t="shared" si="31"/>
        <v>287</v>
      </c>
      <c r="I126" s="4">
        <f>IF(H126&lt;141,141,H126)</f>
        <v>287</v>
      </c>
      <c r="J126" s="4">
        <f t="shared" si="32"/>
        <v>737</v>
      </c>
      <c r="K126" s="4">
        <v>45</v>
      </c>
      <c r="L126" s="4">
        <v>50</v>
      </c>
      <c r="M126" s="5">
        <f t="shared" si="17"/>
        <v>57.400000000000006</v>
      </c>
      <c r="N126" s="5">
        <f t="shared" si="18"/>
        <v>889</v>
      </c>
      <c r="O126" s="1"/>
    </row>
    <row r="127" spans="1:15" x14ac:dyDescent="0.3">
      <c r="A127" s="4">
        <f t="shared" si="19"/>
        <v>123</v>
      </c>
      <c r="B127" s="15" t="s">
        <v>18</v>
      </c>
      <c r="C127" s="8">
        <v>364</v>
      </c>
      <c r="D127" s="4">
        <v>300</v>
      </c>
      <c r="E127" s="4">
        <v>150</v>
      </c>
      <c r="F127" s="4">
        <v>3003</v>
      </c>
      <c r="G127" s="4">
        <v>3187</v>
      </c>
      <c r="H127" s="4">
        <f t="shared" si="31"/>
        <v>184</v>
      </c>
      <c r="I127" s="4">
        <f>IF(H127&lt;141,141,H127)</f>
        <v>184</v>
      </c>
      <c r="J127" s="4">
        <f t="shared" si="32"/>
        <v>362</v>
      </c>
      <c r="K127" s="4">
        <v>45</v>
      </c>
      <c r="L127" s="4">
        <v>50</v>
      </c>
      <c r="M127" s="5">
        <f t="shared" si="17"/>
        <v>36.800000000000004</v>
      </c>
      <c r="N127" s="5">
        <f t="shared" si="18"/>
        <v>494</v>
      </c>
      <c r="O127" s="1"/>
    </row>
    <row r="128" spans="1:15" x14ac:dyDescent="0.3">
      <c r="A128" s="4">
        <f t="shared" si="19"/>
        <v>124</v>
      </c>
      <c r="B128" s="4" t="s">
        <v>18</v>
      </c>
      <c r="C128" s="8">
        <v>334</v>
      </c>
      <c r="D128" s="4">
        <v>300</v>
      </c>
      <c r="E128" s="4">
        <v>150</v>
      </c>
      <c r="F128" s="4">
        <v>4538</v>
      </c>
      <c r="G128" s="4">
        <v>4747</v>
      </c>
      <c r="H128" s="4">
        <f>(G128-F128)</f>
        <v>209</v>
      </c>
      <c r="I128" s="4">
        <f>IF(H128&lt;141,141,H128)</f>
        <v>209</v>
      </c>
      <c r="J128" s="4">
        <f t="shared" si="32"/>
        <v>435</v>
      </c>
      <c r="K128" s="4">
        <v>45</v>
      </c>
      <c r="L128" s="4">
        <v>50</v>
      </c>
      <c r="M128" s="5">
        <f t="shared" si="17"/>
        <v>41.800000000000004</v>
      </c>
      <c r="N128" s="5">
        <f t="shared" si="18"/>
        <v>572</v>
      </c>
      <c r="O128" s="1"/>
    </row>
    <row r="129" spans="1:15" x14ac:dyDescent="0.3">
      <c r="A129" s="4">
        <f t="shared" si="19"/>
        <v>125</v>
      </c>
      <c r="B129" s="12" t="s">
        <v>21</v>
      </c>
      <c r="C129" s="4">
        <v>25</v>
      </c>
      <c r="D129" s="4">
        <v>100</v>
      </c>
      <c r="E129" s="4">
        <v>150</v>
      </c>
      <c r="F129" s="4">
        <v>31150</v>
      </c>
      <c r="G129" s="4">
        <v>31412</v>
      </c>
      <c r="H129" s="4">
        <f>G129-F129</f>
        <v>262</v>
      </c>
      <c r="I129" s="4">
        <f>IF(H129&lt;111,111,H129)</f>
        <v>262</v>
      </c>
      <c r="J129" s="4">
        <f t="shared" si="32"/>
        <v>640</v>
      </c>
      <c r="K129" s="4">
        <v>20</v>
      </c>
      <c r="L129" s="4">
        <v>10</v>
      </c>
      <c r="M129" s="5">
        <f t="shared" si="17"/>
        <v>52.400000000000006</v>
      </c>
      <c r="N129" s="5">
        <f t="shared" si="18"/>
        <v>722</v>
      </c>
      <c r="O129" s="1"/>
    </row>
    <row r="130" spans="1:15" x14ac:dyDescent="0.3">
      <c r="A130" s="4">
        <f t="shared" si="19"/>
        <v>126</v>
      </c>
      <c r="B130" s="4" t="s">
        <v>18</v>
      </c>
      <c r="C130" s="8">
        <v>356</v>
      </c>
      <c r="D130" s="4">
        <v>0</v>
      </c>
      <c r="E130" s="4">
        <v>150</v>
      </c>
      <c r="F130" s="4">
        <v>1562</v>
      </c>
      <c r="G130" s="4">
        <v>1809</v>
      </c>
      <c r="H130" s="4">
        <f>(G130-F130)-25</f>
        <v>222</v>
      </c>
      <c r="I130" s="4">
        <f>IF(H130&lt;141,141,H130)</f>
        <v>222</v>
      </c>
      <c r="J130" s="4">
        <f t="shared" si="32"/>
        <v>485</v>
      </c>
      <c r="K130" s="4">
        <v>45</v>
      </c>
      <c r="L130" s="4">
        <v>50</v>
      </c>
      <c r="M130" s="5">
        <f t="shared" ref="M130:M133" si="34">I130*0.2</f>
        <v>44.400000000000006</v>
      </c>
      <c r="N130" s="5">
        <f t="shared" si="18"/>
        <v>624</v>
      </c>
      <c r="O130" s="1"/>
    </row>
    <row r="131" spans="1:15" x14ac:dyDescent="0.3">
      <c r="A131" s="4">
        <f t="shared" si="19"/>
        <v>127</v>
      </c>
      <c r="B131" s="4" t="s">
        <v>20</v>
      </c>
      <c r="C131" s="4">
        <v>108</v>
      </c>
      <c r="D131" s="4">
        <v>200</v>
      </c>
      <c r="E131" s="4">
        <v>150</v>
      </c>
      <c r="F131" s="4">
        <v>76235</v>
      </c>
      <c r="G131" s="4">
        <v>76182</v>
      </c>
      <c r="H131" s="4">
        <f>G131-F131</f>
        <v>-53</v>
      </c>
      <c r="I131" s="4">
        <f>IF(H131&lt;125,125,H131)</f>
        <v>125</v>
      </c>
      <c r="J131" s="4">
        <f t="shared" si="32"/>
        <v>222</v>
      </c>
      <c r="K131" s="4">
        <v>45</v>
      </c>
      <c r="L131" s="4">
        <v>50</v>
      </c>
      <c r="M131" s="5">
        <f t="shared" si="34"/>
        <v>25</v>
      </c>
      <c r="N131" s="5">
        <f t="shared" si="18"/>
        <v>342</v>
      </c>
      <c r="O131" s="1"/>
    </row>
    <row r="132" spans="1:15" x14ac:dyDescent="0.3">
      <c r="A132" s="4">
        <f t="shared" si="19"/>
        <v>128</v>
      </c>
      <c r="B132" s="4" t="s">
        <v>20</v>
      </c>
      <c r="C132" s="4">
        <v>92</v>
      </c>
      <c r="D132" s="4">
        <v>200</v>
      </c>
      <c r="E132" s="4">
        <v>150</v>
      </c>
      <c r="F132" s="4">
        <v>56166</v>
      </c>
      <c r="G132" s="4">
        <v>56374</v>
      </c>
      <c r="H132" s="4">
        <f>G132-F132</f>
        <v>208</v>
      </c>
      <c r="I132" s="4">
        <f>IF(H132&lt;125,125,H132)</f>
        <v>208</v>
      </c>
      <c r="J132" s="4">
        <f t="shared" si="32"/>
        <v>431</v>
      </c>
      <c r="K132" s="4">
        <v>45</v>
      </c>
      <c r="L132" s="4">
        <v>50</v>
      </c>
      <c r="M132" s="5">
        <f t="shared" si="34"/>
        <v>41.6</v>
      </c>
      <c r="N132" s="5">
        <f t="shared" si="18"/>
        <v>568</v>
      </c>
      <c r="O132" s="1"/>
    </row>
    <row r="133" spans="1:15" x14ac:dyDescent="0.3">
      <c r="A133" s="4">
        <f t="shared" si="19"/>
        <v>129</v>
      </c>
      <c r="B133" s="4" t="s">
        <v>18</v>
      </c>
      <c r="C133" s="8">
        <v>329</v>
      </c>
      <c r="D133" s="4">
        <v>300</v>
      </c>
      <c r="E133" s="4">
        <v>150</v>
      </c>
      <c r="F133" s="4">
        <v>4340</v>
      </c>
      <c r="G133" s="4">
        <v>4444</v>
      </c>
      <c r="H133" s="4">
        <f>(G133-F133)</f>
        <v>104</v>
      </c>
      <c r="I133" s="4">
        <f>IF(H133&lt;141,141,H133)</f>
        <v>141</v>
      </c>
      <c r="J133" s="4">
        <f t="shared" si="32"/>
        <v>260</v>
      </c>
      <c r="K133" s="4">
        <v>45</v>
      </c>
      <c r="L133" s="4">
        <v>50</v>
      </c>
      <c r="M133" s="5">
        <f t="shared" si="34"/>
        <v>28.200000000000003</v>
      </c>
      <c r="N133" s="5">
        <f t="shared" si="18"/>
        <v>383</v>
      </c>
      <c r="O133" s="1"/>
    </row>
    <row r="134" spans="1:15" x14ac:dyDescent="0.3">
      <c r="A134" s="4">
        <f t="shared" si="19"/>
        <v>130</v>
      </c>
      <c r="B134" s="4" t="s">
        <v>22</v>
      </c>
      <c r="C134" s="4">
        <v>17</v>
      </c>
      <c r="D134" s="4">
        <v>75</v>
      </c>
      <c r="E134" s="4">
        <v>150</v>
      </c>
      <c r="F134" s="4">
        <v>8440</v>
      </c>
      <c r="G134" s="4">
        <v>8660</v>
      </c>
      <c r="H134" s="4">
        <f t="shared" ref="H134:H146" si="35">G134-F134</f>
        <v>220</v>
      </c>
      <c r="I134" s="4">
        <f>IF(H134&lt;103,103,H134)</f>
        <v>220</v>
      </c>
      <c r="J134" s="4">
        <f t="shared" si="32"/>
        <v>478</v>
      </c>
      <c r="K134" s="4">
        <v>20</v>
      </c>
      <c r="L134" s="4">
        <v>10</v>
      </c>
      <c r="M134" s="5">
        <f>I134*0.2</f>
        <v>44</v>
      </c>
      <c r="N134" s="5">
        <f>ROUND((J134+K134+L134+M134),0)</f>
        <v>552</v>
      </c>
      <c r="O134" s="1"/>
    </row>
    <row r="135" spans="1:15" x14ac:dyDescent="0.3">
      <c r="A135" s="4">
        <f t="shared" ref="A135:A198" si="36">A134+1</f>
        <v>131</v>
      </c>
      <c r="B135" s="4" t="s">
        <v>22</v>
      </c>
      <c r="C135" s="4">
        <v>24</v>
      </c>
      <c r="D135" s="4">
        <v>75</v>
      </c>
      <c r="E135" s="4">
        <v>150</v>
      </c>
      <c r="F135" s="4">
        <v>10598</v>
      </c>
      <c r="G135" s="4">
        <v>10802</v>
      </c>
      <c r="H135" s="4">
        <f t="shared" si="35"/>
        <v>204</v>
      </c>
      <c r="I135" s="4">
        <f>IF(H135&lt;103,103,H135)</f>
        <v>204</v>
      </c>
      <c r="J135" s="4">
        <f t="shared" si="32"/>
        <v>416</v>
      </c>
      <c r="K135" s="4">
        <v>20</v>
      </c>
      <c r="L135" s="4">
        <v>10</v>
      </c>
      <c r="M135" s="5">
        <f>I135*0.2</f>
        <v>40.800000000000004</v>
      </c>
      <c r="N135" s="5">
        <f>ROUND((J135+K135+L135+M135),0)</f>
        <v>487</v>
      </c>
      <c r="O135" s="1"/>
    </row>
    <row r="136" spans="1:15" x14ac:dyDescent="0.3">
      <c r="A136" s="4">
        <f t="shared" si="36"/>
        <v>132</v>
      </c>
      <c r="B136" s="4" t="s">
        <v>22</v>
      </c>
      <c r="C136" s="4">
        <v>8</v>
      </c>
      <c r="D136" s="4">
        <v>75</v>
      </c>
      <c r="E136" s="4">
        <v>150</v>
      </c>
      <c r="F136" s="4">
        <v>24264</v>
      </c>
      <c r="G136" s="4">
        <v>24441</v>
      </c>
      <c r="H136" s="4">
        <f t="shared" si="35"/>
        <v>177</v>
      </c>
      <c r="I136" s="4">
        <f>IF(H136&lt;103,103,H136)</f>
        <v>177</v>
      </c>
      <c r="J136" s="4">
        <f t="shared" si="32"/>
        <v>345</v>
      </c>
      <c r="K136" s="4">
        <v>20</v>
      </c>
      <c r="L136" s="4">
        <v>10</v>
      </c>
      <c r="M136" s="5">
        <f>I136*0.2</f>
        <v>35.4</v>
      </c>
      <c r="N136" s="5">
        <f>ROUND((J136+K136+L136+M136),0)</f>
        <v>410</v>
      </c>
      <c r="O136" s="1"/>
    </row>
    <row r="137" spans="1:15" x14ac:dyDescent="0.3">
      <c r="A137" s="4">
        <f t="shared" si="36"/>
        <v>133</v>
      </c>
      <c r="B137" s="4" t="s">
        <v>18</v>
      </c>
      <c r="C137" s="8">
        <v>325</v>
      </c>
      <c r="D137" s="4">
        <v>0</v>
      </c>
      <c r="E137" s="4">
        <v>150</v>
      </c>
      <c r="F137" s="4">
        <v>5978</v>
      </c>
      <c r="G137" s="4">
        <v>6313</v>
      </c>
      <c r="H137" s="4">
        <f>(G137-F137)-25</f>
        <v>310</v>
      </c>
      <c r="I137" s="4">
        <f>IF(H137&lt;141,141,H137)</f>
        <v>310</v>
      </c>
      <c r="J137" s="4">
        <f t="shared" si="32"/>
        <v>826</v>
      </c>
      <c r="K137" s="4">
        <v>45</v>
      </c>
      <c r="L137" s="4">
        <v>50</v>
      </c>
      <c r="M137" s="5">
        <f t="shared" ref="M137:M147" si="37">I137*0.2</f>
        <v>62</v>
      </c>
      <c r="N137" s="5">
        <f t="shared" ref="N137:N147" si="38">ROUND((J137+K137+L137+M137),0)</f>
        <v>983</v>
      </c>
      <c r="O137" s="1"/>
    </row>
    <row r="138" spans="1:15" x14ac:dyDescent="0.3">
      <c r="A138" s="4">
        <f t="shared" si="36"/>
        <v>134</v>
      </c>
      <c r="B138" s="4" t="s">
        <v>21</v>
      </c>
      <c r="C138" s="4">
        <v>38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5">
        <v>250</v>
      </c>
      <c r="O138" s="1"/>
    </row>
    <row r="139" spans="1:15" x14ac:dyDescent="0.3">
      <c r="A139" s="4">
        <f t="shared" si="36"/>
        <v>135</v>
      </c>
      <c r="B139" s="4" t="s">
        <v>20</v>
      </c>
      <c r="C139" s="4">
        <v>43</v>
      </c>
      <c r="D139" s="4">
        <v>200</v>
      </c>
      <c r="E139" s="4">
        <v>150</v>
      </c>
      <c r="F139" s="4">
        <v>22513</v>
      </c>
      <c r="G139" s="4">
        <v>22820</v>
      </c>
      <c r="H139" s="4">
        <f t="shared" si="35"/>
        <v>307</v>
      </c>
      <c r="I139" s="4">
        <f>IF(H139&lt;125,125,H139)</f>
        <v>307</v>
      </c>
      <c r="J139" s="4">
        <f t="shared" si="32"/>
        <v>815</v>
      </c>
      <c r="K139" s="4">
        <v>45</v>
      </c>
      <c r="L139" s="4">
        <v>50</v>
      </c>
      <c r="M139" s="5">
        <f t="shared" si="37"/>
        <v>61.400000000000006</v>
      </c>
      <c r="N139" s="5">
        <f t="shared" si="38"/>
        <v>971</v>
      </c>
      <c r="O139" s="1"/>
    </row>
    <row r="140" spans="1:15" x14ac:dyDescent="0.3">
      <c r="A140" s="4">
        <f t="shared" si="36"/>
        <v>136</v>
      </c>
      <c r="B140" s="4" t="s">
        <v>21</v>
      </c>
      <c r="C140" s="4">
        <v>39</v>
      </c>
      <c r="D140" s="4">
        <v>100</v>
      </c>
      <c r="E140" s="4">
        <v>150</v>
      </c>
      <c r="F140" s="4">
        <v>24216</v>
      </c>
      <c r="G140" s="4">
        <v>24408</v>
      </c>
      <c r="H140" s="4">
        <f t="shared" si="35"/>
        <v>192</v>
      </c>
      <c r="I140" s="4">
        <f>IF(H140&lt;111,111,H140)</f>
        <v>192</v>
      </c>
      <c r="J140" s="4">
        <f t="shared" si="32"/>
        <v>381</v>
      </c>
      <c r="K140" s="4">
        <v>20</v>
      </c>
      <c r="L140" s="4">
        <v>10</v>
      </c>
      <c r="M140" s="5">
        <f t="shared" si="37"/>
        <v>38.400000000000006</v>
      </c>
      <c r="N140" s="5">
        <f t="shared" si="38"/>
        <v>449</v>
      </c>
      <c r="O140" s="6"/>
    </row>
    <row r="141" spans="1:15" x14ac:dyDescent="0.3">
      <c r="A141" s="4">
        <f t="shared" si="36"/>
        <v>137</v>
      </c>
      <c r="B141" s="4" t="s">
        <v>18</v>
      </c>
      <c r="C141" s="4">
        <v>205</v>
      </c>
      <c r="D141" s="4">
        <v>300</v>
      </c>
      <c r="E141" s="4">
        <v>150</v>
      </c>
      <c r="F141" s="4">
        <v>30563</v>
      </c>
      <c r="G141" s="4">
        <v>31036</v>
      </c>
      <c r="H141" s="4">
        <f t="shared" si="35"/>
        <v>473</v>
      </c>
      <c r="I141" s="4">
        <f>IF(H141&lt;141,141,H141)</f>
        <v>473</v>
      </c>
      <c r="J141" s="4">
        <f>ROUND(IF(I141&lt;100,I141*1.625,(IF(AND(I141&gt;100,I141&lt;201),(I141-100)*2.375+162.5,(IF(AND(I141&gt;200,I141&lt;401),(I141-200)*3.875+400,IF(I141&gt;400,(I141-400)*4.5+1237)))))),0)</f>
        <v>1566</v>
      </c>
      <c r="K141" s="4">
        <v>45</v>
      </c>
      <c r="L141" s="4">
        <v>50</v>
      </c>
      <c r="M141" s="5">
        <f t="shared" si="37"/>
        <v>94.600000000000009</v>
      </c>
      <c r="N141" s="5">
        <f t="shared" si="38"/>
        <v>1756</v>
      </c>
      <c r="O141" s="6"/>
    </row>
    <row r="142" spans="1:15" x14ac:dyDescent="0.3">
      <c r="A142" s="4">
        <f t="shared" si="36"/>
        <v>138</v>
      </c>
      <c r="B142" s="4" t="s">
        <v>21</v>
      </c>
      <c r="C142" s="4">
        <v>2</v>
      </c>
      <c r="D142" s="4">
        <v>100</v>
      </c>
      <c r="E142" s="4">
        <v>150</v>
      </c>
      <c r="F142" s="4">
        <v>34547</v>
      </c>
      <c r="G142" s="4">
        <v>34991</v>
      </c>
      <c r="H142" s="4">
        <f>G142-F142</f>
        <v>444</v>
      </c>
      <c r="I142" s="4">
        <f>IF(H142&lt;111,111,H142)</f>
        <v>444</v>
      </c>
      <c r="J142" s="4">
        <f>ROUND(IF(I142&lt;100,I142*1.625,(IF(AND(I142&gt;100,I142&lt;201),(I142-100)*2.375+162.5,(IF(AND(I142&gt;200,I142&lt;401),(I142-200)*3.875+400,IF(I142&gt;400,(I142-400)*4.5+1237)))))),0)</f>
        <v>1435</v>
      </c>
      <c r="K142" s="4">
        <v>20</v>
      </c>
      <c r="L142" s="4">
        <v>10</v>
      </c>
      <c r="M142" s="5">
        <f>I142*0.2</f>
        <v>88.800000000000011</v>
      </c>
      <c r="N142" s="5">
        <f>ROUND((J142+K142+L142+M142),0)</f>
        <v>1554</v>
      </c>
      <c r="O142" s="1"/>
    </row>
    <row r="143" spans="1:15" x14ac:dyDescent="0.3">
      <c r="A143" s="4">
        <f t="shared" si="36"/>
        <v>139</v>
      </c>
      <c r="B143" s="4" t="s">
        <v>18</v>
      </c>
      <c r="C143" s="4">
        <v>360</v>
      </c>
      <c r="D143" s="4">
        <v>300</v>
      </c>
      <c r="E143" s="4">
        <v>150</v>
      </c>
      <c r="F143" s="4">
        <v>1568</v>
      </c>
      <c r="G143" s="4">
        <v>1794</v>
      </c>
      <c r="H143" s="4">
        <f t="shared" ref="H143" si="39">G143-F143</f>
        <v>226</v>
      </c>
      <c r="I143" s="4">
        <f>IF(H143&lt;141,141,H143)</f>
        <v>226</v>
      </c>
      <c r="J143" s="4">
        <f>ROUND(IF(I143&lt;100,I143*1.625,(IF(AND(I143&gt;100,I143&lt;201),(I143-100)*2.375+162.5,(IF(AND(I143&gt;200,I143&lt;401),(I143-200)*3.875+400,IF(I143&gt;400,(I143-400)*4.5+1237)))))),0)</f>
        <v>501</v>
      </c>
      <c r="K143" s="4">
        <v>45</v>
      </c>
      <c r="L143" s="4">
        <v>50</v>
      </c>
      <c r="M143" s="5">
        <f t="shared" ref="M143" si="40">I143*0.2</f>
        <v>45.2</v>
      </c>
      <c r="N143" s="5">
        <f t="shared" ref="N143" si="41">ROUND((J143+K143+L143+M143),0)</f>
        <v>641</v>
      </c>
      <c r="O143" s="1"/>
    </row>
    <row r="144" spans="1:15" x14ac:dyDescent="0.3">
      <c r="A144" s="4">
        <f t="shared" si="36"/>
        <v>140</v>
      </c>
      <c r="B144" s="4" t="s">
        <v>20</v>
      </c>
      <c r="C144" s="4">
        <v>75</v>
      </c>
      <c r="D144" s="4">
        <v>200</v>
      </c>
      <c r="E144" s="4">
        <v>150</v>
      </c>
      <c r="F144" s="4">
        <v>29533</v>
      </c>
      <c r="G144" s="4">
        <v>29715</v>
      </c>
      <c r="H144" s="4">
        <f t="shared" si="35"/>
        <v>182</v>
      </c>
      <c r="I144" s="4">
        <f>IF(H144&lt;125,125,H144)</f>
        <v>182</v>
      </c>
      <c r="J144" s="4">
        <f t="shared" si="32"/>
        <v>357</v>
      </c>
      <c r="K144" s="4">
        <v>45</v>
      </c>
      <c r="L144" s="4">
        <v>50</v>
      </c>
      <c r="M144" s="5">
        <f t="shared" si="37"/>
        <v>36.4</v>
      </c>
      <c r="N144" s="5">
        <f t="shared" si="38"/>
        <v>488</v>
      </c>
      <c r="O144" s="1"/>
    </row>
    <row r="145" spans="1:15" x14ac:dyDescent="0.3">
      <c r="A145" s="4">
        <f t="shared" si="36"/>
        <v>141</v>
      </c>
      <c r="B145" s="4" t="s">
        <v>18</v>
      </c>
      <c r="C145" s="4">
        <v>303</v>
      </c>
      <c r="D145" s="4">
        <v>300</v>
      </c>
      <c r="E145" s="4">
        <v>150</v>
      </c>
      <c r="F145" s="4">
        <v>7569</v>
      </c>
      <c r="G145" s="4">
        <v>7669</v>
      </c>
      <c r="H145" s="4">
        <f t="shared" si="35"/>
        <v>100</v>
      </c>
      <c r="I145" s="4">
        <f>IF(H145&lt;141,141,H145)</f>
        <v>141</v>
      </c>
      <c r="J145" s="4">
        <f>ROUND(IF(I145&lt;100,I145*1.625,(IF(AND(I145&gt;100,I145&lt;201),(I145-100)*2.375+162.5,(IF(AND(I145&gt;200,I145&lt;401),(I145-200)*3.875+400,IF(I145&gt;400,(I145-400)*4.5+1237)))))),0)</f>
        <v>260</v>
      </c>
      <c r="K145" s="4">
        <v>45</v>
      </c>
      <c r="L145" s="4">
        <v>50</v>
      </c>
      <c r="M145" s="5">
        <f t="shared" si="37"/>
        <v>28.200000000000003</v>
      </c>
      <c r="N145" s="5">
        <f t="shared" si="38"/>
        <v>383</v>
      </c>
      <c r="O145" s="1"/>
    </row>
    <row r="146" spans="1:15" x14ac:dyDescent="0.3">
      <c r="A146" s="4">
        <f t="shared" si="36"/>
        <v>142</v>
      </c>
      <c r="B146" s="4" t="s">
        <v>21</v>
      </c>
      <c r="C146" s="4">
        <v>4</v>
      </c>
      <c r="D146" s="4">
        <v>100</v>
      </c>
      <c r="E146" s="4">
        <v>150</v>
      </c>
      <c r="F146" s="4">
        <v>7357</v>
      </c>
      <c r="G146" s="4">
        <v>7579</v>
      </c>
      <c r="H146" s="4">
        <f t="shared" si="35"/>
        <v>222</v>
      </c>
      <c r="I146" s="4">
        <f>IF(H146&lt;111,111,H146)</f>
        <v>222</v>
      </c>
      <c r="J146" s="4">
        <f t="shared" si="32"/>
        <v>485</v>
      </c>
      <c r="K146" s="4">
        <v>20</v>
      </c>
      <c r="L146" s="4">
        <v>10</v>
      </c>
      <c r="M146" s="5">
        <f t="shared" si="37"/>
        <v>44.400000000000006</v>
      </c>
      <c r="N146" s="5">
        <f t="shared" si="38"/>
        <v>559</v>
      </c>
      <c r="O146" s="1"/>
    </row>
    <row r="147" spans="1:15" x14ac:dyDescent="0.3">
      <c r="A147" s="4">
        <f t="shared" si="36"/>
        <v>143</v>
      </c>
      <c r="B147" s="4" t="s">
        <v>18</v>
      </c>
      <c r="C147" s="4">
        <v>323</v>
      </c>
      <c r="D147" s="4">
        <v>300</v>
      </c>
      <c r="E147" s="4">
        <v>150</v>
      </c>
      <c r="F147" s="4">
        <v>13637</v>
      </c>
      <c r="G147" s="4">
        <v>13872</v>
      </c>
      <c r="H147" s="4">
        <f>(G147-F147)</f>
        <v>235</v>
      </c>
      <c r="I147" s="4">
        <f>IF(H147&lt;141,141,H147)</f>
        <v>235</v>
      </c>
      <c r="J147" s="4">
        <f>ROUND(IF(I147&lt;100,I147*1.625,(IF(AND(I147&gt;100,I147&lt;201),(I147-100)*2.375+162.5,(IF(AND(I147&gt;200,I147&lt;401),(I147-200)*3.875+400,IF(I147&gt;400,(I147-400)*4.5+1237)))))),0)</f>
        <v>536</v>
      </c>
      <c r="K147" s="4">
        <v>45</v>
      </c>
      <c r="L147" s="4">
        <v>50</v>
      </c>
      <c r="M147" s="5">
        <f t="shared" si="37"/>
        <v>47</v>
      </c>
      <c r="N147" s="5">
        <f t="shared" si="38"/>
        <v>678</v>
      </c>
      <c r="O147" s="1"/>
    </row>
    <row r="148" spans="1:15" x14ac:dyDescent="0.3">
      <c r="A148" s="4">
        <f t="shared" si="36"/>
        <v>144</v>
      </c>
      <c r="B148" s="12" t="s">
        <v>21</v>
      </c>
      <c r="C148" s="4">
        <v>38</v>
      </c>
      <c r="D148" s="4">
        <v>0</v>
      </c>
      <c r="E148" s="4">
        <v>0</v>
      </c>
      <c r="F148" s="4"/>
      <c r="G148" s="4"/>
      <c r="H148" s="4">
        <f>G148-F148</f>
        <v>0</v>
      </c>
      <c r="I148" s="4">
        <v>0</v>
      </c>
      <c r="J148" s="4">
        <f t="shared" si="32"/>
        <v>0</v>
      </c>
      <c r="K148" s="4">
        <v>0</v>
      </c>
      <c r="L148" s="4">
        <v>0</v>
      </c>
      <c r="M148" s="5">
        <v>0</v>
      </c>
      <c r="N148" s="5">
        <v>250</v>
      </c>
      <c r="O148" s="1"/>
    </row>
    <row r="149" spans="1:15" x14ac:dyDescent="0.3">
      <c r="A149" s="4">
        <f t="shared" si="36"/>
        <v>145</v>
      </c>
      <c r="B149" s="4" t="s">
        <v>20</v>
      </c>
      <c r="C149" s="4">
        <v>126</v>
      </c>
      <c r="D149" s="4">
        <v>200</v>
      </c>
      <c r="E149" s="4">
        <v>150</v>
      </c>
      <c r="F149" s="4">
        <v>47161</v>
      </c>
      <c r="G149" s="4">
        <v>47299</v>
      </c>
      <c r="H149" s="4">
        <f>(G149-F149)</f>
        <v>138</v>
      </c>
      <c r="I149" s="4">
        <f t="shared" ref="I149:I154" si="42">IF(H149&lt;125,125,H149)</f>
        <v>138</v>
      </c>
      <c r="J149" s="4">
        <f t="shared" si="32"/>
        <v>253</v>
      </c>
      <c r="K149" s="4">
        <v>45</v>
      </c>
      <c r="L149" s="4">
        <v>50</v>
      </c>
      <c r="M149" s="5">
        <f t="shared" ref="M149:M160" si="43">I149*0.2</f>
        <v>27.6</v>
      </c>
      <c r="N149" s="5">
        <f t="shared" ref="N149:N160" si="44">ROUND((J149+K149+L149+M149),0)</f>
        <v>376</v>
      </c>
      <c r="O149" s="1"/>
    </row>
    <row r="150" spans="1:15" x14ac:dyDescent="0.3">
      <c r="A150" s="4">
        <f t="shared" si="36"/>
        <v>146</v>
      </c>
      <c r="B150" s="4" t="s">
        <v>18</v>
      </c>
      <c r="C150" s="4">
        <v>341</v>
      </c>
      <c r="D150" s="4">
        <v>0</v>
      </c>
      <c r="E150" s="4">
        <v>150</v>
      </c>
      <c r="F150" s="4">
        <v>6277</v>
      </c>
      <c r="G150" s="4">
        <v>6389</v>
      </c>
      <c r="H150" s="4">
        <f>(G150-F150)-25</f>
        <v>87</v>
      </c>
      <c r="I150" s="4">
        <f>IF(H150&lt;141,141,H150)</f>
        <v>141</v>
      </c>
      <c r="J150" s="4">
        <f>ROUND(IF(I150&lt;100,I150*1.625,(IF(AND(I150&gt;100,I150&lt;201),(I150-100)*2.375+162.5,(IF(AND(I150&gt;200,I150&lt;401),(I150-200)*3.875+400,IF(I150&gt;400,(I150-400)*4.5+1238)))))),0)</f>
        <v>260</v>
      </c>
      <c r="K150" s="4">
        <v>45</v>
      </c>
      <c r="L150" s="4">
        <v>50</v>
      </c>
      <c r="M150" s="5">
        <f t="shared" si="43"/>
        <v>28.200000000000003</v>
      </c>
      <c r="N150" s="5">
        <f t="shared" si="44"/>
        <v>383</v>
      </c>
      <c r="O150" s="1"/>
    </row>
    <row r="151" spans="1:15" x14ac:dyDescent="0.3">
      <c r="A151" s="4">
        <f t="shared" si="36"/>
        <v>147</v>
      </c>
      <c r="B151" s="4" t="s">
        <v>18</v>
      </c>
      <c r="C151" s="4">
        <v>183</v>
      </c>
      <c r="D151" s="4">
        <v>300</v>
      </c>
      <c r="E151" s="4">
        <v>150</v>
      </c>
      <c r="F151" s="4">
        <v>28744</v>
      </c>
      <c r="G151" s="4">
        <v>28969</v>
      </c>
      <c r="H151" s="4">
        <f t="shared" ref="H151" si="45">G151-F151</f>
        <v>225</v>
      </c>
      <c r="I151" s="4">
        <f>IF(H151&lt;141,141,H151)</f>
        <v>225</v>
      </c>
      <c r="J151" s="4">
        <f>ROUND(IF(I151&lt;100,I151*1.625,(IF(AND(I151&gt;100,I151&lt;201),(I151-100)*2.375+162.5,(IF(AND(I151&gt;200,I151&lt;401),(I151-200)*3.875+400,IF(I151&gt;400,(I151-400)*4.5+1238)))))),0)</f>
        <v>497</v>
      </c>
      <c r="K151" s="4">
        <v>45</v>
      </c>
      <c r="L151" s="4">
        <v>50</v>
      </c>
      <c r="M151" s="5">
        <f t="shared" si="43"/>
        <v>45</v>
      </c>
      <c r="N151" s="5">
        <f t="shared" si="44"/>
        <v>637</v>
      </c>
      <c r="O151" s="1"/>
    </row>
    <row r="152" spans="1:15" x14ac:dyDescent="0.3">
      <c r="A152" s="4">
        <f t="shared" si="36"/>
        <v>148</v>
      </c>
      <c r="B152" s="4" t="s">
        <v>20</v>
      </c>
      <c r="C152" s="4">
        <v>13</v>
      </c>
      <c r="D152" s="8">
        <v>0</v>
      </c>
      <c r="E152" s="4">
        <v>150</v>
      </c>
      <c r="F152" s="4">
        <v>45123</v>
      </c>
      <c r="G152" s="4">
        <v>45427</v>
      </c>
      <c r="H152" s="4">
        <f>(G152-F152)-25</f>
        <v>279</v>
      </c>
      <c r="I152" s="4">
        <f>IF(H152&lt;125,125,H152)</f>
        <v>279</v>
      </c>
      <c r="J152" s="4">
        <f>ROUND(IF(I152&lt;100,I152*1.625,(IF(AND(I152&gt;100,I152&lt;201),(I152-100)*2.375+162.5,(IF(AND(I152&gt;200,I152&lt;401),(I152-200)*3.875+400,IF(I152&gt;400,(I152-400)*4.5+1237)))))),0)</f>
        <v>706</v>
      </c>
      <c r="K152" s="4">
        <v>45</v>
      </c>
      <c r="L152" s="4">
        <v>50</v>
      </c>
      <c r="M152" s="5">
        <f>I152*0.2</f>
        <v>55.800000000000004</v>
      </c>
      <c r="N152" s="5">
        <f>ROUND((J152+K152+L152+M152),0)</f>
        <v>857</v>
      </c>
      <c r="O152" s="1"/>
    </row>
    <row r="153" spans="1:15" x14ac:dyDescent="0.3">
      <c r="A153" s="4">
        <f t="shared" si="36"/>
        <v>149</v>
      </c>
      <c r="B153" s="4" t="s">
        <v>18</v>
      </c>
      <c r="C153" s="4">
        <v>368</v>
      </c>
      <c r="D153" s="4">
        <v>300</v>
      </c>
      <c r="E153" s="4">
        <v>150</v>
      </c>
      <c r="F153" s="4">
        <v>512</v>
      </c>
      <c r="G153" s="4">
        <v>625</v>
      </c>
      <c r="H153" s="4">
        <f t="shared" ref="H153" si="46">G153-F153</f>
        <v>113</v>
      </c>
      <c r="I153" s="4">
        <f>IF(H153&lt;141,141,H153)</f>
        <v>141</v>
      </c>
      <c r="J153" s="4">
        <f>ROUND(IF(I153&lt;100,I153*1.625,(IF(AND(I153&gt;100,I153&lt;201),(I153-100)*2.375+162.5,(IF(AND(I153&gt;200,I153&lt;401),(I153-200)*3.875+400,IF(I153&gt;400,(I153-400)*4.5+1238)))))),0)</f>
        <v>260</v>
      </c>
      <c r="K153" s="4">
        <v>45</v>
      </c>
      <c r="L153" s="4">
        <v>50</v>
      </c>
      <c r="M153" s="5">
        <f t="shared" ref="M153" si="47">I153*0.2</f>
        <v>28.200000000000003</v>
      </c>
      <c r="N153" s="5">
        <f t="shared" ref="N153" si="48">ROUND((J153+K153+L153+M153),0)</f>
        <v>383</v>
      </c>
      <c r="O153" s="7"/>
    </row>
    <row r="154" spans="1:15" x14ac:dyDescent="0.3">
      <c r="A154" s="4">
        <f t="shared" si="36"/>
        <v>150</v>
      </c>
      <c r="B154" s="4" t="s">
        <v>20</v>
      </c>
      <c r="C154" s="4">
        <v>124</v>
      </c>
      <c r="D154" s="4">
        <v>200</v>
      </c>
      <c r="E154" s="4">
        <v>150</v>
      </c>
      <c r="F154" s="4">
        <v>23495</v>
      </c>
      <c r="G154" s="4">
        <v>23691</v>
      </c>
      <c r="H154" s="4">
        <f>(G154-F154)</f>
        <v>196</v>
      </c>
      <c r="I154" s="4">
        <f t="shared" si="42"/>
        <v>196</v>
      </c>
      <c r="J154" s="4">
        <f t="shared" si="32"/>
        <v>391</v>
      </c>
      <c r="K154" s="4">
        <v>45</v>
      </c>
      <c r="L154" s="4">
        <v>50</v>
      </c>
      <c r="M154" s="5">
        <f t="shared" si="43"/>
        <v>39.200000000000003</v>
      </c>
      <c r="N154" s="5">
        <f t="shared" si="44"/>
        <v>525</v>
      </c>
      <c r="O154" s="1"/>
    </row>
    <row r="155" spans="1:15" x14ac:dyDescent="0.3">
      <c r="A155" s="4">
        <f t="shared" si="36"/>
        <v>151</v>
      </c>
      <c r="B155" s="4" t="s">
        <v>18</v>
      </c>
      <c r="C155" s="4">
        <v>365</v>
      </c>
      <c r="D155" s="4">
        <v>300</v>
      </c>
      <c r="E155" s="4">
        <v>150</v>
      </c>
      <c r="F155" s="4">
        <v>442</v>
      </c>
      <c r="G155" s="4">
        <v>544</v>
      </c>
      <c r="H155" s="4">
        <f t="shared" ref="H155:H157" si="49">G155-F155</f>
        <v>102</v>
      </c>
      <c r="I155" s="4">
        <f>IF(H155&lt;141,141,H155)</f>
        <v>141</v>
      </c>
      <c r="J155" s="4">
        <f>ROUND(IF(I155&lt;100,I155*1.625,(IF(AND(I155&gt;100,I155&lt;201),(I155-100)*2.375+162.5,(IF(AND(I155&gt;200,I155&lt;401),(I155-200)*3.875+400,IF(I155&gt;400,(I155-400)*4.5+1238)))))),0)</f>
        <v>260</v>
      </c>
      <c r="K155" s="4">
        <v>45</v>
      </c>
      <c r="L155" s="4">
        <v>50</v>
      </c>
      <c r="M155" s="5">
        <f t="shared" si="43"/>
        <v>28.200000000000003</v>
      </c>
      <c r="N155" s="5">
        <f t="shared" si="44"/>
        <v>383</v>
      </c>
      <c r="O155" s="7"/>
    </row>
    <row r="156" spans="1:15" x14ac:dyDescent="0.3">
      <c r="A156" s="4">
        <f t="shared" si="36"/>
        <v>152</v>
      </c>
      <c r="B156" s="4" t="s">
        <v>21</v>
      </c>
      <c r="C156" s="4">
        <v>35</v>
      </c>
      <c r="D156" s="4">
        <v>100</v>
      </c>
      <c r="E156" s="4">
        <v>150</v>
      </c>
      <c r="F156" s="4">
        <v>18134</v>
      </c>
      <c r="G156" s="4">
        <v>18205</v>
      </c>
      <c r="H156" s="18">
        <f t="shared" si="49"/>
        <v>71</v>
      </c>
      <c r="I156" s="4">
        <f>IF(H156&lt;111,111,H156)</f>
        <v>111</v>
      </c>
      <c r="J156" s="4">
        <f>ROUND(IF(I156&lt;100,I156*1.625,(IF(AND(I156&gt;100,I156&lt;201),(I156-100)*2.375+162.5,(IF(AND(I156&gt;200,I156&lt;401),(I156-200)*3.875+400,IF(I156&gt;400,(I156-400)*4.5+1237)))))),0)</f>
        <v>189</v>
      </c>
      <c r="K156" s="4">
        <v>20</v>
      </c>
      <c r="L156" s="4">
        <v>10</v>
      </c>
      <c r="M156" s="5">
        <f t="shared" si="43"/>
        <v>22.200000000000003</v>
      </c>
      <c r="N156" s="5">
        <f t="shared" si="44"/>
        <v>241</v>
      </c>
      <c r="O156" s="1"/>
    </row>
    <row r="157" spans="1:15" x14ac:dyDescent="0.3">
      <c r="A157" s="4">
        <f t="shared" si="36"/>
        <v>153</v>
      </c>
      <c r="B157" s="4" t="s">
        <v>19</v>
      </c>
      <c r="C157" s="4">
        <v>131</v>
      </c>
      <c r="D157" s="4">
        <v>400</v>
      </c>
      <c r="E157" s="4">
        <v>150</v>
      </c>
      <c r="F157" s="4">
        <v>49931</v>
      </c>
      <c r="G157" s="4">
        <v>50396</v>
      </c>
      <c r="H157" s="4">
        <f t="shared" si="49"/>
        <v>465</v>
      </c>
      <c r="I157" s="4">
        <f>IF(H157&lt;155,155,H157)</f>
        <v>465</v>
      </c>
      <c r="J157" s="4">
        <f>ROUND(IF(I157&lt;100,I157*1.625,(IF(AND(I157&gt;100,I157&lt;201),(I157-100)*2.375+162,(IF(AND(I157&gt;200,I157&lt;401),(I157-200)*3.875+400,IF(I157&gt;400,(I157-400)*4.5+1237)))))),0)</f>
        <v>1530</v>
      </c>
      <c r="K157" s="4">
        <v>45</v>
      </c>
      <c r="L157" s="4">
        <v>50</v>
      </c>
      <c r="M157" s="5">
        <f t="shared" si="43"/>
        <v>93</v>
      </c>
      <c r="N157" s="5">
        <f t="shared" si="44"/>
        <v>1718</v>
      </c>
      <c r="O157" s="1"/>
    </row>
    <row r="158" spans="1:15" x14ac:dyDescent="0.3">
      <c r="A158" s="4">
        <f t="shared" si="36"/>
        <v>154</v>
      </c>
      <c r="B158" s="4" t="s">
        <v>18</v>
      </c>
      <c r="C158" s="4">
        <v>346</v>
      </c>
      <c r="D158" s="4">
        <v>300</v>
      </c>
      <c r="E158" s="4">
        <v>150</v>
      </c>
      <c r="F158" s="4">
        <v>2806</v>
      </c>
      <c r="G158" s="4">
        <v>2880</v>
      </c>
      <c r="H158" s="4">
        <f>(G158-F158)</f>
        <v>74</v>
      </c>
      <c r="I158" s="4">
        <f>IF(H158&lt;141,141,H158)</f>
        <v>141</v>
      </c>
      <c r="J158" s="4">
        <f>ROUND(IF(I158&lt;100,I158*1.625,(IF(AND(I158&gt;100,I158&lt;201),(I158-100)*2.375+162.5,(IF(AND(I158&gt;200,I158&lt;401),(I158-200)*3.875+400,IF(I158&gt;400,(I158-400)*4.5+1238)))))),0)</f>
        <v>260</v>
      </c>
      <c r="K158" s="4">
        <v>45</v>
      </c>
      <c r="L158" s="4">
        <v>50</v>
      </c>
      <c r="M158" s="5">
        <f t="shared" si="43"/>
        <v>28.200000000000003</v>
      </c>
      <c r="N158" s="5">
        <f t="shared" si="44"/>
        <v>383</v>
      </c>
      <c r="O158" s="1"/>
    </row>
    <row r="159" spans="1:15" x14ac:dyDescent="0.3">
      <c r="A159" s="4">
        <f t="shared" si="36"/>
        <v>155</v>
      </c>
      <c r="B159" s="4" t="s">
        <v>17</v>
      </c>
      <c r="C159" s="4">
        <v>420</v>
      </c>
      <c r="D159" s="4">
        <v>500</v>
      </c>
      <c r="E159" s="4">
        <v>150</v>
      </c>
      <c r="F159" s="4">
        <v>1629</v>
      </c>
      <c r="G159" s="4">
        <v>1672</v>
      </c>
      <c r="H159" s="4">
        <f t="shared" ref="H159:H160" si="50">G159-F159</f>
        <v>43</v>
      </c>
      <c r="I159" s="4">
        <f>IF(H159&lt;171,171,H159)</f>
        <v>171</v>
      </c>
      <c r="J159" s="4">
        <f>ROUND(IF(I159&lt;100,I159*1.625,(IF(AND(I159&gt;100,I159&lt;201),(I159-100)*2.375+162.5,(IF(AND(I159&gt;200,I159&lt;401),(I159-200)*3.875+400,IF(I159&gt;400,(I159-400)*4.5+1237)))))),0)</f>
        <v>331</v>
      </c>
      <c r="K159" s="4">
        <v>45</v>
      </c>
      <c r="L159" s="4">
        <v>50</v>
      </c>
      <c r="M159" s="5">
        <f t="shared" si="43"/>
        <v>34.200000000000003</v>
      </c>
      <c r="N159" s="5">
        <f t="shared" si="44"/>
        <v>460</v>
      </c>
      <c r="O159" s="1"/>
    </row>
    <row r="160" spans="1:15" x14ac:dyDescent="0.3">
      <c r="A160" s="4">
        <f t="shared" si="36"/>
        <v>156</v>
      </c>
      <c r="B160" s="4" t="s">
        <v>19</v>
      </c>
      <c r="C160" s="4">
        <v>404</v>
      </c>
      <c r="D160" s="4">
        <v>400</v>
      </c>
      <c r="E160" s="4">
        <v>150</v>
      </c>
      <c r="F160" s="4">
        <v>717</v>
      </c>
      <c r="G160" s="4">
        <v>813</v>
      </c>
      <c r="H160" s="4">
        <f t="shared" si="50"/>
        <v>96</v>
      </c>
      <c r="I160" s="4">
        <f>IF(H160&lt;155,155,H160)</f>
        <v>155</v>
      </c>
      <c r="J160" s="4">
        <f>ROUND(IF(I160&lt;100,I160*1.625,(IF(AND(I160&gt;100,I160&lt;201),(I160-100)*2.375+162,(IF(AND(I160&gt;200,I160&lt;401),(I160-200)*3.875+400,IF(I160&gt;400,(I160-400)*4.5+1237)))))),0)</f>
        <v>293</v>
      </c>
      <c r="K160" s="4">
        <v>45</v>
      </c>
      <c r="L160" s="4">
        <v>50</v>
      </c>
      <c r="M160" s="5">
        <f t="shared" si="43"/>
        <v>31</v>
      </c>
      <c r="N160" s="5">
        <f t="shared" si="44"/>
        <v>419</v>
      </c>
      <c r="O160" s="1"/>
    </row>
    <row r="161" spans="1:15" x14ac:dyDescent="0.3">
      <c r="A161" s="4">
        <f t="shared" si="36"/>
        <v>157</v>
      </c>
      <c r="B161" s="4" t="s">
        <v>21</v>
      </c>
      <c r="C161" s="4">
        <v>242</v>
      </c>
      <c r="D161" s="4">
        <v>100</v>
      </c>
      <c r="E161" s="4">
        <v>150</v>
      </c>
      <c r="F161" s="4">
        <v>4426</v>
      </c>
      <c r="G161" s="4">
        <v>4804</v>
      </c>
      <c r="H161" s="18">
        <f>G161-F161</f>
        <v>378</v>
      </c>
      <c r="I161" s="4">
        <f>IF(H161&lt;111,111,H161)</f>
        <v>378</v>
      </c>
      <c r="J161" s="4">
        <f>ROUND(IF(I161&lt;100,I161*1.625,(IF(AND(I161&gt;100,I161&lt;201),(I161-100)*2.375+162.5,(IF(AND(I161&gt;200,I161&lt;401),(I161-200)*3.875+400,IF(I161&gt;400,(I161-400)*4.5+1237)))))),0)</f>
        <v>1090</v>
      </c>
      <c r="K161" s="4">
        <v>20</v>
      </c>
      <c r="L161" s="4">
        <v>10</v>
      </c>
      <c r="M161" s="5">
        <f>I161*0.2</f>
        <v>75.600000000000009</v>
      </c>
      <c r="N161" s="5">
        <f>ROUND((J161+K161+L161+M161),0)</f>
        <v>1196</v>
      </c>
      <c r="O161" s="1"/>
    </row>
    <row r="162" spans="1:15" x14ac:dyDescent="0.3">
      <c r="A162" s="4">
        <f t="shared" si="36"/>
        <v>158</v>
      </c>
      <c r="B162" s="4" t="s">
        <v>18</v>
      </c>
      <c r="C162" s="4">
        <v>320</v>
      </c>
      <c r="D162" s="4">
        <v>0</v>
      </c>
      <c r="E162" s="4">
        <v>150</v>
      </c>
      <c r="F162" s="4">
        <v>6794</v>
      </c>
      <c r="G162" s="4">
        <v>6953</v>
      </c>
      <c r="H162" s="18">
        <f>(G162-F162)-25</f>
        <v>134</v>
      </c>
      <c r="I162" s="18">
        <f>IF(H162&lt;141,141,H162)</f>
        <v>141</v>
      </c>
      <c r="J162" s="4">
        <f>ROUND(IF(I162&lt;100,I162*1.625,(IF(AND(I162&gt;100,I162&lt;201),(I162-100)*2.375+162.5,(IF(AND(I162&gt;200,I162&lt;401),(I162-200)*3.875+400,IF(I162&gt;400,(I162-400)*4.5+1238)))))),0)</f>
        <v>260</v>
      </c>
      <c r="K162" s="4">
        <v>45</v>
      </c>
      <c r="L162" s="4">
        <v>50</v>
      </c>
      <c r="M162" s="5">
        <f>I162*0.2</f>
        <v>28.200000000000003</v>
      </c>
      <c r="N162" s="5">
        <f>ROUND((J162+K162+L162+M162),0)</f>
        <v>383</v>
      </c>
      <c r="O162" s="1"/>
    </row>
    <row r="163" spans="1:15" x14ac:dyDescent="0.3">
      <c r="A163" s="4">
        <f t="shared" si="36"/>
        <v>159</v>
      </c>
      <c r="B163" s="4" t="s">
        <v>20</v>
      </c>
      <c r="C163" s="4">
        <v>60</v>
      </c>
      <c r="D163" s="4">
        <v>200</v>
      </c>
      <c r="E163" s="4">
        <v>150</v>
      </c>
      <c r="F163" s="4">
        <v>25481</v>
      </c>
      <c r="G163" s="4">
        <v>25628</v>
      </c>
      <c r="H163" s="18">
        <f t="shared" ref="H163:H178" si="51">G163-F163</f>
        <v>147</v>
      </c>
      <c r="I163" s="4">
        <f t="shared" ref="I163" si="52">IF(H163&lt;125,125,H163)</f>
        <v>147</v>
      </c>
      <c r="J163" s="4">
        <f t="shared" ref="J163:J175" si="53">ROUND(IF(I163&lt;100,I163*1.625,(IF(AND(I163&gt;100,I163&lt;201),(I163-100)*2.375+162.5,(IF(AND(I163&gt;200,I163&lt;401),(I163-200)*3.875+400,IF(I163&gt;400,(I163-400)*4.5+1237)))))),0)</f>
        <v>274</v>
      </c>
      <c r="K163" s="4">
        <v>7</v>
      </c>
      <c r="L163" s="4">
        <v>50</v>
      </c>
      <c r="M163" s="5">
        <f t="shared" ref="M163:M167" si="54">I163*0.2</f>
        <v>29.400000000000002</v>
      </c>
      <c r="N163" s="5">
        <f t="shared" ref="N163:N177" si="55">ROUND((J163+K163+L163+M163),0)</f>
        <v>360</v>
      </c>
      <c r="O163" s="1"/>
    </row>
    <row r="164" spans="1:15" x14ac:dyDescent="0.3">
      <c r="A164" s="4">
        <f t="shared" si="36"/>
        <v>160</v>
      </c>
      <c r="B164" s="4" t="s">
        <v>21</v>
      </c>
      <c r="C164" s="4">
        <v>34</v>
      </c>
      <c r="D164" s="4">
        <v>100</v>
      </c>
      <c r="E164" s="4">
        <v>150</v>
      </c>
      <c r="F164" s="4">
        <v>19204</v>
      </c>
      <c r="G164" s="4">
        <v>19349</v>
      </c>
      <c r="H164" s="18">
        <f t="shared" si="51"/>
        <v>145</v>
      </c>
      <c r="I164" s="18">
        <f>IF(H164&lt;111,111,H164)</f>
        <v>145</v>
      </c>
      <c r="J164" s="4">
        <f t="shared" si="53"/>
        <v>269</v>
      </c>
      <c r="K164" s="4">
        <v>20</v>
      </c>
      <c r="L164" s="4">
        <v>10</v>
      </c>
      <c r="M164" s="5">
        <f t="shared" si="54"/>
        <v>29</v>
      </c>
      <c r="N164" s="5">
        <f t="shared" si="55"/>
        <v>328</v>
      </c>
      <c r="O164" s="1"/>
    </row>
    <row r="165" spans="1:15" x14ac:dyDescent="0.3">
      <c r="A165" s="4">
        <f t="shared" si="36"/>
        <v>161</v>
      </c>
      <c r="B165" s="4" t="s">
        <v>21</v>
      </c>
      <c r="C165" s="4">
        <v>18</v>
      </c>
      <c r="D165" s="4">
        <v>100</v>
      </c>
      <c r="E165" s="4">
        <v>150</v>
      </c>
      <c r="F165" s="4">
        <v>17914</v>
      </c>
      <c r="G165" s="4">
        <v>18037</v>
      </c>
      <c r="H165" s="18">
        <f t="shared" si="51"/>
        <v>123</v>
      </c>
      <c r="I165" s="4">
        <f>IF(H165&lt;111,111,H165)</f>
        <v>123</v>
      </c>
      <c r="J165" s="4">
        <f t="shared" si="53"/>
        <v>217</v>
      </c>
      <c r="K165" s="4">
        <v>20</v>
      </c>
      <c r="L165" s="4">
        <v>10</v>
      </c>
      <c r="M165" s="5">
        <f t="shared" si="54"/>
        <v>24.6</v>
      </c>
      <c r="N165" s="5">
        <f t="shared" si="55"/>
        <v>272</v>
      </c>
      <c r="O165" s="1"/>
    </row>
    <row r="166" spans="1:15" x14ac:dyDescent="0.3">
      <c r="A166" s="4">
        <f t="shared" si="36"/>
        <v>162</v>
      </c>
      <c r="B166" s="18" t="s">
        <v>20</v>
      </c>
      <c r="C166" s="18">
        <v>122</v>
      </c>
      <c r="D166" s="18">
        <v>200</v>
      </c>
      <c r="E166" s="18">
        <v>150</v>
      </c>
      <c r="F166" s="18">
        <v>890</v>
      </c>
      <c r="G166" s="18">
        <v>1010</v>
      </c>
      <c r="H166" s="18">
        <f t="shared" si="51"/>
        <v>120</v>
      </c>
      <c r="I166" s="18">
        <f>IF(H166&lt;125,125,H166)</f>
        <v>125</v>
      </c>
      <c r="J166" s="18">
        <f t="shared" si="53"/>
        <v>222</v>
      </c>
      <c r="K166" s="18">
        <v>45</v>
      </c>
      <c r="L166" s="18">
        <v>50</v>
      </c>
      <c r="M166" s="19">
        <f>I166*0.2</f>
        <v>25</v>
      </c>
      <c r="N166" s="19">
        <f t="shared" si="55"/>
        <v>342</v>
      </c>
      <c r="O166" s="1"/>
    </row>
    <row r="167" spans="1:15" x14ac:dyDescent="0.3">
      <c r="A167" s="4">
        <f t="shared" si="36"/>
        <v>163</v>
      </c>
      <c r="B167" s="4" t="s">
        <v>21</v>
      </c>
      <c r="C167" s="4">
        <v>19</v>
      </c>
      <c r="D167" s="4">
        <v>100</v>
      </c>
      <c r="E167" s="4">
        <v>150</v>
      </c>
      <c r="F167" s="4">
        <v>30610</v>
      </c>
      <c r="G167" s="4">
        <v>30648</v>
      </c>
      <c r="H167" s="4">
        <f t="shared" si="51"/>
        <v>38</v>
      </c>
      <c r="I167" s="4">
        <f>IF(H167&lt;111,111,H167)</f>
        <v>111</v>
      </c>
      <c r="J167" s="4">
        <f t="shared" si="53"/>
        <v>189</v>
      </c>
      <c r="K167" s="4">
        <v>20</v>
      </c>
      <c r="L167" s="4">
        <v>10</v>
      </c>
      <c r="M167" s="5">
        <f t="shared" si="54"/>
        <v>22.200000000000003</v>
      </c>
      <c r="N167" s="5">
        <f t="shared" si="55"/>
        <v>241</v>
      </c>
      <c r="O167" s="1"/>
    </row>
    <row r="168" spans="1:15" x14ac:dyDescent="0.3">
      <c r="A168" s="4">
        <f t="shared" si="36"/>
        <v>164</v>
      </c>
      <c r="B168" s="20" t="s">
        <v>20</v>
      </c>
      <c r="C168" s="4">
        <v>80</v>
      </c>
      <c r="D168" s="4">
        <v>200</v>
      </c>
      <c r="E168" s="4">
        <v>150</v>
      </c>
      <c r="F168" s="4">
        <v>18549</v>
      </c>
      <c r="G168" s="4">
        <v>18667</v>
      </c>
      <c r="H168" s="4">
        <f t="shared" si="51"/>
        <v>118</v>
      </c>
      <c r="I168" s="4">
        <f>IF(H168&lt;125,125,H168)</f>
        <v>125</v>
      </c>
      <c r="J168" s="4">
        <f t="shared" si="53"/>
        <v>222</v>
      </c>
      <c r="K168" s="4">
        <v>45</v>
      </c>
      <c r="L168" s="4">
        <v>50</v>
      </c>
      <c r="M168" s="5">
        <v>25</v>
      </c>
      <c r="N168" s="5">
        <f t="shared" si="55"/>
        <v>342</v>
      </c>
      <c r="O168" s="1"/>
    </row>
    <row r="169" spans="1:15" x14ac:dyDescent="0.3">
      <c r="A169" s="4">
        <f t="shared" si="36"/>
        <v>165</v>
      </c>
      <c r="B169" s="4" t="s">
        <v>21</v>
      </c>
      <c r="C169" s="4">
        <v>241</v>
      </c>
      <c r="D169" s="18">
        <v>100</v>
      </c>
      <c r="E169" s="18">
        <v>150</v>
      </c>
      <c r="F169" s="18">
        <v>3651</v>
      </c>
      <c r="G169" s="18">
        <v>3929</v>
      </c>
      <c r="H169" s="18">
        <f t="shared" si="51"/>
        <v>278</v>
      </c>
      <c r="I169" s="18">
        <f>IF(H169&lt;111,111,H169)</f>
        <v>278</v>
      </c>
      <c r="J169" s="18">
        <f t="shared" si="53"/>
        <v>702</v>
      </c>
      <c r="K169" s="18">
        <v>20</v>
      </c>
      <c r="L169" s="18">
        <v>10</v>
      </c>
      <c r="M169" s="19">
        <f>I169*0.2</f>
        <v>55.6</v>
      </c>
      <c r="N169" s="19">
        <f t="shared" si="55"/>
        <v>788</v>
      </c>
      <c r="O169" s="1"/>
    </row>
    <row r="170" spans="1:15" x14ac:dyDescent="0.3">
      <c r="A170" s="4">
        <f t="shared" si="36"/>
        <v>166</v>
      </c>
      <c r="B170" s="4" t="s">
        <v>18</v>
      </c>
      <c r="C170" s="4">
        <v>375</v>
      </c>
      <c r="D170" s="4">
        <v>300</v>
      </c>
      <c r="E170" s="4">
        <v>150</v>
      </c>
      <c r="F170" s="4">
        <v>1859</v>
      </c>
      <c r="G170" s="4">
        <v>2490</v>
      </c>
      <c r="H170" s="18">
        <f>(G170-F170)</f>
        <v>631</v>
      </c>
      <c r="I170" s="18">
        <f t="shared" ref="I170" si="56">IF(H170&lt;141,141,H170)</f>
        <v>631</v>
      </c>
      <c r="J170" s="4">
        <f t="shared" ref="J170" si="57">ROUND(IF(I170&lt;100,I170*1.625,(IF(AND(I170&gt;100,I170&lt;201),(I170-100)*2.375+162.5,(IF(AND(I170&gt;200,I170&lt;401),(I170-200)*3.875+400,IF(I170&gt;400,(I170-400)*4.5+1238)))))),0)</f>
        <v>2278</v>
      </c>
      <c r="K170" s="4">
        <v>45</v>
      </c>
      <c r="L170" s="4">
        <v>50</v>
      </c>
      <c r="M170" s="5">
        <f t="shared" ref="M170" si="58">I170*0.2</f>
        <v>126.2</v>
      </c>
      <c r="N170" s="5">
        <f t="shared" si="55"/>
        <v>2499</v>
      </c>
      <c r="O170" s="11"/>
    </row>
    <row r="171" spans="1:15" x14ac:dyDescent="0.3">
      <c r="A171" s="4">
        <f t="shared" si="36"/>
        <v>167</v>
      </c>
      <c r="B171" s="20" t="s">
        <v>20</v>
      </c>
      <c r="C171" s="4">
        <v>64</v>
      </c>
      <c r="D171" s="4">
        <v>200</v>
      </c>
      <c r="E171" s="4">
        <v>150</v>
      </c>
      <c r="F171" s="4">
        <v>52780</v>
      </c>
      <c r="G171" s="4">
        <v>53884</v>
      </c>
      <c r="H171" s="4">
        <f>G171-F171</f>
        <v>1104</v>
      </c>
      <c r="I171" s="4">
        <f>IF(H171&lt;125,125,H171)</f>
        <v>1104</v>
      </c>
      <c r="J171" s="4">
        <f>ROUND(IF(I171&lt;100,I171*1.625,(IF(AND(I171&gt;100,I171&lt;201),(I171-100)*2.375+162.5,(IF(AND(I171&gt;200,I171&lt;401),(I171-200)*3.875+400,IF(I171&gt;400,(I171-400)*4.5+1237)))))),0)</f>
        <v>4405</v>
      </c>
      <c r="K171" s="4">
        <v>45</v>
      </c>
      <c r="L171" s="4">
        <v>50</v>
      </c>
      <c r="M171" s="5">
        <v>25</v>
      </c>
      <c r="N171" s="5">
        <f>ROUND((J171+K171+L171+M171),0)</f>
        <v>4525</v>
      </c>
      <c r="O171" s="1"/>
    </row>
    <row r="172" spans="1:15" x14ac:dyDescent="0.3">
      <c r="A172" s="4">
        <f t="shared" si="36"/>
        <v>168</v>
      </c>
      <c r="B172" s="20" t="s">
        <v>20</v>
      </c>
      <c r="C172" s="4">
        <v>16</v>
      </c>
      <c r="D172" s="4">
        <v>200</v>
      </c>
      <c r="E172" s="4">
        <v>150</v>
      </c>
      <c r="F172" s="4">
        <v>21501</v>
      </c>
      <c r="G172" s="4">
        <v>21840</v>
      </c>
      <c r="H172" s="4">
        <f>G172-F172</f>
        <v>339</v>
      </c>
      <c r="I172" s="4">
        <f>IF(H172&lt;125,125,H172)</f>
        <v>339</v>
      </c>
      <c r="J172" s="4">
        <f>ROUND(IF(I172&lt;100,I172*1.625,(IF(AND(I172&gt;100,I172&lt;201),(I172-100)*2.375+162.5,(IF(AND(I172&gt;200,I172&lt;401),(I172-200)*3.875+400,IF(I172&gt;400,(I172-400)*4.5+1237)))))),0)</f>
        <v>939</v>
      </c>
      <c r="K172" s="4">
        <v>45</v>
      </c>
      <c r="L172" s="4">
        <v>50</v>
      </c>
      <c r="M172" s="5">
        <v>25</v>
      </c>
      <c r="N172" s="5">
        <f>ROUND((J172+K172+L172+M172),0)</f>
        <v>1059</v>
      </c>
      <c r="O172" s="7"/>
    </row>
    <row r="173" spans="1:15" x14ac:dyDescent="0.3">
      <c r="A173" s="4">
        <f t="shared" si="36"/>
        <v>169</v>
      </c>
      <c r="B173" s="4" t="s">
        <v>20</v>
      </c>
      <c r="C173" s="4">
        <v>41</v>
      </c>
      <c r="D173" s="18">
        <v>0</v>
      </c>
      <c r="E173" s="18">
        <v>150</v>
      </c>
      <c r="F173" s="18">
        <v>19126</v>
      </c>
      <c r="G173" s="18">
        <v>19382</v>
      </c>
      <c r="H173" s="4">
        <f>(G173-F173)-25</f>
        <v>231</v>
      </c>
      <c r="I173" s="18">
        <f>IF(H173&lt;125,125,H173)</f>
        <v>231</v>
      </c>
      <c r="J173" s="18">
        <f t="shared" si="53"/>
        <v>520</v>
      </c>
      <c r="K173" s="18">
        <v>45</v>
      </c>
      <c r="L173" s="18">
        <v>50</v>
      </c>
      <c r="M173" s="19">
        <v>25</v>
      </c>
      <c r="N173" s="19">
        <f t="shared" si="55"/>
        <v>640</v>
      </c>
      <c r="O173" s="1"/>
    </row>
    <row r="174" spans="1:15" x14ac:dyDescent="0.3">
      <c r="A174" s="4">
        <f t="shared" si="36"/>
        <v>170</v>
      </c>
      <c r="B174" s="4" t="s">
        <v>20</v>
      </c>
      <c r="C174" s="4">
        <v>118</v>
      </c>
      <c r="D174" s="4">
        <v>0</v>
      </c>
      <c r="E174" s="4">
        <v>150</v>
      </c>
      <c r="F174" s="4">
        <v>21270</v>
      </c>
      <c r="G174" s="4">
        <v>21606</v>
      </c>
      <c r="H174" s="4">
        <f>(G174-F174)-25</f>
        <v>311</v>
      </c>
      <c r="I174" s="4">
        <f>IF(H174&lt;125,125,H174)</f>
        <v>311</v>
      </c>
      <c r="J174" s="4">
        <f t="shared" si="53"/>
        <v>830</v>
      </c>
      <c r="K174" s="4">
        <v>45</v>
      </c>
      <c r="L174" s="4">
        <v>50</v>
      </c>
      <c r="M174" s="5">
        <f t="shared" ref="M174:M177" si="59">I174*0.2</f>
        <v>62.2</v>
      </c>
      <c r="N174" s="5">
        <f t="shared" si="55"/>
        <v>987</v>
      </c>
      <c r="O174" s="1"/>
    </row>
    <row r="175" spans="1:15" x14ac:dyDescent="0.3">
      <c r="A175" s="4">
        <f t="shared" si="36"/>
        <v>171</v>
      </c>
      <c r="B175" s="4" t="s">
        <v>18</v>
      </c>
      <c r="C175" s="8">
        <v>319</v>
      </c>
      <c r="D175" s="4">
        <v>300</v>
      </c>
      <c r="E175" s="4">
        <v>150</v>
      </c>
      <c r="F175" s="4">
        <v>4306</v>
      </c>
      <c r="G175" s="4">
        <v>4361</v>
      </c>
      <c r="H175" s="18">
        <f t="shared" si="51"/>
        <v>55</v>
      </c>
      <c r="I175" s="4">
        <f>IF(H175&lt;141,141,H175)</f>
        <v>141</v>
      </c>
      <c r="J175" s="4">
        <f t="shared" si="53"/>
        <v>260</v>
      </c>
      <c r="K175" s="4">
        <v>45</v>
      </c>
      <c r="L175" s="4">
        <v>50</v>
      </c>
      <c r="M175" s="5">
        <f t="shared" si="59"/>
        <v>28.200000000000003</v>
      </c>
      <c r="N175" s="5">
        <f t="shared" si="55"/>
        <v>383</v>
      </c>
      <c r="O175" s="1"/>
    </row>
    <row r="176" spans="1:15" x14ac:dyDescent="0.3">
      <c r="A176" s="4">
        <f t="shared" si="36"/>
        <v>172</v>
      </c>
      <c r="B176" s="4" t="s">
        <v>18</v>
      </c>
      <c r="C176" s="4">
        <v>301</v>
      </c>
      <c r="D176" s="4">
        <v>300</v>
      </c>
      <c r="E176" s="4">
        <v>150</v>
      </c>
      <c r="F176" s="4">
        <v>5133</v>
      </c>
      <c r="G176" s="4">
        <v>5573</v>
      </c>
      <c r="H176" s="4">
        <f t="shared" si="51"/>
        <v>440</v>
      </c>
      <c r="I176" s="4">
        <f>IF(H176&lt;141,141,H176)</f>
        <v>440</v>
      </c>
      <c r="J176" s="4">
        <f>ROUND(IF(I176&lt;100,I176*1.625,(IF(AND(I176&gt;100,I176&lt;201),(I176-100)*2.375+162.5,(IF(AND(I176&gt;200,I176&lt;401),(I176-200)*3.875+400,IF(I176&gt;400,(I176-400)*4.5+1238)))))),0)</f>
        <v>1418</v>
      </c>
      <c r="K176" s="4">
        <v>45</v>
      </c>
      <c r="L176" s="4">
        <v>50</v>
      </c>
      <c r="M176" s="5">
        <f t="shared" si="59"/>
        <v>88</v>
      </c>
      <c r="N176" s="5">
        <f t="shared" si="55"/>
        <v>1601</v>
      </c>
      <c r="O176" s="1"/>
    </row>
    <row r="177" spans="1:15" x14ac:dyDescent="0.3">
      <c r="A177" s="4">
        <f t="shared" si="36"/>
        <v>173</v>
      </c>
      <c r="B177" s="4" t="s">
        <v>18</v>
      </c>
      <c r="C177" s="4">
        <v>181</v>
      </c>
      <c r="D177" s="4">
        <v>300</v>
      </c>
      <c r="E177" s="4">
        <v>150</v>
      </c>
      <c r="F177" s="4">
        <v>13035</v>
      </c>
      <c r="G177" s="4">
        <v>13111</v>
      </c>
      <c r="H177" s="18">
        <f t="shared" si="51"/>
        <v>76</v>
      </c>
      <c r="I177" s="18">
        <f>IF(H177&lt;141,141,H177)</f>
        <v>141</v>
      </c>
      <c r="J177" s="4">
        <f>ROUND(IF(I177&lt;100,I177*1.625,(IF(AND(I177&gt;100,I177&lt;201),(I177-100)*2.375+162.5,(IF(AND(I177&gt;200,I177&lt;401),(I177-200)*3.875+400,IF(I177&gt;400,(I177-400)*4.5+1237)))))),0)</f>
        <v>260</v>
      </c>
      <c r="K177" s="4">
        <v>45</v>
      </c>
      <c r="L177" s="4">
        <v>50</v>
      </c>
      <c r="M177" s="5">
        <f t="shared" si="59"/>
        <v>28.200000000000003</v>
      </c>
      <c r="N177" s="5">
        <f t="shared" si="55"/>
        <v>383</v>
      </c>
      <c r="O177" s="1"/>
    </row>
    <row r="178" spans="1:15" x14ac:dyDescent="0.3">
      <c r="A178" s="4">
        <f t="shared" si="36"/>
        <v>174</v>
      </c>
      <c r="B178" s="4" t="s">
        <v>21</v>
      </c>
      <c r="C178" s="4">
        <v>88</v>
      </c>
      <c r="D178" s="4">
        <v>100</v>
      </c>
      <c r="E178" s="4">
        <v>150</v>
      </c>
      <c r="F178" s="4">
        <v>13873</v>
      </c>
      <c r="G178" s="4">
        <v>13951</v>
      </c>
      <c r="H178" s="18">
        <f t="shared" si="51"/>
        <v>78</v>
      </c>
      <c r="I178" s="4">
        <f>IF(H178&lt;111,111,H178)</f>
        <v>111</v>
      </c>
      <c r="J178" s="4">
        <f>ROUND(IF(I178&lt;100,I178*1.625,(IF(AND(I178&gt;100,I178&lt;201),(I178-100)*2.375+162.5,(IF(AND(I178&gt;200,I178&lt;401),(I178-200)*3.875+400,IF(I178&gt;400,(I178-400)*4.5+1237)))))),0)</f>
        <v>189</v>
      </c>
      <c r="K178" s="4">
        <v>20</v>
      </c>
      <c r="L178" s="4">
        <v>10</v>
      </c>
      <c r="M178" s="5">
        <f>I178*0.2</f>
        <v>22.200000000000003</v>
      </c>
      <c r="N178" s="5">
        <f>ROUND((J178+K178+L178+M178),0)</f>
        <v>241</v>
      </c>
      <c r="O178" s="1"/>
    </row>
    <row r="179" spans="1:15" x14ac:dyDescent="0.3">
      <c r="A179" s="4">
        <f t="shared" si="36"/>
        <v>175</v>
      </c>
      <c r="B179" s="4" t="s">
        <v>21</v>
      </c>
      <c r="C179" s="4">
        <v>38</v>
      </c>
      <c r="D179" s="4">
        <v>0</v>
      </c>
      <c r="E179" s="4">
        <v>0</v>
      </c>
      <c r="F179" s="4">
        <v>0</v>
      </c>
      <c r="G179" s="4">
        <v>0</v>
      </c>
      <c r="H179" s="18">
        <v>0</v>
      </c>
      <c r="I179" s="18">
        <v>0</v>
      </c>
      <c r="J179" s="4">
        <v>0</v>
      </c>
      <c r="K179" s="4">
        <v>0</v>
      </c>
      <c r="L179" s="4">
        <v>0</v>
      </c>
      <c r="M179" s="5">
        <v>0</v>
      </c>
      <c r="N179" s="5">
        <v>250</v>
      </c>
      <c r="O179" s="1"/>
    </row>
    <row r="180" spans="1:15" x14ac:dyDescent="0.3">
      <c r="A180" s="4">
        <f t="shared" si="36"/>
        <v>176</v>
      </c>
      <c r="B180" s="4" t="s">
        <v>18</v>
      </c>
      <c r="C180" s="4">
        <v>218</v>
      </c>
      <c r="D180" s="4">
        <v>0</v>
      </c>
      <c r="E180" s="4">
        <v>150</v>
      </c>
      <c r="F180" s="4">
        <v>37921</v>
      </c>
      <c r="G180" s="4">
        <v>38184</v>
      </c>
      <c r="H180" s="18">
        <f>(G180-F180)-25</f>
        <v>238</v>
      </c>
      <c r="I180" s="18">
        <f t="shared" ref="I180:I186" si="60">IF(H180&lt;141,141,H180)</f>
        <v>238</v>
      </c>
      <c r="J180" s="4">
        <f t="shared" ref="J180:J186" si="61">ROUND(IF(I180&lt;100,I180*1.625,(IF(AND(I180&gt;100,I180&lt;201),(I180-100)*2.375+162.5,(IF(AND(I180&gt;200,I180&lt;401),(I180-200)*3.875+400,IF(I180&gt;400,(I180-400)*4.5+1238)))))),0)</f>
        <v>547</v>
      </c>
      <c r="K180" s="4">
        <v>45</v>
      </c>
      <c r="L180" s="4">
        <v>50</v>
      </c>
      <c r="M180" s="5">
        <f t="shared" ref="M180" si="62">I180*0.2</f>
        <v>47.6</v>
      </c>
      <c r="N180" s="5">
        <f t="shared" ref="N180:N193" si="63">ROUND((J180+K180+L180+M180),0)</f>
        <v>690</v>
      </c>
      <c r="O180" s="1"/>
    </row>
    <row r="181" spans="1:15" x14ac:dyDescent="0.3">
      <c r="A181" s="4">
        <f t="shared" si="36"/>
        <v>177</v>
      </c>
      <c r="B181" s="4" t="s">
        <v>18</v>
      </c>
      <c r="C181" s="4">
        <v>314</v>
      </c>
      <c r="D181" s="18">
        <v>0</v>
      </c>
      <c r="E181" s="18">
        <v>150</v>
      </c>
      <c r="F181" s="18">
        <v>22528</v>
      </c>
      <c r="G181" s="18">
        <v>23357</v>
      </c>
      <c r="H181" s="18">
        <f>(G181-F181)-25</f>
        <v>804</v>
      </c>
      <c r="I181" s="18">
        <f t="shared" si="60"/>
        <v>804</v>
      </c>
      <c r="J181" s="18">
        <f t="shared" si="61"/>
        <v>3056</v>
      </c>
      <c r="K181" s="4">
        <v>45</v>
      </c>
      <c r="L181" s="18">
        <v>50</v>
      </c>
      <c r="M181" s="19">
        <f>I181*0.2</f>
        <v>160.80000000000001</v>
      </c>
      <c r="N181" s="19">
        <f t="shared" si="63"/>
        <v>3312</v>
      </c>
      <c r="O181" s="1"/>
    </row>
    <row r="182" spans="1:15" x14ac:dyDescent="0.3">
      <c r="A182" s="4">
        <f t="shared" si="36"/>
        <v>178</v>
      </c>
      <c r="B182" s="4" t="s">
        <v>18</v>
      </c>
      <c r="C182" s="4">
        <v>310</v>
      </c>
      <c r="D182" s="18">
        <v>0</v>
      </c>
      <c r="E182" s="18">
        <v>150</v>
      </c>
      <c r="F182" s="18">
        <v>11226</v>
      </c>
      <c r="G182" s="18">
        <v>11466</v>
      </c>
      <c r="H182" s="18">
        <f>(G182-F182)-25</f>
        <v>215</v>
      </c>
      <c r="I182" s="18">
        <f t="shared" si="60"/>
        <v>215</v>
      </c>
      <c r="J182" s="18">
        <f t="shared" si="61"/>
        <v>458</v>
      </c>
      <c r="K182" s="4">
        <v>45</v>
      </c>
      <c r="L182" s="18">
        <v>50</v>
      </c>
      <c r="M182" s="19">
        <f>I182*0.2</f>
        <v>43</v>
      </c>
      <c r="N182" s="19">
        <f t="shared" si="63"/>
        <v>596</v>
      </c>
      <c r="O182" s="1"/>
    </row>
    <row r="183" spans="1:15" x14ac:dyDescent="0.3">
      <c r="A183" s="4">
        <f t="shared" si="36"/>
        <v>179</v>
      </c>
      <c r="B183" s="4" t="s">
        <v>18</v>
      </c>
      <c r="C183" s="4">
        <v>322</v>
      </c>
      <c r="D183" s="18">
        <v>0</v>
      </c>
      <c r="E183" s="18">
        <v>150</v>
      </c>
      <c r="F183" s="18">
        <v>8410</v>
      </c>
      <c r="G183" s="18">
        <v>8544</v>
      </c>
      <c r="H183" s="18">
        <f>(G183-F183)-25</f>
        <v>109</v>
      </c>
      <c r="I183" s="18">
        <f t="shared" si="60"/>
        <v>141</v>
      </c>
      <c r="J183" s="18">
        <f t="shared" si="61"/>
        <v>260</v>
      </c>
      <c r="K183" s="4">
        <v>45</v>
      </c>
      <c r="L183" s="18">
        <v>50</v>
      </c>
      <c r="M183" s="19">
        <f>I183*0.2</f>
        <v>28.200000000000003</v>
      </c>
      <c r="N183" s="19">
        <f t="shared" si="63"/>
        <v>383</v>
      </c>
      <c r="O183" s="1"/>
    </row>
    <row r="184" spans="1:15" x14ac:dyDescent="0.3">
      <c r="A184" s="4">
        <f t="shared" si="36"/>
        <v>180</v>
      </c>
      <c r="B184" s="4" t="s">
        <v>18</v>
      </c>
      <c r="C184" s="4">
        <v>353</v>
      </c>
      <c r="D184" s="4">
        <v>300</v>
      </c>
      <c r="E184" s="4">
        <v>150</v>
      </c>
      <c r="F184" s="4">
        <v>2256</v>
      </c>
      <c r="G184" s="4">
        <v>2664</v>
      </c>
      <c r="H184" s="18">
        <f>G184-F184</f>
        <v>408</v>
      </c>
      <c r="I184" s="18">
        <f t="shared" si="60"/>
        <v>408</v>
      </c>
      <c r="J184" s="4">
        <f t="shared" si="61"/>
        <v>1274</v>
      </c>
      <c r="K184" s="4">
        <v>45</v>
      </c>
      <c r="L184" s="4">
        <v>50</v>
      </c>
      <c r="M184" s="5">
        <f>I184*0.2</f>
        <v>81.600000000000009</v>
      </c>
      <c r="N184" s="5">
        <f t="shared" si="63"/>
        <v>1451</v>
      </c>
      <c r="O184" s="1"/>
    </row>
    <row r="185" spans="1:15" x14ac:dyDescent="0.3">
      <c r="A185" s="4">
        <f t="shared" si="36"/>
        <v>181</v>
      </c>
      <c r="B185" s="21" t="s">
        <v>18</v>
      </c>
      <c r="C185" s="21">
        <v>366</v>
      </c>
      <c r="D185" s="18">
        <v>300</v>
      </c>
      <c r="E185" s="18">
        <v>150</v>
      </c>
      <c r="F185" s="18">
        <v>663</v>
      </c>
      <c r="G185" s="18">
        <v>717</v>
      </c>
      <c r="H185" s="18">
        <f t="shared" ref="H185" si="64">G185-F185</f>
        <v>54</v>
      </c>
      <c r="I185" s="18">
        <f t="shared" si="60"/>
        <v>141</v>
      </c>
      <c r="J185" s="18">
        <f t="shared" si="61"/>
        <v>260</v>
      </c>
      <c r="K185" s="18">
        <v>45</v>
      </c>
      <c r="L185" s="18">
        <v>50</v>
      </c>
      <c r="M185" s="19">
        <f t="shared" ref="M185" si="65">I185*0.2</f>
        <v>28.200000000000003</v>
      </c>
      <c r="N185" s="19">
        <f t="shared" si="63"/>
        <v>383</v>
      </c>
      <c r="O185" s="7"/>
    </row>
    <row r="186" spans="1:15" x14ac:dyDescent="0.3">
      <c r="A186" s="4">
        <f t="shared" si="36"/>
        <v>182</v>
      </c>
      <c r="B186" s="4" t="s">
        <v>18</v>
      </c>
      <c r="C186" s="4">
        <v>304</v>
      </c>
      <c r="D186" s="4">
        <v>300</v>
      </c>
      <c r="E186" s="4">
        <v>150</v>
      </c>
      <c r="F186" s="4">
        <v>6686</v>
      </c>
      <c r="G186" s="4">
        <v>6822</v>
      </c>
      <c r="H186" s="18">
        <f>G186-F186</f>
        <v>136</v>
      </c>
      <c r="I186" s="18">
        <f t="shared" si="60"/>
        <v>141</v>
      </c>
      <c r="J186" s="4">
        <f t="shared" si="61"/>
        <v>260</v>
      </c>
      <c r="K186" s="4">
        <v>45</v>
      </c>
      <c r="L186" s="4">
        <v>50</v>
      </c>
      <c r="M186" s="5">
        <f>I186*0.2</f>
        <v>28.200000000000003</v>
      </c>
      <c r="N186" s="5">
        <f t="shared" si="63"/>
        <v>383</v>
      </c>
      <c r="O186" s="1"/>
    </row>
    <row r="187" spans="1:15" x14ac:dyDescent="0.3">
      <c r="A187" s="4">
        <f t="shared" si="36"/>
        <v>183</v>
      </c>
      <c r="B187" s="4" t="s">
        <v>19</v>
      </c>
      <c r="C187" s="4">
        <v>411</v>
      </c>
      <c r="D187" s="4">
        <v>400</v>
      </c>
      <c r="E187" s="4">
        <v>150</v>
      </c>
      <c r="F187" s="4">
        <v>285</v>
      </c>
      <c r="G187" s="4">
        <v>371</v>
      </c>
      <c r="H187" s="4">
        <f t="shared" ref="H187" si="66">G187-F187</f>
        <v>86</v>
      </c>
      <c r="I187" s="4">
        <f>IF(H187&lt;155,155,H187)</f>
        <v>155</v>
      </c>
      <c r="J187" s="4">
        <f>ROUND(IF(I187&lt;100,I187*1.625,(IF(AND(I187&gt;100,I187&lt;201),(I187-100)*2.375+162,(IF(AND(I187&gt;200,I187&lt;401),(I187-200)*3.875+400,IF(I187&gt;400,(I187-400)*4.5+1237)))))),0)</f>
        <v>293</v>
      </c>
      <c r="K187" s="4">
        <v>45</v>
      </c>
      <c r="L187" s="4">
        <v>50</v>
      </c>
      <c r="M187" s="5">
        <f t="shared" ref="M187" si="67">I187*0.2</f>
        <v>31</v>
      </c>
      <c r="N187" s="5">
        <f t="shared" si="63"/>
        <v>419</v>
      </c>
      <c r="O187" s="1"/>
    </row>
    <row r="188" spans="1:15" x14ac:dyDescent="0.3">
      <c r="A188" s="4">
        <f t="shared" si="36"/>
        <v>184</v>
      </c>
      <c r="B188" s="4" t="s">
        <v>21</v>
      </c>
      <c r="C188" s="4">
        <v>243</v>
      </c>
      <c r="D188" s="4">
        <v>100</v>
      </c>
      <c r="E188" s="4">
        <v>150</v>
      </c>
      <c r="F188" s="4">
        <v>2948</v>
      </c>
      <c r="G188" s="4">
        <v>3059</v>
      </c>
      <c r="H188" s="4">
        <f>G188-F188</f>
        <v>111</v>
      </c>
      <c r="I188" s="4">
        <f>IF(H188&lt;111,111,H188)</f>
        <v>111</v>
      </c>
      <c r="J188" s="4">
        <f>ROUND(IF(I188&lt;100,I188*1.625,(IF(AND(I188&gt;100,I188&lt;201),(I188-100)*2.375+162.5,(IF(AND(I188&gt;200,I188&lt;401),(I188-200)*3.875+400,IF(I188&gt;400,(I188-400)*4.5+1237)))))),0)</f>
        <v>189</v>
      </c>
      <c r="K188" s="4">
        <v>20</v>
      </c>
      <c r="L188" s="4">
        <v>10</v>
      </c>
      <c r="M188" s="5">
        <f>I188*0.2</f>
        <v>22.200000000000003</v>
      </c>
      <c r="N188" s="5">
        <f t="shared" si="63"/>
        <v>241</v>
      </c>
      <c r="O188" s="1"/>
    </row>
    <row r="189" spans="1:15" x14ac:dyDescent="0.3">
      <c r="A189" s="4">
        <f t="shared" si="36"/>
        <v>185</v>
      </c>
      <c r="B189" s="4" t="s">
        <v>20</v>
      </c>
      <c r="C189" s="4">
        <v>76</v>
      </c>
      <c r="D189" s="4">
        <v>200</v>
      </c>
      <c r="E189" s="4">
        <v>150</v>
      </c>
      <c r="F189" s="4">
        <v>16112</v>
      </c>
      <c r="G189" s="4">
        <v>16308</v>
      </c>
      <c r="H189" s="4">
        <f>G189-F189</f>
        <v>196</v>
      </c>
      <c r="I189" s="4">
        <f>IF(H189&lt;125,125,H189)</f>
        <v>196</v>
      </c>
      <c r="J189" s="4">
        <f t="shared" ref="J189:J191" si="68">ROUND(IF(I189&lt;100,I189*1.625,(IF(AND(I189&gt;100,I189&lt;201),(I189-100)*2.375+162.5,(IF(AND(I189&gt;200,I189&lt;401),(I189-200)*3.875+400,IF(I189&gt;400,(I189-400)*4.5+1237)))))),0)</f>
        <v>391</v>
      </c>
      <c r="K189" s="4">
        <v>45</v>
      </c>
      <c r="L189" s="4">
        <v>50</v>
      </c>
      <c r="M189" s="5">
        <f>I189*0.2</f>
        <v>39.200000000000003</v>
      </c>
      <c r="N189" s="5">
        <f t="shared" si="63"/>
        <v>525</v>
      </c>
      <c r="O189" s="1"/>
    </row>
    <row r="190" spans="1:15" x14ac:dyDescent="0.3">
      <c r="A190" s="4">
        <f t="shared" si="36"/>
        <v>186</v>
      </c>
      <c r="B190" s="4" t="s">
        <v>20</v>
      </c>
      <c r="C190" s="4">
        <v>91</v>
      </c>
      <c r="D190" s="4">
        <v>200</v>
      </c>
      <c r="E190" s="4">
        <v>150</v>
      </c>
      <c r="F190" s="4">
        <v>18133</v>
      </c>
      <c r="G190" s="4">
        <v>18529</v>
      </c>
      <c r="H190" s="4">
        <f t="shared" ref="H190:H214" si="69">G190-F190</f>
        <v>396</v>
      </c>
      <c r="I190" s="4">
        <f>IF(H190&lt;125,125,H190)</f>
        <v>396</v>
      </c>
      <c r="J190" s="4">
        <f t="shared" si="68"/>
        <v>1160</v>
      </c>
      <c r="K190" s="4">
        <v>45</v>
      </c>
      <c r="L190" s="4">
        <v>50</v>
      </c>
      <c r="M190" s="5">
        <f t="shared" ref="M190:M214" si="70">I190*0.2</f>
        <v>79.2</v>
      </c>
      <c r="N190" s="5">
        <f t="shared" si="63"/>
        <v>1334</v>
      </c>
      <c r="O190" s="1"/>
    </row>
    <row r="191" spans="1:15" x14ac:dyDescent="0.3">
      <c r="A191" s="4">
        <f t="shared" si="36"/>
        <v>187</v>
      </c>
      <c r="B191" s="4" t="s">
        <v>20</v>
      </c>
      <c r="C191" s="4">
        <v>70</v>
      </c>
      <c r="D191" s="4">
        <v>0</v>
      </c>
      <c r="E191" s="4">
        <v>150</v>
      </c>
      <c r="F191" s="4">
        <v>1001</v>
      </c>
      <c r="G191" s="4">
        <v>1229</v>
      </c>
      <c r="H191" s="4">
        <f>(G191-F191)-25</f>
        <v>203</v>
      </c>
      <c r="I191" s="4">
        <f>IF(H191&lt;125,125,H191)</f>
        <v>203</v>
      </c>
      <c r="J191" s="4">
        <f t="shared" si="68"/>
        <v>412</v>
      </c>
      <c r="K191" s="4">
        <v>45</v>
      </c>
      <c r="L191" s="4">
        <v>50</v>
      </c>
      <c r="M191" s="5">
        <f t="shared" si="70"/>
        <v>40.6</v>
      </c>
      <c r="N191" s="5">
        <f t="shared" si="63"/>
        <v>548</v>
      </c>
      <c r="O191" s="1"/>
    </row>
    <row r="192" spans="1:15" x14ac:dyDescent="0.3">
      <c r="A192" s="4">
        <f t="shared" si="36"/>
        <v>188</v>
      </c>
      <c r="B192" s="4" t="s">
        <v>17</v>
      </c>
      <c r="C192" s="4">
        <v>430</v>
      </c>
      <c r="D192" s="4">
        <v>500</v>
      </c>
      <c r="E192" s="4">
        <v>150</v>
      </c>
      <c r="F192" s="4">
        <v>341</v>
      </c>
      <c r="G192" s="4">
        <v>607</v>
      </c>
      <c r="H192" s="4">
        <f t="shared" ref="H192" si="71">G192-F192</f>
        <v>266</v>
      </c>
      <c r="I192" s="4">
        <f>IF(H192&lt;171,171,H192)</f>
        <v>266</v>
      </c>
      <c r="J192" s="4">
        <f>ROUND(IF(I192&lt;100,I192*1.625,(IF(AND(I192&gt;100,I192&lt;201),(I192-100)*2.375+162.5,(IF(AND(I192&gt;200,I192&lt;401),(I192-200)*3.875+400,IF(I192&gt;400,(I192-400)*4.5+1237)))))),0)</f>
        <v>656</v>
      </c>
      <c r="K192" s="4">
        <v>45</v>
      </c>
      <c r="L192" s="4">
        <v>50</v>
      </c>
      <c r="M192" s="5">
        <f t="shared" si="70"/>
        <v>53.2</v>
      </c>
      <c r="N192" s="5">
        <f t="shared" si="63"/>
        <v>804</v>
      </c>
      <c r="O192" s="1"/>
    </row>
    <row r="193" spans="1:15" x14ac:dyDescent="0.3">
      <c r="A193" s="4">
        <f t="shared" si="36"/>
        <v>189</v>
      </c>
      <c r="B193" s="12" t="s">
        <v>18</v>
      </c>
      <c r="C193" s="12">
        <v>335</v>
      </c>
      <c r="D193" s="18">
        <v>300</v>
      </c>
      <c r="E193" s="18">
        <v>150</v>
      </c>
      <c r="F193" s="18">
        <v>10255</v>
      </c>
      <c r="G193" s="18">
        <v>10705</v>
      </c>
      <c r="H193" s="18">
        <f t="shared" si="69"/>
        <v>450</v>
      </c>
      <c r="I193" s="18">
        <f>IF(H193&lt;141,141,H193)</f>
        <v>450</v>
      </c>
      <c r="J193" s="18">
        <f>ROUND(IF(I193&lt;100,I193*1.625,(IF(AND(I193&gt;100,I193&lt;201),(I193-100)*2.375+162.5,(IF(AND(I193&gt;200,I193&lt;401),(I193-200)*3.875+400,IF(I193&gt;400,(I193-400)*4.5+1238)))))),0)</f>
        <v>1463</v>
      </c>
      <c r="K193" s="18">
        <v>45</v>
      </c>
      <c r="L193" s="18">
        <v>50</v>
      </c>
      <c r="M193" s="19">
        <f t="shared" si="70"/>
        <v>90</v>
      </c>
      <c r="N193" s="19">
        <f t="shared" si="63"/>
        <v>1648</v>
      </c>
      <c r="O193" s="1"/>
    </row>
    <row r="194" spans="1:15" x14ac:dyDescent="0.3">
      <c r="A194" s="4">
        <f t="shared" si="36"/>
        <v>190</v>
      </c>
      <c r="B194" s="18" t="s">
        <v>24</v>
      </c>
      <c r="C194" s="18">
        <v>115</v>
      </c>
      <c r="D194" s="4">
        <v>200</v>
      </c>
      <c r="E194" s="4">
        <v>150</v>
      </c>
      <c r="F194" s="4">
        <v>27783</v>
      </c>
      <c r="G194" s="4">
        <v>28064</v>
      </c>
      <c r="H194" s="4">
        <f>G194-F194</f>
        <v>281</v>
      </c>
      <c r="I194" s="4">
        <f>IF(H194&lt;125,125,H194)</f>
        <v>281</v>
      </c>
      <c r="J194" s="4">
        <f>ROUND(IF(I194&lt;100,I194*1.625,(IF(AND(I194&gt;100,I194&lt;201),(I194-100)*2.375+162.5,(IF(AND(I194&gt;200,I194&lt;401),(I194-200)*3.875+400,IF(I194&gt;400,(I194-400)*4.5+1237)))))),0)</f>
        <v>714</v>
      </c>
      <c r="K194" s="4">
        <v>45</v>
      </c>
      <c r="L194" s="4">
        <v>50</v>
      </c>
      <c r="M194" s="5">
        <f>I194*0.2</f>
        <v>56.2</v>
      </c>
      <c r="N194" s="5">
        <f>ROUND((J194+K194+L194+M194),0)</f>
        <v>865</v>
      </c>
      <c r="O194" s="1"/>
    </row>
    <row r="195" spans="1:15" x14ac:dyDescent="0.3">
      <c r="A195" s="4">
        <f t="shared" si="36"/>
        <v>191</v>
      </c>
      <c r="B195" s="21" t="s">
        <v>18</v>
      </c>
      <c r="C195" s="21">
        <v>312</v>
      </c>
      <c r="D195" s="18">
        <v>300</v>
      </c>
      <c r="E195" s="18">
        <v>150</v>
      </c>
      <c r="F195" s="18">
        <v>11397</v>
      </c>
      <c r="G195" s="18">
        <v>11897</v>
      </c>
      <c r="H195" s="18">
        <f t="shared" si="69"/>
        <v>500</v>
      </c>
      <c r="I195" s="18">
        <f>IF(H195&lt;141,141,H195)</f>
        <v>500</v>
      </c>
      <c r="J195" s="18">
        <f>ROUND(IF(I195&lt;100,I195*1.625,(IF(AND(I195&gt;100,I195&lt;201),(I195-100)*2.375+162.5,(IF(AND(I195&gt;200,I195&lt;401),(I195-200)*3.875+400,IF(I195&gt;400,(I195-400)*4.5+1238)))))),0)</f>
        <v>1688</v>
      </c>
      <c r="K195" s="18">
        <v>45</v>
      </c>
      <c r="L195" s="18">
        <v>50</v>
      </c>
      <c r="M195" s="19">
        <f t="shared" si="70"/>
        <v>100</v>
      </c>
      <c r="N195" s="19">
        <f>ROUND((J195+K195+L195+M195),0)</f>
        <v>1883</v>
      </c>
      <c r="O195" s="1"/>
    </row>
    <row r="196" spans="1:15" x14ac:dyDescent="0.3">
      <c r="A196" s="4">
        <f t="shared" si="36"/>
        <v>192</v>
      </c>
      <c r="B196" s="12" t="s">
        <v>18</v>
      </c>
      <c r="C196" s="12">
        <v>339</v>
      </c>
      <c r="D196" s="18">
        <v>300</v>
      </c>
      <c r="E196" s="18">
        <v>150</v>
      </c>
      <c r="F196" s="18">
        <v>10927</v>
      </c>
      <c r="G196" s="18">
        <v>11058</v>
      </c>
      <c r="H196" s="18">
        <f t="shared" si="69"/>
        <v>131</v>
      </c>
      <c r="I196" s="18">
        <f>IF(H196&lt;141,141,H196)</f>
        <v>141</v>
      </c>
      <c r="J196" s="18">
        <f>ROUND(IF(I196&lt;100,I196*1.625,(IF(AND(I196&gt;100,I196&lt;201),(I196-100)*2.375+162.5,(IF(AND(I196&gt;200,I196&lt;401),(I196-200)*3.875+400,IF(I196&gt;400,(I196-400)*4.5+1238)))))),0)</f>
        <v>260</v>
      </c>
      <c r="K196" s="18">
        <v>45</v>
      </c>
      <c r="L196" s="18">
        <v>50</v>
      </c>
      <c r="M196" s="19">
        <f t="shared" si="70"/>
        <v>28.200000000000003</v>
      </c>
      <c r="N196" s="19">
        <f t="shared" ref="N196:N214" si="72">ROUND((J196+K196+L196+M196),0)</f>
        <v>383</v>
      </c>
      <c r="O196" s="1"/>
    </row>
    <row r="197" spans="1:15" x14ac:dyDescent="0.3">
      <c r="A197" s="4">
        <f t="shared" si="36"/>
        <v>193</v>
      </c>
      <c r="B197" s="12" t="s">
        <v>20</v>
      </c>
      <c r="C197" s="12">
        <v>63</v>
      </c>
      <c r="D197" s="4">
        <v>200</v>
      </c>
      <c r="E197" s="4">
        <v>150</v>
      </c>
      <c r="F197" s="4">
        <v>15800</v>
      </c>
      <c r="G197" s="4">
        <v>16032</v>
      </c>
      <c r="H197" s="4">
        <f t="shared" si="69"/>
        <v>232</v>
      </c>
      <c r="I197" s="4">
        <f t="shared" ref="I197" si="73">IF(H197&lt;125,125,H197)</f>
        <v>232</v>
      </c>
      <c r="J197" s="4">
        <f t="shared" ref="J197" si="74">ROUND(IF(I197&lt;100,I197*1.625,(IF(AND(I197&gt;100,I197&lt;201),(I197-100)*2.375+162.5,(IF(AND(I197&gt;200,I197&lt;401),(I197-200)*3.875+400,IF(I197&gt;400,(I197-400)*4.5+1237)))))),0)</f>
        <v>524</v>
      </c>
      <c r="K197" s="4">
        <v>45</v>
      </c>
      <c r="L197" s="4">
        <v>50</v>
      </c>
      <c r="M197" s="5">
        <f t="shared" si="70"/>
        <v>46.400000000000006</v>
      </c>
      <c r="N197" s="5">
        <f t="shared" si="72"/>
        <v>665</v>
      </c>
      <c r="O197" s="1"/>
    </row>
    <row r="198" spans="1:15" x14ac:dyDescent="0.3">
      <c r="A198" s="4">
        <f t="shared" si="36"/>
        <v>194</v>
      </c>
      <c r="B198" s="12" t="s">
        <v>18</v>
      </c>
      <c r="C198" s="12">
        <v>357</v>
      </c>
      <c r="D198" s="18">
        <v>300</v>
      </c>
      <c r="E198" s="18">
        <v>150</v>
      </c>
      <c r="F198" s="18">
        <v>926</v>
      </c>
      <c r="G198" s="18">
        <v>1054</v>
      </c>
      <c r="H198" s="18">
        <f t="shared" si="69"/>
        <v>128</v>
      </c>
      <c r="I198" s="18">
        <f>IF(H198&lt;141,141,H198)</f>
        <v>141</v>
      </c>
      <c r="J198" s="18">
        <f>ROUND(IF(I198&lt;100,I198*1.625,(IF(AND(I198&gt;100,I198&lt;201),(I198-100)*2.375+162.5,(IF(AND(I198&gt;200,I198&lt;401),(I198-200)*3.875+400,IF(I198&gt;400,(I198-400)*4.5+1238)))))),0)</f>
        <v>260</v>
      </c>
      <c r="K198" s="18">
        <v>45</v>
      </c>
      <c r="L198" s="18">
        <v>50</v>
      </c>
      <c r="M198" s="19">
        <f t="shared" si="70"/>
        <v>28.200000000000003</v>
      </c>
      <c r="N198" s="19">
        <f t="shared" si="72"/>
        <v>383</v>
      </c>
      <c r="O198" s="1"/>
    </row>
    <row r="199" spans="1:15" x14ac:dyDescent="0.3">
      <c r="A199" s="4">
        <f t="shared" ref="A199:A262" si="75">A198+1</f>
        <v>195</v>
      </c>
      <c r="B199" s="12" t="s">
        <v>18</v>
      </c>
      <c r="C199" s="12">
        <v>342</v>
      </c>
      <c r="D199" s="18">
        <v>300</v>
      </c>
      <c r="E199" s="18">
        <v>150</v>
      </c>
      <c r="F199" s="18">
        <v>2725</v>
      </c>
      <c r="G199" s="18">
        <v>2884</v>
      </c>
      <c r="H199" s="18">
        <f t="shared" si="69"/>
        <v>159</v>
      </c>
      <c r="I199" s="18">
        <f>IF(H199&lt;141,141,H199)</f>
        <v>159</v>
      </c>
      <c r="J199" s="18">
        <f>ROUND(IF(I199&lt;100,I199*1.625,(IF(AND(I199&gt;100,I199&lt;201),(I199-100)*2.375+162.5,(IF(AND(I199&gt;200,I199&lt;401),(I199-200)*3.875+400,IF(I199&gt;400,(I199-400)*4.5+1238)))))),0)</f>
        <v>303</v>
      </c>
      <c r="K199" s="18">
        <v>45</v>
      </c>
      <c r="L199" s="18">
        <v>50</v>
      </c>
      <c r="M199" s="19">
        <f t="shared" si="70"/>
        <v>31.8</v>
      </c>
      <c r="N199" s="19">
        <f t="shared" si="72"/>
        <v>430</v>
      </c>
      <c r="O199" s="1"/>
    </row>
    <row r="200" spans="1:15" x14ac:dyDescent="0.3">
      <c r="A200" s="4">
        <f t="shared" si="75"/>
        <v>196</v>
      </c>
      <c r="B200" s="12" t="s">
        <v>21</v>
      </c>
      <c r="C200" s="12">
        <v>29</v>
      </c>
      <c r="D200" s="4">
        <v>100</v>
      </c>
      <c r="E200" s="4">
        <v>150</v>
      </c>
      <c r="F200" s="4">
        <v>40383</v>
      </c>
      <c r="G200" s="4">
        <v>40730</v>
      </c>
      <c r="H200" s="4">
        <f t="shared" si="69"/>
        <v>347</v>
      </c>
      <c r="I200" s="4">
        <f>IF(H200&lt;111,111,H200)</f>
        <v>347</v>
      </c>
      <c r="J200" s="4">
        <f>ROUND(IF(I200&lt;100,I200*1.625,(IF(AND(I200&gt;100,I200&lt;201),(I200-100)*2.375+162.5,(IF(AND(I200&gt;200,I200&lt;401),(I200-200)*3.875+400,IF(I200&gt;400,(I200-400)*4.5+1237)))))),0)</f>
        <v>970</v>
      </c>
      <c r="K200" s="4">
        <v>20</v>
      </c>
      <c r="L200" s="4">
        <v>10</v>
      </c>
      <c r="M200" s="5">
        <f t="shared" si="70"/>
        <v>69.400000000000006</v>
      </c>
      <c r="N200" s="5">
        <f t="shared" si="72"/>
        <v>1069</v>
      </c>
      <c r="O200" s="1"/>
    </row>
    <row r="201" spans="1:15" x14ac:dyDescent="0.3">
      <c r="A201" s="4">
        <f t="shared" si="75"/>
        <v>197</v>
      </c>
      <c r="B201" s="12" t="s">
        <v>18</v>
      </c>
      <c r="C201" s="12">
        <v>313</v>
      </c>
      <c r="D201" s="18">
        <v>300</v>
      </c>
      <c r="E201" s="18">
        <v>150</v>
      </c>
      <c r="F201" s="18">
        <v>3876</v>
      </c>
      <c r="G201" s="18">
        <v>3960</v>
      </c>
      <c r="H201" s="18">
        <f t="shared" si="69"/>
        <v>84</v>
      </c>
      <c r="I201" s="18">
        <f>IF(H201&lt;141,141,H201)</f>
        <v>141</v>
      </c>
      <c r="J201" s="18">
        <f>ROUND(IF(I201&lt;100,I201*1.625,(IF(AND(I201&gt;100,I201&lt;201),(I201-100)*2.375+162.5,(IF(AND(I201&gt;200,I201&lt;401),(I201-200)*3.875+400,IF(I201&gt;400,(I201-400)*4.5+1238)))))),0)</f>
        <v>260</v>
      </c>
      <c r="K201" s="18">
        <v>45</v>
      </c>
      <c r="L201" s="18">
        <v>50</v>
      </c>
      <c r="M201" s="19">
        <f t="shared" si="70"/>
        <v>28.200000000000003</v>
      </c>
      <c r="N201" s="19">
        <f t="shared" si="72"/>
        <v>383</v>
      </c>
      <c r="O201" s="1"/>
    </row>
    <row r="202" spans="1:15" x14ac:dyDescent="0.3">
      <c r="A202" s="4">
        <f t="shared" si="75"/>
        <v>198</v>
      </c>
      <c r="B202" s="12" t="s">
        <v>18</v>
      </c>
      <c r="C202" s="21">
        <v>344</v>
      </c>
      <c r="D202" s="18">
        <v>0</v>
      </c>
      <c r="E202" s="18">
        <v>150</v>
      </c>
      <c r="F202" s="18">
        <v>4389</v>
      </c>
      <c r="G202" s="18">
        <v>4498</v>
      </c>
      <c r="H202" s="18">
        <f>(G202-F202)-25</f>
        <v>84</v>
      </c>
      <c r="I202" s="18">
        <f>IF(H202&lt;141,141,H202)</f>
        <v>141</v>
      </c>
      <c r="J202" s="18">
        <f>ROUND(IF(I202&lt;100,I202*1.625,(IF(AND(I202&gt;100,I202&lt;201),(I202-100)*2.375+162.5,(IF(AND(I202&gt;200,I202&lt;401),(I202-200)*3.875+400,IF(I202&gt;400,(I202-400)*4.5+1238)))))),0)</f>
        <v>260</v>
      </c>
      <c r="K202" s="18">
        <v>45</v>
      </c>
      <c r="L202" s="18">
        <v>50</v>
      </c>
      <c r="M202" s="19">
        <f>I202*0.2</f>
        <v>28.200000000000003</v>
      </c>
      <c r="N202" s="5">
        <f>ROUND((J202+K202+L202+M202),0)</f>
        <v>383</v>
      </c>
      <c r="O202" s="1"/>
    </row>
    <row r="203" spans="1:15" x14ac:dyDescent="0.3">
      <c r="A203" s="4">
        <f t="shared" si="75"/>
        <v>199</v>
      </c>
      <c r="B203" s="12" t="s">
        <v>21</v>
      </c>
      <c r="C203" s="12">
        <v>37</v>
      </c>
      <c r="D203" s="4">
        <v>100</v>
      </c>
      <c r="E203" s="4">
        <v>150</v>
      </c>
      <c r="F203" s="4">
        <v>23963</v>
      </c>
      <c r="G203" s="4">
        <v>24128</v>
      </c>
      <c r="H203" s="4">
        <f>G203-F203</f>
        <v>165</v>
      </c>
      <c r="I203" s="4">
        <f>IF(H203&lt;111,111,H203)</f>
        <v>165</v>
      </c>
      <c r="J203" s="4">
        <f>ROUND(IF(I203&lt;100,I203*1.625,(IF(AND(I203&gt;100,I203&lt;201),(I203-100)*2.375+162.5,(IF(AND(I203&gt;200,I203&lt;401),(I203-200)*3.875+400,IF(I203&gt;400,(I203-400)*4.5+1237)))))),0)</f>
        <v>317</v>
      </c>
      <c r="K203" s="4">
        <v>20</v>
      </c>
      <c r="L203" s="4">
        <v>10</v>
      </c>
      <c r="M203" s="5">
        <f>I203*0.2</f>
        <v>33</v>
      </c>
      <c r="N203" s="5">
        <f>ROUND((J203+K203+L203+M203),0)</f>
        <v>380</v>
      </c>
      <c r="O203" s="1"/>
    </row>
    <row r="204" spans="1:15" x14ac:dyDescent="0.3">
      <c r="A204" s="4">
        <f t="shared" si="75"/>
        <v>200</v>
      </c>
      <c r="B204" s="12" t="s">
        <v>20</v>
      </c>
      <c r="C204" s="12">
        <v>113</v>
      </c>
      <c r="D204" s="4">
        <v>200</v>
      </c>
      <c r="E204" s="4">
        <v>150</v>
      </c>
      <c r="F204" s="4">
        <v>8309</v>
      </c>
      <c r="G204" s="4">
        <v>8365</v>
      </c>
      <c r="H204" s="4">
        <f>G204-F204</f>
        <v>56</v>
      </c>
      <c r="I204" s="4">
        <f t="shared" ref="I204:I214" si="76">IF(H204&lt;125,125,H204)</f>
        <v>125</v>
      </c>
      <c r="J204" s="4">
        <f>ROUND(IF(I204&lt;100,I204*1.625,(IF(AND(I204&gt;100,I204&lt;201),(I204-100)*2.375+162.5,(IF(AND(I204&gt;200,I204&lt;401),(I204-200)*3.875+400,IF(I204&gt;400,(I204-400)*4.5+1237)))))),0)</f>
        <v>222</v>
      </c>
      <c r="K204" s="4">
        <v>45</v>
      </c>
      <c r="L204" s="4">
        <v>50</v>
      </c>
      <c r="M204" s="5">
        <f>I204*0.2</f>
        <v>25</v>
      </c>
      <c r="N204" s="5">
        <f>ROUND((J204+K204+L204+M204),0)</f>
        <v>342</v>
      </c>
      <c r="O204" s="1"/>
    </row>
    <row r="205" spans="1:15" x14ac:dyDescent="0.3">
      <c r="A205" s="4">
        <f t="shared" si="75"/>
        <v>201</v>
      </c>
      <c r="B205" s="12" t="s">
        <v>20</v>
      </c>
      <c r="C205" s="12">
        <v>72</v>
      </c>
      <c r="D205" s="4">
        <v>200</v>
      </c>
      <c r="E205" s="4">
        <v>150</v>
      </c>
      <c r="F205" s="4">
        <v>39804</v>
      </c>
      <c r="G205" s="4">
        <v>40159</v>
      </c>
      <c r="H205" s="4">
        <f t="shared" si="69"/>
        <v>355</v>
      </c>
      <c r="I205" s="4">
        <f t="shared" si="76"/>
        <v>355</v>
      </c>
      <c r="J205" s="4">
        <f t="shared" ref="J205:J214" si="77">ROUND(IF(I205&lt;100,I205*1.625,(IF(AND(I205&gt;100,I205&lt;201),(I205-100)*2.375+162.5,(IF(AND(I205&gt;200,I205&lt;401),(I205-200)*3.875+400,IF(I205&gt;400,(I205-400)*4.5+1237)))))),0)</f>
        <v>1001</v>
      </c>
      <c r="K205" s="4">
        <v>45</v>
      </c>
      <c r="L205" s="4">
        <v>50</v>
      </c>
      <c r="M205" s="5">
        <f t="shared" si="70"/>
        <v>71</v>
      </c>
      <c r="N205" s="5">
        <f t="shared" si="72"/>
        <v>1167</v>
      </c>
      <c r="O205" s="1"/>
    </row>
    <row r="206" spans="1:15" x14ac:dyDescent="0.3">
      <c r="A206" s="4">
        <f t="shared" si="75"/>
        <v>202</v>
      </c>
      <c r="B206" s="12" t="s">
        <v>20</v>
      </c>
      <c r="C206" s="12">
        <v>47</v>
      </c>
      <c r="D206" s="4">
        <v>200</v>
      </c>
      <c r="E206" s="4">
        <v>150</v>
      </c>
      <c r="F206" s="4">
        <v>15298</v>
      </c>
      <c r="G206" s="4">
        <v>15397</v>
      </c>
      <c r="H206" s="4">
        <f t="shared" si="69"/>
        <v>99</v>
      </c>
      <c r="I206" s="4">
        <f t="shared" si="76"/>
        <v>125</v>
      </c>
      <c r="J206" s="4">
        <f t="shared" si="77"/>
        <v>222</v>
      </c>
      <c r="K206" s="4">
        <v>45</v>
      </c>
      <c r="L206" s="4">
        <v>50</v>
      </c>
      <c r="M206" s="5">
        <f t="shared" si="70"/>
        <v>25</v>
      </c>
      <c r="N206" s="5">
        <f t="shared" si="72"/>
        <v>342</v>
      </c>
      <c r="O206" s="1"/>
    </row>
    <row r="207" spans="1:15" x14ac:dyDescent="0.3">
      <c r="A207" s="4">
        <f t="shared" si="75"/>
        <v>203</v>
      </c>
      <c r="B207" s="12" t="s">
        <v>20</v>
      </c>
      <c r="C207" s="12">
        <v>128</v>
      </c>
      <c r="D207" s="4">
        <v>0</v>
      </c>
      <c r="E207" s="4">
        <v>150</v>
      </c>
      <c r="F207" s="4">
        <v>54839</v>
      </c>
      <c r="G207" s="4">
        <v>55107</v>
      </c>
      <c r="H207" s="18">
        <f>(G207-F207)-25</f>
        <v>243</v>
      </c>
      <c r="I207" s="4">
        <f t="shared" si="76"/>
        <v>243</v>
      </c>
      <c r="J207" s="4">
        <f t="shared" si="77"/>
        <v>567</v>
      </c>
      <c r="K207" s="4">
        <v>45</v>
      </c>
      <c r="L207" s="4">
        <v>50</v>
      </c>
      <c r="M207" s="5">
        <f t="shared" si="70"/>
        <v>48.6</v>
      </c>
      <c r="N207" s="5">
        <f t="shared" si="72"/>
        <v>711</v>
      </c>
      <c r="O207" s="1"/>
    </row>
    <row r="208" spans="1:15" x14ac:dyDescent="0.3">
      <c r="A208" s="4">
        <f t="shared" si="75"/>
        <v>204</v>
      </c>
      <c r="B208" s="12" t="s">
        <v>20</v>
      </c>
      <c r="C208" s="12">
        <v>9</v>
      </c>
      <c r="D208" s="4">
        <v>200</v>
      </c>
      <c r="E208" s="4">
        <v>150</v>
      </c>
      <c r="F208" s="4">
        <v>24111</v>
      </c>
      <c r="G208" s="4">
        <v>24274</v>
      </c>
      <c r="H208" s="4">
        <f t="shared" si="69"/>
        <v>163</v>
      </c>
      <c r="I208" s="4">
        <f t="shared" si="76"/>
        <v>163</v>
      </c>
      <c r="J208" s="4">
        <f t="shared" si="77"/>
        <v>312</v>
      </c>
      <c r="K208" s="4">
        <v>45</v>
      </c>
      <c r="L208" s="4">
        <v>50</v>
      </c>
      <c r="M208" s="5">
        <f t="shared" si="70"/>
        <v>32.6</v>
      </c>
      <c r="N208" s="5">
        <f t="shared" si="72"/>
        <v>440</v>
      </c>
      <c r="O208" s="1"/>
    </row>
    <row r="209" spans="1:15" x14ac:dyDescent="0.3">
      <c r="A209" s="4">
        <f t="shared" si="75"/>
        <v>205</v>
      </c>
      <c r="B209" s="12" t="s">
        <v>20</v>
      </c>
      <c r="C209" s="12">
        <v>107</v>
      </c>
      <c r="D209" s="4">
        <v>200</v>
      </c>
      <c r="E209" s="4">
        <v>150</v>
      </c>
      <c r="F209" s="4">
        <v>24201</v>
      </c>
      <c r="G209" s="4">
        <v>24525</v>
      </c>
      <c r="H209" s="4">
        <f t="shared" si="69"/>
        <v>324</v>
      </c>
      <c r="I209" s="4">
        <f t="shared" si="76"/>
        <v>324</v>
      </c>
      <c r="J209" s="4">
        <f t="shared" si="77"/>
        <v>881</v>
      </c>
      <c r="K209" s="4">
        <v>45</v>
      </c>
      <c r="L209" s="4">
        <v>50</v>
      </c>
      <c r="M209" s="5">
        <f t="shared" si="70"/>
        <v>64.8</v>
      </c>
      <c r="N209" s="5">
        <f t="shared" si="72"/>
        <v>1041</v>
      </c>
      <c r="O209" s="1"/>
    </row>
    <row r="210" spans="1:15" x14ac:dyDescent="0.3">
      <c r="A210" s="4">
        <f t="shared" si="75"/>
        <v>206</v>
      </c>
      <c r="B210" s="12" t="s">
        <v>18</v>
      </c>
      <c r="C210" s="21">
        <v>348</v>
      </c>
      <c r="D210" s="18">
        <v>300</v>
      </c>
      <c r="E210" s="18">
        <v>150</v>
      </c>
      <c r="F210" s="18">
        <v>3696</v>
      </c>
      <c r="G210" s="18">
        <v>3850</v>
      </c>
      <c r="H210" s="18">
        <f t="shared" si="69"/>
        <v>154</v>
      </c>
      <c r="I210" s="18">
        <f>IF(H210&lt;141,141,H210)</f>
        <v>154</v>
      </c>
      <c r="J210" s="18">
        <f>ROUND(IF(I210&lt;100,I210*1.625,(IF(AND(I210&gt;100,I210&lt;201),(I210-100)*2.375+162.5,(IF(AND(I210&gt;200,I210&lt;401),(I210-200)*3.875+400,IF(I210&gt;400,(I210-400)*4.5+1238)))))),0)</f>
        <v>291</v>
      </c>
      <c r="K210" s="18">
        <v>45</v>
      </c>
      <c r="L210" s="18">
        <v>50</v>
      </c>
      <c r="M210" s="19">
        <f t="shared" si="70"/>
        <v>30.8</v>
      </c>
      <c r="N210" s="19">
        <f t="shared" si="72"/>
        <v>417</v>
      </c>
      <c r="O210" s="1"/>
    </row>
    <row r="211" spans="1:15" x14ac:dyDescent="0.3">
      <c r="A211" s="4">
        <f t="shared" si="75"/>
        <v>207</v>
      </c>
      <c r="B211" s="12" t="s">
        <v>20</v>
      </c>
      <c r="C211" s="12">
        <v>69</v>
      </c>
      <c r="D211" s="4">
        <v>200</v>
      </c>
      <c r="E211" s="4">
        <v>150</v>
      </c>
      <c r="F211" s="4">
        <v>2750</v>
      </c>
      <c r="G211" s="4">
        <v>2815</v>
      </c>
      <c r="H211" s="4">
        <f t="shared" si="69"/>
        <v>65</v>
      </c>
      <c r="I211" s="4">
        <f t="shared" si="76"/>
        <v>125</v>
      </c>
      <c r="J211" s="4">
        <f t="shared" si="77"/>
        <v>222</v>
      </c>
      <c r="K211" s="4">
        <v>45</v>
      </c>
      <c r="L211" s="4">
        <v>50</v>
      </c>
      <c r="M211" s="5">
        <f t="shared" si="70"/>
        <v>25</v>
      </c>
      <c r="N211" s="5">
        <f t="shared" si="72"/>
        <v>342</v>
      </c>
      <c r="O211" s="1"/>
    </row>
    <row r="212" spans="1:15" x14ac:dyDescent="0.3">
      <c r="A212" s="4">
        <f t="shared" si="75"/>
        <v>208</v>
      </c>
      <c r="B212" s="12" t="s">
        <v>18</v>
      </c>
      <c r="C212" s="21">
        <v>337</v>
      </c>
      <c r="D212" s="18">
        <v>300</v>
      </c>
      <c r="E212" s="18">
        <v>150</v>
      </c>
      <c r="F212" s="18">
        <v>5991</v>
      </c>
      <c r="G212" s="18">
        <v>6426</v>
      </c>
      <c r="H212" s="18">
        <f t="shared" si="69"/>
        <v>435</v>
      </c>
      <c r="I212" s="18">
        <f>IF(H212&lt;141,141,H212)</f>
        <v>435</v>
      </c>
      <c r="J212" s="18">
        <f>ROUND(IF(I212&lt;100,I212*1.625,(IF(AND(I212&gt;100,I212&lt;201),(I212-100)*2.375+162.5,(IF(AND(I212&gt;200,I212&lt;401),(I212-200)*3.875+400,IF(I212&gt;400,(I212-400)*4.5+1238)))))),0)</f>
        <v>1396</v>
      </c>
      <c r="K212" s="18">
        <v>45</v>
      </c>
      <c r="L212" s="18">
        <v>50</v>
      </c>
      <c r="M212" s="19">
        <f t="shared" si="70"/>
        <v>87</v>
      </c>
      <c r="N212" s="19">
        <f t="shared" si="72"/>
        <v>1578</v>
      </c>
      <c r="O212" s="1"/>
    </row>
    <row r="213" spans="1:15" x14ac:dyDescent="0.3">
      <c r="A213" s="4">
        <f t="shared" si="75"/>
        <v>209</v>
      </c>
      <c r="B213" s="12" t="s">
        <v>18</v>
      </c>
      <c r="C213" s="21">
        <v>370</v>
      </c>
      <c r="D213" s="18">
        <v>300</v>
      </c>
      <c r="E213" s="18">
        <v>150</v>
      </c>
      <c r="F213" s="18">
        <v>1731</v>
      </c>
      <c r="G213" s="18">
        <v>2336</v>
      </c>
      <c r="H213" s="18">
        <f t="shared" si="69"/>
        <v>605</v>
      </c>
      <c r="I213" s="18">
        <f>IF(H213&lt;141,141,H213)</f>
        <v>605</v>
      </c>
      <c r="J213" s="18">
        <f>ROUND(IF(I213&lt;100,I213*1.625,(IF(AND(I213&gt;100,I213&lt;201),(I213-100)*2.375+162.5,(IF(AND(I213&gt;200,I213&lt;401),(I213-200)*3.875+400,IF(I213&gt;400,(I213-400)*4.5+1238)))))),0)</f>
        <v>2161</v>
      </c>
      <c r="K213" s="18">
        <v>45</v>
      </c>
      <c r="L213" s="18">
        <v>50</v>
      </c>
      <c r="M213" s="19">
        <f t="shared" si="70"/>
        <v>121</v>
      </c>
      <c r="N213" s="19">
        <f t="shared" si="72"/>
        <v>2377</v>
      </c>
      <c r="O213" s="1"/>
    </row>
    <row r="214" spans="1:15" x14ac:dyDescent="0.3">
      <c r="A214" s="4">
        <f t="shared" si="75"/>
        <v>210</v>
      </c>
      <c r="B214" s="12" t="s">
        <v>20</v>
      </c>
      <c r="C214" s="12">
        <v>119</v>
      </c>
      <c r="D214" s="4">
        <v>200</v>
      </c>
      <c r="E214" s="4">
        <v>150</v>
      </c>
      <c r="F214" s="4">
        <v>12369</v>
      </c>
      <c r="G214" s="4">
        <v>12585</v>
      </c>
      <c r="H214" s="4">
        <f t="shared" si="69"/>
        <v>216</v>
      </c>
      <c r="I214" s="4">
        <f t="shared" si="76"/>
        <v>216</v>
      </c>
      <c r="J214" s="4">
        <f t="shared" si="77"/>
        <v>462</v>
      </c>
      <c r="K214" s="4">
        <v>45</v>
      </c>
      <c r="L214" s="4">
        <v>50</v>
      </c>
      <c r="M214" s="5">
        <f t="shared" si="70"/>
        <v>43.2</v>
      </c>
      <c r="N214" s="5">
        <f t="shared" si="72"/>
        <v>600</v>
      </c>
      <c r="O214" s="1"/>
    </row>
    <row r="215" spans="1:15" x14ac:dyDescent="0.3">
      <c r="A215" s="4">
        <f t="shared" si="75"/>
        <v>211</v>
      </c>
      <c r="B215" s="12" t="s">
        <v>21</v>
      </c>
      <c r="C215" s="12">
        <v>38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/>
      <c r="L215" s="4"/>
      <c r="M215" s="5">
        <v>0</v>
      </c>
      <c r="N215" s="5">
        <v>250</v>
      </c>
      <c r="O215" s="1"/>
    </row>
    <row r="216" spans="1:15" x14ac:dyDescent="0.3">
      <c r="A216" s="4">
        <f t="shared" si="75"/>
        <v>212</v>
      </c>
      <c r="B216" s="12" t="s">
        <v>21</v>
      </c>
      <c r="C216" s="12">
        <v>240</v>
      </c>
      <c r="D216" s="4">
        <v>100</v>
      </c>
      <c r="E216" s="4">
        <v>150</v>
      </c>
      <c r="F216" s="4">
        <v>4910</v>
      </c>
      <c r="G216" s="4">
        <v>5002</v>
      </c>
      <c r="H216" s="4">
        <f t="shared" ref="H216:H252" si="78">G216-F216</f>
        <v>92</v>
      </c>
      <c r="I216" s="4">
        <f>IF(H216&lt;111,111,H216)</f>
        <v>111</v>
      </c>
      <c r="J216" s="4">
        <f>ROUND(IF(I216&lt;100,I216*1.625,(IF(AND(I216&gt;100,I216&lt;201),(I216-100)*2.375+162.5,(IF(AND(I216&gt;200,I216&lt;401),(I216-200)*3.875+400,IF(I216&gt;400,(I216-400)*4.5+1237)))))),0)</f>
        <v>189</v>
      </c>
      <c r="K216" s="4">
        <v>20</v>
      </c>
      <c r="L216" s="4">
        <v>10</v>
      </c>
      <c r="M216" s="5">
        <f t="shared" ref="M216:M238" si="79">I216*0.2</f>
        <v>22.200000000000003</v>
      </c>
      <c r="N216" s="5">
        <f t="shared" ref="N216:N235" si="80">ROUND((J216+K216+L216+M216),0)</f>
        <v>241</v>
      </c>
      <c r="O216" s="1"/>
    </row>
    <row r="217" spans="1:15" x14ac:dyDescent="0.3">
      <c r="A217" s="4">
        <f t="shared" si="75"/>
        <v>213</v>
      </c>
      <c r="B217" s="12" t="s">
        <v>18</v>
      </c>
      <c r="C217" s="21">
        <v>347</v>
      </c>
      <c r="D217" s="18">
        <v>300</v>
      </c>
      <c r="E217" s="18">
        <v>150</v>
      </c>
      <c r="F217" s="18">
        <v>4074</v>
      </c>
      <c r="G217" s="18">
        <v>4608</v>
      </c>
      <c r="H217" s="18">
        <f t="shared" si="78"/>
        <v>534</v>
      </c>
      <c r="I217" s="18">
        <f>IF(H217&lt;141,141,H217)</f>
        <v>534</v>
      </c>
      <c r="J217" s="18">
        <f>ROUND(IF(I217&lt;100,I217*1.625,(IF(AND(I217&gt;100,I217&lt;201),(I217-100)*2.375+162.5,(IF(AND(I217&gt;200,I217&lt;401),(I217-200)*3.875+400,IF(I217&gt;400,(I217-400)*4.5+1238)))))),0)</f>
        <v>1841</v>
      </c>
      <c r="K217" s="18">
        <v>45</v>
      </c>
      <c r="L217" s="18">
        <v>50</v>
      </c>
      <c r="M217" s="19">
        <f t="shared" si="79"/>
        <v>106.80000000000001</v>
      </c>
      <c r="N217" s="19">
        <f t="shared" si="80"/>
        <v>2043</v>
      </c>
      <c r="O217" s="1"/>
    </row>
    <row r="218" spans="1:15" x14ac:dyDescent="0.3">
      <c r="A218" s="4">
        <f t="shared" si="75"/>
        <v>214</v>
      </c>
      <c r="B218" s="12" t="s">
        <v>21</v>
      </c>
      <c r="C218" s="12">
        <v>86</v>
      </c>
      <c r="D218" s="4">
        <v>100</v>
      </c>
      <c r="E218" s="4">
        <v>150</v>
      </c>
      <c r="F218" s="4">
        <v>20629</v>
      </c>
      <c r="G218" s="4">
        <v>20753</v>
      </c>
      <c r="H218" s="4">
        <f t="shared" si="78"/>
        <v>124</v>
      </c>
      <c r="I218" s="4">
        <f>IF(H218&lt;111,111,H218)</f>
        <v>124</v>
      </c>
      <c r="J218" s="4">
        <f>ROUND(IF(I218&lt;100,I218*1.625,(IF(AND(I218&gt;100,I218&lt;201),(I218-100)*2.375+162.5,(IF(AND(I218&gt;200,I218&lt;401),(I218-200)*3.875+400,IF(I218&gt;400,(I218-400)*4.5+1237)))))),0)</f>
        <v>220</v>
      </c>
      <c r="K218" s="4">
        <v>20</v>
      </c>
      <c r="L218" s="4">
        <v>10</v>
      </c>
      <c r="M218" s="5">
        <f t="shared" si="79"/>
        <v>24.8</v>
      </c>
      <c r="N218" s="5">
        <f t="shared" si="80"/>
        <v>275</v>
      </c>
      <c r="O218" s="1"/>
    </row>
    <row r="219" spans="1:15" x14ac:dyDescent="0.3">
      <c r="A219" s="4">
        <f t="shared" si="75"/>
        <v>215</v>
      </c>
      <c r="B219" s="12" t="s">
        <v>18</v>
      </c>
      <c r="C219" s="21">
        <v>332</v>
      </c>
      <c r="D219" s="18">
        <v>300</v>
      </c>
      <c r="E219" s="18">
        <v>150</v>
      </c>
      <c r="F219" s="18">
        <v>3359</v>
      </c>
      <c r="G219" s="18">
        <v>3419</v>
      </c>
      <c r="H219" s="18">
        <f t="shared" si="78"/>
        <v>60</v>
      </c>
      <c r="I219" s="18">
        <f>IF(H219&lt;141,141,H219)</f>
        <v>141</v>
      </c>
      <c r="J219" s="18">
        <f>ROUND(IF(I219&lt;100,I219*1.625,(IF(AND(I219&gt;100,I219&lt;201),(I219-100)*2.375+162.5,(IF(AND(I219&gt;200,I219&lt;401),(I219-200)*3.875+400,IF(I219&gt;400,(I219-400)*4.5+1238)))))),0)</f>
        <v>260</v>
      </c>
      <c r="K219" s="18">
        <v>45</v>
      </c>
      <c r="L219" s="18">
        <v>50</v>
      </c>
      <c r="M219" s="19">
        <f t="shared" si="79"/>
        <v>28.200000000000003</v>
      </c>
      <c r="N219" s="19">
        <f t="shared" si="80"/>
        <v>383</v>
      </c>
      <c r="O219" s="1"/>
    </row>
    <row r="220" spans="1:15" x14ac:dyDescent="0.3">
      <c r="A220" s="4">
        <f t="shared" si="75"/>
        <v>216</v>
      </c>
      <c r="B220" s="12" t="s">
        <v>18</v>
      </c>
      <c r="C220" s="21">
        <v>327</v>
      </c>
      <c r="D220" s="18">
        <v>300</v>
      </c>
      <c r="E220" s="18">
        <v>150</v>
      </c>
      <c r="F220" s="18">
        <v>5098</v>
      </c>
      <c r="G220" s="18">
        <v>5223</v>
      </c>
      <c r="H220" s="18">
        <f t="shared" si="78"/>
        <v>125</v>
      </c>
      <c r="I220" s="18">
        <f>IF(H220&lt;141,141,H220)</f>
        <v>141</v>
      </c>
      <c r="J220" s="18">
        <f>ROUND(IF(I220&lt;100,I220*1.625,(IF(AND(I220&gt;100,I220&lt;201),(I220-100)*2.375+162.5,(IF(AND(I220&gt;200,I220&lt;401),(I220-200)*3.875+400,IF(I220&gt;400,(I220-400)*4.5+1238)))))),0)</f>
        <v>260</v>
      </c>
      <c r="K220" s="18">
        <v>45</v>
      </c>
      <c r="L220" s="18">
        <v>50</v>
      </c>
      <c r="M220" s="19">
        <f t="shared" si="79"/>
        <v>28.200000000000003</v>
      </c>
      <c r="N220" s="19">
        <f t="shared" si="80"/>
        <v>383</v>
      </c>
      <c r="O220" s="1"/>
    </row>
    <row r="221" spans="1:15" x14ac:dyDescent="0.3">
      <c r="A221" s="4">
        <f t="shared" si="75"/>
        <v>217</v>
      </c>
      <c r="B221" s="12" t="s">
        <v>20</v>
      </c>
      <c r="C221" s="12">
        <v>51</v>
      </c>
      <c r="D221" s="4">
        <v>200</v>
      </c>
      <c r="E221" s="4">
        <v>150</v>
      </c>
      <c r="F221" s="4">
        <v>23982</v>
      </c>
      <c r="G221" s="4">
        <v>24096</v>
      </c>
      <c r="H221" s="4">
        <f t="shared" si="78"/>
        <v>114</v>
      </c>
      <c r="I221" s="4">
        <f>IF(H221&lt;125,125,H221)</f>
        <v>125</v>
      </c>
      <c r="J221" s="4">
        <f>ROUND(IF(I221&lt;100,I221*1.625,(IF(AND(I221&gt;100,I221&lt;201),(I221-100)*2.375+162.5,(IF(AND(I221&gt;200,I221&lt;401),(I221-200)*3.875+400,IF(I221&gt;400,(I221-400)*4.5+1237)))))),0)</f>
        <v>222</v>
      </c>
      <c r="K221" s="4">
        <v>45</v>
      </c>
      <c r="L221" s="4">
        <v>50</v>
      </c>
      <c r="M221" s="5">
        <f t="shared" si="79"/>
        <v>25</v>
      </c>
      <c r="N221" s="5">
        <f t="shared" si="80"/>
        <v>342</v>
      </c>
      <c r="O221" s="1"/>
    </row>
    <row r="222" spans="1:15" x14ac:dyDescent="0.3">
      <c r="A222" s="4">
        <f t="shared" si="75"/>
        <v>218</v>
      </c>
      <c r="B222" s="12" t="s">
        <v>21</v>
      </c>
      <c r="C222" s="12">
        <v>239</v>
      </c>
      <c r="D222" s="4">
        <v>100</v>
      </c>
      <c r="E222" s="4">
        <v>150</v>
      </c>
      <c r="F222" s="4">
        <v>6125</v>
      </c>
      <c r="G222" s="4">
        <v>6532</v>
      </c>
      <c r="H222" s="4">
        <f>G222-F222</f>
        <v>407</v>
      </c>
      <c r="I222" s="4">
        <f>IF(H222&lt;111,111,H222)</f>
        <v>407</v>
      </c>
      <c r="J222" s="4">
        <f>ROUND(IF(I222&lt;100,I222*1.625,(IF(AND(I222&gt;100,I222&lt;201),(I222-100)*2.375+162.5,(IF(AND(I222&gt;200,I222&lt;401),(I222-200)*3.875+400,IF(I222&gt;400,(I222-400)*4.5+1237)))))),0)</f>
        <v>1269</v>
      </c>
      <c r="K222" s="4">
        <v>20</v>
      </c>
      <c r="L222" s="4">
        <v>10</v>
      </c>
      <c r="M222" s="5">
        <f>I222*0.2</f>
        <v>81.400000000000006</v>
      </c>
      <c r="N222" s="5">
        <f>ROUND((J222+K222+L222+M222),0)</f>
        <v>1380</v>
      </c>
      <c r="O222" s="1"/>
    </row>
    <row r="223" spans="1:15" x14ac:dyDescent="0.3">
      <c r="A223" s="4">
        <f t="shared" si="75"/>
        <v>219</v>
      </c>
      <c r="B223" s="12" t="s">
        <v>20</v>
      </c>
      <c r="C223" s="12">
        <v>46</v>
      </c>
      <c r="D223" s="4">
        <v>200</v>
      </c>
      <c r="E223" s="4">
        <v>150</v>
      </c>
      <c r="F223" s="4">
        <v>29261</v>
      </c>
      <c r="G223" s="4">
        <v>29313</v>
      </c>
      <c r="H223" s="4">
        <f t="shared" si="78"/>
        <v>52</v>
      </c>
      <c r="I223" s="4">
        <f t="shared" ref="I223" si="81">IF(H223&lt;125,125,H223)</f>
        <v>125</v>
      </c>
      <c r="J223" s="4">
        <f t="shared" ref="J223" si="82">ROUND(IF(I223&lt;100,I223*1.625,(IF(AND(I223&gt;100,I223&lt;201),(I223-100)*2.375+162.5,(IF(AND(I223&gt;200,I223&lt;401),(I223-200)*3.875+400,IF(I223&gt;400,(I223-400)*4.5+1237)))))),0)</f>
        <v>222</v>
      </c>
      <c r="K223" s="4">
        <v>45</v>
      </c>
      <c r="L223" s="4">
        <v>50</v>
      </c>
      <c r="M223" s="5">
        <f t="shared" si="79"/>
        <v>25</v>
      </c>
      <c r="N223" s="5">
        <f t="shared" si="80"/>
        <v>342</v>
      </c>
      <c r="O223" s="1"/>
    </row>
    <row r="224" spans="1:15" x14ac:dyDescent="0.3">
      <c r="A224" s="4">
        <f t="shared" si="75"/>
        <v>220</v>
      </c>
      <c r="B224" s="12" t="s">
        <v>18</v>
      </c>
      <c r="C224" s="21">
        <v>371</v>
      </c>
      <c r="D224" s="18">
        <v>300</v>
      </c>
      <c r="E224" s="18">
        <v>150</v>
      </c>
      <c r="F224" s="18">
        <v>831</v>
      </c>
      <c r="G224" s="18">
        <v>940</v>
      </c>
      <c r="H224" s="18">
        <f t="shared" si="78"/>
        <v>109</v>
      </c>
      <c r="I224" s="18">
        <f>IF(H224&lt;141,141,H224)</f>
        <v>141</v>
      </c>
      <c r="J224" s="18">
        <f>ROUND(IF(I224&lt;100,I224*1.625,(IF(AND(I224&gt;100,I224&lt;201),(I224-100)*2.375+162.5,(IF(AND(I224&gt;200,I224&lt;401),(I224-200)*3.875+400,IF(I224&gt;400,(I224-400)*4.5+1238)))))),0)</f>
        <v>260</v>
      </c>
      <c r="K224" s="18">
        <v>45</v>
      </c>
      <c r="L224" s="18">
        <v>50</v>
      </c>
      <c r="M224" s="19">
        <f t="shared" si="79"/>
        <v>28.200000000000003</v>
      </c>
      <c r="N224" s="19">
        <f t="shared" si="80"/>
        <v>383</v>
      </c>
      <c r="O224" s="1"/>
    </row>
    <row r="225" spans="1:15" x14ac:dyDescent="0.3">
      <c r="A225" s="4">
        <f t="shared" si="75"/>
        <v>221</v>
      </c>
      <c r="B225" s="12" t="s">
        <v>20</v>
      </c>
      <c r="C225" s="12">
        <v>14</v>
      </c>
      <c r="D225" s="4">
        <v>200</v>
      </c>
      <c r="E225" s="4">
        <v>150</v>
      </c>
      <c r="F225" s="4">
        <v>25720</v>
      </c>
      <c r="G225" s="4">
        <v>25869</v>
      </c>
      <c r="H225" s="4">
        <f t="shared" si="78"/>
        <v>149</v>
      </c>
      <c r="I225" s="4">
        <f t="shared" ref="I225:I226" si="83">IF(H225&lt;125,125,H225)</f>
        <v>149</v>
      </c>
      <c r="J225" s="4">
        <f t="shared" ref="J225:J228" si="84">ROUND(IF(I225&lt;100,I225*1.625,(IF(AND(I225&gt;100,I225&lt;201),(I225-100)*2.375+162.5,(IF(AND(I225&gt;200,I225&lt;401),(I225-200)*3.875+400,IF(I225&gt;400,(I225-400)*4.5+1237)))))),0)</f>
        <v>279</v>
      </c>
      <c r="K225" s="4">
        <v>45</v>
      </c>
      <c r="L225" s="4">
        <v>50</v>
      </c>
      <c r="M225" s="5">
        <f t="shared" si="79"/>
        <v>29.8</v>
      </c>
      <c r="N225" s="5">
        <f t="shared" si="80"/>
        <v>404</v>
      </c>
      <c r="O225" s="1"/>
    </row>
    <row r="226" spans="1:15" x14ac:dyDescent="0.3">
      <c r="A226" s="4">
        <f t="shared" si="75"/>
        <v>222</v>
      </c>
      <c r="B226" s="12" t="s">
        <v>20</v>
      </c>
      <c r="C226" s="12">
        <v>50</v>
      </c>
      <c r="D226" s="4">
        <v>200</v>
      </c>
      <c r="E226" s="4">
        <v>150</v>
      </c>
      <c r="F226" s="4">
        <v>14382</v>
      </c>
      <c r="G226" s="4">
        <v>14451</v>
      </c>
      <c r="H226" s="4">
        <f t="shared" si="78"/>
        <v>69</v>
      </c>
      <c r="I226" s="4">
        <f t="shared" si="83"/>
        <v>125</v>
      </c>
      <c r="J226" s="4">
        <f t="shared" si="84"/>
        <v>222</v>
      </c>
      <c r="K226" s="4">
        <v>45</v>
      </c>
      <c r="L226" s="4">
        <v>50</v>
      </c>
      <c r="M226" s="5">
        <f t="shared" si="79"/>
        <v>25</v>
      </c>
      <c r="N226" s="5">
        <f t="shared" si="80"/>
        <v>342</v>
      </c>
      <c r="O226" s="1"/>
    </row>
    <row r="227" spans="1:15" x14ac:dyDescent="0.3">
      <c r="A227" s="4">
        <f t="shared" si="75"/>
        <v>223</v>
      </c>
      <c r="B227" s="12" t="s">
        <v>21</v>
      </c>
      <c r="C227" s="12">
        <v>17</v>
      </c>
      <c r="D227" s="4">
        <v>100</v>
      </c>
      <c r="E227" s="4">
        <v>150</v>
      </c>
      <c r="F227" s="4">
        <v>21881</v>
      </c>
      <c r="G227" s="4">
        <v>21955</v>
      </c>
      <c r="H227" s="4">
        <f t="shared" si="78"/>
        <v>74</v>
      </c>
      <c r="I227" s="4">
        <f>IF(H227&lt;111,111,H227)</f>
        <v>111</v>
      </c>
      <c r="J227" s="4">
        <f t="shared" si="84"/>
        <v>189</v>
      </c>
      <c r="K227" s="4">
        <v>45</v>
      </c>
      <c r="L227" s="4">
        <v>50</v>
      </c>
      <c r="M227" s="5">
        <f t="shared" si="79"/>
        <v>22.200000000000003</v>
      </c>
      <c r="N227" s="5">
        <f t="shared" si="80"/>
        <v>306</v>
      </c>
      <c r="O227" s="1"/>
    </row>
    <row r="228" spans="1:15" x14ac:dyDescent="0.3">
      <c r="A228" s="4">
        <f t="shared" si="75"/>
        <v>224</v>
      </c>
      <c r="B228" s="12" t="s">
        <v>20</v>
      </c>
      <c r="C228" s="12">
        <v>12</v>
      </c>
      <c r="D228" s="4">
        <v>200</v>
      </c>
      <c r="E228" s="4">
        <v>150</v>
      </c>
      <c r="F228" s="4">
        <v>19092</v>
      </c>
      <c r="G228" s="4">
        <v>19200</v>
      </c>
      <c r="H228" s="4">
        <f t="shared" si="78"/>
        <v>108</v>
      </c>
      <c r="I228" s="4">
        <f t="shared" ref="I228" si="85">IF(H228&lt;125,125,H228)</f>
        <v>125</v>
      </c>
      <c r="J228" s="4">
        <f t="shared" si="84"/>
        <v>222</v>
      </c>
      <c r="K228" s="4">
        <v>45</v>
      </c>
      <c r="L228" s="4">
        <v>50</v>
      </c>
      <c r="M228" s="5">
        <f t="shared" si="79"/>
        <v>25</v>
      </c>
      <c r="N228" s="5">
        <f t="shared" si="80"/>
        <v>342</v>
      </c>
      <c r="O228" s="1"/>
    </row>
    <row r="229" spans="1:15" x14ac:dyDescent="0.3">
      <c r="A229" s="4">
        <f t="shared" si="75"/>
        <v>225</v>
      </c>
      <c r="B229" s="12" t="s">
        <v>18</v>
      </c>
      <c r="C229" s="21">
        <v>343</v>
      </c>
      <c r="D229" s="18">
        <v>300</v>
      </c>
      <c r="E229" s="18">
        <v>150</v>
      </c>
      <c r="F229" s="18">
        <v>9968</v>
      </c>
      <c r="G229" s="18">
        <v>10276</v>
      </c>
      <c r="H229" s="18">
        <f t="shared" si="78"/>
        <v>308</v>
      </c>
      <c r="I229" s="18">
        <f t="shared" ref="I229:I230" si="86">IF(H229&lt;141,141,H229)</f>
        <v>308</v>
      </c>
      <c r="J229" s="18">
        <f t="shared" ref="J229:J230" si="87">ROUND(IF(I229&lt;100,I229*1.625,(IF(AND(I229&gt;100,I229&lt;201),(I229-100)*2.375+162.5,(IF(AND(I229&gt;200,I229&lt;401),(I229-200)*3.875+400,IF(I229&gt;400,(I229-400)*4.5+1238)))))),0)</f>
        <v>819</v>
      </c>
      <c r="K229" s="18">
        <v>45</v>
      </c>
      <c r="L229" s="18">
        <v>50</v>
      </c>
      <c r="M229" s="19">
        <f t="shared" si="79"/>
        <v>61.6</v>
      </c>
      <c r="N229" s="5">
        <f t="shared" si="80"/>
        <v>976</v>
      </c>
      <c r="O229" s="1"/>
    </row>
    <row r="230" spans="1:15" x14ac:dyDescent="0.3">
      <c r="A230" s="4">
        <f t="shared" si="75"/>
        <v>226</v>
      </c>
      <c r="B230" s="12" t="s">
        <v>18</v>
      </c>
      <c r="C230" s="21">
        <v>338</v>
      </c>
      <c r="D230" s="18">
        <v>300</v>
      </c>
      <c r="E230" s="18">
        <v>150</v>
      </c>
      <c r="F230" s="18">
        <v>4263</v>
      </c>
      <c r="G230" s="18">
        <v>4388</v>
      </c>
      <c r="H230" s="18">
        <f t="shared" si="78"/>
        <v>125</v>
      </c>
      <c r="I230" s="18">
        <f t="shared" si="86"/>
        <v>141</v>
      </c>
      <c r="J230" s="18">
        <f t="shared" si="87"/>
        <v>260</v>
      </c>
      <c r="K230" s="18">
        <v>45</v>
      </c>
      <c r="L230" s="18">
        <v>50</v>
      </c>
      <c r="M230" s="19">
        <f t="shared" si="79"/>
        <v>28.200000000000003</v>
      </c>
      <c r="N230" s="5">
        <f t="shared" si="80"/>
        <v>383</v>
      </c>
      <c r="O230" s="1"/>
    </row>
    <row r="231" spans="1:15" x14ac:dyDescent="0.3">
      <c r="A231" s="4">
        <f t="shared" si="75"/>
        <v>227</v>
      </c>
      <c r="B231" s="12" t="s">
        <v>20</v>
      </c>
      <c r="C231" s="12">
        <v>78</v>
      </c>
      <c r="D231" s="4">
        <v>200</v>
      </c>
      <c r="E231" s="4">
        <v>150</v>
      </c>
      <c r="F231" s="4">
        <v>13415</v>
      </c>
      <c r="G231" s="4">
        <v>13434</v>
      </c>
      <c r="H231" s="4">
        <f t="shared" si="78"/>
        <v>19</v>
      </c>
      <c r="I231" s="4">
        <f t="shared" ref="I231" si="88">IF(H231&lt;125,125,H231)</f>
        <v>125</v>
      </c>
      <c r="J231" s="4">
        <f t="shared" ref="J231" si="89">ROUND(IF(I231&lt;100,I231*1.625,(IF(AND(I231&gt;100,I231&lt;201),(I231-100)*2.375+162.5,(IF(AND(I231&gt;200,I231&lt;401),(I231-200)*3.875+400,IF(I231&gt;400,(I231-400)*4.5+1237)))))),0)</f>
        <v>222</v>
      </c>
      <c r="K231" s="4">
        <v>45</v>
      </c>
      <c r="L231" s="4">
        <v>50</v>
      </c>
      <c r="M231" s="5">
        <f t="shared" si="79"/>
        <v>25</v>
      </c>
      <c r="N231" s="5">
        <f t="shared" si="80"/>
        <v>342</v>
      </c>
      <c r="O231" s="1"/>
    </row>
    <row r="232" spans="1:15" x14ac:dyDescent="0.3">
      <c r="A232" s="4">
        <f t="shared" si="75"/>
        <v>228</v>
      </c>
      <c r="B232" s="12" t="s">
        <v>18</v>
      </c>
      <c r="C232" s="12">
        <v>224</v>
      </c>
      <c r="D232" s="18">
        <v>300</v>
      </c>
      <c r="E232" s="18">
        <v>150</v>
      </c>
      <c r="F232" s="18">
        <v>12328</v>
      </c>
      <c r="G232" s="18">
        <v>12392</v>
      </c>
      <c r="H232" s="18">
        <f t="shared" si="78"/>
        <v>64</v>
      </c>
      <c r="I232" s="18">
        <f t="shared" ref="I232" si="90">IF(H232&lt;141,141,H232)</f>
        <v>141</v>
      </c>
      <c r="J232" s="18">
        <f t="shared" ref="J232" si="91">ROUND(IF(I232&lt;100,I232*1.625,(IF(AND(I232&gt;100,I232&lt;201),(I232-100)*2.375+162.5,(IF(AND(I232&gt;200,I232&lt;401),(I232-200)*3.875+400,IF(I232&gt;400,(I232-400)*4.5+1238)))))),0)</f>
        <v>260</v>
      </c>
      <c r="K232" s="18">
        <v>45</v>
      </c>
      <c r="L232" s="18">
        <v>50</v>
      </c>
      <c r="M232" s="19">
        <f t="shared" si="79"/>
        <v>28.200000000000003</v>
      </c>
      <c r="N232" s="5">
        <f t="shared" si="80"/>
        <v>383</v>
      </c>
      <c r="O232" s="1"/>
    </row>
    <row r="233" spans="1:15" x14ac:dyDescent="0.3">
      <c r="A233" s="4">
        <f t="shared" si="75"/>
        <v>229</v>
      </c>
      <c r="B233" s="12" t="s">
        <v>20</v>
      </c>
      <c r="C233" s="12">
        <v>77</v>
      </c>
      <c r="D233" s="4">
        <v>200</v>
      </c>
      <c r="E233" s="4">
        <v>150</v>
      </c>
      <c r="F233" s="4">
        <v>19863</v>
      </c>
      <c r="G233" s="4">
        <v>19965</v>
      </c>
      <c r="H233" s="4">
        <f t="shared" si="78"/>
        <v>102</v>
      </c>
      <c r="I233" s="4">
        <f t="shared" ref="I233:I235" si="92">IF(H233&lt;125,125,H233)</f>
        <v>125</v>
      </c>
      <c r="J233" s="4">
        <f t="shared" ref="J233:J235" si="93">ROUND(IF(I233&lt;100,I233*1.625,(IF(AND(I233&gt;100,I233&lt;201),(I233-100)*2.375+162.5,(IF(AND(I233&gt;200,I233&lt;401),(I233-200)*3.875+400,IF(I233&gt;400,(I233-400)*4.5+1237)))))),0)</f>
        <v>222</v>
      </c>
      <c r="K233" s="4">
        <v>45</v>
      </c>
      <c r="L233" s="4">
        <v>50</v>
      </c>
      <c r="M233" s="5">
        <f t="shared" si="79"/>
        <v>25</v>
      </c>
      <c r="N233" s="5">
        <f t="shared" si="80"/>
        <v>342</v>
      </c>
      <c r="O233" s="1"/>
    </row>
    <row r="234" spans="1:15" x14ac:dyDescent="0.3">
      <c r="A234" s="4">
        <f t="shared" si="75"/>
        <v>230</v>
      </c>
      <c r="B234" s="12" t="s">
        <v>20</v>
      </c>
      <c r="C234" s="12">
        <v>123</v>
      </c>
      <c r="D234" s="4">
        <v>200</v>
      </c>
      <c r="E234" s="4">
        <v>150</v>
      </c>
      <c r="F234" s="4">
        <v>27515</v>
      </c>
      <c r="G234" s="4">
        <v>27547</v>
      </c>
      <c r="H234" s="4">
        <f t="shared" si="78"/>
        <v>32</v>
      </c>
      <c r="I234" s="4">
        <f t="shared" si="92"/>
        <v>125</v>
      </c>
      <c r="J234" s="4">
        <f t="shared" si="93"/>
        <v>222</v>
      </c>
      <c r="K234" s="4">
        <v>45</v>
      </c>
      <c r="L234" s="4">
        <v>50</v>
      </c>
      <c r="M234" s="5">
        <f t="shared" si="79"/>
        <v>25</v>
      </c>
      <c r="N234" s="5">
        <f t="shared" si="80"/>
        <v>342</v>
      </c>
      <c r="O234" s="1"/>
    </row>
    <row r="235" spans="1:15" x14ac:dyDescent="0.3">
      <c r="A235" s="4">
        <f t="shared" si="75"/>
        <v>231</v>
      </c>
      <c r="B235" s="4" t="s">
        <v>20</v>
      </c>
      <c r="C235" s="4">
        <v>111</v>
      </c>
      <c r="D235" s="4">
        <v>200</v>
      </c>
      <c r="E235" s="4">
        <v>150</v>
      </c>
      <c r="F235" s="4">
        <v>42635</v>
      </c>
      <c r="G235" s="4">
        <v>43114</v>
      </c>
      <c r="H235" s="4">
        <f t="shared" si="78"/>
        <v>479</v>
      </c>
      <c r="I235" s="4">
        <f t="shared" si="92"/>
        <v>479</v>
      </c>
      <c r="J235" s="4">
        <f t="shared" si="93"/>
        <v>1593</v>
      </c>
      <c r="K235" s="4">
        <v>45</v>
      </c>
      <c r="L235" s="4">
        <v>50</v>
      </c>
      <c r="M235" s="5">
        <f t="shared" si="79"/>
        <v>95.800000000000011</v>
      </c>
      <c r="N235" s="5">
        <f t="shared" si="80"/>
        <v>1784</v>
      </c>
      <c r="O235" s="1"/>
    </row>
    <row r="236" spans="1:15" x14ac:dyDescent="0.3">
      <c r="A236" s="4">
        <f t="shared" si="75"/>
        <v>232</v>
      </c>
      <c r="B236" s="4" t="s">
        <v>18</v>
      </c>
      <c r="C236" s="4">
        <v>189</v>
      </c>
      <c r="D236" s="18">
        <v>300</v>
      </c>
      <c r="E236" s="18">
        <v>150</v>
      </c>
      <c r="F236" s="18">
        <v>29924</v>
      </c>
      <c r="G236" s="18">
        <v>30115</v>
      </c>
      <c r="H236" s="18">
        <f t="shared" si="78"/>
        <v>191</v>
      </c>
      <c r="I236" s="18">
        <f t="shared" ref="I236" si="94">IF(H236&lt;141,141,H236)</f>
        <v>191</v>
      </c>
      <c r="J236" s="18">
        <f t="shared" ref="J236" si="95">ROUND(IF(I236&lt;100,I236*1.625,(IF(AND(I236&gt;100,I236&lt;201),(I236-100)*2.375+162.5,(IF(AND(I236&gt;200,I236&lt;401),(I236-200)*3.875+400,IF(I236&gt;400,(I236-400)*4.5+1238)))))),0)</f>
        <v>379</v>
      </c>
      <c r="K236" s="18">
        <v>45</v>
      </c>
      <c r="L236" s="18">
        <v>50</v>
      </c>
      <c r="M236" s="19">
        <f t="shared" si="79"/>
        <v>38.200000000000003</v>
      </c>
      <c r="N236" s="5">
        <f>ROUND((J236+K236+L236+M236),0)</f>
        <v>512</v>
      </c>
      <c r="O236" s="1"/>
    </row>
    <row r="237" spans="1:15" x14ac:dyDescent="0.3">
      <c r="A237" s="4">
        <f t="shared" si="75"/>
        <v>233</v>
      </c>
      <c r="B237" s="4" t="s">
        <v>20</v>
      </c>
      <c r="C237" s="4">
        <v>67</v>
      </c>
      <c r="D237" s="4">
        <v>200</v>
      </c>
      <c r="E237" s="4">
        <v>150</v>
      </c>
      <c r="F237" s="4">
        <v>55053</v>
      </c>
      <c r="G237" s="4">
        <v>55234</v>
      </c>
      <c r="H237" s="4">
        <f t="shared" si="78"/>
        <v>181</v>
      </c>
      <c r="I237" s="4">
        <f t="shared" ref="I237" si="96">IF(H237&lt;125,125,H237)</f>
        <v>181</v>
      </c>
      <c r="J237" s="4">
        <f t="shared" ref="J237" si="97">ROUND(IF(I237&lt;100,I237*1.625,(IF(AND(I237&gt;100,I237&lt;201),(I237-100)*2.375+162.5,(IF(AND(I237&gt;200,I237&lt;401),(I237-200)*3.875+400,IF(I237&gt;400,(I237-400)*4.5+1237)))))),0)</f>
        <v>355</v>
      </c>
      <c r="K237" s="4">
        <v>45</v>
      </c>
      <c r="L237" s="4">
        <v>50</v>
      </c>
      <c r="M237" s="5">
        <f t="shared" si="79"/>
        <v>36.200000000000003</v>
      </c>
      <c r="N237" s="5">
        <f t="shared" ref="N237" si="98">ROUND((J237+K237+L237+M237),0)</f>
        <v>486</v>
      </c>
      <c r="O237" s="1"/>
    </row>
    <row r="238" spans="1:15" x14ac:dyDescent="0.3">
      <c r="A238" s="4">
        <f t="shared" si="75"/>
        <v>234</v>
      </c>
      <c r="B238" s="4" t="s">
        <v>18</v>
      </c>
      <c r="C238" s="4">
        <v>226</v>
      </c>
      <c r="D238" s="18">
        <v>300</v>
      </c>
      <c r="E238" s="18">
        <v>150</v>
      </c>
      <c r="F238" s="18">
        <v>35406</v>
      </c>
      <c r="G238" s="18">
        <v>35681</v>
      </c>
      <c r="H238" s="18">
        <f t="shared" si="78"/>
        <v>275</v>
      </c>
      <c r="I238" s="18">
        <f t="shared" ref="I238" si="99">IF(H238&lt;141,141,H238)</f>
        <v>275</v>
      </c>
      <c r="J238" s="18">
        <f t="shared" ref="J238" si="100">ROUND(IF(I238&lt;100,I238*1.625,(IF(AND(I238&gt;100,I238&lt;201),(I238-100)*2.375+162.5,(IF(AND(I238&gt;200,I238&lt;401),(I238-200)*3.875+400,IF(I238&gt;400,(I238-400)*4.5+1238)))))),0)</f>
        <v>691</v>
      </c>
      <c r="K238" s="18">
        <v>45</v>
      </c>
      <c r="L238" s="18">
        <v>50</v>
      </c>
      <c r="M238" s="19">
        <f t="shared" si="79"/>
        <v>55</v>
      </c>
      <c r="N238" s="5">
        <f>ROUND((J238+K238+L238+M238),0)</f>
        <v>841</v>
      </c>
      <c r="O238" s="1"/>
    </row>
    <row r="239" spans="1:15" x14ac:dyDescent="0.3">
      <c r="A239" s="4">
        <f t="shared" si="75"/>
        <v>235</v>
      </c>
      <c r="B239" s="4" t="s">
        <v>25</v>
      </c>
      <c r="C239" s="4">
        <v>40</v>
      </c>
      <c r="D239" s="4">
        <v>100</v>
      </c>
      <c r="E239" s="4">
        <v>150</v>
      </c>
      <c r="F239" s="4">
        <v>8430</v>
      </c>
      <c r="G239" s="4">
        <v>8618</v>
      </c>
      <c r="H239" s="4">
        <f t="shared" si="78"/>
        <v>188</v>
      </c>
      <c r="I239" s="4">
        <f>IF(H239&lt;111,111,H239)</f>
        <v>188</v>
      </c>
      <c r="J239" s="4">
        <f>ROUND(IF(I239&lt;100,I239*1.625,(IF(AND(I239&gt;100,I239&lt;201),(I239-100)*2.375+162.5,(IF(AND(I239&gt;200,I239&lt;401),(I239-200)*3.875+400,IF(I239&gt;400,(I239-400)*4.5+1237)))))),0)</f>
        <v>372</v>
      </c>
      <c r="K239" s="4">
        <v>20</v>
      </c>
      <c r="L239" s="4">
        <v>10</v>
      </c>
      <c r="M239" s="5">
        <f>I239*0.2</f>
        <v>37.6</v>
      </c>
      <c r="N239" s="5">
        <f>ROUND((J239+K239+L239+M239),0)</f>
        <v>440</v>
      </c>
      <c r="O239" s="1"/>
    </row>
    <row r="240" spans="1:15" x14ac:dyDescent="0.3">
      <c r="A240" s="4">
        <f t="shared" si="75"/>
        <v>236</v>
      </c>
      <c r="B240" s="4" t="s">
        <v>20</v>
      </c>
      <c r="C240" s="4">
        <v>97</v>
      </c>
      <c r="D240" s="4">
        <v>200</v>
      </c>
      <c r="E240" s="4">
        <v>150</v>
      </c>
      <c r="F240" s="4">
        <v>17504</v>
      </c>
      <c r="G240" s="4">
        <v>17749</v>
      </c>
      <c r="H240" s="4">
        <f t="shared" si="78"/>
        <v>245</v>
      </c>
      <c r="I240" s="4">
        <f t="shared" ref="I240:I241" si="101">IF(H240&lt;125,125,H240)</f>
        <v>245</v>
      </c>
      <c r="J240" s="4">
        <f t="shared" ref="J240:J246" si="102">ROUND(IF(I240&lt;100,I240*1.625,(IF(AND(I240&gt;100,I240&lt;201),(I240-100)*2.375+162.5,(IF(AND(I240&gt;200,I240&lt;401),(I240-200)*3.875+400,IF(I240&gt;400,(I240-400)*4.5+1237)))))),0)</f>
        <v>574</v>
      </c>
      <c r="K240" s="4">
        <v>45</v>
      </c>
      <c r="L240" s="4">
        <v>50</v>
      </c>
      <c r="M240" s="5">
        <f t="shared" ref="M240:M246" si="103">I240*0.2</f>
        <v>49</v>
      </c>
      <c r="N240" s="5">
        <f t="shared" ref="N240:N241" si="104">ROUND((J240+K240+L240+M240),0)</f>
        <v>718</v>
      </c>
      <c r="O240" s="1"/>
    </row>
    <row r="241" spans="1:15" x14ac:dyDescent="0.3">
      <c r="A241" s="4">
        <f t="shared" si="75"/>
        <v>237</v>
      </c>
      <c r="B241" s="4" t="s">
        <v>20</v>
      </c>
      <c r="C241" s="4">
        <v>89</v>
      </c>
      <c r="D241" s="4">
        <v>200</v>
      </c>
      <c r="E241" s="4">
        <v>150</v>
      </c>
      <c r="F241" s="4">
        <v>21347</v>
      </c>
      <c r="G241" s="4">
        <v>21461</v>
      </c>
      <c r="H241" s="4">
        <f t="shared" si="78"/>
        <v>114</v>
      </c>
      <c r="I241" s="4">
        <f t="shared" si="101"/>
        <v>125</v>
      </c>
      <c r="J241" s="4">
        <f t="shared" si="102"/>
        <v>222</v>
      </c>
      <c r="K241" s="4">
        <v>45</v>
      </c>
      <c r="L241" s="4">
        <v>50</v>
      </c>
      <c r="M241" s="5">
        <f t="shared" si="103"/>
        <v>25</v>
      </c>
      <c r="N241" s="5">
        <f t="shared" si="104"/>
        <v>342</v>
      </c>
      <c r="O241" s="1"/>
    </row>
    <row r="242" spans="1:15" x14ac:dyDescent="0.3">
      <c r="A242" s="4">
        <f t="shared" si="75"/>
        <v>238</v>
      </c>
      <c r="B242" s="4" t="s">
        <v>21</v>
      </c>
      <c r="C242" s="4">
        <v>38</v>
      </c>
      <c r="D242" s="18"/>
      <c r="E242" s="18"/>
      <c r="F242" s="18"/>
      <c r="G242" s="18"/>
      <c r="H242" s="18"/>
      <c r="I242" s="18"/>
      <c r="J242" s="18"/>
      <c r="K242" s="18"/>
      <c r="L242" s="18"/>
      <c r="M242" s="19"/>
      <c r="N242" s="5">
        <v>250</v>
      </c>
      <c r="O242" s="1"/>
    </row>
    <row r="243" spans="1:15" x14ac:dyDescent="0.3">
      <c r="A243" s="4">
        <f t="shared" si="75"/>
        <v>239</v>
      </c>
      <c r="B243" s="4" t="s">
        <v>18</v>
      </c>
      <c r="C243" s="4">
        <v>354</v>
      </c>
      <c r="D243" s="18">
        <v>300</v>
      </c>
      <c r="E243" s="18">
        <v>150</v>
      </c>
      <c r="F243" s="18">
        <v>801</v>
      </c>
      <c r="G243" s="18">
        <v>948</v>
      </c>
      <c r="H243" s="18">
        <f t="shared" ref="H243" si="105">G243-F243</f>
        <v>147</v>
      </c>
      <c r="I243" s="18">
        <f t="shared" ref="I243:I244" si="106">IF(H243&lt;141,141,H243)</f>
        <v>147</v>
      </c>
      <c r="J243" s="18">
        <f t="shared" ref="J243:J244" si="107">ROUND(IF(I243&lt;100,I243*1.625,(IF(AND(I243&gt;100,I243&lt;201),(I243-100)*2.375+162.5,(IF(AND(I243&gt;200,I243&lt;401),(I243-200)*3.875+400,IF(I243&gt;400,(I243-400)*4.5+1238)))))),0)</f>
        <v>274</v>
      </c>
      <c r="K243" s="18">
        <v>45</v>
      </c>
      <c r="L243" s="18">
        <v>50</v>
      </c>
      <c r="M243" s="19">
        <f t="shared" ref="M243" si="108">I243*0.2</f>
        <v>29.400000000000002</v>
      </c>
      <c r="N243" s="5">
        <f>ROUND((J243+K243+L243+M243),0)</f>
        <v>398</v>
      </c>
      <c r="O243" s="1"/>
    </row>
    <row r="244" spans="1:15" x14ac:dyDescent="0.3">
      <c r="A244" s="4">
        <f t="shared" si="75"/>
        <v>240</v>
      </c>
      <c r="B244" s="4" t="s">
        <v>18</v>
      </c>
      <c r="C244" s="4">
        <v>358</v>
      </c>
      <c r="D244" s="18">
        <v>300</v>
      </c>
      <c r="E244" s="18">
        <v>150</v>
      </c>
      <c r="F244" s="18">
        <v>1367</v>
      </c>
      <c r="G244" s="18">
        <v>1516</v>
      </c>
      <c r="H244" s="18">
        <f t="shared" si="78"/>
        <v>149</v>
      </c>
      <c r="I244" s="18">
        <f t="shared" si="106"/>
        <v>149</v>
      </c>
      <c r="J244" s="18">
        <f t="shared" si="107"/>
        <v>279</v>
      </c>
      <c r="K244" s="18">
        <v>45</v>
      </c>
      <c r="L244" s="18">
        <v>50</v>
      </c>
      <c r="M244" s="19">
        <f t="shared" si="103"/>
        <v>29.8</v>
      </c>
      <c r="N244" s="5">
        <f>ROUND((J244+K244+L244+M244),0)</f>
        <v>404</v>
      </c>
      <c r="O244" s="1"/>
    </row>
    <row r="245" spans="1:15" x14ac:dyDescent="0.3">
      <c r="A245" s="4">
        <f t="shared" si="75"/>
        <v>241</v>
      </c>
      <c r="B245" s="4" t="s">
        <v>21</v>
      </c>
      <c r="C245" s="4">
        <v>38</v>
      </c>
      <c r="D245" s="4">
        <v>0</v>
      </c>
      <c r="E245" s="4">
        <v>0</v>
      </c>
      <c r="F245" s="4">
        <v>0</v>
      </c>
      <c r="G245" s="4">
        <v>0</v>
      </c>
      <c r="H245" s="4">
        <f t="shared" si="78"/>
        <v>0</v>
      </c>
      <c r="I245" s="4">
        <v>0</v>
      </c>
      <c r="J245" s="4">
        <f t="shared" si="102"/>
        <v>0</v>
      </c>
      <c r="K245" s="4"/>
      <c r="L245" s="4"/>
      <c r="M245" s="5">
        <f t="shared" si="103"/>
        <v>0</v>
      </c>
      <c r="N245" s="5">
        <v>250</v>
      </c>
      <c r="O245" s="1"/>
    </row>
    <row r="246" spans="1:15" x14ac:dyDescent="0.3">
      <c r="A246" s="4">
        <f t="shared" si="75"/>
        <v>242</v>
      </c>
      <c r="B246" s="4" t="s">
        <v>20</v>
      </c>
      <c r="C246" s="4">
        <v>42</v>
      </c>
      <c r="D246" s="4">
        <v>200</v>
      </c>
      <c r="E246" s="4">
        <v>150</v>
      </c>
      <c r="F246" s="4">
        <v>22329</v>
      </c>
      <c r="G246" s="4">
        <v>22801</v>
      </c>
      <c r="H246" s="4">
        <f t="shared" si="78"/>
        <v>472</v>
      </c>
      <c r="I246" s="4">
        <f t="shared" ref="I246" si="109">IF(H246&lt;125,125,H246)</f>
        <v>472</v>
      </c>
      <c r="J246" s="4">
        <f t="shared" si="102"/>
        <v>1561</v>
      </c>
      <c r="K246" s="4">
        <v>45</v>
      </c>
      <c r="L246" s="4">
        <v>50</v>
      </c>
      <c r="M246" s="5">
        <f t="shared" si="103"/>
        <v>94.4</v>
      </c>
      <c r="N246" s="5">
        <f t="shared" ref="N246" si="110">ROUND((J246+K246+L246+M246),0)</f>
        <v>1750</v>
      </c>
      <c r="O246" s="1"/>
    </row>
    <row r="247" spans="1:15" x14ac:dyDescent="0.3">
      <c r="A247" s="4">
        <f t="shared" si="75"/>
        <v>243</v>
      </c>
      <c r="B247" s="4" t="s">
        <v>21</v>
      </c>
      <c r="C247" s="4">
        <v>81</v>
      </c>
      <c r="D247" s="4">
        <v>100</v>
      </c>
      <c r="E247" s="4">
        <v>150</v>
      </c>
      <c r="F247" s="4">
        <v>10000</v>
      </c>
      <c r="G247" s="4">
        <v>10342</v>
      </c>
      <c r="H247" s="4">
        <f t="shared" si="78"/>
        <v>342</v>
      </c>
      <c r="I247" s="4">
        <f>IF(H247&lt;111,111,H247)</f>
        <v>342</v>
      </c>
      <c r="J247" s="4">
        <f>ROUND(IF(I247&lt;100,I247*1.625,(IF(AND(I247&gt;100,I247&lt;201),(I247-100)*2.375+162.5,(IF(AND(I247&gt;200,I247&lt;401),(I247-200)*3.875+400,IF(I247&gt;400,(I247-400)*4.5+1237)))))),0)</f>
        <v>950</v>
      </c>
      <c r="K247" s="4">
        <v>20</v>
      </c>
      <c r="L247" s="4">
        <v>10</v>
      </c>
      <c r="M247" s="5">
        <f>I247*0.2</f>
        <v>68.400000000000006</v>
      </c>
      <c r="N247" s="5">
        <f>ROUND((J247+K247+L247+M247),0)</f>
        <v>1048</v>
      </c>
      <c r="O247" s="1"/>
    </row>
    <row r="248" spans="1:15" x14ac:dyDescent="0.3">
      <c r="A248" s="4">
        <f t="shared" si="75"/>
        <v>244</v>
      </c>
      <c r="B248" s="4" t="s">
        <v>20</v>
      </c>
      <c r="C248" s="4">
        <v>54</v>
      </c>
      <c r="D248" s="4">
        <v>200</v>
      </c>
      <c r="E248" s="4">
        <v>150</v>
      </c>
      <c r="F248" s="4">
        <v>41989</v>
      </c>
      <c r="G248" s="4">
        <v>42106</v>
      </c>
      <c r="H248" s="4">
        <f t="shared" si="78"/>
        <v>117</v>
      </c>
      <c r="I248" s="4">
        <f t="shared" ref="I248:I250" si="111">IF(H248&lt;125,125,H248)</f>
        <v>125</v>
      </c>
      <c r="J248" s="4">
        <f t="shared" ref="J248:J250" si="112">ROUND(IF(I248&lt;100,I248*1.625,(IF(AND(I248&gt;100,I248&lt;201),(I248-100)*2.375+162.5,(IF(AND(I248&gt;200,I248&lt;401),(I248-200)*3.875+400,IF(I248&gt;400,(I248-400)*4.5+1237)))))),0)</f>
        <v>222</v>
      </c>
      <c r="K248" s="4">
        <v>45</v>
      </c>
      <c r="L248" s="4">
        <v>50</v>
      </c>
      <c r="M248" s="5">
        <f t="shared" ref="M248:M252" si="113">I248*0.2</f>
        <v>25</v>
      </c>
      <c r="N248" s="5">
        <f t="shared" ref="N248:N250" si="114">ROUND((J248+K248+L248+M248),0)</f>
        <v>342</v>
      </c>
      <c r="O248" s="1"/>
    </row>
    <row r="249" spans="1:15" x14ac:dyDescent="0.3">
      <c r="A249" s="4">
        <f t="shared" si="75"/>
        <v>245</v>
      </c>
      <c r="B249" s="4" t="s">
        <v>20</v>
      </c>
      <c r="C249" s="4">
        <v>74</v>
      </c>
      <c r="D249" s="4">
        <v>200</v>
      </c>
      <c r="E249" s="4">
        <v>150</v>
      </c>
      <c r="F249" s="4">
        <v>5045</v>
      </c>
      <c r="G249" s="4">
        <v>5071</v>
      </c>
      <c r="H249" s="4">
        <f t="shared" si="78"/>
        <v>26</v>
      </c>
      <c r="I249" s="4">
        <f t="shared" si="111"/>
        <v>125</v>
      </c>
      <c r="J249" s="4">
        <f t="shared" si="112"/>
        <v>222</v>
      </c>
      <c r="K249" s="4">
        <v>45</v>
      </c>
      <c r="L249" s="4">
        <v>50</v>
      </c>
      <c r="M249" s="5">
        <f t="shared" si="113"/>
        <v>25</v>
      </c>
      <c r="N249" s="5">
        <f t="shared" si="114"/>
        <v>342</v>
      </c>
      <c r="O249" s="1"/>
    </row>
    <row r="250" spans="1:15" x14ac:dyDescent="0.3">
      <c r="A250" s="4">
        <f t="shared" si="75"/>
        <v>246</v>
      </c>
      <c r="B250" s="4" t="s">
        <v>20</v>
      </c>
      <c r="C250" s="4">
        <v>121</v>
      </c>
      <c r="D250" s="4">
        <v>200</v>
      </c>
      <c r="E250" s="4">
        <v>150</v>
      </c>
      <c r="F250" s="4">
        <v>5082</v>
      </c>
      <c r="G250" s="4">
        <v>5163</v>
      </c>
      <c r="H250" s="4">
        <f t="shared" si="78"/>
        <v>81</v>
      </c>
      <c r="I250" s="4">
        <f t="shared" si="111"/>
        <v>125</v>
      </c>
      <c r="J250" s="4">
        <f t="shared" si="112"/>
        <v>222</v>
      </c>
      <c r="K250" s="4">
        <v>45</v>
      </c>
      <c r="L250" s="4">
        <v>50</v>
      </c>
      <c r="M250" s="5">
        <f t="shared" si="113"/>
        <v>25</v>
      </c>
      <c r="N250" s="5">
        <f t="shared" si="114"/>
        <v>342</v>
      </c>
      <c r="O250" s="1"/>
    </row>
    <row r="251" spans="1:15" x14ac:dyDescent="0.3">
      <c r="A251" s="4">
        <f t="shared" si="75"/>
        <v>247</v>
      </c>
      <c r="B251" s="4" t="s">
        <v>18</v>
      </c>
      <c r="C251" s="4">
        <v>336</v>
      </c>
      <c r="D251" s="18">
        <v>300</v>
      </c>
      <c r="E251" s="18">
        <v>150</v>
      </c>
      <c r="F251" s="18">
        <v>4388</v>
      </c>
      <c r="G251" s="18">
        <v>4541</v>
      </c>
      <c r="H251" s="18">
        <f t="shared" si="78"/>
        <v>153</v>
      </c>
      <c r="I251" s="18">
        <f t="shared" ref="I251" si="115">IF(H251&lt;141,141,H251)</f>
        <v>153</v>
      </c>
      <c r="J251" s="18">
        <f t="shared" ref="J251" si="116">ROUND(IF(I251&lt;100,I251*1.625,(IF(AND(I251&gt;100,I251&lt;201),(I251-100)*2.375+162.5,(IF(AND(I251&gt;200,I251&lt;401),(I251-200)*3.875+400,IF(I251&gt;400,(I251-400)*4.5+1238)))))),0)</f>
        <v>288</v>
      </c>
      <c r="K251" s="18">
        <v>45</v>
      </c>
      <c r="L251" s="18">
        <v>50</v>
      </c>
      <c r="M251" s="19">
        <f t="shared" si="113"/>
        <v>30.6</v>
      </c>
      <c r="N251" s="5">
        <f>ROUND((J251+K251+L251+M251),0)</f>
        <v>414</v>
      </c>
      <c r="O251" s="1"/>
    </row>
    <row r="252" spans="1:15" x14ac:dyDescent="0.3">
      <c r="A252" s="4">
        <f t="shared" si="75"/>
        <v>248</v>
      </c>
      <c r="B252" s="4" t="s">
        <v>20</v>
      </c>
      <c r="C252" s="4">
        <v>103</v>
      </c>
      <c r="D252" s="4">
        <v>200</v>
      </c>
      <c r="E252" s="4">
        <v>150</v>
      </c>
      <c r="F252" s="4">
        <v>4748</v>
      </c>
      <c r="G252" s="4">
        <v>4818</v>
      </c>
      <c r="H252" s="4">
        <f t="shared" si="78"/>
        <v>70</v>
      </c>
      <c r="I252" s="4">
        <f t="shared" ref="I252" si="117">IF(H252&lt;125,125,H252)</f>
        <v>125</v>
      </c>
      <c r="J252" s="4">
        <f t="shared" ref="J252" si="118">ROUND(IF(I252&lt;100,I252*1.625,(IF(AND(I252&gt;100,I252&lt;201),(I252-100)*2.375+162.5,(IF(AND(I252&gt;200,I252&lt;401),(I252-200)*3.875+400,IF(I252&gt;400,(I252-400)*4.5+1237)))))),0)</f>
        <v>222</v>
      </c>
      <c r="K252" s="4">
        <v>45</v>
      </c>
      <c r="L252" s="4">
        <v>50</v>
      </c>
      <c r="M252" s="5">
        <f t="shared" si="113"/>
        <v>25</v>
      </c>
      <c r="N252" s="5">
        <f t="shared" ref="N252" si="119">ROUND((J252+K252+L252+M252),0)</f>
        <v>342</v>
      </c>
      <c r="O252" s="1"/>
    </row>
    <row r="253" spans="1:15" x14ac:dyDescent="0.3">
      <c r="A253" s="4">
        <f t="shared" si="75"/>
        <v>249</v>
      </c>
      <c r="B253" s="4" t="s">
        <v>21</v>
      </c>
      <c r="C253" s="4">
        <v>85</v>
      </c>
      <c r="D253" s="4">
        <v>100</v>
      </c>
      <c r="E253" s="4">
        <v>150</v>
      </c>
      <c r="F253" s="4">
        <v>19994</v>
      </c>
      <c r="G253" s="4">
        <v>20006</v>
      </c>
      <c r="H253" s="4">
        <f>G253-F253</f>
        <v>12</v>
      </c>
      <c r="I253" s="4">
        <f>IF(H253&lt;111,111,H253)</f>
        <v>111</v>
      </c>
      <c r="J253" s="4">
        <f>ROUND(IF(I253&lt;100,I253*1.625,(IF(AND(I253&gt;100,I253&lt;201),(I253-100)*2.375+162.5,(IF(AND(I253&gt;200,I253&lt;401),(I253-200)*3.875+400,IF(I253&gt;400,(I253-400)*4.5+1237)))))),0)</f>
        <v>189</v>
      </c>
      <c r="K253" s="4">
        <v>20</v>
      </c>
      <c r="L253" s="4">
        <v>10</v>
      </c>
      <c r="M253" s="5">
        <f>I253*0.2</f>
        <v>22.200000000000003</v>
      </c>
      <c r="N253" s="5">
        <f>ROUND((J253+K253+L253+M253),0)</f>
        <v>241</v>
      </c>
      <c r="O253" s="1"/>
    </row>
    <row r="254" spans="1:15" x14ac:dyDescent="0.3">
      <c r="A254" s="4">
        <f t="shared" si="75"/>
        <v>250</v>
      </c>
      <c r="B254" s="4" t="s">
        <v>20</v>
      </c>
      <c r="C254" s="4">
        <v>79</v>
      </c>
      <c r="D254" s="4">
        <v>200</v>
      </c>
      <c r="E254" s="4">
        <v>150</v>
      </c>
      <c r="F254" s="4">
        <v>18820</v>
      </c>
      <c r="G254" s="4">
        <v>18942</v>
      </c>
      <c r="H254" s="4">
        <f t="shared" ref="H254:H258" si="120">G254-F254</f>
        <v>122</v>
      </c>
      <c r="I254" s="4">
        <f t="shared" ref="I254:I257" si="121">IF(H254&lt;125,125,H254)</f>
        <v>125</v>
      </c>
      <c r="J254" s="4">
        <f t="shared" ref="J254:J257" si="122">ROUND(IF(I254&lt;100,I254*1.625,(IF(AND(I254&gt;100,I254&lt;201),(I254-100)*2.375+162.5,(IF(AND(I254&gt;200,I254&lt;401),(I254-200)*3.875+400,IF(I254&gt;400,(I254-400)*4.5+1237)))))),0)</f>
        <v>222</v>
      </c>
      <c r="K254" s="4">
        <v>45</v>
      </c>
      <c r="L254" s="4">
        <v>50</v>
      </c>
      <c r="M254" s="5">
        <f t="shared" ref="M254:M258" si="123">I254*0.2</f>
        <v>25</v>
      </c>
      <c r="N254" s="5">
        <f t="shared" ref="N254:N257" si="124">ROUND((J254+K254+L254+M254),0)</f>
        <v>342</v>
      </c>
      <c r="O254" s="1"/>
    </row>
    <row r="255" spans="1:15" x14ac:dyDescent="0.3">
      <c r="A255" s="4">
        <f t="shared" si="75"/>
        <v>251</v>
      </c>
      <c r="B255" s="4" t="s">
        <v>20</v>
      </c>
      <c r="C255" s="4">
        <v>57</v>
      </c>
      <c r="D255" s="4">
        <v>200</v>
      </c>
      <c r="E255" s="4">
        <v>150</v>
      </c>
      <c r="F255" s="4">
        <v>23756</v>
      </c>
      <c r="G255" s="4">
        <v>23877</v>
      </c>
      <c r="H255" s="4">
        <f t="shared" si="120"/>
        <v>121</v>
      </c>
      <c r="I255" s="4">
        <f t="shared" si="121"/>
        <v>125</v>
      </c>
      <c r="J255" s="4">
        <f t="shared" si="122"/>
        <v>222</v>
      </c>
      <c r="K255" s="4">
        <v>45</v>
      </c>
      <c r="L255" s="4">
        <v>50</v>
      </c>
      <c r="M255" s="5">
        <f t="shared" si="123"/>
        <v>25</v>
      </c>
      <c r="N255" s="5">
        <f t="shared" si="124"/>
        <v>342</v>
      </c>
      <c r="O255" s="1"/>
    </row>
    <row r="256" spans="1:15" x14ac:dyDescent="0.3">
      <c r="A256" s="4">
        <f t="shared" si="75"/>
        <v>252</v>
      </c>
      <c r="B256" s="4" t="s">
        <v>20</v>
      </c>
      <c r="C256" s="4">
        <v>45</v>
      </c>
      <c r="D256" s="4">
        <v>200</v>
      </c>
      <c r="E256" s="4">
        <v>150</v>
      </c>
      <c r="F256" s="4">
        <v>6693</v>
      </c>
      <c r="G256" s="4">
        <v>6855</v>
      </c>
      <c r="H256" s="4">
        <f t="shared" si="120"/>
        <v>162</v>
      </c>
      <c r="I256" s="4">
        <f t="shared" si="121"/>
        <v>162</v>
      </c>
      <c r="J256" s="4">
        <f t="shared" si="122"/>
        <v>310</v>
      </c>
      <c r="K256" s="4">
        <v>45</v>
      </c>
      <c r="L256" s="4">
        <v>50</v>
      </c>
      <c r="M256" s="5">
        <f t="shared" si="123"/>
        <v>32.4</v>
      </c>
      <c r="N256" s="5">
        <f t="shared" si="124"/>
        <v>437</v>
      </c>
      <c r="O256" s="1"/>
    </row>
    <row r="257" spans="1:15" x14ac:dyDescent="0.3">
      <c r="A257" s="4">
        <f t="shared" si="75"/>
        <v>253</v>
      </c>
      <c r="B257" s="4" t="s">
        <v>20</v>
      </c>
      <c r="C257" s="4">
        <v>105</v>
      </c>
      <c r="D257" s="4">
        <v>200</v>
      </c>
      <c r="E257" s="4">
        <v>150</v>
      </c>
      <c r="F257" s="4">
        <v>19707</v>
      </c>
      <c r="G257" s="4">
        <v>19822</v>
      </c>
      <c r="H257" s="4">
        <f t="shared" si="120"/>
        <v>115</v>
      </c>
      <c r="I257" s="4">
        <f t="shared" si="121"/>
        <v>125</v>
      </c>
      <c r="J257" s="4">
        <f t="shared" si="122"/>
        <v>222</v>
      </c>
      <c r="K257" s="4">
        <v>45</v>
      </c>
      <c r="L257" s="4">
        <v>50</v>
      </c>
      <c r="M257" s="5">
        <f t="shared" si="123"/>
        <v>25</v>
      </c>
      <c r="N257" s="5">
        <f t="shared" si="124"/>
        <v>342</v>
      </c>
      <c r="O257" s="1"/>
    </row>
    <row r="258" spans="1:15" x14ac:dyDescent="0.3">
      <c r="A258" s="4">
        <f t="shared" si="75"/>
        <v>254</v>
      </c>
      <c r="B258" s="4" t="s">
        <v>18</v>
      </c>
      <c r="C258" s="4">
        <v>349</v>
      </c>
      <c r="D258" s="18">
        <v>300</v>
      </c>
      <c r="E258" s="18">
        <v>150</v>
      </c>
      <c r="F258" s="18">
        <v>1206</v>
      </c>
      <c r="G258" s="18">
        <v>1313</v>
      </c>
      <c r="H258" s="18">
        <f t="shared" si="120"/>
        <v>107</v>
      </c>
      <c r="I258" s="18">
        <f t="shared" ref="I258" si="125">IF(H258&lt;141,141,H258)</f>
        <v>141</v>
      </c>
      <c r="J258" s="18">
        <f t="shared" ref="J258" si="126">ROUND(IF(I258&lt;100,I258*1.625,(IF(AND(I258&gt;100,I258&lt;201),(I258-100)*2.375+162.5,(IF(AND(I258&gt;200,I258&lt;401),(I258-200)*3.875+400,IF(I258&gt;400,(I258-400)*4.5+1238)))))),0)</f>
        <v>260</v>
      </c>
      <c r="K258" s="18">
        <v>45</v>
      </c>
      <c r="L258" s="18">
        <v>50</v>
      </c>
      <c r="M258" s="19">
        <f t="shared" si="123"/>
        <v>28.200000000000003</v>
      </c>
      <c r="N258" s="5">
        <f>ROUND((J258+K258+L258+M258),0)</f>
        <v>383</v>
      </c>
      <c r="O258" s="1"/>
    </row>
    <row r="259" spans="1:15" x14ac:dyDescent="0.3">
      <c r="A259" s="4">
        <f t="shared" si="75"/>
        <v>255</v>
      </c>
      <c r="B259" s="4" t="s">
        <v>21</v>
      </c>
      <c r="C259" s="4">
        <v>82</v>
      </c>
      <c r="D259" s="4">
        <v>100</v>
      </c>
      <c r="E259" s="4">
        <v>150</v>
      </c>
      <c r="F259" s="4">
        <v>16171</v>
      </c>
      <c r="G259" s="4">
        <v>16279</v>
      </c>
      <c r="H259" s="4">
        <f>G259-F259</f>
        <v>108</v>
      </c>
      <c r="I259" s="4">
        <f>IF(H259&lt;111,111,H259)</f>
        <v>111</v>
      </c>
      <c r="J259" s="4">
        <f>ROUND(IF(I259&lt;100,I259*1.625,(IF(AND(I259&gt;100,I259&lt;201),(I259-100)*2.375+162.5,(IF(AND(I259&gt;200,I259&lt;401),(I259-200)*3.875+400,IF(I259&gt;400,(I259-400)*4.5+1237)))))),0)</f>
        <v>189</v>
      </c>
      <c r="K259" s="4">
        <v>20</v>
      </c>
      <c r="L259" s="4">
        <v>10</v>
      </c>
      <c r="M259" s="5">
        <f>I259*0.2</f>
        <v>22.200000000000003</v>
      </c>
      <c r="N259" s="5">
        <f>ROUND((J259+K259+L259+M259),0)</f>
        <v>241</v>
      </c>
      <c r="O259" s="1"/>
    </row>
    <row r="260" spans="1:15" x14ac:dyDescent="0.3">
      <c r="A260" s="4">
        <f t="shared" si="75"/>
        <v>256</v>
      </c>
      <c r="B260" s="4" t="s">
        <v>18</v>
      </c>
      <c r="C260" s="4">
        <v>350</v>
      </c>
      <c r="D260" s="18">
        <v>300</v>
      </c>
      <c r="E260" s="18">
        <v>150</v>
      </c>
      <c r="F260" s="18">
        <v>688</v>
      </c>
      <c r="G260" s="18">
        <v>735</v>
      </c>
      <c r="H260" s="18">
        <f t="shared" ref="H260:H280" si="127">G260-F260</f>
        <v>47</v>
      </c>
      <c r="I260" s="18">
        <f t="shared" ref="I260" si="128">IF(H260&lt;141,141,H260)</f>
        <v>141</v>
      </c>
      <c r="J260" s="18">
        <f t="shared" ref="J260" si="129">ROUND(IF(I260&lt;100,I260*1.625,(IF(AND(I260&gt;100,I260&lt;201),(I260-100)*2.375+162.5,(IF(AND(I260&gt;200,I260&lt;401),(I260-200)*3.875+400,IF(I260&gt;400,(I260-400)*4.5+1238)))))),0)</f>
        <v>260</v>
      </c>
      <c r="K260" s="18">
        <v>45</v>
      </c>
      <c r="L260" s="18">
        <v>50</v>
      </c>
      <c r="M260" s="19">
        <f t="shared" ref="M260:M280" si="130">I260*0.2</f>
        <v>28.200000000000003</v>
      </c>
      <c r="N260" s="5">
        <f>ROUND((J260+K260+L260+M260),0)</f>
        <v>383</v>
      </c>
      <c r="O260" s="1"/>
    </row>
    <row r="261" spans="1:15" x14ac:dyDescent="0.3">
      <c r="A261" s="4">
        <f t="shared" si="75"/>
        <v>257</v>
      </c>
      <c r="B261" s="12" t="s">
        <v>18</v>
      </c>
      <c r="C261" s="21">
        <v>340</v>
      </c>
      <c r="D261" s="18">
        <v>300</v>
      </c>
      <c r="E261" s="18">
        <v>150</v>
      </c>
      <c r="F261" s="18">
        <v>8508</v>
      </c>
      <c r="G261" s="18">
        <v>8895</v>
      </c>
      <c r="H261" s="18">
        <f t="shared" si="127"/>
        <v>387</v>
      </c>
      <c r="I261" s="18">
        <f>IF(H261&lt;141,141,H261)</f>
        <v>387</v>
      </c>
      <c r="J261" s="18">
        <f>ROUND(IF(I261&lt;100,I261*1.625,(IF(AND(I261&gt;100,I261&lt;201),(I261-100)*2.375+162.5,(IF(AND(I261&gt;200,I261&lt;401),(I261-200)*3.875+400,IF(I261&gt;400,(I261-400)*4.5+1238)))))),0)</f>
        <v>1125</v>
      </c>
      <c r="K261" s="18">
        <v>45</v>
      </c>
      <c r="L261" s="18">
        <v>50</v>
      </c>
      <c r="M261" s="19">
        <f t="shared" si="130"/>
        <v>77.400000000000006</v>
      </c>
      <c r="N261" s="19">
        <f t="shared" ref="N261" si="131">ROUND((J261+K261+L261+M261),0)</f>
        <v>1297</v>
      </c>
      <c r="O261" s="1"/>
    </row>
    <row r="262" spans="1:15" x14ac:dyDescent="0.3">
      <c r="A262" s="4">
        <f t="shared" si="75"/>
        <v>258</v>
      </c>
      <c r="B262" s="4" t="s">
        <v>18</v>
      </c>
      <c r="C262" s="4">
        <v>351</v>
      </c>
      <c r="D262" s="18">
        <v>300</v>
      </c>
      <c r="E262" s="18">
        <v>150</v>
      </c>
      <c r="F262" s="18">
        <v>1376</v>
      </c>
      <c r="G262" s="18">
        <v>1527</v>
      </c>
      <c r="H262" s="18">
        <f t="shared" si="127"/>
        <v>151</v>
      </c>
      <c r="I262" s="18">
        <f t="shared" ref="I262" si="132">IF(H262&lt;141,141,H262)</f>
        <v>151</v>
      </c>
      <c r="J262" s="18">
        <f t="shared" ref="J262" si="133">ROUND(IF(I262&lt;100,I262*1.625,(IF(AND(I262&gt;100,I262&lt;201),(I262-100)*2.375+162.5,(IF(AND(I262&gt;200,I262&lt;401),(I262-200)*3.875+400,IF(I262&gt;400,(I262-400)*4.5+1238)))))),0)</f>
        <v>284</v>
      </c>
      <c r="K262" s="18">
        <v>45</v>
      </c>
      <c r="L262" s="18">
        <v>50</v>
      </c>
      <c r="M262" s="19">
        <f t="shared" si="130"/>
        <v>30.200000000000003</v>
      </c>
      <c r="N262" s="5">
        <f>ROUND((J262+K262+L262+M262),0)</f>
        <v>409</v>
      </c>
      <c r="O262" s="1"/>
    </row>
    <row r="263" spans="1:15" x14ac:dyDescent="0.3">
      <c r="A263" s="4">
        <f t="shared" ref="A263:A281" si="134">A262+1</f>
        <v>259</v>
      </c>
      <c r="B263" s="4" t="s">
        <v>20</v>
      </c>
      <c r="C263" s="4">
        <v>125</v>
      </c>
      <c r="D263" s="4">
        <v>200</v>
      </c>
      <c r="E263" s="4">
        <v>150</v>
      </c>
      <c r="F263" s="4">
        <v>63826</v>
      </c>
      <c r="G263" s="4">
        <v>64240</v>
      </c>
      <c r="H263" s="4">
        <f t="shared" si="127"/>
        <v>414</v>
      </c>
      <c r="I263" s="4">
        <f t="shared" ref="I263:I267" si="135">IF(H263&lt;125,125,H263)</f>
        <v>414</v>
      </c>
      <c r="J263" s="4">
        <f t="shared" ref="J263:J267" si="136">ROUND(IF(I263&lt;100,I263*1.625,(IF(AND(I263&gt;100,I263&lt;201),(I263-100)*2.375+162.5,(IF(AND(I263&gt;200,I263&lt;401),(I263-200)*3.875+400,IF(I263&gt;400,(I263-400)*4.5+1237)))))),0)</f>
        <v>1300</v>
      </c>
      <c r="K263" s="4">
        <v>45</v>
      </c>
      <c r="L263" s="4">
        <v>50</v>
      </c>
      <c r="M263" s="5">
        <f t="shared" si="130"/>
        <v>82.800000000000011</v>
      </c>
      <c r="N263" s="5">
        <f t="shared" ref="N263:N267" si="137">ROUND((J263+K263+L263+M263),0)</f>
        <v>1478</v>
      </c>
      <c r="O263" s="1"/>
    </row>
    <row r="264" spans="1:15" x14ac:dyDescent="0.3">
      <c r="A264" s="4">
        <f t="shared" si="134"/>
        <v>260</v>
      </c>
      <c r="B264" s="4" t="s">
        <v>20</v>
      </c>
      <c r="C264" s="4">
        <v>71</v>
      </c>
      <c r="D264" s="4">
        <v>200</v>
      </c>
      <c r="E264" s="4">
        <v>150</v>
      </c>
      <c r="F264" s="4">
        <v>24251</v>
      </c>
      <c r="G264" s="4">
        <v>24606</v>
      </c>
      <c r="H264" s="4">
        <f t="shared" si="127"/>
        <v>355</v>
      </c>
      <c r="I264" s="4">
        <f t="shared" si="135"/>
        <v>355</v>
      </c>
      <c r="J264" s="4">
        <f t="shared" si="136"/>
        <v>1001</v>
      </c>
      <c r="K264" s="4">
        <v>45</v>
      </c>
      <c r="L264" s="4">
        <v>50</v>
      </c>
      <c r="M264" s="5">
        <f t="shared" si="130"/>
        <v>71</v>
      </c>
      <c r="N264" s="5">
        <f t="shared" si="137"/>
        <v>1167</v>
      </c>
      <c r="O264" s="1"/>
    </row>
    <row r="265" spans="1:15" x14ac:dyDescent="0.3">
      <c r="A265" s="4">
        <f t="shared" si="134"/>
        <v>261</v>
      </c>
      <c r="B265" s="4" t="s">
        <v>21</v>
      </c>
      <c r="C265" s="4">
        <v>237</v>
      </c>
      <c r="D265" s="4">
        <v>100</v>
      </c>
      <c r="E265" s="4">
        <v>150</v>
      </c>
      <c r="F265" s="4">
        <v>6125</v>
      </c>
      <c r="G265" s="4">
        <v>6412</v>
      </c>
      <c r="H265" s="4">
        <f>G265-F265</f>
        <v>287</v>
      </c>
      <c r="I265" s="4">
        <f>IF(H265&lt;111,111,H265)</f>
        <v>287</v>
      </c>
      <c r="J265" s="4">
        <f>ROUND(IF(I265&lt;100,I265*1.625,(IF(AND(I265&gt;100,I265&lt;201),(I265-100)*2.375+162.5,(IF(AND(I265&gt;200,I265&lt;401),(I265-200)*3.875+400,IF(I265&gt;400,(I265-400)*4.5+1237)))))),0)</f>
        <v>737</v>
      </c>
      <c r="K265" s="4">
        <v>20</v>
      </c>
      <c r="L265" s="4">
        <v>10</v>
      </c>
      <c r="M265" s="5">
        <f>I265*0.2</f>
        <v>57.400000000000006</v>
      </c>
      <c r="N265" s="5">
        <f>ROUND((J265+K265+L265+M265),0)</f>
        <v>824</v>
      </c>
      <c r="O265" s="1"/>
    </row>
    <row r="266" spans="1:15" x14ac:dyDescent="0.3">
      <c r="A266" s="4">
        <f t="shared" si="134"/>
        <v>262</v>
      </c>
      <c r="B266" s="4" t="s">
        <v>20</v>
      </c>
      <c r="C266" s="4">
        <v>93</v>
      </c>
      <c r="D266" s="4">
        <v>200</v>
      </c>
      <c r="E266" s="4">
        <v>150</v>
      </c>
      <c r="F266" s="4">
        <v>14692</v>
      </c>
      <c r="G266" s="4">
        <v>14803</v>
      </c>
      <c r="H266" s="4">
        <f t="shared" si="127"/>
        <v>111</v>
      </c>
      <c r="I266" s="4">
        <f t="shared" si="135"/>
        <v>125</v>
      </c>
      <c r="J266" s="4">
        <f t="shared" si="136"/>
        <v>222</v>
      </c>
      <c r="K266" s="4">
        <v>45</v>
      </c>
      <c r="L266" s="4">
        <v>50</v>
      </c>
      <c r="M266" s="5">
        <f t="shared" si="130"/>
        <v>25</v>
      </c>
      <c r="N266" s="5">
        <f t="shared" si="137"/>
        <v>342</v>
      </c>
      <c r="O266" s="1"/>
    </row>
    <row r="267" spans="1:15" x14ac:dyDescent="0.3">
      <c r="A267" s="4">
        <f t="shared" si="134"/>
        <v>263</v>
      </c>
      <c r="B267" s="4" t="s">
        <v>20</v>
      </c>
      <c r="C267" s="4">
        <v>58</v>
      </c>
      <c r="D267" s="4">
        <v>200</v>
      </c>
      <c r="E267" s="4">
        <v>150</v>
      </c>
      <c r="F267" s="4">
        <v>41960</v>
      </c>
      <c r="G267" s="4">
        <v>42011</v>
      </c>
      <c r="H267" s="4">
        <f t="shared" si="127"/>
        <v>51</v>
      </c>
      <c r="I267" s="4">
        <f t="shared" si="135"/>
        <v>125</v>
      </c>
      <c r="J267" s="4">
        <f t="shared" si="136"/>
        <v>222</v>
      </c>
      <c r="K267" s="4">
        <v>45</v>
      </c>
      <c r="L267" s="4">
        <v>50</v>
      </c>
      <c r="M267" s="5">
        <f t="shared" si="130"/>
        <v>25</v>
      </c>
      <c r="N267" s="5">
        <f t="shared" si="137"/>
        <v>342</v>
      </c>
      <c r="O267" s="1"/>
    </row>
    <row r="268" spans="1:15" x14ac:dyDescent="0.3">
      <c r="A268" s="4">
        <f t="shared" si="134"/>
        <v>264</v>
      </c>
      <c r="B268" s="4" t="s">
        <v>21</v>
      </c>
      <c r="C268" s="4">
        <v>20</v>
      </c>
      <c r="D268" s="4">
        <v>100</v>
      </c>
      <c r="E268" s="4">
        <v>150</v>
      </c>
      <c r="F268" s="4">
        <v>26370</v>
      </c>
      <c r="G268" s="4">
        <v>26594</v>
      </c>
      <c r="H268" s="4">
        <f>G268-F268</f>
        <v>224</v>
      </c>
      <c r="I268" s="4">
        <f>IF(H268&lt;111,111,H268)</f>
        <v>224</v>
      </c>
      <c r="J268" s="4">
        <f>ROUND(IF(I268&lt;100,I268*1.625,(IF(AND(I268&gt;100,I268&lt;201),(I268-100)*2.375+162.5,(IF(AND(I268&gt;200,I268&lt;401),(I268-200)*3.875+400,IF(I268&gt;400,(I268-400)*4.5+1237)))))),0)</f>
        <v>493</v>
      </c>
      <c r="K268" s="4">
        <v>20</v>
      </c>
      <c r="L268" s="4">
        <v>10</v>
      </c>
      <c r="M268" s="5">
        <f>I268*0.2</f>
        <v>44.800000000000004</v>
      </c>
      <c r="N268" s="5">
        <f>ROUND((J268+K268+L268+M268),0)</f>
        <v>568</v>
      </c>
      <c r="O268" s="1"/>
    </row>
    <row r="269" spans="1:15" x14ac:dyDescent="0.3">
      <c r="A269" s="4">
        <f t="shared" si="134"/>
        <v>265</v>
      </c>
      <c r="B269" s="4" t="s">
        <v>20</v>
      </c>
      <c r="C269" s="4">
        <v>10</v>
      </c>
      <c r="D269" s="4">
        <v>200</v>
      </c>
      <c r="E269" s="4">
        <v>150</v>
      </c>
      <c r="F269" s="4">
        <v>16108</v>
      </c>
      <c r="G269" s="4">
        <v>16211</v>
      </c>
      <c r="H269" s="4">
        <f>G269-F269</f>
        <v>103</v>
      </c>
      <c r="I269" s="4">
        <f>IF(H269&lt;125,125,H269)</f>
        <v>125</v>
      </c>
      <c r="J269" s="4">
        <f>ROUND(IF(I269&lt;100,I269*1.625,(IF(AND(I269&gt;100,I269&lt;201),(I269-100)*2.375+162.5,(IF(AND(I269&gt;200,I269&lt;401),(I269-200)*3.875+400,IF(I269&gt;400,(I269-400)*4.5+1237)))))),0)</f>
        <v>222</v>
      </c>
      <c r="K269" s="4">
        <v>45</v>
      </c>
      <c r="L269" s="4">
        <v>50</v>
      </c>
      <c r="M269" s="5">
        <f>I269*0.2</f>
        <v>25</v>
      </c>
      <c r="N269" s="5">
        <f>ROUND((J269+K269+L269+M269),0)</f>
        <v>342</v>
      </c>
      <c r="O269" s="1"/>
    </row>
    <row r="270" spans="1:15" x14ac:dyDescent="0.3">
      <c r="A270" s="4">
        <f t="shared" si="134"/>
        <v>266</v>
      </c>
      <c r="B270" s="4" t="s">
        <v>20</v>
      </c>
      <c r="C270" s="4">
        <v>15</v>
      </c>
      <c r="D270" s="4">
        <v>200</v>
      </c>
      <c r="E270" s="4">
        <v>150</v>
      </c>
      <c r="F270" s="4">
        <v>43920</v>
      </c>
      <c r="G270" s="4">
        <v>43950</v>
      </c>
      <c r="H270" s="4">
        <f t="shared" ref="H270" si="138">G270-F270</f>
        <v>30</v>
      </c>
      <c r="I270" s="4">
        <f t="shared" ref="I270" si="139">IF(H270&lt;125,125,H270)</f>
        <v>125</v>
      </c>
      <c r="J270" s="4">
        <f t="shared" ref="J270" si="140">ROUND(IF(I270&lt;100,I270*1.625,(IF(AND(I270&gt;100,I270&lt;201),(I270-100)*2.375+162.5,(IF(AND(I270&gt;200,I270&lt;401),(I270-200)*3.875+400,IF(I270&gt;400,(I270-400)*4.5+1237)))))),0)</f>
        <v>222</v>
      </c>
      <c r="K270" s="4">
        <v>45</v>
      </c>
      <c r="L270" s="4">
        <v>50</v>
      </c>
      <c r="M270" s="5">
        <f t="shared" ref="M270" si="141">I270*0.2</f>
        <v>25</v>
      </c>
      <c r="N270" s="5">
        <f t="shared" ref="N270:N280" si="142">ROUND((J270+K270+L270+M270),0)</f>
        <v>342</v>
      </c>
      <c r="O270" s="1"/>
    </row>
    <row r="271" spans="1:15" x14ac:dyDescent="0.3">
      <c r="A271" s="4">
        <f t="shared" si="134"/>
        <v>267</v>
      </c>
      <c r="B271" s="4" t="s">
        <v>18</v>
      </c>
      <c r="C271" s="4">
        <v>362</v>
      </c>
      <c r="D271" s="18">
        <v>300</v>
      </c>
      <c r="E271" s="18">
        <v>150</v>
      </c>
      <c r="F271" s="18">
        <v>525</v>
      </c>
      <c r="G271" s="18">
        <v>582</v>
      </c>
      <c r="H271" s="18">
        <f t="shared" si="127"/>
        <v>57</v>
      </c>
      <c r="I271" s="18">
        <f t="shared" ref="I271" si="143">IF(H271&lt;141,141,H271)</f>
        <v>141</v>
      </c>
      <c r="J271" s="18">
        <f t="shared" ref="J271" si="144">ROUND(IF(I271&lt;100,I271*1.625,(IF(AND(I271&gt;100,I271&lt;201),(I271-100)*2.375+162.5,(IF(AND(I271&gt;200,I271&lt;401),(I271-200)*3.875+400,IF(I271&gt;400,(I271-400)*4.5+1238)))))),0)</f>
        <v>260</v>
      </c>
      <c r="K271" s="18">
        <v>45</v>
      </c>
      <c r="L271" s="18">
        <v>50</v>
      </c>
      <c r="M271" s="19">
        <f t="shared" si="130"/>
        <v>28.200000000000003</v>
      </c>
      <c r="N271" s="5">
        <f t="shared" si="142"/>
        <v>383</v>
      </c>
      <c r="O271" s="1"/>
    </row>
    <row r="272" spans="1:15" x14ac:dyDescent="0.3">
      <c r="A272" s="4">
        <f t="shared" si="134"/>
        <v>268</v>
      </c>
      <c r="B272" s="4" t="s">
        <v>20</v>
      </c>
      <c r="C272" s="4">
        <v>66</v>
      </c>
      <c r="D272" s="4">
        <v>200</v>
      </c>
      <c r="E272" s="4">
        <v>150</v>
      </c>
      <c r="F272" s="4">
        <v>28634</v>
      </c>
      <c r="G272" s="4">
        <v>28634</v>
      </c>
      <c r="H272" s="4">
        <f t="shared" si="127"/>
        <v>0</v>
      </c>
      <c r="I272" s="4">
        <f>IF(H272&lt;125,125,H272)</f>
        <v>125</v>
      </c>
      <c r="J272" s="4">
        <f t="shared" ref="J272:J280" si="145">ROUND(IF(I272&lt;100,I272*1.625,(IF(AND(I272&gt;100,I272&lt;201),(I272-100)*2.375+162.5,(IF(AND(I272&gt;200,I272&lt;401),(I272-200)*3.875+400,IF(I272&gt;400,(I272-400)*4.5+1237)))))),0)</f>
        <v>222</v>
      </c>
      <c r="K272" s="4">
        <v>45</v>
      </c>
      <c r="L272" s="4">
        <v>50</v>
      </c>
      <c r="M272" s="5">
        <f t="shared" si="130"/>
        <v>25</v>
      </c>
      <c r="N272" s="5">
        <f t="shared" si="142"/>
        <v>342</v>
      </c>
      <c r="O272" s="1"/>
    </row>
    <row r="273" spans="1:15" x14ac:dyDescent="0.3">
      <c r="A273" s="4">
        <f t="shared" si="134"/>
        <v>269</v>
      </c>
      <c r="B273" s="4" t="s">
        <v>21</v>
      </c>
      <c r="C273" s="4">
        <v>84</v>
      </c>
      <c r="D273" s="4">
        <v>100</v>
      </c>
      <c r="E273" s="4">
        <v>150</v>
      </c>
      <c r="F273" s="4">
        <v>3757</v>
      </c>
      <c r="G273" s="4">
        <v>4514</v>
      </c>
      <c r="H273" s="4">
        <f t="shared" si="127"/>
        <v>757</v>
      </c>
      <c r="I273" s="4">
        <f>IF(H273&lt;111,111,H273)</f>
        <v>757</v>
      </c>
      <c r="J273" s="4">
        <f t="shared" si="145"/>
        <v>2844</v>
      </c>
      <c r="K273" s="4">
        <v>20</v>
      </c>
      <c r="L273" s="4">
        <v>10</v>
      </c>
      <c r="M273" s="5">
        <f t="shared" si="130"/>
        <v>151.4</v>
      </c>
      <c r="N273" s="5">
        <f t="shared" si="142"/>
        <v>3025</v>
      </c>
      <c r="O273" s="1"/>
    </row>
    <row r="274" spans="1:15" x14ac:dyDescent="0.3">
      <c r="A274" s="4">
        <f t="shared" si="134"/>
        <v>270</v>
      </c>
      <c r="B274" s="4" t="s">
        <v>20</v>
      </c>
      <c r="C274" s="4">
        <v>101</v>
      </c>
      <c r="D274" s="4">
        <v>200</v>
      </c>
      <c r="E274" s="4">
        <v>150</v>
      </c>
      <c r="F274" s="4">
        <v>27123</v>
      </c>
      <c r="G274" s="4">
        <v>27186</v>
      </c>
      <c r="H274" s="4">
        <f t="shared" si="127"/>
        <v>63</v>
      </c>
      <c r="I274" s="4">
        <f>IF(H274&lt;125,125,H274)</f>
        <v>125</v>
      </c>
      <c r="J274" s="4">
        <f t="shared" si="145"/>
        <v>222</v>
      </c>
      <c r="K274" s="4">
        <v>45</v>
      </c>
      <c r="L274" s="4">
        <v>50</v>
      </c>
      <c r="M274" s="5">
        <f t="shared" si="130"/>
        <v>25</v>
      </c>
      <c r="N274" s="5">
        <f t="shared" si="142"/>
        <v>342</v>
      </c>
      <c r="O274" s="1"/>
    </row>
    <row r="275" spans="1:15" x14ac:dyDescent="0.3">
      <c r="A275" s="4">
        <f t="shared" si="134"/>
        <v>271</v>
      </c>
      <c r="B275" s="4" t="s">
        <v>21</v>
      </c>
      <c r="C275" s="4">
        <v>27</v>
      </c>
      <c r="D275" s="4">
        <v>100</v>
      </c>
      <c r="E275" s="4">
        <v>150</v>
      </c>
      <c r="F275" s="4">
        <v>5038</v>
      </c>
      <c r="G275" s="4">
        <v>5279</v>
      </c>
      <c r="H275" s="4">
        <f t="shared" si="127"/>
        <v>241</v>
      </c>
      <c r="I275" s="4">
        <f>IF(H275&lt;111,111,H275)</f>
        <v>241</v>
      </c>
      <c r="J275" s="4">
        <f t="shared" si="145"/>
        <v>559</v>
      </c>
      <c r="K275" s="4">
        <v>20</v>
      </c>
      <c r="L275" s="4">
        <v>10</v>
      </c>
      <c r="M275" s="5">
        <f t="shared" si="130"/>
        <v>48.2</v>
      </c>
      <c r="N275" s="5">
        <f t="shared" si="142"/>
        <v>637</v>
      </c>
      <c r="O275" s="1"/>
    </row>
    <row r="276" spans="1:15" x14ac:dyDescent="0.3">
      <c r="A276" s="4">
        <f t="shared" si="134"/>
        <v>272</v>
      </c>
      <c r="B276" s="4" t="s">
        <v>20</v>
      </c>
      <c r="C276" s="4">
        <v>95</v>
      </c>
      <c r="D276" s="4">
        <v>200</v>
      </c>
      <c r="E276" s="4">
        <v>150</v>
      </c>
      <c r="F276" s="4">
        <v>32807</v>
      </c>
      <c r="G276" s="4">
        <v>32919</v>
      </c>
      <c r="H276" s="4">
        <f t="shared" si="127"/>
        <v>112</v>
      </c>
      <c r="I276" s="4">
        <f>IF(H276&lt;125,125,H276)</f>
        <v>125</v>
      </c>
      <c r="J276" s="4">
        <f t="shared" si="145"/>
        <v>222</v>
      </c>
      <c r="K276" s="4">
        <v>45</v>
      </c>
      <c r="L276" s="4">
        <v>50</v>
      </c>
      <c r="M276" s="5">
        <f t="shared" si="130"/>
        <v>25</v>
      </c>
      <c r="N276" s="5">
        <f t="shared" si="142"/>
        <v>342</v>
      </c>
      <c r="O276" s="1"/>
    </row>
    <row r="277" spans="1:15" x14ac:dyDescent="0.3">
      <c r="A277" s="4">
        <f t="shared" si="134"/>
        <v>273</v>
      </c>
      <c r="B277" s="4" t="s">
        <v>20</v>
      </c>
      <c r="C277" s="4">
        <v>110</v>
      </c>
      <c r="D277" s="4">
        <v>200</v>
      </c>
      <c r="E277" s="4">
        <v>150</v>
      </c>
      <c r="F277" s="4">
        <v>47256</v>
      </c>
      <c r="G277" s="4">
        <v>47366</v>
      </c>
      <c r="H277" s="4">
        <f t="shared" si="127"/>
        <v>110</v>
      </c>
      <c r="I277" s="4">
        <f>IF(H277&lt;125,125,H277)</f>
        <v>125</v>
      </c>
      <c r="J277" s="4">
        <f t="shared" si="145"/>
        <v>222</v>
      </c>
      <c r="K277" s="4">
        <v>45</v>
      </c>
      <c r="L277" s="4">
        <v>50</v>
      </c>
      <c r="M277" s="5">
        <f t="shared" si="130"/>
        <v>25</v>
      </c>
      <c r="N277" s="5">
        <f t="shared" si="142"/>
        <v>342</v>
      </c>
      <c r="O277" s="1"/>
    </row>
    <row r="278" spans="1:15" x14ac:dyDescent="0.3">
      <c r="A278" s="4">
        <f t="shared" si="134"/>
        <v>274</v>
      </c>
      <c r="B278" s="4" t="s">
        <v>17</v>
      </c>
      <c r="C278" s="4">
        <v>432</v>
      </c>
      <c r="D278" s="4">
        <v>500</v>
      </c>
      <c r="E278" s="4">
        <v>150</v>
      </c>
      <c r="F278" s="4">
        <v>0</v>
      </c>
      <c r="G278" s="4">
        <v>304</v>
      </c>
      <c r="H278" s="4">
        <f>(G278-F278)-300</f>
        <v>4</v>
      </c>
      <c r="I278" s="4">
        <f>IF(H278&lt;171,171,H278)</f>
        <v>171</v>
      </c>
      <c r="J278" s="4">
        <f>ROUND(IF(I278&lt;100,I278*1.625,(IF(AND(I278&gt;100,I278&lt;201),(I278-100)*2.375+162.5,(IF(AND(I278&gt;200,I278&lt;401),(I278-200)*3.875+400,IF(I278&gt;400,(I278-400)*4.5+1237)))))),0)</f>
        <v>331</v>
      </c>
      <c r="K278" s="4">
        <v>45</v>
      </c>
      <c r="L278" s="4">
        <v>50</v>
      </c>
      <c r="M278" s="5">
        <f t="shared" si="130"/>
        <v>34.200000000000003</v>
      </c>
      <c r="N278" s="5">
        <f t="shared" si="142"/>
        <v>460</v>
      </c>
      <c r="O278" s="1"/>
    </row>
    <row r="279" spans="1:15" x14ac:dyDescent="0.3">
      <c r="A279" s="4">
        <f t="shared" si="134"/>
        <v>275</v>
      </c>
      <c r="B279" s="4" t="s">
        <v>20</v>
      </c>
      <c r="C279" s="4">
        <v>116</v>
      </c>
      <c r="D279" s="4">
        <v>200</v>
      </c>
      <c r="E279" s="4">
        <v>150</v>
      </c>
      <c r="F279" s="4">
        <v>24828</v>
      </c>
      <c r="G279" s="4">
        <v>25071</v>
      </c>
      <c r="H279" s="4">
        <f t="shared" si="127"/>
        <v>243</v>
      </c>
      <c r="I279" s="4">
        <f>IF(H279&lt;125,125,H279)</f>
        <v>243</v>
      </c>
      <c r="J279" s="4">
        <f t="shared" si="145"/>
        <v>567</v>
      </c>
      <c r="K279" s="4">
        <v>45</v>
      </c>
      <c r="L279" s="4">
        <v>50</v>
      </c>
      <c r="M279" s="5">
        <f t="shared" si="130"/>
        <v>48.6</v>
      </c>
      <c r="N279" s="5">
        <f t="shared" si="142"/>
        <v>711</v>
      </c>
      <c r="O279" s="1"/>
    </row>
    <row r="280" spans="1:15" x14ac:dyDescent="0.3">
      <c r="A280" s="4">
        <f t="shared" si="134"/>
        <v>276</v>
      </c>
      <c r="B280" s="4" t="s">
        <v>20</v>
      </c>
      <c r="C280" s="4">
        <v>114</v>
      </c>
      <c r="D280" s="4">
        <v>200</v>
      </c>
      <c r="E280" s="4">
        <v>150</v>
      </c>
      <c r="F280" s="4">
        <v>43740</v>
      </c>
      <c r="G280" s="4">
        <v>43850</v>
      </c>
      <c r="H280" s="4">
        <f t="shared" si="127"/>
        <v>110</v>
      </c>
      <c r="I280" s="4">
        <f>IF(H280&lt;125,125,H280)</f>
        <v>125</v>
      </c>
      <c r="J280" s="4">
        <f t="shared" si="145"/>
        <v>222</v>
      </c>
      <c r="K280" s="4">
        <v>45</v>
      </c>
      <c r="L280" s="4">
        <v>50</v>
      </c>
      <c r="M280" s="5">
        <f t="shared" si="130"/>
        <v>25</v>
      </c>
      <c r="N280" s="5">
        <f t="shared" si="142"/>
        <v>342</v>
      </c>
      <c r="O280" s="1"/>
    </row>
    <row r="281" spans="1:15" x14ac:dyDescent="0.3">
      <c r="A281" s="4">
        <f t="shared" si="134"/>
        <v>277</v>
      </c>
      <c r="B281" s="4" t="s">
        <v>20</v>
      </c>
      <c r="C281" s="4">
        <v>90</v>
      </c>
      <c r="D281" s="4">
        <v>200</v>
      </c>
      <c r="E281" s="4">
        <v>150</v>
      </c>
      <c r="F281" s="4">
        <v>29729</v>
      </c>
      <c r="G281" s="4">
        <v>29814</v>
      </c>
      <c r="H281" s="4">
        <f>G281-F281</f>
        <v>85</v>
      </c>
      <c r="I281" s="4">
        <f t="shared" ref="I281" si="146">IF(H281&lt;125,125,H281)</f>
        <v>125</v>
      </c>
      <c r="J281" s="4">
        <f>ROUND(IF(I281&lt;100,I281*1.625,(IF(AND(I281&gt;100,I281&lt;201),(I281-100)*2.375+162.5,(IF(AND(I281&gt;200,I281&lt;401),(I281-200)*3.875+400,IF(I281&gt;400,(I281-400)*4.5+1237)))))),0)</f>
        <v>222</v>
      </c>
      <c r="K281" s="4">
        <v>45</v>
      </c>
      <c r="L281" s="4">
        <v>50</v>
      </c>
      <c r="M281" s="5">
        <f>I281*0.2</f>
        <v>25</v>
      </c>
      <c r="N281" s="5">
        <f>ROUND((J281+K281+L281+M281),0)</f>
        <v>342</v>
      </c>
      <c r="O281" s="1"/>
    </row>
    <row r="282" spans="1:15" x14ac:dyDescent="0.3">
      <c r="A282" s="4">
        <v>278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">
      <c r="A283" s="4"/>
      <c r="B283" s="17"/>
      <c r="C283" s="22"/>
      <c r="D283" s="22">
        <f>SUM(D5:D281)</f>
        <v>58225</v>
      </c>
      <c r="E283" s="22">
        <f>SUM(E5:E281)</f>
        <v>40500</v>
      </c>
      <c r="F283" s="17"/>
      <c r="G283" s="17"/>
      <c r="H283" s="4"/>
      <c r="I283" s="17"/>
      <c r="J283" s="17"/>
      <c r="K283" s="17"/>
      <c r="L283" s="17"/>
      <c r="M283" s="17"/>
      <c r="N283" s="22">
        <f>SUM(N5:N281)</f>
        <v>251890</v>
      </c>
      <c r="O283" s="1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"/>
  <sheetViews>
    <sheetView workbookViewId="0">
      <selection sqref="A1:N1"/>
    </sheetView>
  </sheetViews>
  <sheetFormatPr defaultColWidth="9.109375" defaultRowHeight="14.4" x14ac:dyDescent="0.3"/>
  <cols>
    <col min="1" max="1" width="5.88671875" style="1" customWidth="1"/>
    <col min="2" max="2" width="6.44140625" style="1" customWidth="1"/>
    <col min="3" max="3" width="7" style="1" customWidth="1"/>
    <col min="4" max="4" width="7.109375" style="1" customWidth="1"/>
    <col min="5" max="5" width="7" style="1" customWidth="1"/>
    <col min="6" max="6" width="7.6640625" style="1" customWidth="1"/>
    <col min="7" max="7" width="7.44140625" style="1" customWidth="1"/>
    <col min="8" max="8" width="7.33203125" style="1" customWidth="1"/>
    <col min="9" max="9" width="9.109375" style="1"/>
    <col min="10" max="10" width="6.5546875" style="1" customWidth="1"/>
    <col min="11" max="11" width="7.5546875" style="1" customWidth="1"/>
    <col min="12" max="12" width="5.88671875" style="1" customWidth="1"/>
    <col min="13" max="13" width="9.109375" style="1"/>
    <col min="14" max="14" width="10.5546875" style="1" customWidth="1"/>
    <col min="15" max="15" width="5.88671875" style="1" customWidth="1"/>
    <col min="16" max="16" width="4.88671875" style="1" customWidth="1"/>
    <col min="17" max="17" width="4.33203125" style="1" bestFit="1" customWidth="1"/>
    <col min="18" max="18" width="3.6640625" style="1" customWidth="1"/>
    <col min="19" max="19" width="3.44140625" style="1" customWidth="1"/>
    <col min="20" max="20" width="5.109375" style="1" customWidth="1"/>
    <col min="21" max="21" width="4.88671875" style="1" customWidth="1"/>
    <col min="22" max="16384" width="9.109375" style="1"/>
  </cols>
  <sheetData>
    <row r="1" spans="1:16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/>
      <c r="P1"/>
    </row>
    <row r="2" spans="1:16" ht="12.75" customHeight="1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/>
      <c r="P2"/>
    </row>
    <row r="3" spans="1:16" x14ac:dyDescent="0.3">
      <c r="A3" s="27" t="s">
        <v>31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/>
      <c r="P3"/>
    </row>
    <row r="4" spans="1:16" ht="47.25" customHeight="1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/>
      <c r="P4"/>
    </row>
    <row r="5" spans="1:16" ht="12.75" customHeight="1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92056</v>
      </c>
      <c r="G5" s="4">
        <v>92377</v>
      </c>
      <c r="H5" s="4">
        <f t="shared" ref="H5:H10" si="0">G5-F5</f>
        <v>321</v>
      </c>
      <c r="I5" s="4">
        <f>IF(H5&lt;171,171,H5)</f>
        <v>321</v>
      </c>
      <c r="J5" s="4">
        <f>ROUND(IF(I5&lt;100,I5*1.625,(IF(AND(I5&gt;100,I5&lt;201),(I5-100)*2.375+162.5,(IF(AND(I5&gt;200,I5&lt;401),(I5-200)*3.875+400,IF(I5&gt;400,(I5-400)*4.5+1237)))))),0)</f>
        <v>869</v>
      </c>
      <c r="K5" s="4">
        <v>45</v>
      </c>
      <c r="L5" s="4">
        <v>50</v>
      </c>
      <c r="M5" s="5">
        <f t="shared" ref="M5:M64" si="1">I5*0.2</f>
        <v>64.2</v>
      </c>
      <c r="N5" s="5">
        <f t="shared" ref="N5:N68" si="2">ROUND((J5+K5+L5+M5),0)</f>
        <v>1028</v>
      </c>
      <c r="O5"/>
      <c r="P5"/>
    </row>
    <row r="6" spans="1:16" ht="12.75" customHeight="1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41616</v>
      </c>
      <c r="G6" s="4">
        <v>41616</v>
      </c>
      <c r="H6" s="4">
        <f t="shared" si="0"/>
        <v>0</v>
      </c>
      <c r="I6" s="4">
        <f>IF(H6&lt;141,141,H6)</f>
        <v>141</v>
      </c>
      <c r="J6" s="4">
        <f>ROUND(IF(I6&lt;100,I6*1.625,(IF(AND(I6&gt;100,I6&lt;201),(I6-100)*2.375+162.5,(IF(AND(I6&gt;200,I6&lt;401),(I6-200)*3.875+400,IF(I6&gt;400,(I6-400)*4.5+1238)))))),0)</f>
        <v>260</v>
      </c>
      <c r="K6" s="4">
        <v>45</v>
      </c>
      <c r="L6" s="4">
        <v>50</v>
      </c>
      <c r="M6" s="5">
        <f t="shared" si="1"/>
        <v>28.200000000000003</v>
      </c>
      <c r="N6" s="5">
        <f t="shared" si="2"/>
        <v>383</v>
      </c>
      <c r="O6"/>
      <c r="P6"/>
    </row>
    <row r="7" spans="1:16" ht="12.75" customHeight="1" x14ac:dyDescent="0.3">
      <c r="A7" s="4">
        <f t="shared" ref="A7:A70" si="3">A6+1</f>
        <v>3</v>
      </c>
      <c r="B7" s="4" t="s">
        <v>17</v>
      </c>
      <c r="C7" s="4">
        <v>423</v>
      </c>
      <c r="D7" s="4">
        <v>500</v>
      </c>
      <c r="E7" s="4">
        <v>150</v>
      </c>
      <c r="F7" s="4">
        <v>2314</v>
      </c>
      <c r="G7" s="4">
        <v>2823</v>
      </c>
      <c r="H7" s="4">
        <f t="shared" si="0"/>
        <v>509</v>
      </c>
      <c r="I7" s="4">
        <f>IF(H7&lt;171,171,H7)</f>
        <v>509</v>
      </c>
      <c r="J7" s="4">
        <f>ROUND(IF(I7&lt;100,I7*1.625,(IF(AND(I7&gt;100,I7&lt;201),(I7-100)*2.375+162.5,(IF(AND(I7&gt;200,I7&lt;401),(I7-200)*3.875+400,IF(I7&gt;400,(I7-400)*4.5+1237)))))),0)</f>
        <v>1728</v>
      </c>
      <c r="K7" s="4">
        <v>45</v>
      </c>
      <c r="L7" s="4">
        <v>50</v>
      </c>
      <c r="M7" s="5">
        <f t="shared" si="1"/>
        <v>101.80000000000001</v>
      </c>
      <c r="N7" s="5">
        <f t="shared" si="2"/>
        <v>1925</v>
      </c>
      <c r="O7"/>
      <c r="P7"/>
    </row>
    <row r="8" spans="1:16" ht="12.75" customHeight="1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72791</v>
      </c>
      <c r="G8" s="4">
        <v>73146</v>
      </c>
      <c r="H8" s="4">
        <f t="shared" si="0"/>
        <v>355</v>
      </c>
      <c r="I8" s="4">
        <f>IF(H8&lt;171,171,H8)</f>
        <v>355</v>
      </c>
      <c r="J8" s="4">
        <f>ROUND(IF(I8&lt;100,I8*1.625,(IF(AND(I8&gt;100,I8&lt;201),(I8-100)*2.375+162.5,(IF(AND(I8&gt;200,I8&lt;401),(I8-200)*3.875+400,IF(I8&gt;400,(I8-400)*4.5+1237)))))),0)</f>
        <v>1001</v>
      </c>
      <c r="K8" s="4">
        <v>45</v>
      </c>
      <c r="L8" s="4">
        <v>50</v>
      </c>
      <c r="M8" s="5">
        <f t="shared" si="1"/>
        <v>71</v>
      </c>
      <c r="N8" s="5">
        <f t="shared" si="2"/>
        <v>1167</v>
      </c>
      <c r="O8"/>
      <c r="P8"/>
    </row>
    <row r="9" spans="1:16" ht="12.75" customHeight="1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15739</v>
      </c>
      <c r="G9" s="4">
        <v>15836</v>
      </c>
      <c r="H9" s="4">
        <f t="shared" si="0"/>
        <v>97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  <c r="O9"/>
      <c r="P9"/>
    </row>
    <row r="10" spans="1:16" ht="12.75" customHeight="1" x14ac:dyDescent="0.3">
      <c r="A10" s="4">
        <f t="shared" si="3"/>
        <v>6</v>
      </c>
      <c r="B10" s="4" t="s">
        <v>17</v>
      </c>
      <c r="C10" s="4">
        <v>422</v>
      </c>
      <c r="D10" s="4">
        <v>500</v>
      </c>
      <c r="E10" s="4">
        <v>150</v>
      </c>
      <c r="F10" s="4">
        <v>1055</v>
      </c>
      <c r="G10" s="4">
        <v>1174</v>
      </c>
      <c r="H10" s="4">
        <f t="shared" si="0"/>
        <v>119</v>
      </c>
      <c r="I10" s="4">
        <f>IF(H10&lt;171,171,H10)</f>
        <v>171</v>
      </c>
      <c r="J10" s="4">
        <f>ROUND(IF(I10&lt;100,I10*1.625,(IF(AND(I10&gt;100,I10&lt;201),(I10-100)*2.375+162.5,(IF(AND(I10&gt;200,I10&lt;401),(I10-200)*3.875+400,IF(I10&gt;400,(I10-400)*4.5+1237)))))),0)</f>
        <v>331</v>
      </c>
      <c r="K10" s="4">
        <v>45</v>
      </c>
      <c r="L10" s="4">
        <v>50</v>
      </c>
      <c r="M10" s="5">
        <f t="shared" si="1"/>
        <v>34.200000000000003</v>
      </c>
      <c r="N10" s="5">
        <f>ROUND((J10+K10+L10+M10),0)</f>
        <v>460</v>
      </c>
      <c r="O10"/>
      <c r="P10"/>
    </row>
    <row r="11" spans="1:16" ht="12.75" customHeight="1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55076</v>
      </c>
      <c r="G11" s="4">
        <v>55564</v>
      </c>
      <c r="H11" s="4">
        <f>(G11-F11)</f>
        <v>488</v>
      </c>
      <c r="I11" s="4">
        <f>IF(H11&lt;141,141,H11)</f>
        <v>488</v>
      </c>
      <c r="J11" s="4">
        <f>ROUND(IF(I11&lt;100,I11*1.625,(IF(AND(I11&gt;100,I11&lt;201),(I11-100)*2.375+162.5,(IF(AND(I11&gt;200,I11&lt;401),(I11-200)*3.875+400,IF(I11&gt;400,(I11-400)*4.5+1238)))))),0)</f>
        <v>1634</v>
      </c>
      <c r="K11" s="4">
        <v>45</v>
      </c>
      <c r="L11" s="4">
        <v>50</v>
      </c>
      <c r="M11" s="5">
        <f t="shared" si="1"/>
        <v>97.600000000000009</v>
      </c>
      <c r="N11" s="5">
        <f t="shared" si="2"/>
        <v>1827</v>
      </c>
      <c r="O11"/>
      <c r="P11"/>
    </row>
    <row r="12" spans="1:16" ht="12.75" customHeight="1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37697</v>
      </c>
      <c r="G12" s="4">
        <v>37738</v>
      </c>
      <c r="H12" s="4">
        <f>G12-F12</f>
        <v>41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  <c r="O12"/>
      <c r="P12"/>
    </row>
    <row r="13" spans="1:16" ht="12.75" customHeight="1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1120</v>
      </c>
      <c r="G13" s="4">
        <v>1318</v>
      </c>
      <c r="H13" s="4">
        <f>G13-F13</f>
        <v>198</v>
      </c>
      <c r="I13" s="4">
        <f>IF(H13&lt;141,141,H13)</f>
        <v>198</v>
      </c>
      <c r="J13" s="4">
        <f>ROUND(IF(I13&lt;100,I13*1.625,(IF(AND(I13&gt;100,I13&lt;201),(I13-100)*2.375+162.5,(IF(AND(I13&gt;200,I13&lt;401),(I13-200)*3.875+400,IF(I13&gt;400,(I13-400)*4.5+1238)))))),0)</f>
        <v>395</v>
      </c>
      <c r="K13" s="4">
        <v>45</v>
      </c>
      <c r="L13" s="4">
        <v>50</v>
      </c>
      <c r="M13" s="5">
        <f>I13*0.2</f>
        <v>39.6</v>
      </c>
      <c r="N13" s="5">
        <f>ROUND((J13+K13+L13+M13),0)</f>
        <v>530</v>
      </c>
      <c r="O13"/>
      <c r="P13"/>
    </row>
    <row r="14" spans="1:16" ht="12.75" customHeight="1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47821</v>
      </c>
      <c r="G14" s="4">
        <v>48153</v>
      </c>
      <c r="H14" s="4">
        <f t="shared" ref="H14:H27" si="4">G14-F14</f>
        <v>332</v>
      </c>
      <c r="I14" s="4">
        <f>IF(H14&lt;141,141,H14)</f>
        <v>332</v>
      </c>
      <c r="J14" s="4">
        <f>ROUND(IF(I14&lt;100,I14*1.625,(IF(AND(I14&gt;100,I14&lt;201),(I14-100)*2.375+162.5,(IF(AND(I14&gt;200,I14&lt;401),(I14-200)*3.875+400,IF(I14&gt;400,(I14-400)*4.5+1238)))))),0)</f>
        <v>912</v>
      </c>
      <c r="K14" s="4">
        <v>45</v>
      </c>
      <c r="L14" s="4">
        <v>50</v>
      </c>
      <c r="M14" s="5">
        <f t="shared" si="1"/>
        <v>66.400000000000006</v>
      </c>
      <c r="N14" s="5">
        <f t="shared" si="2"/>
        <v>1073</v>
      </c>
      <c r="O14"/>
      <c r="P14"/>
    </row>
    <row r="15" spans="1:16" ht="12.75" customHeight="1" x14ac:dyDescent="0.3">
      <c r="A15" s="4">
        <f t="shared" si="3"/>
        <v>11</v>
      </c>
      <c r="B15" s="4" t="s">
        <v>19</v>
      </c>
      <c r="C15" s="4">
        <v>414</v>
      </c>
      <c r="D15" s="4">
        <v>400</v>
      </c>
      <c r="E15" s="4">
        <v>150</v>
      </c>
      <c r="F15" s="8">
        <v>2487</v>
      </c>
      <c r="G15" s="8">
        <v>2794</v>
      </c>
      <c r="H15" s="4">
        <f t="shared" si="4"/>
        <v>307</v>
      </c>
      <c r="I15" s="4">
        <f>IF(H15&lt;155,155,H15)</f>
        <v>307</v>
      </c>
      <c r="J15" s="4">
        <f>ROUND(IF(I15&lt;100,I15*1.625,(IF(AND(I15&gt;100,I15&lt;201),(I15-100)*2.375+162,(IF(AND(I15&gt;200,I15&lt;401),(I15-200)*3.875+400,IF(I15&gt;400,(I15-400)*4.5+1237)))))),0)</f>
        <v>815</v>
      </c>
      <c r="K15" s="4">
        <v>45</v>
      </c>
      <c r="L15" s="4">
        <v>50</v>
      </c>
      <c r="M15" s="5">
        <f>I15*0.2</f>
        <v>61.400000000000006</v>
      </c>
      <c r="N15" s="5">
        <f t="shared" si="2"/>
        <v>971</v>
      </c>
      <c r="O15"/>
      <c r="P15"/>
    </row>
    <row r="16" spans="1:16" ht="12.75" customHeight="1" x14ac:dyDescent="0.3">
      <c r="A16" s="4">
        <f t="shared" si="3"/>
        <v>12</v>
      </c>
      <c r="B16" s="4" t="s">
        <v>17</v>
      </c>
      <c r="C16" s="4">
        <v>425</v>
      </c>
      <c r="D16" s="4">
        <v>500</v>
      </c>
      <c r="E16" s="4">
        <v>150</v>
      </c>
      <c r="F16" s="4">
        <v>403</v>
      </c>
      <c r="G16" s="4">
        <v>504</v>
      </c>
      <c r="H16" s="4">
        <f t="shared" si="4"/>
        <v>101</v>
      </c>
      <c r="I16" s="4">
        <f>IF(H16&lt;171,171,H16)</f>
        <v>171</v>
      </c>
      <c r="J16" s="4">
        <f>ROUND(IF(I16&lt;100,I16*1.625,(IF(AND(I16&gt;100,I16&lt;201),(I16-100)*2.375+162.5,(IF(AND(I16&gt;200,I16&lt;401),(I16-200)*3.875+400,IF(I16&gt;400,(I16-400)*4.5+1237)))))),0)</f>
        <v>331</v>
      </c>
      <c r="K16" s="4">
        <v>45</v>
      </c>
      <c r="L16" s="4">
        <v>50</v>
      </c>
      <c r="M16" s="5">
        <f t="shared" ref="M16:M17" si="5">I16*0.2</f>
        <v>34.200000000000003</v>
      </c>
      <c r="N16" s="5">
        <f t="shared" si="2"/>
        <v>460</v>
      </c>
      <c r="O16"/>
      <c r="P16"/>
    </row>
    <row r="17" spans="1:16" ht="12.75" customHeight="1" x14ac:dyDescent="0.3">
      <c r="A17" s="4">
        <f t="shared" si="3"/>
        <v>13</v>
      </c>
      <c r="B17" s="4" t="s">
        <v>17</v>
      </c>
      <c r="C17" s="4">
        <v>429</v>
      </c>
      <c r="D17" s="4">
        <v>500</v>
      </c>
      <c r="E17" s="4">
        <v>150</v>
      </c>
      <c r="F17" s="4">
        <v>904</v>
      </c>
      <c r="G17" s="4">
        <v>1231</v>
      </c>
      <c r="H17" s="4">
        <f t="shared" si="4"/>
        <v>327</v>
      </c>
      <c r="I17" s="4">
        <f>IF(H17&lt;171,171,H17)</f>
        <v>327</v>
      </c>
      <c r="J17" s="4">
        <f>ROUND(IF(I17&lt;100,I17*1.625,(IF(AND(I17&gt;100,I17&lt;201),(I17-100)*2.375+162.5,(IF(AND(I17&gt;200,I17&lt;401),(I17-200)*3.875+400,IF(I17&gt;400,(I17-400)*4.5+1237)))))),0)</f>
        <v>892</v>
      </c>
      <c r="K17" s="4">
        <v>45</v>
      </c>
      <c r="L17" s="4">
        <v>50</v>
      </c>
      <c r="M17" s="5">
        <f t="shared" si="5"/>
        <v>65.400000000000006</v>
      </c>
      <c r="N17" s="5">
        <f t="shared" si="2"/>
        <v>1052</v>
      </c>
      <c r="O17"/>
      <c r="P17"/>
    </row>
    <row r="18" spans="1:16" ht="12.75" customHeight="1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58853</v>
      </c>
      <c r="G18" s="4">
        <v>59059</v>
      </c>
      <c r="H18" s="4">
        <f t="shared" si="4"/>
        <v>206</v>
      </c>
      <c r="I18" s="4">
        <f>IF(H18&lt;141,141,H18)</f>
        <v>206</v>
      </c>
      <c r="J18" s="4">
        <f>ROUND(IF(I18&lt;100,I18*1.625,(IF(AND(I18&gt;100,I18&lt;201),(I18-100)*2.375+162.5,(IF(AND(I18&gt;200,I18&lt;401),(I18-200)*3.875+400,IF(I18&gt;400,(I18-400)*4.5+1238)))))),0)</f>
        <v>423</v>
      </c>
      <c r="K18" s="4">
        <v>45</v>
      </c>
      <c r="L18" s="4">
        <v>50</v>
      </c>
      <c r="M18" s="5">
        <f t="shared" si="1"/>
        <v>41.2</v>
      </c>
      <c r="N18" s="5">
        <f t="shared" si="2"/>
        <v>559</v>
      </c>
      <c r="O18"/>
      <c r="P18"/>
    </row>
    <row r="19" spans="1:16" ht="12.75" customHeight="1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20512</v>
      </c>
      <c r="G19" s="4">
        <v>20546</v>
      </c>
      <c r="H19" s="4">
        <f t="shared" si="4"/>
        <v>34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  <c r="O19"/>
      <c r="P19"/>
    </row>
    <row r="20" spans="1:16" ht="12.75" customHeight="1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21838</v>
      </c>
      <c r="G20" s="4">
        <v>22073</v>
      </c>
      <c r="H20" s="4">
        <f t="shared" si="4"/>
        <v>235</v>
      </c>
      <c r="I20" s="4">
        <f>IF(H20&lt;125,125,H20)</f>
        <v>235</v>
      </c>
      <c r="J20" s="4">
        <f>ROUND(IF(I20&lt;100,I20*1.625,(IF(AND(I20&gt;100,I20&lt;201),(I20-100)*2.375+162.5,(IF(AND(I20&gt;200,I20&lt;401),(I20-200)*3.875+400,IF(I20&gt;400,(I20-400)*4.5+1237)))))),0)</f>
        <v>536</v>
      </c>
      <c r="K20" s="4">
        <v>45</v>
      </c>
      <c r="L20" s="4">
        <v>50</v>
      </c>
      <c r="M20" s="5">
        <f t="shared" si="1"/>
        <v>47</v>
      </c>
      <c r="N20" s="5">
        <f t="shared" si="2"/>
        <v>678</v>
      </c>
      <c r="O20"/>
      <c r="P20"/>
    </row>
    <row r="21" spans="1:16" ht="12.75" customHeight="1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24786</v>
      </c>
      <c r="G21" s="4">
        <v>24786</v>
      </c>
      <c r="H21" s="4">
        <f t="shared" si="4"/>
        <v>0</v>
      </c>
      <c r="I21" s="4">
        <f t="shared" ref="I21:I25" si="6">IF(H21&lt;141,141,H21)</f>
        <v>141</v>
      </c>
      <c r="J21" s="4">
        <f t="shared" ref="J21:J25" si="7">ROUND(IF(I21&lt;100,I21*1.625,(IF(AND(I21&gt;100,I21&lt;201),(I21-100)*2.375+162.5,(IF(AND(I21&gt;200,I21&lt;401),(I21-200)*3.875+400,IF(I21&gt;400,(I21-400)*4.5+1238)))))),0)</f>
        <v>260</v>
      </c>
      <c r="K21" s="4">
        <v>45</v>
      </c>
      <c r="L21" s="4">
        <v>50</v>
      </c>
      <c r="M21" s="5">
        <f t="shared" si="1"/>
        <v>28.200000000000003</v>
      </c>
      <c r="N21" s="5">
        <f t="shared" si="2"/>
        <v>383</v>
      </c>
      <c r="O21"/>
      <c r="P21"/>
    </row>
    <row r="22" spans="1:16" ht="12.75" customHeight="1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1136</v>
      </c>
      <c r="G22" s="4">
        <v>1362</v>
      </c>
      <c r="H22" s="4">
        <f>(G22-F22)-25</f>
        <v>201</v>
      </c>
      <c r="I22" s="4">
        <f t="shared" si="6"/>
        <v>201</v>
      </c>
      <c r="J22" s="4">
        <f t="shared" si="7"/>
        <v>404</v>
      </c>
      <c r="K22" s="4">
        <v>45</v>
      </c>
      <c r="L22" s="4">
        <v>50</v>
      </c>
      <c r="M22" s="5">
        <f>I22*0.2</f>
        <v>40.200000000000003</v>
      </c>
      <c r="N22" s="5">
        <f>ROUND((J22+K22+L22+M22),0)</f>
        <v>539</v>
      </c>
      <c r="O22"/>
      <c r="P22"/>
    </row>
    <row r="23" spans="1:16" ht="12.75" customHeight="1" x14ac:dyDescent="0.3">
      <c r="A23" s="4">
        <f t="shared" si="3"/>
        <v>19</v>
      </c>
      <c r="B23" s="4" t="s">
        <v>17</v>
      </c>
      <c r="C23" s="4">
        <v>427</v>
      </c>
      <c r="D23" s="4">
        <v>500</v>
      </c>
      <c r="E23" s="4">
        <v>150</v>
      </c>
      <c r="F23" s="4">
        <v>1280</v>
      </c>
      <c r="G23" s="4">
        <v>1637</v>
      </c>
      <c r="H23" s="4">
        <f t="shared" ref="H23" si="8">G23-F23</f>
        <v>357</v>
      </c>
      <c r="I23" s="4">
        <f>IF(H23&lt;171,171,H23)</f>
        <v>357</v>
      </c>
      <c r="J23" s="4">
        <f>ROUND(IF(I23&lt;100,I23*1.625,(IF(AND(I23&gt;100,I23&lt;201),(I23-100)*2.375+162.5,(IF(AND(I23&gt;200,I23&lt;401),(I23-200)*3.875+400,IF(I23&gt;400,(I23-400)*4.5+1237)))))),0)</f>
        <v>1008</v>
      </c>
      <c r="K23" s="4">
        <v>45</v>
      </c>
      <c r="L23" s="4">
        <v>50</v>
      </c>
      <c r="M23" s="5">
        <f t="shared" ref="M23" si="9">I23*0.2</f>
        <v>71.400000000000006</v>
      </c>
      <c r="N23" s="5">
        <f t="shared" ref="N23" si="10">ROUND((J23+K23+L23+M23),0)</f>
        <v>1174</v>
      </c>
      <c r="O23"/>
      <c r="P23"/>
    </row>
    <row r="24" spans="1:16" ht="12.75" customHeight="1" x14ac:dyDescent="0.3">
      <c r="A24" s="4">
        <f t="shared" si="3"/>
        <v>20</v>
      </c>
      <c r="B24" s="9" t="s">
        <v>18</v>
      </c>
      <c r="C24" s="4">
        <v>203</v>
      </c>
      <c r="D24" s="4">
        <v>300</v>
      </c>
      <c r="E24" s="4">
        <v>150</v>
      </c>
      <c r="F24" s="4">
        <v>36333</v>
      </c>
      <c r="G24" s="4">
        <v>36647</v>
      </c>
      <c r="H24" s="4">
        <f t="shared" si="4"/>
        <v>314</v>
      </c>
      <c r="I24" s="4">
        <f t="shared" si="6"/>
        <v>314</v>
      </c>
      <c r="J24" s="4">
        <f t="shared" si="7"/>
        <v>842</v>
      </c>
      <c r="K24" s="4">
        <v>45</v>
      </c>
      <c r="L24" s="4">
        <v>50</v>
      </c>
      <c r="M24" s="5">
        <f t="shared" si="1"/>
        <v>62.800000000000004</v>
      </c>
      <c r="N24" s="5">
        <f t="shared" si="2"/>
        <v>1000</v>
      </c>
      <c r="O24"/>
      <c r="P24"/>
    </row>
    <row r="25" spans="1:16" ht="12.75" customHeight="1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7318</v>
      </c>
      <c r="G25" s="4">
        <v>7457</v>
      </c>
      <c r="H25" s="4">
        <f t="shared" si="4"/>
        <v>139</v>
      </c>
      <c r="I25" s="4">
        <f t="shared" si="6"/>
        <v>141</v>
      </c>
      <c r="J25" s="4">
        <f t="shared" si="7"/>
        <v>260</v>
      </c>
      <c r="K25" s="4">
        <v>45</v>
      </c>
      <c r="L25" s="4">
        <v>50</v>
      </c>
      <c r="M25" s="5">
        <f t="shared" si="1"/>
        <v>28.200000000000003</v>
      </c>
      <c r="N25" s="5">
        <f t="shared" si="2"/>
        <v>383</v>
      </c>
      <c r="O25"/>
      <c r="P25"/>
    </row>
    <row r="26" spans="1:16" ht="12.75" customHeight="1" x14ac:dyDescent="0.3">
      <c r="A26" s="4">
        <f t="shared" si="3"/>
        <v>22</v>
      </c>
      <c r="B26" s="4" t="s">
        <v>17</v>
      </c>
      <c r="C26" s="4">
        <v>421</v>
      </c>
      <c r="D26" s="4">
        <v>500</v>
      </c>
      <c r="E26" s="4">
        <v>150</v>
      </c>
      <c r="F26" s="4">
        <v>3383</v>
      </c>
      <c r="G26" s="4">
        <v>3921</v>
      </c>
      <c r="H26" s="4">
        <f t="shared" si="4"/>
        <v>538</v>
      </c>
      <c r="I26" s="4">
        <f>IF(H26&lt;171,171,H26)</f>
        <v>538</v>
      </c>
      <c r="J26" s="4">
        <f>ROUND(IF(I26&lt;100,I26*1.625,(IF(AND(I26&gt;100,I26&lt;201),(I26-100)*2.375+162.5,(IF(AND(I26&gt;200,I26&lt;401),(I26-200)*3.875+400,IF(I26&gt;400,(I26-400)*4.5+1237)))))),0)</f>
        <v>1858</v>
      </c>
      <c r="K26" s="4">
        <v>45</v>
      </c>
      <c r="L26" s="4">
        <v>50</v>
      </c>
      <c r="M26" s="5">
        <f t="shared" si="1"/>
        <v>107.60000000000001</v>
      </c>
      <c r="N26" s="5">
        <f t="shared" si="2"/>
        <v>2061</v>
      </c>
      <c r="O26"/>
      <c r="P26"/>
    </row>
    <row r="27" spans="1:16" ht="12.75" customHeight="1" x14ac:dyDescent="0.3">
      <c r="A27" s="4">
        <f t="shared" si="3"/>
        <v>23</v>
      </c>
      <c r="B27" s="4" t="s">
        <v>19</v>
      </c>
      <c r="C27" s="4">
        <v>415</v>
      </c>
      <c r="D27" s="4">
        <v>400</v>
      </c>
      <c r="E27" s="4">
        <v>150</v>
      </c>
      <c r="F27" s="4">
        <v>4860</v>
      </c>
      <c r="G27" s="4">
        <v>5638</v>
      </c>
      <c r="H27" s="4">
        <f t="shared" si="4"/>
        <v>778</v>
      </c>
      <c r="I27" s="4">
        <f>IF(H27&lt;155,155,H27)</f>
        <v>778</v>
      </c>
      <c r="J27" s="4">
        <f>ROUND(IF(I27&lt;100,I27*1.625,(IF(AND(I27&gt;100,I27&lt;201),(I27-100)*2.375+162,(IF(AND(I27&gt;200,I27&lt;401),(I27-200)*3.875+400,IF(I27&gt;400,(I27-400)*4.5+1237)))))),0)</f>
        <v>2938</v>
      </c>
      <c r="K27" s="4">
        <v>45</v>
      </c>
      <c r="L27" s="4">
        <v>50</v>
      </c>
      <c r="M27" s="5">
        <f t="shared" si="1"/>
        <v>155.60000000000002</v>
      </c>
      <c r="N27" s="5">
        <f t="shared" si="2"/>
        <v>3189</v>
      </c>
      <c r="O27"/>
      <c r="P27"/>
    </row>
    <row r="28" spans="1:16" ht="12.75" customHeight="1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16891</v>
      </c>
      <c r="G28" s="4">
        <v>16946</v>
      </c>
      <c r="H28" s="4">
        <f>G28-F28</f>
        <v>55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  <c r="O28"/>
      <c r="P28"/>
    </row>
    <row r="29" spans="1:16" ht="12.75" customHeight="1" x14ac:dyDescent="0.3">
      <c r="A29" s="4">
        <f t="shared" si="3"/>
        <v>25</v>
      </c>
      <c r="B29" s="4" t="s">
        <v>18</v>
      </c>
      <c r="C29" s="4">
        <v>309</v>
      </c>
      <c r="D29" s="4">
        <v>0</v>
      </c>
      <c r="E29" s="4">
        <v>150</v>
      </c>
      <c r="F29" s="4">
        <v>17167</v>
      </c>
      <c r="G29" s="4">
        <v>17386</v>
      </c>
      <c r="H29" s="4">
        <f>(G29-F29)-25</f>
        <v>194</v>
      </c>
      <c r="I29" s="4">
        <f>IF(H29&lt;125,125,H29)</f>
        <v>194</v>
      </c>
      <c r="J29" s="4">
        <f>ROUND(IF(I29&lt;100,I29*1.625,(IF(AND(I29&gt;100,I29&lt;201),(I29-100)*2.375+162.5,(IF(AND(I29&gt;200,I29&lt;401),(I29-200)*3.875+400,IF(I29&gt;400,(I29-400)*4.5+1237)))))),0)</f>
        <v>386</v>
      </c>
      <c r="K29" s="4">
        <v>45</v>
      </c>
      <c r="L29" s="4">
        <v>50</v>
      </c>
      <c r="M29" s="5">
        <f>I29*0.2</f>
        <v>38.800000000000004</v>
      </c>
      <c r="N29" s="5">
        <f>ROUND((J29+K29+L29+M29),0)</f>
        <v>520</v>
      </c>
      <c r="O29"/>
      <c r="P29"/>
    </row>
    <row r="30" spans="1:16" ht="12.75" customHeight="1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41912</v>
      </c>
      <c r="G30" s="4">
        <v>42202</v>
      </c>
      <c r="H30" s="4">
        <f t="shared" ref="H30:H40" si="11">G30-F30</f>
        <v>290</v>
      </c>
      <c r="I30" s="4">
        <f>IF(H30&lt;141,141,H30)</f>
        <v>290</v>
      </c>
      <c r="J30" s="4">
        <f>ROUND(IF(I30&lt;100,I30*1.625,(IF(AND(I30&gt;100,I30&lt;201),(I30-100)*2.375+162.5,(IF(AND(I30&gt;200,I30&lt;401),(I30-200)*3.875+400,IF(I30&gt;400,(I30-400)*4.5+1238)))))),0)</f>
        <v>749</v>
      </c>
      <c r="K30" s="4">
        <v>45</v>
      </c>
      <c r="L30" s="4">
        <v>50</v>
      </c>
      <c r="M30" s="5">
        <f t="shared" si="1"/>
        <v>58</v>
      </c>
      <c r="N30" s="5">
        <f t="shared" si="2"/>
        <v>902</v>
      </c>
      <c r="O30"/>
      <c r="P30"/>
    </row>
    <row r="31" spans="1:16" ht="12.75" customHeight="1" x14ac:dyDescent="0.3">
      <c r="A31" s="4">
        <f t="shared" si="3"/>
        <v>27</v>
      </c>
      <c r="B31" s="4" t="s">
        <v>19</v>
      </c>
      <c r="C31" s="4">
        <v>402</v>
      </c>
      <c r="D31" s="4">
        <v>400</v>
      </c>
      <c r="E31" s="4">
        <v>150</v>
      </c>
      <c r="F31" s="4">
        <v>1845</v>
      </c>
      <c r="G31" s="4">
        <v>2182</v>
      </c>
      <c r="H31" s="4">
        <f t="shared" si="11"/>
        <v>337</v>
      </c>
      <c r="I31" s="4">
        <f>IF(H31&lt;155,155,H31)</f>
        <v>337</v>
      </c>
      <c r="J31" s="4">
        <f>ROUND(IF(I31&lt;100,I31*1.625,(IF(AND(I31&gt;100,I31&lt;201),(I31-100)*2.375+162,(IF(AND(I31&gt;200,I31&lt;401),(I31-200)*3.875+400,IF(I31&gt;400,(I31-400)*4.5+1237)))))),0)</f>
        <v>931</v>
      </c>
      <c r="K31" s="4">
        <v>45</v>
      </c>
      <c r="L31" s="4">
        <v>50</v>
      </c>
      <c r="M31" s="5">
        <f t="shared" si="1"/>
        <v>67.400000000000006</v>
      </c>
      <c r="N31" s="5">
        <f t="shared" si="2"/>
        <v>1093</v>
      </c>
      <c r="O31"/>
      <c r="P31"/>
    </row>
    <row r="32" spans="1:16" ht="12.75" customHeight="1" x14ac:dyDescent="0.3">
      <c r="A32" s="4">
        <f t="shared" si="3"/>
        <v>28</v>
      </c>
      <c r="B32" s="4" t="s">
        <v>17</v>
      </c>
      <c r="C32" s="4">
        <v>419</v>
      </c>
      <c r="D32" s="4">
        <v>500</v>
      </c>
      <c r="E32" s="4">
        <v>150</v>
      </c>
      <c r="F32" s="4">
        <v>2253</v>
      </c>
      <c r="G32" s="4">
        <v>2568</v>
      </c>
      <c r="H32" s="4">
        <f t="shared" si="11"/>
        <v>315</v>
      </c>
      <c r="I32" s="4">
        <f>IF(H32&lt;171,171,H32)</f>
        <v>315</v>
      </c>
      <c r="J32" s="4">
        <f>ROUND(IF(I32&lt;100,I32*1.625,(IF(AND(I32&gt;100,I32&lt;201),(I32-100)*2.375+162.5,(IF(AND(I32&gt;200,I32&lt;401),(I32-200)*3.875+400,IF(I32&gt;400,(I32-400)*4.5+1237)))))),0)</f>
        <v>846</v>
      </c>
      <c r="K32" s="4">
        <v>45</v>
      </c>
      <c r="L32" s="4">
        <v>50</v>
      </c>
      <c r="M32" s="5">
        <f t="shared" si="1"/>
        <v>63</v>
      </c>
      <c r="N32" s="5">
        <f t="shared" si="2"/>
        <v>1004</v>
      </c>
      <c r="O32"/>
      <c r="P32"/>
    </row>
    <row r="33" spans="1:16" ht="12.75" customHeight="1" x14ac:dyDescent="0.3">
      <c r="A33" s="4">
        <f t="shared" si="3"/>
        <v>29</v>
      </c>
      <c r="B33" s="4" t="s">
        <v>18</v>
      </c>
      <c r="C33" s="4">
        <v>175</v>
      </c>
      <c r="D33" s="4">
        <v>300</v>
      </c>
      <c r="E33" s="4">
        <v>150</v>
      </c>
      <c r="F33" s="4">
        <v>39122</v>
      </c>
      <c r="G33" s="4">
        <v>39146</v>
      </c>
      <c r="H33" s="4">
        <f t="shared" si="11"/>
        <v>24</v>
      </c>
      <c r="I33" s="4">
        <f>IF(H33&lt;141,141,H33)</f>
        <v>141</v>
      </c>
      <c r="J33" s="4">
        <f>ROUND(IF(I33&lt;100,I33*1.625,(IF(AND(I33&gt;100,I33&lt;201),(I33-100)*2.375+162.5,(IF(AND(I33&gt;200,I33&lt;401),(I33-200)*3.875+400,IF(I33&gt;400,(I33-400)*4.5+1238)))))),0)</f>
        <v>260</v>
      </c>
      <c r="K33" s="4">
        <v>45</v>
      </c>
      <c r="L33" s="4">
        <v>50</v>
      </c>
      <c r="M33" s="5">
        <f t="shared" si="1"/>
        <v>28.200000000000003</v>
      </c>
      <c r="N33" s="5">
        <f t="shared" si="2"/>
        <v>383</v>
      </c>
      <c r="O33"/>
      <c r="P33"/>
    </row>
    <row r="34" spans="1:16" ht="12.75" customHeight="1" x14ac:dyDescent="0.3">
      <c r="A34" s="4">
        <f t="shared" si="3"/>
        <v>30</v>
      </c>
      <c r="B34" s="4" t="s">
        <v>19</v>
      </c>
      <c r="C34" s="4">
        <v>409</v>
      </c>
      <c r="D34" s="4">
        <v>400</v>
      </c>
      <c r="E34" s="4">
        <v>150</v>
      </c>
      <c r="F34" s="4">
        <v>2587</v>
      </c>
      <c r="G34" s="4">
        <v>3098</v>
      </c>
      <c r="H34" s="4">
        <f t="shared" si="11"/>
        <v>511</v>
      </c>
      <c r="I34" s="4">
        <f>IF(H34&lt;155,155,H34)</f>
        <v>511</v>
      </c>
      <c r="J34" s="4">
        <f>ROUND(IF(I34&lt;100,I34*1.625,(IF(AND(I34&gt;100,I34&lt;201),(I34-100)*2.375+162,(IF(AND(I34&gt;200,I34&lt;401),(I34-200)*3.875+400,IF(I34&gt;400,(I34-400)*4.5+1237)))))),0)</f>
        <v>1737</v>
      </c>
      <c r="K34" s="4">
        <v>45</v>
      </c>
      <c r="L34" s="4">
        <v>50</v>
      </c>
      <c r="M34" s="5">
        <f t="shared" si="1"/>
        <v>102.2</v>
      </c>
      <c r="N34" s="5">
        <f t="shared" si="2"/>
        <v>1934</v>
      </c>
      <c r="O34"/>
      <c r="P34"/>
    </row>
    <row r="35" spans="1:16" ht="12.75" customHeight="1" x14ac:dyDescent="0.3">
      <c r="A35" s="4">
        <f t="shared" si="3"/>
        <v>31</v>
      </c>
      <c r="B35" s="4" t="s">
        <v>19</v>
      </c>
      <c r="C35" s="4">
        <v>407</v>
      </c>
      <c r="D35" s="4">
        <v>400</v>
      </c>
      <c r="E35" s="4">
        <v>150</v>
      </c>
      <c r="F35" s="4">
        <v>1093</v>
      </c>
      <c r="G35" s="4">
        <v>1339</v>
      </c>
      <c r="H35" s="4">
        <f t="shared" si="11"/>
        <v>246</v>
      </c>
      <c r="I35" s="4">
        <f>IF(H35&lt;155,155,H35)</f>
        <v>246</v>
      </c>
      <c r="J35" s="4">
        <f>ROUND(IF(I35&lt;100,I35*1.625,(IF(AND(I35&gt;100,I35&lt;201),(I35-100)*2.375+162,(IF(AND(I35&gt;200,I35&lt;401),(I35-200)*3.875+400,IF(I35&gt;400,(I35-400)*4.5+1237)))))),0)</f>
        <v>578</v>
      </c>
      <c r="K35" s="4">
        <v>45</v>
      </c>
      <c r="L35" s="4">
        <v>50</v>
      </c>
      <c r="M35" s="5">
        <f t="shared" si="1"/>
        <v>49.2</v>
      </c>
      <c r="N35" s="5">
        <f t="shared" si="2"/>
        <v>722</v>
      </c>
      <c r="O35"/>
      <c r="P35"/>
    </row>
    <row r="36" spans="1:16" ht="12.75" customHeight="1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50547</v>
      </c>
      <c r="G36" s="4">
        <v>50950</v>
      </c>
      <c r="H36" s="4">
        <f t="shared" si="11"/>
        <v>403</v>
      </c>
      <c r="I36" s="4">
        <f>IF(H36&lt;155,155,H36)</f>
        <v>403</v>
      </c>
      <c r="J36" s="4">
        <f>ROUND(IF(I36&lt;100,I36*1.625,(IF(AND(I36&gt;100,I36&lt;201),(I36-100)*2.375+162,(IF(AND(I36&gt;200,I36&lt;401),(I36-200)*3.875+400,IF(I36&gt;400,(I36-400)*4.5+1237)))))),0)</f>
        <v>1251</v>
      </c>
      <c r="K36" s="4">
        <v>45</v>
      </c>
      <c r="L36" s="4">
        <v>50</v>
      </c>
      <c r="M36" s="5">
        <f t="shared" si="1"/>
        <v>80.600000000000009</v>
      </c>
      <c r="N36" s="5">
        <f t="shared" si="2"/>
        <v>1427</v>
      </c>
      <c r="O36"/>
      <c r="P36"/>
    </row>
    <row r="37" spans="1:16" ht="12.75" customHeight="1" x14ac:dyDescent="0.3">
      <c r="A37" s="4">
        <f t="shared" si="3"/>
        <v>33</v>
      </c>
      <c r="B37" s="4" t="s">
        <v>19</v>
      </c>
      <c r="C37" s="4">
        <v>412</v>
      </c>
      <c r="D37" s="4">
        <v>400</v>
      </c>
      <c r="E37" s="4">
        <v>150</v>
      </c>
      <c r="F37" s="4">
        <v>674</v>
      </c>
      <c r="G37" s="4">
        <v>844</v>
      </c>
      <c r="H37" s="4">
        <f t="shared" si="11"/>
        <v>170</v>
      </c>
      <c r="I37" s="4">
        <f>IF(H37&lt;155,155,H37)</f>
        <v>170</v>
      </c>
      <c r="J37" s="4">
        <f>ROUND(IF(I37&lt;100,I37*1.625,(IF(AND(I37&gt;100,I37&lt;201),(I37-100)*2.375+162,(IF(AND(I37&gt;200,I37&lt;401),(I37-200)*3.875+400,IF(I37&gt;400,(I37-400)*4.5+1237)))))),0)</f>
        <v>328</v>
      </c>
      <c r="K37" s="4">
        <v>45</v>
      </c>
      <c r="L37" s="4">
        <v>50</v>
      </c>
      <c r="M37" s="5">
        <f t="shared" si="1"/>
        <v>34</v>
      </c>
      <c r="N37" s="5">
        <f t="shared" si="2"/>
        <v>457</v>
      </c>
      <c r="O37"/>
      <c r="P37"/>
    </row>
    <row r="38" spans="1:16" ht="12.75" customHeight="1" x14ac:dyDescent="0.3">
      <c r="A38" s="4">
        <f t="shared" si="3"/>
        <v>34</v>
      </c>
      <c r="B38" s="4" t="s">
        <v>17</v>
      </c>
      <c r="C38" s="4">
        <v>424</v>
      </c>
      <c r="D38" s="4">
        <v>500</v>
      </c>
      <c r="E38" s="4">
        <v>150</v>
      </c>
      <c r="F38" s="4">
        <v>1499</v>
      </c>
      <c r="G38" s="4">
        <v>1747</v>
      </c>
      <c r="H38" s="4">
        <f t="shared" si="11"/>
        <v>248</v>
      </c>
      <c r="I38" s="4">
        <f>IF(H38&lt;171,171,H38)</f>
        <v>248</v>
      </c>
      <c r="J38" s="4">
        <f>ROUND(IF(I38&lt;100,I38*1.625,(IF(AND(I38&gt;100,I38&lt;201),(I38-100)*2.375+162.5,(IF(AND(I38&gt;200,I38&lt;401),(I38-200)*3.875+400,IF(I38&gt;400,(I38-400)*4.5+1237)))))),0)</f>
        <v>586</v>
      </c>
      <c r="K38" s="4">
        <v>45</v>
      </c>
      <c r="L38" s="4">
        <v>50</v>
      </c>
      <c r="M38" s="5">
        <f t="shared" si="1"/>
        <v>49.6</v>
      </c>
      <c r="N38" s="5">
        <f t="shared" si="2"/>
        <v>731</v>
      </c>
      <c r="O38"/>
      <c r="P38"/>
    </row>
    <row r="39" spans="1:16" s="16" customFormat="1" ht="12.75" customHeight="1" x14ac:dyDescent="0.3">
      <c r="A39" s="4">
        <f t="shared" si="3"/>
        <v>35</v>
      </c>
      <c r="B39" s="4" t="s">
        <v>17</v>
      </c>
      <c r="C39" s="4">
        <v>428</v>
      </c>
      <c r="D39" s="4">
        <v>300</v>
      </c>
      <c r="E39" s="4">
        <v>150</v>
      </c>
      <c r="F39" s="4">
        <v>75</v>
      </c>
      <c r="G39" s="4">
        <v>418</v>
      </c>
      <c r="H39" s="4">
        <f t="shared" si="11"/>
        <v>343</v>
      </c>
      <c r="I39" s="4">
        <f>IF(H39&lt;141,141,H39)</f>
        <v>343</v>
      </c>
      <c r="J39" s="4">
        <f>ROUND(IF(I39&lt;100,I39*1.625,(IF(AND(I39&gt;100,I39&lt;201),(I39-100)*2.375+162.5,(IF(AND(I39&gt;200,I39&lt;401),(I39-200)*3.875+400,IF(I39&gt;400,(I39-400)*4.5+1238)))))),0)</f>
        <v>954</v>
      </c>
      <c r="K39" s="4">
        <v>45</v>
      </c>
      <c r="L39" s="4">
        <v>50</v>
      </c>
      <c r="M39" s="5">
        <f t="shared" si="1"/>
        <v>68.600000000000009</v>
      </c>
      <c r="N39" s="5">
        <f t="shared" si="2"/>
        <v>1118</v>
      </c>
      <c r="O39"/>
      <c r="P39"/>
    </row>
    <row r="40" spans="1:16" ht="12.75" customHeight="1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28051</v>
      </c>
      <c r="G40" s="4">
        <v>28303</v>
      </c>
      <c r="H40" s="4">
        <f t="shared" si="11"/>
        <v>252</v>
      </c>
      <c r="I40" s="4">
        <f>IF(H40&lt;111,111,H40)</f>
        <v>252</v>
      </c>
      <c r="J40" s="4">
        <f>ROUND(IF(I40&lt;100,I40*1.625,(IF(AND(I40&gt;100,I40&lt;201),(I40-100)*2.375+162.5,(IF(AND(I40&gt;200,I40&lt;401),(I40-200)*3.875+400,IF(I40&gt;400,(I40-400)*4.5+1237)))))),0)</f>
        <v>602</v>
      </c>
      <c r="K40" s="4">
        <v>20</v>
      </c>
      <c r="L40" s="4">
        <v>10</v>
      </c>
      <c r="M40" s="5">
        <f t="shared" si="1"/>
        <v>50.400000000000006</v>
      </c>
      <c r="N40" s="5">
        <f t="shared" si="2"/>
        <v>682</v>
      </c>
      <c r="O40"/>
      <c r="P40"/>
    </row>
    <row r="41" spans="1:16" ht="12.75" customHeight="1" x14ac:dyDescent="0.3">
      <c r="A41" s="4">
        <f t="shared" si="3"/>
        <v>37</v>
      </c>
      <c r="B41" s="4" t="s">
        <v>20</v>
      </c>
      <c r="C41" s="4">
        <v>104</v>
      </c>
      <c r="D41" s="4">
        <v>200</v>
      </c>
      <c r="E41" s="4">
        <v>150</v>
      </c>
      <c r="F41" s="4">
        <v>18740</v>
      </c>
      <c r="G41" s="4">
        <v>18906</v>
      </c>
      <c r="H41" s="4">
        <f>(G41-F41)</f>
        <v>166</v>
      </c>
      <c r="I41" s="4">
        <f>IF(H41&lt;125,125,H41)</f>
        <v>166</v>
      </c>
      <c r="J41" s="4">
        <f>ROUND(IF(I41&lt;100,I41*1.625,(IF(AND(I41&gt;100,I41&lt;201),(I41-100)*2.375+162.5,(IF(AND(I41&gt;200,I41&lt;401),(I41-200)*3.875+400,IF(I41&gt;400,(I41-400)*4.5+1237)))))),0)</f>
        <v>319</v>
      </c>
      <c r="K41" s="4">
        <v>45</v>
      </c>
      <c r="L41" s="4">
        <v>50</v>
      </c>
      <c r="M41" s="5">
        <f t="shared" si="1"/>
        <v>33.200000000000003</v>
      </c>
      <c r="N41" s="5">
        <f t="shared" si="2"/>
        <v>447</v>
      </c>
      <c r="O41"/>
      <c r="P41"/>
    </row>
    <row r="42" spans="1:16" ht="12.75" customHeight="1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50820</v>
      </c>
      <c r="G42" s="11">
        <v>50869</v>
      </c>
      <c r="H42" s="4">
        <f>(G42-F42)</f>
        <v>49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2"/>
        <v>383</v>
      </c>
      <c r="O42"/>
      <c r="P42"/>
    </row>
    <row r="43" spans="1:16" ht="12.75" customHeight="1" x14ac:dyDescent="0.3">
      <c r="A43" s="4">
        <f t="shared" si="3"/>
        <v>39</v>
      </c>
      <c r="B43" s="9" t="s">
        <v>17</v>
      </c>
      <c r="C43" s="4">
        <v>167</v>
      </c>
      <c r="D43" s="4">
        <v>300</v>
      </c>
      <c r="E43" s="4">
        <v>150</v>
      </c>
      <c r="F43" s="4">
        <v>70916</v>
      </c>
      <c r="G43" s="4">
        <v>71370</v>
      </c>
      <c r="H43" s="4">
        <f>(G43-F43)</f>
        <v>454</v>
      </c>
      <c r="I43" s="4">
        <f>IF(H43&lt;141,141,H43)</f>
        <v>454</v>
      </c>
      <c r="J43" s="4">
        <f>ROUND(IF(I43&lt;100,I43*1.625,(IF(AND(I43&gt;100,I43&lt;201),(I43-100)*2.375+162.5,(IF(AND(I43&gt;200,I43&lt;401),(I43-200)*3.875+400,IF(I43&gt;400,(I43-400)*4.5+1238)))))),0)</f>
        <v>1481</v>
      </c>
      <c r="K43" s="4">
        <v>45</v>
      </c>
      <c r="L43" s="4">
        <v>50</v>
      </c>
      <c r="M43" s="5">
        <f t="shared" si="1"/>
        <v>90.800000000000011</v>
      </c>
      <c r="N43" s="5">
        <f t="shared" si="2"/>
        <v>1667</v>
      </c>
      <c r="O43"/>
      <c r="P43"/>
    </row>
    <row r="44" spans="1:16" ht="12.75" customHeight="1" x14ac:dyDescent="0.3">
      <c r="A44" s="4">
        <f t="shared" si="3"/>
        <v>40</v>
      </c>
      <c r="B44" s="4" t="s">
        <v>18</v>
      </c>
      <c r="C44" s="4">
        <v>191</v>
      </c>
      <c r="D44" s="4">
        <v>300</v>
      </c>
      <c r="E44" s="4">
        <v>150</v>
      </c>
      <c r="F44" s="4">
        <v>17067</v>
      </c>
      <c r="G44" s="4">
        <v>17874</v>
      </c>
      <c r="H44" s="4">
        <f>G44-F44</f>
        <v>807</v>
      </c>
      <c r="I44" s="4">
        <f>IF(H44&lt;141,141,H44)</f>
        <v>807</v>
      </c>
      <c r="J44" s="4">
        <f>ROUND(IF(I44&lt;100,I44*1.625,(IF(AND(I44&gt;100,I44&lt;201),(I44-100)*2.375+162.5,(IF(AND(I44&gt;200,I44&lt;401),(I44-200)*3.875+400,IF(I44&gt;400,(I44-400)*4.5+1238)))))),0)</f>
        <v>3070</v>
      </c>
      <c r="K44" s="4">
        <v>45</v>
      </c>
      <c r="L44" s="4">
        <v>50</v>
      </c>
      <c r="M44" s="5">
        <f t="shared" si="1"/>
        <v>161.4</v>
      </c>
      <c r="N44" s="5">
        <f t="shared" si="2"/>
        <v>3326</v>
      </c>
      <c r="O44"/>
      <c r="P44"/>
    </row>
    <row r="45" spans="1:16" ht="12.75" customHeight="1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48638</v>
      </c>
      <c r="G45" s="4">
        <v>48878</v>
      </c>
      <c r="H45" s="4">
        <f>(G45-F45)-25</f>
        <v>215</v>
      </c>
      <c r="I45" s="4">
        <f>IF(H45&lt;125,125,H45)</f>
        <v>215</v>
      </c>
      <c r="J45" s="4">
        <f>ROUND(IF(I45&lt;100,I45*1.625,(IF(AND(I45&gt;100,I45&lt;201),(I45-100)*2.375+162.5,(IF(AND(I45&gt;200,I45&lt;401),(I45-200)*3.875+400,IF(I45&gt;400,(I45-400)*4.5+1237)))))),0)</f>
        <v>458</v>
      </c>
      <c r="K45" s="4">
        <v>45</v>
      </c>
      <c r="L45" s="4">
        <v>50</v>
      </c>
      <c r="M45" s="5">
        <f t="shared" si="1"/>
        <v>43</v>
      </c>
      <c r="N45" s="5">
        <f>ROUND((J45+K45+L45+M45),0)</f>
        <v>596</v>
      </c>
      <c r="O45"/>
      <c r="P45"/>
    </row>
    <row r="46" spans="1:16" ht="12.75" customHeight="1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8809</v>
      </c>
      <c r="G46" s="4">
        <v>9002</v>
      </c>
      <c r="H46" s="4">
        <f>(G46-F46)-25</f>
        <v>168</v>
      </c>
      <c r="I46" s="4">
        <f>IF(H46&lt;141,141,H46)</f>
        <v>168</v>
      </c>
      <c r="J46" s="4">
        <f>ROUND(IF(I46&lt;100,I46*1.625,(IF(AND(I46&gt;100,I46&lt;201),(I46-100)*2.375+162.5,(IF(AND(I46&gt;200,I46&lt;401),(I46-200)*3.875+400,IF(I46&gt;400,(I46-400)*4.5+1237)))))),0)</f>
        <v>324</v>
      </c>
      <c r="K46" s="4">
        <v>45</v>
      </c>
      <c r="L46" s="4">
        <v>50</v>
      </c>
      <c r="M46" s="5">
        <f t="shared" si="1"/>
        <v>33.6</v>
      </c>
      <c r="N46" s="5">
        <f t="shared" si="2"/>
        <v>453</v>
      </c>
      <c r="O46"/>
      <c r="P46"/>
    </row>
    <row r="47" spans="1:16" ht="12.75" customHeight="1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33520</v>
      </c>
      <c r="G47" s="4">
        <v>33732</v>
      </c>
      <c r="H47" s="4">
        <f>G47-F47</f>
        <v>212</v>
      </c>
      <c r="I47" s="4">
        <f>IF(H47&lt;141,141,H47)</f>
        <v>212</v>
      </c>
      <c r="J47" s="4">
        <f>ROUND(IF(I47&lt;100,I47*1.625,(IF(AND(I47&gt;100,I47&lt;201),(I47-100)*2.375+162.5,(IF(AND(I47&gt;200,I47&lt;401),(I47-200)*3.875+400,IF(I47&gt;400,(I47-400)*4.5+1238)))))),0)</f>
        <v>447</v>
      </c>
      <c r="K47" s="4">
        <v>45</v>
      </c>
      <c r="L47" s="4">
        <v>50</v>
      </c>
      <c r="M47" s="5">
        <f t="shared" si="1"/>
        <v>42.400000000000006</v>
      </c>
      <c r="N47" s="5">
        <f t="shared" si="2"/>
        <v>584</v>
      </c>
      <c r="O47"/>
      <c r="P47"/>
    </row>
    <row r="48" spans="1:16" ht="12.75" customHeight="1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5727</v>
      </c>
      <c r="G48" s="4">
        <v>5864</v>
      </c>
      <c r="H48" s="4">
        <f>G48-F48</f>
        <v>137</v>
      </c>
      <c r="I48" s="4">
        <f>IF(H48&lt;141,141,H48)</f>
        <v>141</v>
      </c>
      <c r="J48" s="4">
        <f>ROUND(IF(I48&lt;100,I48*1.625,(IF(AND(I48&gt;100,I48&lt;201),(I48-100)*2.375+162.5,(IF(AND(I48&gt;200,I48&lt;401),(I48-200)*3.875+400,IF(I48&gt;400,(I48-400)*4.5+1238)))))),0)</f>
        <v>260</v>
      </c>
      <c r="K48" s="4">
        <v>45</v>
      </c>
      <c r="L48" s="4">
        <v>50</v>
      </c>
      <c r="M48" s="5">
        <f t="shared" si="1"/>
        <v>28.200000000000003</v>
      </c>
      <c r="N48" s="5">
        <f t="shared" si="2"/>
        <v>383</v>
      </c>
      <c r="O48"/>
      <c r="P48"/>
    </row>
    <row r="49" spans="1:16" ht="12.75" customHeight="1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49589</v>
      </c>
      <c r="G49" s="4">
        <v>49903</v>
      </c>
      <c r="H49" s="4">
        <f>(G49-F49)</f>
        <v>314</v>
      </c>
      <c r="I49" s="4">
        <f>IF(H49&lt;141,141,H49)</f>
        <v>314</v>
      </c>
      <c r="J49" s="4">
        <f>ROUND(IF(I49&lt;100,I49*1.625,(IF(AND(I49&gt;100,I49&lt;201),(I49-100)*2.375+162.5,(IF(AND(I49&gt;200,I49&lt;401),(I49-200)*3.875+400,IF(I49&gt;400,(I49-400)*4.5+1238)))))),0)</f>
        <v>842</v>
      </c>
      <c r="K49" s="4">
        <v>45</v>
      </c>
      <c r="L49" s="4">
        <v>50</v>
      </c>
      <c r="M49" s="5">
        <f t="shared" si="1"/>
        <v>62.800000000000004</v>
      </c>
      <c r="N49" s="5">
        <f t="shared" si="2"/>
        <v>1000</v>
      </c>
      <c r="O49"/>
      <c r="P49"/>
    </row>
    <row r="50" spans="1:16" ht="12.75" customHeight="1" x14ac:dyDescent="0.3">
      <c r="A50" s="4">
        <f t="shared" si="3"/>
        <v>46</v>
      </c>
      <c r="B50" s="4" t="s">
        <v>19</v>
      </c>
      <c r="C50" s="4">
        <v>410</v>
      </c>
      <c r="D50" s="4">
        <v>400</v>
      </c>
      <c r="E50" s="4">
        <v>150</v>
      </c>
      <c r="F50" s="4">
        <v>1315</v>
      </c>
      <c r="G50" s="4">
        <v>1483</v>
      </c>
      <c r="H50" s="4">
        <f t="shared" ref="H50:H89" si="12">G50-F50</f>
        <v>168</v>
      </c>
      <c r="I50" s="4">
        <f>IF(H50&lt;155,155,H50)</f>
        <v>168</v>
      </c>
      <c r="J50" s="4">
        <f>ROUND(IF(I50&lt;100,I50*1.625,(IF(AND(I50&gt;100,I50&lt;201),(I50-100)*2.375+162,(IF(AND(I50&gt;200,I50&lt;401),(I50-200)*3.875+400,IF(I50&gt;400,(I50-400)*4.5+1237)))))),0)</f>
        <v>324</v>
      </c>
      <c r="K50" s="4">
        <v>45</v>
      </c>
      <c r="L50" s="4">
        <v>50</v>
      </c>
      <c r="M50" s="5">
        <f t="shared" si="1"/>
        <v>33.6</v>
      </c>
      <c r="N50" s="5">
        <f t="shared" si="2"/>
        <v>453</v>
      </c>
      <c r="O50"/>
      <c r="P50"/>
    </row>
    <row r="51" spans="1:16" ht="12.75" customHeight="1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24608</v>
      </c>
      <c r="G51" s="4">
        <v>24874</v>
      </c>
      <c r="H51" s="4">
        <f t="shared" si="12"/>
        <v>266</v>
      </c>
      <c r="I51" s="4">
        <f t="shared" ref="I51:I64" si="13">IF(H51&lt;103,103,H51)</f>
        <v>266</v>
      </c>
      <c r="J51" s="4">
        <f t="shared" ref="J51:J64" si="14">ROUND(IF(I51&lt;100,I51*1.625,(IF(AND(I51&gt;100,I51&lt;201),(I51-100)*2.375+162.5,(IF(AND(I51&gt;200,I51&lt;401),(I51-200)*3.875+400,IF(I51&gt;400,(I51-400)*4.5+1237)))))),0)</f>
        <v>656</v>
      </c>
      <c r="K51" s="4">
        <v>20</v>
      </c>
      <c r="L51" s="4">
        <v>10</v>
      </c>
      <c r="M51" s="5">
        <f t="shared" si="1"/>
        <v>53.2</v>
      </c>
      <c r="N51" s="5">
        <f t="shared" si="2"/>
        <v>739</v>
      </c>
      <c r="O51"/>
      <c r="P51"/>
    </row>
    <row r="52" spans="1:16" ht="12.75" customHeight="1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21475</v>
      </c>
      <c r="G52" s="4">
        <v>21492</v>
      </c>
      <c r="H52" s="4">
        <f t="shared" si="12"/>
        <v>17</v>
      </c>
      <c r="I52" s="4">
        <f t="shared" si="13"/>
        <v>103</v>
      </c>
      <c r="J52" s="4">
        <f t="shared" si="14"/>
        <v>170</v>
      </c>
      <c r="K52" s="4">
        <v>20</v>
      </c>
      <c r="L52" s="4">
        <v>10</v>
      </c>
      <c r="M52" s="5">
        <f t="shared" si="1"/>
        <v>20.6</v>
      </c>
      <c r="N52" s="5">
        <f t="shared" si="2"/>
        <v>221</v>
      </c>
      <c r="O52"/>
      <c r="P52"/>
    </row>
    <row r="53" spans="1:16" ht="12.75" customHeight="1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15996</v>
      </c>
      <c r="G53" s="4">
        <v>16170</v>
      </c>
      <c r="H53" s="4">
        <f t="shared" si="12"/>
        <v>174</v>
      </c>
      <c r="I53" s="4">
        <f t="shared" si="13"/>
        <v>174</v>
      </c>
      <c r="J53" s="4">
        <f t="shared" si="14"/>
        <v>338</v>
      </c>
      <c r="K53" s="4">
        <v>20</v>
      </c>
      <c r="L53" s="4">
        <v>10</v>
      </c>
      <c r="M53" s="5">
        <f t="shared" si="1"/>
        <v>34.800000000000004</v>
      </c>
      <c r="N53" s="5">
        <f t="shared" si="2"/>
        <v>403</v>
      </c>
      <c r="O53"/>
      <c r="P53"/>
    </row>
    <row r="54" spans="1:16" ht="12.75" customHeight="1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23481</v>
      </c>
      <c r="G54" s="4">
        <v>23681</v>
      </c>
      <c r="H54" s="4">
        <f t="shared" si="12"/>
        <v>200</v>
      </c>
      <c r="I54" s="4">
        <f>IF(H54&lt;111,111,H54)</f>
        <v>200</v>
      </c>
      <c r="J54" s="4">
        <f>ROUND(IF(I54&lt;100,I54*1.625,(IF(AND(I54&gt;100,I54&lt;201),(I54-100)*2.375+162.5,(IF(AND(I54&gt;200,I54&lt;401),(I54-200)*3.875+400,IF(I54&gt;400,(I54-400)*4.5+1237)))))),0)</f>
        <v>400</v>
      </c>
      <c r="K54" s="4">
        <v>20</v>
      </c>
      <c r="L54" s="4">
        <v>10</v>
      </c>
      <c r="M54" s="5">
        <f>I54*0.2</f>
        <v>40</v>
      </c>
      <c r="N54" s="5">
        <f>ROUND((J54+K54+L54+M54),0)</f>
        <v>470</v>
      </c>
      <c r="O54"/>
      <c r="P54"/>
    </row>
    <row r="55" spans="1:16" ht="12.75" customHeight="1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21469</v>
      </c>
      <c r="G55" s="4">
        <v>21652</v>
      </c>
      <c r="H55" s="4">
        <f>G55-F55</f>
        <v>183</v>
      </c>
      <c r="I55" s="4">
        <f>IF(H55&lt;111,111,H55)</f>
        <v>183</v>
      </c>
      <c r="J55" s="4">
        <f>ROUND(IF(I55&lt;100,I55*1.625,(IF(AND(I55&gt;100,I55&lt;201),(I55-100)*2.375+162.5,(IF(AND(I55&gt;200,I55&lt;401),(I55-200)*3.875+400,IF(I55&gt;400,(I55-400)*4.5+1237)))))),0)</f>
        <v>360</v>
      </c>
      <c r="K55" s="4">
        <v>20</v>
      </c>
      <c r="L55" s="4">
        <v>10</v>
      </c>
      <c r="M55" s="5">
        <f>I55*0.2</f>
        <v>36.6</v>
      </c>
      <c r="N55" s="5">
        <f>ROUND((J55+K55+L55+M55),0)</f>
        <v>427</v>
      </c>
      <c r="O55"/>
      <c r="P55"/>
    </row>
    <row r="56" spans="1:16" ht="12.75" customHeight="1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12930</v>
      </c>
      <c r="G56" s="4">
        <v>13150</v>
      </c>
      <c r="H56" s="4">
        <f>G56-F56</f>
        <v>220</v>
      </c>
      <c r="I56" s="4">
        <f>IF(H56&lt;111,111,H56)</f>
        <v>220</v>
      </c>
      <c r="J56" s="4">
        <f>ROUND(IF(I56&lt;100,I56*1.625,(IF(AND(I56&gt;100,I56&lt;201),(I56-100)*2.375+162.5,(IF(AND(I56&gt;200,I56&lt;401),(I56-200)*3.875+400,IF(I56&gt;400,(I56-400)*4.5+1237)))))),0)</f>
        <v>478</v>
      </c>
      <c r="K56" s="4">
        <v>20</v>
      </c>
      <c r="L56" s="4">
        <v>10</v>
      </c>
      <c r="M56" s="5">
        <f t="shared" ref="M56" si="15">I56*0.2</f>
        <v>44</v>
      </c>
      <c r="N56" s="5">
        <f t="shared" ref="N56" si="16">ROUND((J56+K56+L56+M56),0)</f>
        <v>552</v>
      </c>
      <c r="O56"/>
      <c r="P56"/>
    </row>
    <row r="57" spans="1:16" ht="12.75" customHeight="1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27545</v>
      </c>
      <c r="G57" s="4">
        <v>27877</v>
      </c>
      <c r="H57" s="4">
        <f t="shared" si="12"/>
        <v>332</v>
      </c>
      <c r="I57" s="4">
        <f t="shared" si="13"/>
        <v>332</v>
      </c>
      <c r="J57" s="4">
        <f t="shared" si="14"/>
        <v>912</v>
      </c>
      <c r="K57" s="4">
        <v>20</v>
      </c>
      <c r="L57" s="4">
        <v>10</v>
      </c>
      <c r="M57" s="5">
        <f t="shared" si="1"/>
        <v>66.400000000000006</v>
      </c>
      <c r="N57" s="5">
        <f t="shared" si="2"/>
        <v>1008</v>
      </c>
      <c r="O57"/>
      <c r="P57"/>
    </row>
    <row r="58" spans="1:16" ht="12.75" customHeight="1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14353</v>
      </c>
      <c r="G58" s="4">
        <v>14558</v>
      </c>
      <c r="H58" s="4">
        <f>G58-F58</f>
        <v>205</v>
      </c>
      <c r="I58" s="4">
        <f>IF(H58&lt;111,111,H58)</f>
        <v>205</v>
      </c>
      <c r="J58" s="4">
        <f>ROUND(IF(I58&lt;100,I58*1.625,(IF(AND(I58&gt;100,I58&lt;201),(I58-100)*2.375+162.5,(IF(AND(I58&gt;200,I58&lt;401),(I58-200)*3.875+400,IF(I58&gt;400,(I58-400)*4.5+1237)))))),0)</f>
        <v>419</v>
      </c>
      <c r="K58" s="4">
        <v>20</v>
      </c>
      <c r="L58" s="4">
        <v>10</v>
      </c>
      <c r="M58" s="5">
        <f t="shared" si="1"/>
        <v>41</v>
      </c>
      <c r="N58" s="5">
        <f t="shared" si="2"/>
        <v>490</v>
      </c>
      <c r="O58"/>
      <c r="P58"/>
    </row>
    <row r="59" spans="1:16" ht="12.75" customHeight="1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21903</v>
      </c>
      <c r="G59" s="4">
        <v>22005</v>
      </c>
      <c r="H59" s="4">
        <f t="shared" si="12"/>
        <v>102</v>
      </c>
      <c r="I59" s="4">
        <f t="shared" si="13"/>
        <v>103</v>
      </c>
      <c r="J59" s="4">
        <f t="shared" si="14"/>
        <v>170</v>
      </c>
      <c r="K59" s="4">
        <v>20</v>
      </c>
      <c r="L59" s="4">
        <v>10</v>
      </c>
      <c r="M59" s="5">
        <f t="shared" si="1"/>
        <v>20.6</v>
      </c>
      <c r="N59" s="5">
        <f t="shared" si="2"/>
        <v>221</v>
      </c>
      <c r="O59"/>
      <c r="P59"/>
    </row>
    <row r="60" spans="1:16" ht="12.75" customHeight="1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11588</v>
      </c>
      <c r="G60" s="4">
        <v>11874</v>
      </c>
      <c r="H60" s="4">
        <f t="shared" si="12"/>
        <v>286</v>
      </c>
      <c r="I60" s="4">
        <f t="shared" si="13"/>
        <v>286</v>
      </c>
      <c r="J60" s="4">
        <f t="shared" si="14"/>
        <v>733</v>
      </c>
      <c r="K60" s="4">
        <v>20</v>
      </c>
      <c r="L60" s="4">
        <v>10</v>
      </c>
      <c r="M60" s="5">
        <f t="shared" si="1"/>
        <v>57.2</v>
      </c>
      <c r="N60" s="5">
        <f t="shared" si="2"/>
        <v>820</v>
      </c>
      <c r="O60"/>
      <c r="P60"/>
    </row>
    <row r="61" spans="1:16" ht="12.75" customHeight="1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22568</v>
      </c>
      <c r="G61" s="4">
        <v>22716</v>
      </c>
      <c r="H61" s="4">
        <f>G61-F61</f>
        <v>148</v>
      </c>
      <c r="I61" s="4">
        <f>IF(H61&lt;111,111,H61)</f>
        <v>148</v>
      </c>
      <c r="J61" s="4">
        <f>ROUND(IF(I61&lt;100,I61*1.625,(IF(AND(I61&gt;100,I61&lt;201),(I61-100)*2.375+162.5,(IF(AND(I61&gt;200,I61&lt;401),(I61-200)*3.875+400,IF(I61&gt;400,(I61-400)*4.5+1237)))))),0)</f>
        <v>277</v>
      </c>
      <c r="K61" s="4">
        <v>20</v>
      </c>
      <c r="L61" s="4">
        <v>10</v>
      </c>
      <c r="M61" s="5">
        <f t="shared" si="1"/>
        <v>29.6</v>
      </c>
      <c r="N61" s="5">
        <f t="shared" si="2"/>
        <v>337</v>
      </c>
      <c r="O61"/>
      <c r="P61"/>
    </row>
    <row r="62" spans="1:16" ht="12.75" customHeight="1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14139</v>
      </c>
      <c r="G62" s="4">
        <v>14280</v>
      </c>
      <c r="H62" s="4">
        <f>G62-F62</f>
        <v>141</v>
      </c>
      <c r="I62" s="4">
        <f>IF(H62&lt;111,111,H62)</f>
        <v>141</v>
      </c>
      <c r="J62" s="4">
        <f>ROUND(IF(I62&lt;100,I62*1.625,(IF(AND(I62&gt;100,I62&lt;201),(I62-100)*2.375+162.5,(IF(AND(I62&gt;200,I62&lt;401),(I62-200)*3.875+400,IF(I62&gt;400,(I62-400)*4.5+1237)))))),0)</f>
        <v>260</v>
      </c>
      <c r="K62" s="4">
        <v>20</v>
      </c>
      <c r="L62" s="4">
        <v>10</v>
      </c>
      <c r="M62" s="5">
        <f t="shared" si="1"/>
        <v>28.200000000000003</v>
      </c>
      <c r="N62" s="5">
        <f t="shared" si="2"/>
        <v>318</v>
      </c>
      <c r="O62"/>
      <c r="P62"/>
    </row>
    <row r="63" spans="1:16" ht="12.75" customHeight="1" x14ac:dyDescent="0.3">
      <c r="A63" s="4">
        <f t="shared" si="3"/>
        <v>59</v>
      </c>
      <c r="B63" s="4" t="s">
        <v>22</v>
      </c>
      <c r="C63" s="4">
        <v>7</v>
      </c>
      <c r="D63" s="4">
        <v>75</v>
      </c>
      <c r="E63" s="4">
        <v>150</v>
      </c>
      <c r="F63" s="4">
        <v>20199</v>
      </c>
      <c r="G63" s="4">
        <v>20300</v>
      </c>
      <c r="H63" s="4">
        <f t="shared" si="12"/>
        <v>101</v>
      </c>
      <c r="I63" s="4">
        <f t="shared" si="13"/>
        <v>103</v>
      </c>
      <c r="J63" s="4">
        <f t="shared" si="14"/>
        <v>170</v>
      </c>
      <c r="K63" s="4">
        <v>20</v>
      </c>
      <c r="L63" s="4">
        <v>10</v>
      </c>
      <c r="M63" s="5">
        <f t="shared" si="1"/>
        <v>20.6</v>
      </c>
      <c r="N63" s="5">
        <f t="shared" si="2"/>
        <v>221</v>
      </c>
      <c r="O63"/>
      <c r="P63"/>
    </row>
    <row r="64" spans="1:16" ht="12.75" customHeight="1" x14ac:dyDescent="0.3">
      <c r="A64" s="4">
        <f t="shared" si="3"/>
        <v>60</v>
      </c>
      <c r="B64" s="4" t="s">
        <v>22</v>
      </c>
      <c r="C64" s="4">
        <v>9</v>
      </c>
      <c r="D64" s="4">
        <v>75</v>
      </c>
      <c r="E64" s="4">
        <v>150</v>
      </c>
      <c r="F64" s="4">
        <v>21560</v>
      </c>
      <c r="G64" s="4">
        <v>21661</v>
      </c>
      <c r="H64" s="4">
        <f t="shared" si="12"/>
        <v>101</v>
      </c>
      <c r="I64" s="4">
        <f t="shared" si="13"/>
        <v>103</v>
      </c>
      <c r="J64" s="4">
        <f t="shared" si="14"/>
        <v>170</v>
      </c>
      <c r="K64" s="4">
        <v>20</v>
      </c>
      <c r="L64" s="4">
        <v>10</v>
      </c>
      <c r="M64" s="5">
        <f t="shared" si="1"/>
        <v>20.6</v>
      </c>
      <c r="N64" s="5">
        <f t="shared" si="2"/>
        <v>221</v>
      </c>
      <c r="O64"/>
      <c r="P64"/>
    </row>
    <row r="65" spans="1:16" ht="12.75" customHeight="1" x14ac:dyDescent="0.3">
      <c r="A65" s="4">
        <f t="shared" si="3"/>
        <v>61</v>
      </c>
      <c r="B65" s="4" t="s">
        <v>19</v>
      </c>
      <c r="C65" s="4">
        <v>405</v>
      </c>
      <c r="D65" s="4">
        <v>400</v>
      </c>
      <c r="E65" s="4">
        <v>150</v>
      </c>
      <c r="F65" s="8">
        <v>1726</v>
      </c>
      <c r="G65" s="8">
        <v>1934</v>
      </c>
      <c r="H65" s="4">
        <f t="shared" si="12"/>
        <v>208</v>
      </c>
      <c r="I65" s="4">
        <f>IF(H65&lt;155,155,H65)</f>
        <v>208</v>
      </c>
      <c r="J65" s="4">
        <f>ROUND(IF(I65&lt;100,I65*1.625,(IF(AND(I65&gt;100,I65&lt;201),(I65-100)*2.375+162,(IF(AND(I65&gt;200,I65&lt;401),(I65-200)*3.875+400,IF(I65&gt;400,(I65-400)*4.5+1237)))))),0)</f>
        <v>431</v>
      </c>
      <c r="K65" s="4">
        <v>45</v>
      </c>
      <c r="L65" s="4">
        <v>50</v>
      </c>
      <c r="M65" s="5">
        <f>I65*0.2</f>
        <v>41.6</v>
      </c>
      <c r="N65" s="5">
        <f t="shared" si="2"/>
        <v>568</v>
      </c>
      <c r="O65"/>
      <c r="P65"/>
    </row>
    <row r="66" spans="1:16" ht="12.75" customHeight="1" x14ac:dyDescent="0.3">
      <c r="A66" s="4">
        <f t="shared" si="3"/>
        <v>62</v>
      </c>
      <c r="B66" s="4" t="s">
        <v>18</v>
      </c>
      <c r="C66" s="8">
        <v>324</v>
      </c>
      <c r="D66" s="4">
        <v>300</v>
      </c>
      <c r="E66" s="4">
        <v>150</v>
      </c>
      <c r="F66" s="4">
        <v>13047</v>
      </c>
      <c r="G66" s="4">
        <v>13332</v>
      </c>
      <c r="H66" s="4">
        <f t="shared" si="12"/>
        <v>285</v>
      </c>
      <c r="I66" s="4">
        <f>IF(H66&lt;141,141,H66)</f>
        <v>285</v>
      </c>
      <c r="J66" s="4">
        <f>ROUND(IF(I66&lt;100,I66*1.625,(IF(AND(I66&gt;100,I66&lt;201),(I66-100)*2.375+162.5,(IF(AND(I66&gt;200,I66&lt;401),(I66-200)*3.875+400,IF(I66&gt;400,(I66-400)*4.5+1238)))))),0)</f>
        <v>729</v>
      </c>
      <c r="K66" s="4">
        <v>45</v>
      </c>
      <c r="L66" s="4">
        <v>50</v>
      </c>
      <c r="M66" s="5">
        <f t="shared" ref="M66:M129" si="17">I66*0.2</f>
        <v>57</v>
      </c>
      <c r="N66" s="5">
        <f t="shared" si="2"/>
        <v>881</v>
      </c>
      <c r="O66"/>
      <c r="P66"/>
    </row>
    <row r="67" spans="1:16" ht="12.75" customHeight="1" x14ac:dyDescent="0.3">
      <c r="A67" s="4">
        <f t="shared" si="3"/>
        <v>63</v>
      </c>
      <c r="B67" s="4" t="s">
        <v>18</v>
      </c>
      <c r="C67" s="4">
        <v>187</v>
      </c>
      <c r="D67" s="4">
        <v>300</v>
      </c>
      <c r="E67" s="4">
        <v>150</v>
      </c>
      <c r="F67" s="4">
        <v>40374</v>
      </c>
      <c r="G67" s="4">
        <v>40579</v>
      </c>
      <c r="H67" s="4">
        <f t="shared" si="12"/>
        <v>205</v>
      </c>
      <c r="I67" s="4">
        <f>IF(H67&lt;141,141,H67)</f>
        <v>205</v>
      </c>
      <c r="J67" s="4">
        <f>ROUND(IF(I67&lt;100,I67*1.625,(IF(AND(I67&gt;100,I67&lt;201),(I67-100)*2.375+162.5,(IF(AND(I67&gt;200,I67&lt;401),(I67-200)*3.875+400,IF(I67&gt;400,(I67-400)*4.5+1238)))))),0)</f>
        <v>419</v>
      </c>
      <c r="K67" s="4">
        <v>45</v>
      </c>
      <c r="L67" s="4">
        <v>50</v>
      </c>
      <c r="M67" s="5">
        <f t="shared" si="17"/>
        <v>41</v>
      </c>
      <c r="N67" s="5">
        <f t="shared" si="2"/>
        <v>555</v>
      </c>
      <c r="O67"/>
      <c r="P67"/>
    </row>
    <row r="68" spans="1:16" ht="12.75" customHeight="1" x14ac:dyDescent="0.3">
      <c r="A68" s="4">
        <f t="shared" si="3"/>
        <v>64</v>
      </c>
      <c r="B68" s="4" t="s">
        <v>20</v>
      </c>
      <c r="C68" s="4">
        <v>106</v>
      </c>
      <c r="D68" s="4">
        <v>200</v>
      </c>
      <c r="E68" s="4">
        <v>150</v>
      </c>
      <c r="F68" s="4">
        <v>30958</v>
      </c>
      <c r="G68" s="4">
        <v>31548</v>
      </c>
      <c r="H68" s="4">
        <f t="shared" si="12"/>
        <v>590</v>
      </c>
      <c r="I68" s="4">
        <f>IF(H68&lt;125,125,H68)</f>
        <v>590</v>
      </c>
      <c r="J68" s="4">
        <f>ROUND(IF(I68&lt;100,I68*1.625,(IF(AND(I68&gt;100,I68&lt;201),(I68-100)*2.375+162.5,(IF(AND(I68&gt;200,I68&lt;401),(I68-200)*3.875+400,IF(I68&gt;400,(I68-400)*4.5+1237)))))),0)</f>
        <v>2092</v>
      </c>
      <c r="K68" s="4">
        <v>45</v>
      </c>
      <c r="L68" s="4">
        <v>50</v>
      </c>
      <c r="M68" s="5">
        <f t="shared" si="17"/>
        <v>118</v>
      </c>
      <c r="N68" s="5">
        <f t="shared" si="2"/>
        <v>2305</v>
      </c>
      <c r="O68"/>
      <c r="P68"/>
    </row>
    <row r="69" spans="1:16" ht="12.75" customHeight="1" x14ac:dyDescent="0.3">
      <c r="A69" s="4">
        <f t="shared" si="3"/>
        <v>65</v>
      </c>
      <c r="B69" s="4" t="s">
        <v>18</v>
      </c>
      <c r="C69" s="8">
        <v>331</v>
      </c>
      <c r="D69" s="4">
        <v>300</v>
      </c>
      <c r="E69" s="4">
        <v>150</v>
      </c>
      <c r="F69" s="4">
        <v>11086</v>
      </c>
      <c r="G69" s="4">
        <v>11235</v>
      </c>
      <c r="H69" s="4">
        <f>G69-F69</f>
        <v>149</v>
      </c>
      <c r="I69" s="4">
        <f>IF(H69&lt;141,141,H69)</f>
        <v>149</v>
      </c>
      <c r="J69" s="4">
        <f>ROUND(IF(I69&lt;100,I69*1.625,(IF(AND(I69&gt;100,I69&lt;201),(I69-100)*2.375+162.5,(IF(AND(I69&gt;200,I69&lt;401),(I69-200)*3.875+400,IF(I69&gt;400,(I69-400)*4.5+1238)))))),0)</f>
        <v>279</v>
      </c>
      <c r="K69" s="4">
        <v>45</v>
      </c>
      <c r="L69" s="4">
        <v>50</v>
      </c>
      <c r="M69" s="5">
        <f>I69*0.2</f>
        <v>29.8</v>
      </c>
      <c r="N69" s="5">
        <f>ROUND((J69+K69+L69+M69),0)</f>
        <v>404</v>
      </c>
      <c r="O69"/>
      <c r="P69"/>
    </row>
    <row r="70" spans="1:16" ht="12.75" customHeight="1" x14ac:dyDescent="0.3">
      <c r="A70" s="4">
        <f t="shared" si="3"/>
        <v>66</v>
      </c>
      <c r="B70" s="4" t="s">
        <v>20</v>
      </c>
      <c r="C70" s="4">
        <v>102</v>
      </c>
      <c r="D70" s="4">
        <v>200</v>
      </c>
      <c r="E70" s="4">
        <v>150</v>
      </c>
      <c r="F70" s="4">
        <v>9564</v>
      </c>
      <c r="G70" s="4">
        <v>9881</v>
      </c>
      <c r="H70" s="4">
        <f t="shared" si="12"/>
        <v>317</v>
      </c>
      <c r="I70" s="4">
        <f>IF(H70&lt;125,125,H70)</f>
        <v>317</v>
      </c>
      <c r="J70" s="4">
        <f>ROUND(IF(I70&lt;100,I70*1.625,(IF(AND(I70&gt;100,I70&lt;201),(I70-100)*2.375+162.5,(IF(AND(I70&gt;200,I70&lt;401),(I70-200)*3.875+400,IF(I70&gt;400,(I70-400)*4.5+1237)))))),0)</f>
        <v>853</v>
      </c>
      <c r="K70" s="4">
        <v>45</v>
      </c>
      <c r="L70" s="4">
        <v>50</v>
      </c>
      <c r="M70" s="5">
        <f t="shared" si="17"/>
        <v>63.400000000000006</v>
      </c>
      <c r="N70" s="5">
        <f t="shared" ref="N70:N133" si="18">ROUND((J70+K70+L70+M70),0)</f>
        <v>1011</v>
      </c>
      <c r="O70"/>
      <c r="P70"/>
    </row>
    <row r="71" spans="1:16" ht="12.75" customHeight="1" x14ac:dyDescent="0.3">
      <c r="A71" s="4">
        <f t="shared" ref="A71:A134" si="19">A70+1</f>
        <v>67</v>
      </c>
      <c r="B71" s="4" t="s">
        <v>17</v>
      </c>
      <c r="C71" s="4">
        <v>417</v>
      </c>
      <c r="D71" s="4">
        <v>500</v>
      </c>
      <c r="E71" s="4">
        <v>150</v>
      </c>
      <c r="F71" s="4">
        <v>94</v>
      </c>
      <c r="G71" s="4">
        <v>252</v>
      </c>
      <c r="H71" s="4">
        <f t="shared" si="12"/>
        <v>158</v>
      </c>
      <c r="I71" s="4">
        <f>IF(H71&lt;171,171,H71)</f>
        <v>171</v>
      </c>
      <c r="J71" s="4">
        <f>ROUND(IF(I71&lt;100,I71*1.625,(IF(AND(I71&gt;100,I71&lt;201),(I71-100)*2.375+162.5,(IF(AND(I71&gt;200,I71&lt;401),(I71-200)*3.875+400,IF(I71&gt;400,(I71-400)*4.5+1237)))))),0)</f>
        <v>331</v>
      </c>
      <c r="K71" s="4">
        <v>45</v>
      </c>
      <c r="L71" s="4">
        <v>50</v>
      </c>
      <c r="M71" s="5">
        <f t="shared" si="17"/>
        <v>34.200000000000003</v>
      </c>
      <c r="N71" s="5">
        <f t="shared" si="18"/>
        <v>460</v>
      </c>
      <c r="O71"/>
      <c r="P71"/>
    </row>
    <row r="72" spans="1:16" ht="12.75" customHeight="1" x14ac:dyDescent="0.3">
      <c r="A72" s="4">
        <f t="shared" si="19"/>
        <v>68</v>
      </c>
      <c r="B72" s="4" t="s">
        <v>20</v>
      </c>
      <c r="C72" s="4">
        <v>112</v>
      </c>
      <c r="D72" s="4">
        <v>200</v>
      </c>
      <c r="E72" s="4">
        <v>150</v>
      </c>
      <c r="F72" s="4">
        <v>67717</v>
      </c>
      <c r="G72" s="4">
        <v>68073</v>
      </c>
      <c r="H72" s="4">
        <f t="shared" si="12"/>
        <v>356</v>
      </c>
      <c r="I72" s="4">
        <f>IF(H72&lt;125,125,H72)</f>
        <v>356</v>
      </c>
      <c r="J72" s="4">
        <f>ROUND(IF(I72&lt;100,I72*1.625,(IF(AND(I72&gt;100,I72&lt;201),(I72-100)*2.375+162.5,(IF(AND(I72&gt;200,I72&lt;401),(I72-200)*3.875+400,IF(I72&gt;400,(I72-400)*4.5+1237)))))),0)</f>
        <v>1005</v>
      </c>
      <c r="K72" s="4">
        <v>45</v>
      </c>
      <c r="L72" s="4">
        <v>50</v>
      </c>
      <c r="M72" s="5">
        <f t="shared" si="17"/>
        <v>71.2</v>
      </c>
      <c r="N72" s="5">
        <f t="shared" si="18"/>
        <v>1171</v>
      </c>
      <c r="O72"/>
      <c r="P72"/>
    </row>
    <row r="73" spans="1:16" ht="12.75" customHeight="1" x14ac:dyDescent="0.3">
      <c r="A73" s="4">
        <f t="shared" si="19"/>
        <v>69</v>
      </c>
      <c r="B73" s="4" t="s">
        <v>22</v>
      </c>
      <c r="C73" s="4">
        <v>10</v>
      </c>
      <c r="D73" s="4">
        <v>75</v>
      </c>
      <c r="E73" s="4">
        <v>150</v>
      </c>
      <c r="F73" s="4">
        <v>25401</v>
      </c>
      <c r="G73" s="4">
        <v>25540</v>
      </c>
      <c r="H73" s="4">
        <f t="shared" si="12"/>
        <v>139</v>
      </c>
      <c r="I73" s="4">
        <f>IF(H73&lt;103,103,H73)</f>
        <v>139</v>
      </c>
      <c r="J73" s="4">
        <f>ROUND(IF(I73&lt;100,I73*1.625,(IF(AND(I73&gt;100,I73&lt;201),(I73-100)*2.375+162.5,(IF(AND(I73&gt;200,I73&lt;401),(I73-200)*3.875+400,IF(I73&gt;400,(I73-400)*4.5+1237)))))),0)</f>
        <v>255</v>
      </c>
      <c r="K73" s="4">
        <v>20</v>
      </c>
      <c r="L73" s="4">
        <v>10</v>
      </c>
      <c r="M73" s="5">
        <f t="shared" si="17"/>
        <v>27.8</v>
      </c>
      <c r="N73" s="5">
        <f t="shared" si="18"/>
        <v>313</v>
      </c>
      <c r="O73"/>
      <c r="P73"/>
    </row>
    <row r="74" spans="1:16" ht="12.75" customHeight="1" x14ac:dyDescent="0.3">
      <c r="A74" s="4">
        <f t="shared" si="19"/>
        <v>70</v>
      </c>
      <c r="B74" s="4" t="s">
        <v>22</v>
      </c>
      <c r="C74" s="4">
        <v>21</v>
      </c>
      <c r="D74" s="4">
        <v>75</v>
      </c>
      <c r="E74" s="4">
        <v>150</v>
      </c>
      <c r="F74" s="4">
        <v>1047</v>
      </c>
      <c r="G74" s="4">
        <v>1331</v>
      </c>
      <c r="H74" s="4">
        <f t="shared" si="12"/>
        <v>284</v>
      </c>
      <c r="I74" s="4">
        <f>IF(H74&lt;103,103,H74)</f>
        <v>284</v>
      </c>
      <c r="J74" s="4">
        <f>ROUND(IF(I74&lt;100,I74*1.625,(IF(AND(I74&gt;100,I74&lt;201),(I74-100)*2.375+162.5,(IF(AND(I74&gt;200,I74&lt;401),(I74-200)*3.875+400,IF(I74&gt;400,(I74-400)*4.5+1237)))))),0)</f>
        <v>726</v>
      </c>
      <c r="K74" s="4">
        <v>20</v>
      </c>
      <c r="L74" s="4">
        <v>10</v>
      </c>
      <c r="M74" s="5">
        <f t="shared" si="17"/>
        <v>56.800000000000004</v>
      </c>
      <c r="N74" s="5">
        <f t="shared" si="18"/>
        <v>813</v>
      </c>
      <c r="O74"/>
      <c r="P74"/>
    </row>
    <row r="75" spans="1:16" ht="12.75" customHeight="1" x14ac:dyDescent="0.3">
      <c r="A75" s="4">
        <f t="shared" si="19"/>
        <v>71</v>
      </c>
      <c r="B75" s="4" t="s">
        <v>18</v>
      </c>
      <c r="C75" s="4">
        <v>380</v>
      </c>
      <c r="D75" s="4">
        <v>300</v>
      </c>
      <c r="E75" s="4">
        <v>150</v>
      </c>
      <c r="F75" s="4">
        <v>1906</v>
      </c>
      <c r="G75" s="4">
        <v>2119</v>
      </c>
      <c r="H75" s="4">
        <f t="shared" si="12"/>
        <v>213</v>
      </c>
      <c r="I75" s="4">
        <f>IF(H75&lt;141,141,H75)</f>
        <v>213</v>
      </c>
      <c r="J75" s="4">
        <f>ROUND(IF(I75&lt;100,I75*1.625,(IF(AND(I75&gt;100,I75&lt;201),(I75-100)*2.375+162.5,(IF(AND(I75&gt;200,I75&lt;401),(I75-200)*3.875+400,IF(I75&gt;400,(I75-400)*4.5+1238)))))),0)</f>
        <v>450</v>
      </c>
      <c r="K75" s="4">
        <v>45</v>
      </c>
      <c r="L75" s="4">
        <v>50</v>
      </c>
      <c r="M75" s="5">
        <f t="shared" si="17"/>
        <v>42.6</v>
      </c>
      <c r="N75" s="5">
        <f t="shared" si="18"/>
        <v>588</v>
      </c>
      <c r="O75"/>
      <c r="P75"/>
    </row>
    <row r="76" spans="1:16" ht="12.75" customHeight="1" x14ac:dyDescent="0.3">
      <c r="A76" s="4">
        <f t="shared" si="19"/>
        <v>72</v>
      </c>
      <c r="B76" s="4" t="s">
        <v>18</v>
      </c>
      <c r="C76" s="4">
        <v>345</v>
      </c>
      <c r="D76" s="4">
        <v>0</v>
      </c>
      <c r="E76" s="4">
        <v>150</v>
      </c>
      <c r="F76" s="4">
        <v>8104</v>
      </c>
      <c r="G76" s="4">
        <v>8372</v>
      </c>
      <c r="H76" s="4">
        <f>(G76-F76)-25</f>
        <v>243</v>
      </c>
      <c r="I76" s="4">
        <f>IF(H76&lt;141,141,H76)</f>
        <v>243</v>
      </c>
      <c r="J76" s="4">
        <f>ROUND(IF(I76&lt;100,I76*1.625,(IF(AND(I76&gt;100,I76&lt;201),(I76-100)*2.375+162.5,(IF(AND(I76&gt;200,I76&lt;401),(I76-200)*3.875+400,IF(I76&gt;400,(I76-400)*4.5+1238)))))),0)</f>
        <v>567</v>
      </c>
      <c r="K76" s="4">
        <v>45</v>
      </c>
      <c r="L76" s="4">
        <v>50</v>
      </c>
      <c r="M76" s="5">
        <f t="shared" si="17"/>
        <v>48.6</v>
      </c>
      <c r="N76" s="5">
        <f t="shared" si="18"/>
        <v>711</v>
      </c>
      <c r="O76"/>
      <c r="P76"/>
    </row>
    <row r="77" spans="1:16" x14ac:dyDescent="0.3">
      <c r="A77" s="4">
        <f t="shared" si="19"/>
        <v>73</v>
      </c>
      <c r="B77" s="4" t="s">
        <v>18</v>
      </c>
      <c r="C77" s="4">
        <v>235</v>
      </c>
      <c r="D77" s="4">
        <v>300</v>
      </c>
      <c r="E77" s="4">
        <v>150</v>
      </c>
      <c r="F77" s="4">
        <v>85252</v>
      </c>
      <c r="G77" s="4">
        <v>85355</v>
      </c>
      <c r="H77" s="4">
        <f t="shared" si="12"/>
        <v>103</v>
      </c>
      <c r="I77" s="4">
        <f>IF(H77&lt;141,141,H77)</f>
        <v>141</v>
      </c>
      <c r="J77" s="4">
        <f>ROUND(IF(I77&lt;100,I77*1.625,(IF(AND(I77&gt;100,I77&lt;201),(I77-100)*2.375+162.5,(IF(AND(I77&gt;200,I77&lt;401),(I77-200)*3.875+400,IF(I77&gt;400,(I77-400)*4.5+1238)))))),0)</f>
        <v>260</v>
      </c>
      <c r="K77" s="4">
        <v>45</v>
      </c>
      <c r="L77" s="4">
        <v>50</v>
      </c>
      <c r="M77" s="5">
        <f t="shared" si="17"/>
        <v>28.200000000000003</v>
      </c>
      <c r="N77" s="5">
        <f t="shared" si="18"/>
        <v>383</v>
      </c>
      <c r="O77"/>
      <c r="P77"/>
    </row>
    <row r="78" spans="1:16" ht="12.75" customHeight="1" x14ac:dyDescent="0.3">
      <c r="A78" s="4">
        <f t="shared" si="19"/>
        <v>74</v>
      </c>
      <c r="B78" s="4" t="s">
        <v>19</v>
      </c>
      <c r="C78" s="4">
        <v>403</v>
      </c>
      <c r="D78" s="4">
        <v>400</v>
      </c>
      <c r="E78" s="4">
        <v>150</v>
      </c>
      <c r="F78" s="8">
        <v>1692</v>
      </c>
      <c r="G78" s="8">
        <v>1972</v>
      </c>
      <c r="H78" s="4">
        <f t="shared" si="12"/>
        <v>280</v>
      </c>
      <c r="I78" s="4">
        <f>IF(H78&lt;155,155,H78)</f>
        <v>280</v>
      </c>
      <c r="J78" s="4">
        <f>ROUND(IF(I78&lt;100,I78*1.625,(IF(AND(I78&gt;100,I78&lt;201),(I78-100)*2.375+162,(IF(AND(I78&gt;200,I78&lt;401),(I78-200)*3.875+400,IF(I78&gt;400,(I78-400)*4.5+1237)))))),0)</f>
        <v>710</v>
      </c>
      <c r="K78" s="4">
        <v>45</v>
      </c>
      <c r="L78" s="4">
        <v>50</v>
      </c>
      <c r="M78" s="5">
        <f>I78*0.2</f>
        <v>56</v>
      </c>
      <c r="N78" s="5">
        <f t="shared" si="18"/>
        <v>861</v>
      </c>
      <c r="O78"/>
      <c r="P78"/>
    </row>
    <row r="79" spans="1:16" ht="12.75" customHeight="1" x14ac:dyDescent="0.3">
      <c r="A79" s="4">
        <f t="shared" si="19"/>
        <v>75</v>
      </c>
      <c r="B79" s="4" t="s">
        <v>21</v>
      </c>
      <c r="C79" s="4">
        <v>24</v>
      </c>
      <c r="D79" s="4">
        <v>100</v>
      </c>
      <c r="E79" s="4">
        <v>150</v>
      </c>
      <c r="F79" s="4">
        <v>18322</v>
      </c>
      <c r="G79" s="4">
        <v>18537</v>
      </c>
      <c r="H79" s="4">
        <f>G79-F79</f>
        <v>215</v>
      </c>
      <c r="I79" s="4">
        <f>IF(H79&lt;111,111,H79)</f>
        <v>215</v>
      </c>
      <c r="J79" s="4">
        <f>ROUND(IF(I79&lt;100,I79*1.625,(IF(AND(I79&gt;100,I79&lt;201),(I79-100)*2.375+162.5,(IF(AND(I79&gt;200,I79&lt;401),(I79-200)*3.875+400,IF(I79&gt;400,(I79-400)*4.5+1237)))))),0)</f>
        <v>458</v>
      </c>
      <c r="K79" s="4">
        <v>20</v>
      </c>
      <c r="L79" s="4">
        <v>10</v>
      </c>
      <c r="M79" s="5">
        <f t="shared" si="17"/>
        <v>43</v>
      </c>
      <c r="N79" s="5">
        <f t="shared" si="18"/>
        <v>531</v>
      </c>
      <c r="O79"/>
      <c r="P79"/>
    </row>
    <row r="80" spans="1:16" ht="12.75" customHeight="1" x14ac:dyDescent="0.3">
      <c r="A80" s="4">
        <f t="shared" si="19"/>
        <v>76</v>
      </c>
      <c r="B80" s="12" t="s">
        <v>21</v>
      </c>
      <c r="C80" s="4">
        <v>38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5">
        <v>250</v>
      </c>
      <c r="O80"/>
      <c r="P80"/>
    </row>
    <row r="81" spans="1:16" ht="12.75" customHeight="1" x14ac:dyDescent="0.3">
      <c r="A81" s="4">
        <f t="shared" si="19"/>
        <v>77</v>
      </c>
      <c r="B81" s="4" t="s">
        <v>22</v>
      </c>
      <c r="C81" s="4">
        <v>13</v>
      </c>
      <c r="D81" s="4">
        <v>75</v>
      </c>
      <c r="E81" s="4">
        <v>150</v>
      </c>
      <c r="F81" s="4">
        <v>24348</v>
      </c>
      <c r="G81" s="4">
        <v>24514</v>
      </c>
      <c r="H81" s="4">
        <f t="shared" si="12"/>
        <v>166</v>
      </c>
      <c r="I81" s="4">
        <f t="shared" ref="I81:I86" si="20">IF(H81&lt;103,103,H81)</f>
        <v>166</v>
      </c>
      <c r="J81" s="4">
        <f t="shared" ref="J81:J88" si="21">ROUND(IF(I81&lt;100,I81*1.625,(IF(AND(I81&gt;100,I81&lt;201),(I81-100)*2.375+162.5,(IF(AND(I81&gt;200,I81&lt;401),(I81-200)*3.875+400,IF(I81&gt;400,(I81-400)*4.5+1237)))))),0)</f>
        <v>319</v>
      </c>
      <c r="K81" s="4">
        <v>20</v>
      </c>
      <c r="L81" s="4">
        <v>10</v>
      </c>
      <c r="M81" s="5">
        <f t="shared" si="17"/>
        <v>33.200000000000003</v>
      </c>
      <c r="N81" s="5">
        <f t="shared" si="18"/>
        <v>382</v>
      </c>
      <c r="O81"/>
      <c r="P81"/>
    </row>
    <row r="82" spans="1:16" ht="12.75" customHeight="1" x14ac:dyDescent="0.3">
      <c r="A82" s="4">
        <f t="shared" si="19"/>
        <v>78</v>
      </c>
      <c r="B82" s="4" t="s">
        <v>22</v>
      </c>
      <c r="C82" s="4">
        <v>11</v>
      </c>
      <c r="D82" s="4">
        <v>75</v>
      </c>
      <c r="E82" s="4">
        <v>150</v>
      </c>
      <c r="F82" s="4">
        <v>20528</v>
      </c>
      <c r="G82" s="4">
        <v>20636</v>
      </c>
      <c r="H82" s="4">
        <f t="shared" si="12"/>
        <v>108</v>
      </c>
      <c r="I82" s="4">
        <f t="shared" si="20"/>
        <v>108</v>
      </c>
      <c r="J82" s="4">
        <f t="shared" si="21"/>
        <v>182</v>
      </c>
      <c r="K82" s="4">
        <v>20</v>
      </c>
      <c r="L82" s="4">
        <v>10</v>
      </c>
      <c r="M82" s="5">
        <f t="shared" si="17"/>
        <v>21.6</v>
      </c>
      <c r="N82" s="5">
        <f t="shared" si="18"/>
        <v>234</v>
      </c>
      <c r="O82"/>
      <c r="P82"/>
    </row>
    <row r="83" spans="1:16" ht="12.75" customHeight="1" x14ac:dyDescent="0.3">
      <c r="A83" s="4">
        <f t="shared" si="19"/>
        <v>79</v>
      </c>
      <c r="B83" s="4" t="s">
        <v>22</v>
      </c>
      <c r="C83" s="4">
        <v>12</v>
      </c>
      <c r="D83" s="4">
        <v>75</v>
      </c>
      <c r="E83" s="4">
        <v>150</v>
      </c>
      <c r="F83" s="4">
        <v>23590</v>
      </c>
      <c r="G83" s="4">
        <v>23847</v>
      </c>
      <c r="H83" s="4">
        <f t="shared" si="12"/>
        <v>257</v>
      </c>
      <c r="I83" s="4">
        <f t="shared" si="20"/>
        <v>257</v>
      </c>
      <c r="J83" s="4">
        <f t="shared" si="21"/>
        <v>621</v>
      </c>
      <c r="K83" s="4">
        <v>20</v>
      </c>
      <c r="L83" s="4">
        <v>10</v>
      </c>
      <c r="M83" s="5">
        <f t="shared" si="17"/>
        <v>51.400000000000006</v>
      </c>
      <c r="N83" s="5">
        <f t="shared" si="18"/>
        <v>702</v>
      </c>
      <c r="O83"/>
      <c r="P83"/>
    </row>
    <row r="84" spans="1:16" ht="12.75" customHeight="1" x14ac:dyDescent="0.3">
      <c r="A84" s="4">
        <f t="shared" si="19"/>
        <v>80</v>
      </c>
      <c r="B84" s="4" t="s">
        <v>22</v>
      </c>
      <c r="C84" s="4">
        <v>22</v>
      </c>
      <c r="D84" s="4">
        <v>75</v>
      </c>
      <c r="E84" s="4">
        <v>150</v>
      </c>
      <c r="F84" s="4">
        <v>9729</v>
      </c>
      <c r="G84" s="4">
        <v>9780</v>
      </c>
      <c r="H84" s="4">
        <f t="shared" si="12"/>
        <v>51</v>
      </c>
      <c r="I84" s="4">
        <f t="shared" si="20"/>
        <v>103</v>
      </c>
      <c r="J84" s="4">
        <f t="shared" si="21"/>
        <v>170</v>
      </c>
      <c r="K84" s="4">
        <v>20</v>
      </c>
      <c r="L84" s="4">
        <v>10</v>
      </c>
      <c r="M84" s="5">
        <f t="shared" si="17"/>
        <v>20.6</v>
      </c>
      <c r="N84" s="5">
        <f t="shared" si="18"/>
        <v>221</v>
      </c>
      <c r="O84"/>
      <c r="P84"/>
    </row>
    <row r="85" spans="1:16" ht="12.75" customHeight="1" x14ac:dyDescent="0.3">
      <c r="A85" s="4">
        <f t="shared" si="19"/>
        <v>81</v>
      </c>
      <c r="B85" s="4" t="s">
        <v>22</v>
      </c>
      <c r="C85" s="4">
        <v>18</v>
      </c>
      <c r="D85" s="4">
        <v>75</v>
      </c>
      <c r="E85" s="4">
        <v>150</v>
      </c>
      <c r="F85" s="4">
        <v>14957</v>
      </c>
      <c r="G85" s="4">
        <v>15126</v>
      </c>
      <c r="H85" s="4">
        <f t="shared" si="12"/>
        <v>169</v>
      </c>
      <c r="I85" s="4">
        <f t="shared" si="20"/>
        <v>169</v>
      </c>
      <c r="J85" s="4">
        <f t="shared" si="21"/>
        <v>326</v>
      </c>
      <c r="K85" s="4">
        <v>20</v>
      </c>
      <c r="L85" s="4">
        <v>10</v>
      </c>
      <c r="M85" s="5">
        <f t="shared" si="17"/>
        <v>33.800000000000004</v>
      </c>
      <c r="N85" s="5">
        <f t="shared" si="18"/>
        <v>390</v>
      </c>
      <c r="O85"/>
      <c r="P85"/>
    </row>
    <row r="86" spans="1:16" ht="12.75" customHeight="1" x14ac:dyDescent="0.3">
      <c r="A86" s="4">
        <f t="shared" si="19"/>
        <v>82</v>
      </c>
      <c r="B86" s="4" t="s">
        <v>22</v>
      </c>
      <c r="C86" s="4">
        <v>3</v>
      </c>
      <c r="D86" s="4">
        <v>75</v>
      </c>
      <c r="E86" s="4">
        <v>150</v>
      </c>
      <c r="F86" s="4">
        <v>8082</v>
      </c>
      <c r="G86" s="4">
        <v>8216</v>
      </c>
      <c r="H86" s="4">
        <f t="shared" si="12"/>
        <v>134</v>
      </c>
      <c r="I86" s="4">
        <f t="shared" si="20"/>
        <v>134</v>
      </c>
      <c r="J86" s="4">
        <f t="shared" si="21"/>
        <v>243</v>
      </c>
      <c r="K86" s="4">
        <v>20</v>
      </c>
      <c r="L86" s="4">
        <v>10</v>
      </c>
      <c r="M86" s="5">
        <f t="shared" si="17"/>
        <v>26.8</v>
      </c>
      <c r="N86" s="5">
        <f t="shared" si="18"/>
        <v>300</v>
      </c>
      <c r="O86"/>
      <c r="P86"/>
    </row>
    <row r="87" spans="1:16" ht="12.75" customHeight="1" x14ac:dyDescent="0.3">
      <c r="A87" s="4">
        <f t="shared" si="19"/>
        <v>83</v>
      </c>
      <c r="B87" s="4" t="s">
        <v>21</v>
      </c>
      <c r="C87" s="4">
        <v>32</v>
      </c>
      <c r="D87" s="4">
        <v>100</v>
      </c>
      <c r="E87" s="4">
        <v>150</v>
      </c>
      <c r="F87" s="4">
        <v>28305</v>
      </c>
      <c r="G87" s="4">
        <v>28440</v>
      </c>
      <c r="H87" s="4">
        <f>G87-F87</f>
        <v>135</v>
      </c>
      <c r="I87" s="4">
        <f>IF(H87&lt;111,111,H87)</f>
        <v>135</v>
      </c>
      <c r="J87" s="4">
        <f>ROUND(IF(I87&lt;100,I87*1.625,(IF(AND(I87&gt;100,I87&lt;201),(I87-100)*2.375+162.5,(IF(AND(I87&gt;200,I87&lt;401),(I87-200)*3.875+400,IF(I87&gt;400,(I87-400)*4.5+1237)))))),0)</f>
        <v>246</v>
      </c>
      <c r="K87" s="4">
        <v>20</v>
      </c>
      <c r="L87" s="4">
        <v>10</v>
      </c>
      <c r="M87" s="5">
        <f t="shared" si="17"/>
        <v>27</v>
      </c>
      <c r="N87" s="5">
        <f t="shared" si="18"/>
        <v>303</v>
      </c>
      <c r="O87"/>
      <c r="P87"/>
    </row>
    <row r="88" spans="1:16" ht="12.75" customHeight="1" x14ac:dyDescent="0.3">
      <c r="A88" s="4">
        <f t="shared" si="19"/>
        <v>84</v>
      </c>
      <c r="B88" s="4" t="s">
        <v>20</v>
      </c>
      <c r="C88" s="4">
        <v>53</v>
      </c>
      <c r="D88" s="4">
        <v>200</v>
      </c>
      <c r="E88" s="4">
        <v>150</v>
      </c>
      <c r="F88" s="4">
        <v>18261</v>
      </c>
      <c r="G88" s="4">
        <v>18415</v>
      </c>
      <c r="H88" s="4">
        <f t="shared" si="12"/>
        <v>154</v>
      </c>
      <c r="I88" s="4">
        <f>IF(H88&lt;125,125,H88)</f>
        <v>154</v>
      </c>
      <c r="J88" s="4">
        <f t="shared" si="21"/>
        <v>291</v>
      </c>
      <c r="K88" s="4">
        <v>45</v>
      </c>
      <c r="L88" s="4">
        <v>50</v>
      </c>
      <c r="M88" s="5">
        <f t="shared" si="17"/>
        <v>30.8</v>
      </c>
      <c r="N88" s="5">
        <f t="shared" si="18"/>
        <v>417</v>
      </c>
      <c r="O88"/>
      <c r="P88"/>
    </row>
    <row r="89" spans="1:16" ht="12.75" customHeight="1" x14ac:dyDescent="0.3">
      <c r="A89" s="4">
        <f t="shared" si="19"/>
        <v>85</v>
      </c>
      <c r="B89" s="4" t="s">
        <v>17</v>
      </c>
      <c r="C89" s="4">
        <v>418</v>
      </c>
      <c r="D89" s="4">
        <v>500</v>
      </c>
      <c r="E89" s="4">
        <v>150</v>
      </c>
      <c r="F89" s="4">
        <v>7039</v>
      </c>
      <c r="G89" s="4">
        <v>8294</v>
      </c>
      <c r="H89" s="4">
        <f t="shared" si="12"/>
        <v>1255</v>
      </c>
      <c r="I89" s="4">
        <f>IF(H89&lt;171,171,H89)</f>
        <v>1255</v>
      </c>
      <c r="J89" s="4">
        <f>ROUND(IF(I89&lt;100,I89*1.625,(IF(AND(I89&gt;100,I89&lt;201),(I89-100)*2.375+162.5,(IF(AND(I89&gt;200,I89&lt;401),(I89-200)*3.875+400,IF(I89&gt;400,(I89-400)*4.5+1237)))))),0)</f>
        <v>5085</v>
      </c>
      <c r="K89" s="4">
        <v>45</v>
      </c>
      <c r="L89" s="4">
        <v>50</v>
      </c>
      <c r="M89" s="5">
        <f t="shared" si="17"/>
        <v>251</v>
      </c>
      <c r="N89" s="5">
        <f t="shared" si="18"/>
        <v>5431</v>
      </c>
      <c r="O89"/>
      <c r="P89"/>
    </row>
    <row r="90" spans="1:16" ht="12.75" customHeight="1" x14ac:dyDescent="0.3">
      <c r="A90" s="4">
        <f t="shared" si="19"/>
        <v>86</v>
      </c>
      <c r="B90" s="4" t="s">
        <v>18</v>
      </c>
      <c r="C90" s="4">
        <v>217</v>
      </c>
      <c r="D90" s="4">
        <v>300</v>
      </c>
      <c r="E90" s="4">
        <v>150</v>
      </c>
      <c r="F90" s="4">
        <v>36306</v>
      </c>
      <c r="G90" s="4">
        <v>36500</v>
      </c>
      <c r="H90" s="4">
        <f>(G90-F90)</f>
        <v>194</v>
      </c>
      <c r="I90" s="4">
        <f>IF(H90&lt;141,141,H90)</f>
        <v>194</v>
      </c>
      <c r="J90" s="4">
        <f>ROUND(IF(I90&lt;100,I90*1.625,(IF(AND(I90&gt;100,I90&lt;201),(I90-100)*2.375+162.5,(IF(AND(I90&gt;200,I90&lt;401),(I90-200)*3.875+400,IF(I90&gt;400,(I90-400)*4.5+1238)))))),0)</f>
        <v>386</v>
      </c>
      <c r="K90" s="4">
        <v>45</v>
      </c>
      <c r="L90" s="4">
        <v>50</v>
      </c>
      <c r="M90" s="5">
        <f t="shared" si="17"/>
        <v>38.800000000000004</v>
      </c>
      <c r="N90" s="5">
        <f t="shared" si="18"/>
        <v>520</v>
      </c>
      <c r="O90"/>
      <c r="P90"/>
    </row>
    <row r="91" spans="1:16" ht="12.75" customHeight="1" x14ac:dyDescent="0.3">
      <c r="A91" s="4">
        <f t="shared" si="19"/>
        <v>87</v>
      </c>
      <c r="B91" s="4" t="s">
        <v>19</v>
      </c>
      <c r="C91" s="4">
        <v>406</v>
      </c>
      <c r="D91" s="4">
        <v>400</v>
      </c>
      <c r="E91" s="4">
        <v>150</v>
      </c>
      <c r="F91" s="4">
        <v>1838</v>
      </c>
      <c r="G91" s="4">
        <v>2196</v>
      </c>
      <c r="H91" s="4">
        <f>G91-F91</f>
        <v>358</v>
      </c>
      <c r="I91" s="4">
        <f>IF(H91&lt;155,155,H91)</f>
        <v>358</v>
      </c>
      <c r="J91" s="4">
        <f>ROUND(IF(I91&lt;100,I91*1.625,(IF(AND(I91&gt;100,I91&lt;201),(I91-100)*2.375+162,(IF(AND(I91&gt;200,I91&lt;401),(I91-200)*3.875+400,IF(I91&gt;400,(I91-400)*4.5+1237)))))),0)</f>
        <v>1012</v>
      </c>
      <c r="K91" s="4">
        <v>45</v>
      </c>
      <c r="L91" s="4">
        <v>50</v>
      </c>
      <c r="M91" s="5">
        <f t="shared" si="17"/>
        <v>71.600000000000009</v>
      </c>
      <c r="N91" s="5">
        <f t="shared" si="18"/>
        <v>1179</v>
      </c>
      <c r="O91"/>
      <c r="P91"/>
    </row>
    <row r="92" spans="1:16" ht="12.75" customHeight="1" x14ac:dyDescent="0.3">
      <c r="A92" s="4">
        <f t="shared" si="19"/>
        <v>88</v>
      </c>
      <c r="B92" s="4" t="s">
        <v>19</v>
      </c>
      <c r="C92" s="4">
        <v>130</v>
      </c>
      <c r="D92" s="4">
        <v>400</v>
      </c>
      <c r="E92" s="4">
        <v>150</v>
      </c>
      <c r="F92" s="4">
        <v>48733</v>
      </c>
      <c r="G92" s="4">
        <v>49497</v>
      </c>
      <c r="H92" s="4">
        <f>G92-F92</f>
        <v>764</v>
      </c>
      <c r="I92" s="4">
        <f>IF(H92&lt;155,155,H92)</f>
        <v>764</v>
      </c>
      <c r="J92" s="4">
        <f>ROUND(IF(I92&lt;100,I92*1.625,(IF(AND(I92&gt;100,I92&lt;201),(I92-100)*2.375+162,(IF(AND(I92&gt;200,I92&lt;401),(I92-200)*3.875+400,IF(I92&gt;400,(I92-400)*4.5+1237)))))),0)</f>
        <v>2875</v>
      </c>
      <c r="K92" s="4">
        <v>45</v>
      </c>
      <c r="L92" s="4">
        <v>50</v>
      </c>
      <c r="M92" s="5">
        <f t="shared" si="17"/>
        <v>152.80000000000001</v>
      </c>
      <c r="N92" s="5">
        <f t="shared" si="18"/>
        <v>3123</v>
      </c>
      <c r="O92"/>
      <c r="P92"/>
    </row>
    <row r="93" spans="1:16" ht="12.75" customHeight="1" x14ac:dyDescent="0.3">
      <c r="A93" s="4">
        <f t="shared" si="19"/>
        <v>89</v>
      </c>
      <c r="B93" s="4" t="s">
        <v>18</v>
      </c>
      <c r="C93" s="4">
        <v>177</v>
      </c>
      <c r="D93" s="4">
        <v>300</v>
      </c>
      <c r="E93" s="4">
        <v>150</v>
      </c>
      <c r="F93" s="4">
        <v>42968</v>
      </c>
      <c r="G93" s="4">
        <v>43136</v>
      </c>
      <c r="H93" s="4">
        <f>(G93-F93)</f>
        <v>168</v>
      </c>
      <c r="I93" s="4">
        <f>IF(H93&lt;141,141,H93)</f>
        <v>168</v>
      </c>
      <c r="J93" s="4">
        <f>ROUND(IF(I93&lt;100,I93*1.625,(IF(AND(I93&gt;100,I93&lt;201),(I93-100)*2.375+162.5,(IF(AND(I93&gt;200,I93&lt;401),(I93-200)*3.875+400,IF(I93&gt;400,(I93-400)*4.5+1238)))))),0)</f>
        <v>324</v>
      </c>
      <c r="K93" s="4">
        <v>45</v>
      </c>
      <c r="L93" s="4">
        <v>50</v>
      </c>
      <c r="M93" s="5">
        <f t="shared" si="17"/>
        <v>33.6</v>
      </c>
      <c r="N93" s="5">
        <f t="shared" si="18"/>
        <v>453</v>
      </c>
      <c r="O93"/>
      <c r="P93"/>
    </row>
    <row r="94" spans="1:16" ht="12.75" customHeight="1" x14ac:dyDescent="0.3">
      <c r="A94" s="4">
        <f t="shared" si="19"/>
        <v>90</v>
      </c>
      <c r="B94" s="4" t="s">
        <v>18</v>
      </c>
      <c r="C94" s="4">
        <v>376</v>
      </c>
      <c r="D94" s="4">
        <v>0</v>
      </c>
      <c r="E94" s="4">
        <v>150</v>
      </c>
      <c r="F94" s="4">
        <v>2845</v>
      </c>
      <c r="G94" s="4">
        <v>3243</v>
      </c>
      <c r="H94" s="4">
        <f>(G94-F94)-25</f>
        <v>373</v>
      </c>
      <c r="I94" s="4">
        <f>IF(H94&lt;141,141,H94)</f>
        <v>373</v>
      </c>
      <c r="J94" s="4">
        <f>ROUND(IF(I94&lt;100,I94*1.625,(IF(AND(I94&gt;100,I94&lt;201),(I94-100)*2.375+162.5,(IF(AND(I94&gt;200,I94&lt;401),(I94-200)*3.875+400,IF(I94&gt;400,(I94-400)*4.5+1237)))))),0)</f>
        <v>1070</v>
      </c>
      <c r="K94" s="4">
        <v>45</v>
      </c>
      <c r="L94" s="4">
        <v>50</v>
      </c>
      <c r="M94" s="5">
        <f t="shared" si="17"/>
        <v>74.600000000000009</v>
      </c>
      <c r="N94" s="5">
        <f t="shared" si="18"/>
        <v>1240</v>
      </c>
      <c r="O94"/>
      <c r="P94"/>
    </row>
    <row r="95" spans="1:16" ht="12.75" customHeight="1" x14ac:dyDescent="0.3">
      <c r="A95" s="4">
        <f t="shared" si="19"/>
        <v>91</v>
      </c>
      <c r="B95" s="4" t="s">
        <v>20</v>
      </c>
      <c r="C95" s="4">
        <v>48</v>
      </c>
      <c r="D95" s="4">
        <v>200</v>
      </c>
      <c r="E95" s="4">
        <v>150</v>
      </c>
      <c r="F95" s="4">
        <v>31451</v>
      </c>
      <c r="G95" s="4">
        <v>31705</v>
      </c>
      <c r="H95" s="4">
        <f>(G95-F95)</f>
        <v>254</v>
      </c>
      <c r="I95" s="4">
        <f>IF(H95&lt;125,125,H95)</f>
        <v>254</v>
      </c>
      <c r="J95" s="4">
        <f>ROUND(IF(I95&lt;100,I95*1.625,(IF(AND(I95&gt;100,I95&lt;201),(I95-100)*2.375+162.5,(IF(AND(I95&gt;200,I95&lt;401),(I95-200)*3.875+400,IF(I95&gt;400,(I95-400)*4.5+1237)))))),0)</f>
        <v>609</v>
      </c>
      <c r="K95" s="4">
        <v>45</v>
      </c>
      <c r="L95" s="4">
        <v>50</v>
      </c>
      <c r="M95" s="5">
        <f t="shared" si="17"/>
        <v>50.800000000000004</v>
      </c>
      <c r="N95" s="5">
        <f t="shared" si="18"/>
        <v>755</v>
      </c>
      <c r="O95"/>
      <c r="P95"/>
    </row>
    <row r="96" spans="1:16" ht="12.75" customHeight="1" x14ac:dyDescent="0.3">
      <c r="A96" s="4">
        <f t="shared" si="19"/>
        <v>92</v>
      </c>
      <c r="B96" s="4" t="s">
        <v>18</v>
      </c>
      <c r="C96" s="4">
        <v>374</v>
      </c>
      <c r="D96" s="4">
        <v>300</v>
      </c>
      <c r="E96" s="4">
        <v>150</v>
      </c>
      <c r="F96" s="4">
        <v>960</v>
      </c>
      <c r="G96" s="4">
        <v>1164</v>
      </c>
      <c r="H96" s="4">
        <f>G96-F96</f>
        <v>204</v>
      </c>
      <c r="I96" s="4">
        <f>IF(H96&lt;141,141,H96)</f>
        <v>204</v>
      </c>
      <c r="J96" s="4">
        <f>ROUND(IF(I96&lt;100,I96*1.625,(IF(AND(I96&gt;100,I96&lt;201),(I96-100)*2.375+162.5,(IF(AND(I96&gt;200,I96&lt;401),(I96-200)*3.875+400,IF(I96&gt;400,(I96-400)*4.5+1238)))))),0)</f>
        <v>416</v>
      </c>
      <c r="K96" s="4">
        <v>45</v>
      </c>
      <c r="L96" s="4">
        <v>50</v>
      </c>
      <c r="M96" s="5">
        <f t="shared" si="17"/>
        <v>40.800000000000004</v>
      </c>
      <c r="N96" s="5">
        <f t="shared" si="18"/>
        <v>552</v>
      </c>
      <c r="O96"/>
      <c r="P96"/>
    </row>
    <row r="97" spans="1:16" ht="12.75" customHeight="1" x14ac:dyDescent="0.3">
      <c r="A97" s="4">
        <f t="shared" si="19"/>
        <v>93</v>
      </c>
      <c r="B97" s="4" t="s">
        <v>18</v>
      </c>
      <c r="C97" s="4">
        <v>302</v>
      </c>
      <c r="D97" s="4">
        <v>0</v>
      </c>
      <c r="E97" s="4">
        <v>150</v>
      </c>
      <c r="F97" s="4">
        <v>8795</v>
      </c>
      <c r="G97" s="4">
        <v>8855</v>
      </c>
      <c r="H97" s="4">
        <f>(G97-F97)-25</f>
        <v>35</v>
      </c>
      <c r="I97" s="4">
        <f>IF(H97&lt;141,141,H97)</f>
        <v>141</v>
      </c>
      <c r="J97" s="4">
        <f>ROUND(IF(I97&lt;100,I97*1.625,(IF(AND(I97&gt;100,I97&lt;201),(I97-100)*2.375+162.5,(IF(AND(I97&gt;200,I97&lt;401),(I97-200)*3.875+400,IF(I97&gt;400,(I97-400)*4.5+1237)))))),0)</f>
        <v>260</v>
      </c>
      <c r="K97" s="4">
        <v>45</v>
      </c>
      <c r="L97" s="4">
        <v>50</v>
      </c>
      <c r="M97" s="5">
        <f t="shared" si="17"/>
        <v>28.200000000000003</v>
      </c>
      <c r="N97" s="5">
        <f t="shared" si="18"/>
        <v>383</v>
      </c>
      <c r="O97"/>
      <c r="P97"/>
    </row>
    <row r="98" spans="1:16" ht="12.75" customHeight="1" x14ac:dyDescent="0.3">
      <c r="A98" s="4">
        <f t="shared" si="19"/>
        <v>94</v>
      </c>
      <c r="B98" s="4" t="s">
        <v>19</v>
      </c>
      <c r="C98" s="4">
        <v>416</v>
      </c>
      <c r="D98" s="4">
        <v>400</v>
      </c>
      <c r="E98" s="4">
        <v>150</v>
      </c>
      <c r="F98" s="4">
        <v>2035</v>
      </c>
      <c r="G98" s="4">
        <v>2427</v>
      </c>
      <c r="H98" s="4">
        <f>G98-F98</f>
        <v>392</v>
      </c>
      <c r="I98" s="4">
        <f>IF(H98&lt;155,155,H98)</f>
        <v>392</v>
      </c>
      <c r="J98" s="4">
        <f>ROUND(IF(I98&lt;100,I98*1.625,(IF(AND(I98&gt;100,I98&lt;201),(I98-100)*2.375+162,(IF(AND(I98&gt;200,I98&lt;401),(I98-200)*3.875+400,IF(I98&gt;400,(I98-400)*4.5+1237)))))),0)</f>
        <v>1144</v>
      </c>
      <c r="K98" s="4">
        <v>45</v>
      </c>
      <c r="L98" s="4">
        <v>50</v>
      </c>
      <c r="M98" s="5">
        <f t="shared" si="17"/>
        <v>78.400000000000006</v>
      </c>
      <c r="N98" s="5">
        <f t="shared" si="18"/>
        <v>1317</v>
      </c>
      <c r="O98"/>
      <c r="P98"/>
    </row>
    <row r="99" spans="1:16" ht="12.75" customHeight="1" x14ac:dyDescent="0.3">
      <c r="A99" s="4">
        <f t="shared" si="19"/>
        <v>95</v>
      </c>
      <c r="B99" s="4" t="s">
        <v>18</v>
      </c>
      <c r="C99" s="4">
        <v>361</v>
      </c>
      <c r="D99" s="4">
        <v>300</v>
      </c>
      <c r="E99" s="4">
        <v>150</v>
      </c>
      <c r="F99" s="4">
        <v>3764</v>
      </c>
      <c r="G99" s="4">
        <v>4017</v>
      </c>
      <c r="H99" s="4">
        <f>G99-F99</f>
        <v>253</v>
      </c>
      <c r="I99" s="4">
        <f>IF(H99&lt;141,141,H99)</f>
        <v>253</v>
      </c>
      <c r="J99" s="4">
        <f>ROUND(IF(I99&lt;100,I99*1.625,(IF(AND(I99&gt;100,I99&lt;201),(I99-100)*2.375+162.5,(IF(AND(I99&gt;200,I99&lt;401),(I99-200)*3.875+400,IF(I99&gt;400,(I99-400)*4.5+1238)))))),0)</f>
        <v>605</v>
      </c>
      <c r="K99" s="4">
        <v>45</v>
      </c>
      <c r="L99" s="4">
        <v>50</v>
      </c>
      <c r="M99" s="5">
        <f t="shared" si="17"/>
        <v>50.6</v>
      </c>
      <c r="N99" s="5">
        <f t="shared" si="18"/>
        <v>751</v>
      </c>
      <c r="O99"/>
      <c r="P99"/>
    </row>
    <row r="100" spans="1:16" ht="12.75" customHeight="1" x14ac:dyDescent="0.3">
      <c r="A100" s="4">
        <f t="shared" si="19"/>
        <v>96</v>
      </c>
      <c r="B100" s="4" t="s">
        <v>21</v>
      </c>
      <c r="C100" s="4">
        <v>5</v>
      </c>
      <c r="D100" s="4">
        <v>100</v>
      </c>
      <c r="E100" s="4">
        <v>150</v>
      </c>
      <c r="F100" s="4">
        <v>23255</v>
      </c>
      <c r="G100" s="4">
        <v>23397</v>
      </c>
      <c r="H100" s="4">
        <f>G100-F100</f>
        <v>142</v>
      </c>
      <c r="I100" s="4">
        <f>IF(H100&lt;111,111,H100)</f>
        <v>142</v>
      </c>
      <c r="J100" s="4">
        <f>ROUND(IF(I100&lt;100,I100*1.625,(IF(AND(I100&gt;100,I100&lt;201),(I100-100)*2.375+162.5,(IF(AND(I100&gt;200,I100&lt;401),(I100-200)*3.875+400,IF(I100&gt;400,(I100-400)*4.5+1237)))))),0)</f>
        <v>262</v>
      </c>
      <c r="K100" s="4">
        <v>20</v>
      </c>
      <c r="L100" s="4">
        <v>10</v>
      </c>
      <c r="M100" s="5">
        <f t="shared" si="17"/>
        <v>28.400000000000002</v>
      </c>
      <c r="N100" s="5">
        <f t="shared" si="18"/>
        <v>320</v>
      </c>
      <c r="O100"/>
      <c r="P100"/>
    </row>
    <row r="101" spans="1:16" ht="12.75" customHeight="1" x14ac:dyDescent="0.3">
      <c r="A101" s="4">
        <f t="shared" si="19"/>
        <v>97</v>
      </c>
      <c r="B101" s="4" t="s">
        <v>21</v>
      </c>
      <c r="C101" s="4">
        <v>26</v>
      </c>
      <c r="D101" s="4">
        <v>100</v>
      </c>
      <c r="E101" s="4">
        <v>150</v>
      </c>
      <c r="F101" s="4">
        <v>29471</v>
      </c>
      <c r="G101" s="4">
        <v>29629</v>
      </c>
      <c r="H101" s="4">
        <f>G101-F101</f>
        <v>158</v>
      </c>
      <c r="I101" s="4">
        <f>IF(H101&lt;111,111,H101)</f>
        <v>158</v>
      </c>
      <c r="J101" s="4">
        <f>ROUND(IF(I101&lt;100,I101*1.625,(IF(AND(I101&gt;100,I101&lt;201),(I101-100)*2.375+162.5,(IF(AND(I101&gt;200,I101&lt;401),(I101-200)*3.875+400,IF(I101&gt;400,(I101-400)*4.5+1237)))))),0)</f>
        <v>300</v>
      </c>
      <c r="K101" s="4">
        <v>20</v>
      </c>
      <c r="L101" s="4">
        <v>10</v>
      </c>
      <c r="M101" s="5">
        <f t="shared" si="17"/>
        <v>31.6</v>
      </c>
      <c r="N101" s="5">
        <f t="shared" si="18"/>
        <v>362</v>
      </c>
      <c r="O101"/>
      <c r="P101"/>
    </row>
    <row r="102" spans="1:16" ht="12.75" customHeight="1" x14ac:dyDescent="0.3">
      <c r="A102" s="4">
        <f t="shared" si="19"/>
        <v>98</v>
      </c>
      <c r="B102" s="4" t="s">
        <v>22</v>
      </c>
      <c r="C102" s="4">
        <v>19</v>
      </c>
      <c r="D102" s="4">
        <v>75</v>
      </c>
      <c r="E102" s="4">
        <v>150</v>
      </c>
      <c r="F102" s="4">
        <v>18621</v>
      </c>
      <c r="G102" s="4">
        <v>18783</v>
      </c>
      <c r="H102" s="4">
        <f t="shared" ref="H102:H106" si="22">G102-F102</f>
        <v>162</v>
      </c>
      <c r="I102" s="4">
        <f t="shared" ref="I102:I106" si="23">IF(H102&lt;103,103,H102)</f>
        <v>162</v>
      </c>
      <c r="J102" s="4">
        <f t="shared" ref="J102:J106" si="24">ROUND(IF(I102&lt;100,I102*1.625,(IF(AND(I102&gt;100,I102&lt;201),(I102-100)*2.375+162.5,(IF(AND(I102&gt;200,I102&lt;401),(I102-200)*3.875+400,IF(I102&gt;400,(I102-400)*4.5+1237)))))),0)</f>
        <v>310</v>
      </c>
      <c r="K102" s="4">
        <v>20</v>
      </c>
      <c r="L102" s="4">
        <v>10</v>
      </c>
      <c r="M102" s="5">
        <f t="shared" si="17"/>
        <v>32.4</v>
      </c>
      <c r="N102" s="5">
        <f t="shared" si="18"/>
        <v>372</v>
      </c>
      <c r="O102"/>
      <c r="P102"/>
    </row>
    <row r="103" spans="1:16" ht="12.75" customHeight="1" x14ac:dyDescent="0.3">
      <c r="A103" s="4">
        <f t="shared" si="19"/>
        <v>99</v>
      </c>
      <c r="B103" s="4" t="s">
        <v>23</v>
      </c>
      <c r="C103" s="4">
        <v>0</v>
      </c>
      <c r="D103" s="4">
        <v>0</v>
      </c>
      <c r="E103" s="4">
        <v>150</v>
      </c>
      <c r="F103" s="4">
        <v>7412</v>
      </c>
      <c r="G103" s="4">
        <v>7525</v>
      </c>
      <c r="H103" s="4">
        <f t="shared" si="22"/>
        <v>113</v>
      </c>
      <c r="I103" s="4">
        <f t="shared" si="23"/>
        <v>113</v>
      </c>
      <c r="J103" s="4">
        <f t="shared" si="24"/>
        <v>193</v>
      </c>
      <c r="K103" s="4">
        <v>20</v>
      </c>
      <c r="L103" s="4">
        <v>10</v>
      </c>
      <c r="M103" s="5">
        <f t="shared" si="17"/>
        <v>22.6</v>
      </c>
      <c r="N103" s="5">
        <f t="shared" si="18"/>
        <v>246</v>
      </c>
      <c r="O103"/>
      <c r="P103"/>
    </row>
    <row r="104" spans="1:16" ht="12.75" customHeight="1" x14ac:dyDescent="0.3">
      <c r="A104" s="4">
        <f t="shared" si="19"/>
        <v>100</v>
      </c>
      <c r="B104" s="4" t="s">
        <v>22</v>
      </c>
      <c r="C104" s="4">
        <v>15</v>
      </c>
      <c r="D104" s="4">
        <v>75</v>
      </c>
      <c r="E104" s="4">
        <v>150</v>
      </c>
      <c r="F104" s="4">
        <v>14861</v>
      </c>
      <c r="G104" s="4">
        <v>14986</v>
      </c>
      <c r="H104" s="4">
        <f t="shared" si="22"/>
        <v>125</v>
      </c>
      <c r="I104" s="4">
        <f t="shared" si="23"/>
        <v>125</v>
      </c>
      <c r="J104" s="4">
        <f t="shared" si="24"/>
        <v>222</v>
      </c>
      <c r="K104" s="4">
        <v>20</v>
      </c>
      <c r="L104" s="4">
        <v>10</v>
      </c>
      <c r="M104" s="5">
        <f t="shared" si="17"/>
        <v>25</v>
      </c>
      <c r="N104" s="5">
        <f t="shared" si="18"/>
        <v>277</v>
      </c>
      <c r="O104"/>
      <c r="P104"/>
    </row>
    <row r="105" spans="1:16" ht="12.75" customHeight="1" x14ac:dyDescent="0.3">
      <c r="A105" s="4">
        <f t="shared" si="19"/>
        <v>101</v>
      </c>
      <c r="B105" s="4" t="s">
        <v>22</v>
      </c>
      <c r="C105" s="4">
        <v>16</v>
      </c>
      <c r="D105" s="4">
        <v>75</v>
      </c>
      <c r="E105" s="4">
        <v>150</v>
      </c>
      <c r="F105" s="4">
        <v>25098</v>
      </c>
      <c r="G105" s="4">
        <v>25404</v>
      </c>
      <c r="H105" s="4">
        <f t="shared" si="22"/>
        <v>306</v>
      </c>
      <c r="I105" s="4">
        <f t="shared" si="23"/>
        <v>306</v>
      </c>
      <c r="J105" s="4">
        <f t="shared" si="24"/>
        <v>811</v>
      </c>
      <c r="K105" s="4">
        <v>20</v>
      </c>
      <c r="L105" s="4">
        <v>10</v>
      </c>
      <c r="M105" s="5">
        <f t="shared" si="17"/>
        <v>61.2</v>
      </c>
      <c r="N105" s="5">
        <f t="shared" si="18"/>
        <v>902</v>
      </c>
      <c r="O105"/>
      <c r="P105"/>
    </row>
    <row r="106" spans="1:16" ht="12.75" customHeight="1" x14ac:dyDescent="0.3">
      <c r="A106" s="4">
        <f t="shared" si="19"/>
        <v>102</v>
      </c>
      <c r="B106" s="4" t="s">
        <v>22</v>
      </c>
      <c r="C106" s="4">
        <v>20</v>
      </c>
      <c r="D106" s="4">
        <v>75</v>
      </c>
      <c r="E106" s="4">
        <v>150</v>
      </c>
      <c r="F106" s="4">
        <v>26489</v>
      </c>
      <c r="G106" s="4">
        <v>26727</v>
      </c>
      <c r="H106" s="4">
        <f t="shared" si="22"/>
        <v>238</v>
      </c>
      <c r="I106" s="4">
        <f t="shared" si="23"/>
        <v>238</v>
      </c>
      <c r="J106" s="4">
        <f t="shared" si="24"/>
        <v>547</v>
      </c>
      <c r="K106" s="4">
        <v>20</v>
      </c>
      <c r="L106" s="4">
        <v>10</v>
      </c>
      <c r="M106" s="5">
        <f t="shared" si="17"/>
        <v>47.6</v>
      </c>
      <c r="N106" s="5">
        <f t="shared" si="18"/>
        <v>625</v>
      </c>
      <c r="O106"/>
      <c r="P106"/>
    </row>
    <row r="107" spans="1:16" ht="12.75" customHeight="1" x14ac:dyDescent="0.3">
      <c r="A107" s="4">
        <f t="shared" si="19"/>
        <v>103</v>
      </c>
      <c r="B107" s="4" t="s">
        <v>18</v>
      </c>
      <c r="C107" s="4">
        <v>227</v>
      </c>
      <c r="D107" s="4">
        <v>300</v>
      </c>
      <c r="E107" s="4">
        <v>150</v>
      </c>
      <c r="F107" s="4">
        <v>32544</v>
      </c>
      <c r="G107" s="4">
        <v>32752</v>
      </c>
      <c r="H107" s="4">
        <f>(G107-F107)</f>
        <v>208</v>
      </c>
      <c r="I107" s="4">
        <f>IF(H107&lt;141,141,H107)</f>
        <v>208</v>
      </c>
      <c r="J107" s="4">
        <f>ROUND(IF(I107&lt;100,I107*1.625,(IF(AND(I107&gt;100,I107&lt;201),(I107-100)*2.375+162.5,(IF(AND(I107&gt;200,I107&lt;401),(I107-200)*3.875+400,IF(I107&gt;400,(I107-400)*4.5+1238)))))),0)</f>
        <v>431</v>
      </c>
      <c r="K107" s="4">
        <v>45</v>
      </c>
      <c r="L107" s="4">
        <v>50</v>
      </c>
      <c r="M107" s="5">
        <f t="shared" si="17"/>
        <v>41.6</v>
      </c>
      <c r="N107" s="5">
        <f>ROUND((J107+K107+L107+M107),0)</f>
        <v>568</v>
      </c>
      <c r="O107"/>
      <c r="P107"/>
    </row>
    <row r="108" spans="1:16" ht="12.75" customHeight="1" x14ac:dyDescent="0.3">
      <c r="A108" s="4">
        <f t="shared" si="19"/>
        <v>104</v>
      </c>
      <c r="B108" s="4" t="s">
        <v>18</v>
      </c>
      <c r="C108" s="8">
        <v>186</v>
      </c>
      <c r="D108" s="4">
        <v>300</v>
      </c>
      <c r="E108" s="4">
        <v>150</v>
      </c>
      <c r="F108" s="4">
        <v>40003</v>
      </c>
      <c r="G108" s="4">
        <v>40450</v>
      </c>
      <c r="H108" s="4">
        <f>(G108-F108)</f>
        <v>447</v>
      </c>
      <c r="I108" s="4">
        <f>IF(H108&lt;141,141,H108)</f>
        <v>447</v>
      </c>
      <c r="J108" s="4">
        <f>ROUND(IF(I108&lt;100,I108*1.625,(IF(AND(I108&gt;100,I108&lt;201),(I108-100)*2.375+162.5,(IF(AND(I108&gt;200,I108&lt;401),(I108-200)*3.875+400,IF(I108&gt;400,(I108-400)*4.5+1237)))))),0)</f>
        <v>1449</v>
      </c>
      <c r="K108" s="4">
        <v>45</v>
      </c>
      <c r="L108" s="4">
        <v>50</v>
      </c>
      <c r="M108" s="5">
        <f t="shared" si="17"/>
        <v>89.4</v>
      </c>
      <c r="N108" s="5">
        <f>ROUND((J108+K108+L108+M108),0)</f>
        <v>1633</v>
      </c>
      <c r="O108"/>
      <c r="P108"/>
    </row>
    <row r="109" spans="1:16" ht="12" customHeight="1" x14ac:dyDescent="0.3">
      <c r="A109" s="4">
        <f t="shared" si="19"/>
        <v>105</v>
      </c>
      <c r="B109" s="4" t="s">
        <v>18</v>
      </c>
      <c r="C109" s="4">
        <v>179</v>
      </c>
      <c r="D109" s="4">
        <v>300</v>
      </c>
      <c r="E109" s="4">
        <v>150</v>
      </c>
      <c r="F109" s="4">
        <v>27371</v>
      </c>
      <c r="G109" s="4">
        <v>27555</v>
      </c>
      <c r="H109" s="4">
        <f t="shared" ref="H109:H116" si="25">G109-F109</f>
        <v>184</v>
      </c>
      <c r="I109" s="4">
        <f>IF(H109&lt;141,141,H109)</f>
        <v>184</v>
      </c>
      <c r="J109" s="4">
        <f>ROUND(IF(I109&lt;100,I109*1.625,(IF(AND(I109&gt;100,I109&lt;201),(I109-100)*2.375+162.5,(IF(AND(I109&gt;200,I109&lt;401),(I109-200)*3.875+400,IF(I109&gt;400,(I109-400)*4.5+1238)))))),0)</f>
        <v>362</v>
      </c>
      <c r="K109" s="4">
        <v>45</v>
      </c>
      <c r="L109" s="4">
        <v>50</v>
      </c>
      <c r="M109" s="5">
        <f t="shared" si="17"/>
        <v>36.800000000000004</v>
      </c>
      <c r="N109" s="5">
        <f>ROUND((J109+K109+L109+M109),0)</f>
        <v>494</v>
      </c>
      <c r="O109"/>
      <c r="P109"/>
    </row>
    <row r="110" spans="1:16" ht="12" customHeight="1" x14ac:dyDescent="0.3">
      <c r="A110" s="4">
        <f t="shared" si="19"/>
        <v>106</v>
      </c>
      <c r="B110" s="4" t="s">
        <v>18</v>
      </c>
      <c r="C110" s="4">
        <v>317</v>
      </c>
      <c r="D110" s="4">
        <v>0</v>
      </c>
      <c r="E110" s="4">
        <v>150</v>
      </c>
      <c r="F110" s="4">
        <v>6941</v>
      </c>
      <c r="G110" s="4">
        <v>7086</v>
      </c>
      <c r="H110" s="4">
        <f>(G110-F110)-25</f>
        <v>120</v>
      </c>
      <c r="I110" s="4">
        <f>IF(H110&lt;141,141,H110)</f>
        <v>141</v>
      </c>
      <c r="J110" s="4">
        <f>ROUND(IF(I110&lt;100,I110*1.625,(IF(AND(I110&gt;100,I110&lt;201),(I110-100)*2.375+162.5,(IF(AND(I110&gt;200,I110&lt;401),(I110-200)*3.875+400,IF(I110&gt;400,(I110-400)*4.5+1238)))))),0)</f>
        <v>260</v>
      </c>
      <c r="K110" s="4">
        <v>45</v>
      </c>
      <c r="L110" s="4">
        <v>50</v>
      </c>
      <c r="M110" s="5">
        <f t="shared" si="17"/>
        <v>28.200000000000003</v>
      </c>
      <c r="N110" s="5">
        <f>ROUND((J110+K110+L110+M110),0)</f>
        <v>383</v>
      </c>
      <c r="O110"/>
      <c r="P110"/>
    </row>
    <row r="111" spans="1:16" ht="12.75" customHeight="1" x14ac:dyDescent="0.3">
      <c r="A111" s="4">
        <f t="shared" si="19"/>
        <v>107</v>
      </c>
      <c r="B111" s="15" t="s">
        <v>18</v>
      </c>
      <c r="C111" s="8">
        <v>315</v>
      </c>
      <c r="D111" s="4">
        <v>300</v>
      </c>
      <c r="E111" s="4">
        <v>150</v>
      </c>
      <c r="F111" s="4">
        <v>9712</v>
      </c>
      <c r="G111" s="4">
        <v>10024</v>
      </c>
      <c r="H111" s="4">
        <f t="shared" ref="H111" si="26">G111-F111</f>
        <v>312</v>
      </c>
      <c r="I111" s="4">
        <f>IF(H111&lt;141,141,H111)</f>
        <v>312</v>
      </c>
      <c r="J111" s="4">
        <f t="shared" ref="J111" si="27">ROUND(IF(I111&lt;100,I111*1.625,(IF(AND(I111&gt;100,I111&lt;201),(I111-100)*2.375+162.5,(IF(AND(I111&gt;200,I111&lt;401),(I111-200)*3.875+400,IF(I111&gt;400,(I111-400)*4.5+1237)))))),0)</f>
        <v>834</v>
      </c>
      <c r="K111" s="4">
        <v>45</v>
      </c>
      <c r="L111" s="4">
        <v>50</v>
      </c>
      <c r="M111" s="5">
        <f t="shared" si="17"/>
        <v>62.400000000000006</v>
      </c>
      <c r="N111" s="5">
        <f t="shared" ref="N111" si="28">ROUND((J111+K111+L111+M111),0)</f>
        <v>991</v>
      </c>
      <c r="O111"/>
      <c r="P111"/>
    </row>
    <row r="112" spans="1:16" ht="12.75" customHeight="1" x14ac:dyDescent="0.3">
      <c r="A112" s="4">
        <f t="shared" si="19"/>
        <v>108</v>
      </c>
      <c r="B112" s="4" t="s">
        <v>20</v>
      </c>
      <c r="C112" s="4">
        <v>109</v>
      </c>
      <c r="D112" s="4">
        <v>200</v>
      </c>
      <c r="E112" s="4">
        <v>150</v>
      </c>
      <c r="F112" s="4">
        <v>28430</v>
      </c>
      <c r="G112" s="4">
        <v>28698</v>
      </c>
      <c r="H112" s="4">
        <f t="shared" si="25"/>
        <v>268</v>
      </c>
      <c r="I112" s="4">
        <f>IF(H112&lt;125,125,H112)</f>
        <v>268</v>
      </c>
      <c r="J112" s="4">
        <f>ROUND(IF(I112&lt;100,I112*1.625,(IF(AND(I112&gt;100,I112&lt;201),(I112-100)*2.375+162.5,(IF(AND(I112&gt;200,I112&lt;401),(I112-200)*3.875+400,IF(I112&gt;400,(I112-400)*4.5+1237)))))),0)</f>
        <v>664</v>
      </c>
      <c r="K112" s="4">
        <v>45</v>
      </c>
      <c r="L112" s="4">
        <v>50</v>
      </c>
      <c r="M112" s="5">
        <f t="shared" si="17"/>
        <v>53.6</v>
      </c>
      <c r="N112" s="5">
        <f t="shared" si="18"/>
        <v>813</v>
      </c>
      <c r="O112"/>
      <c r="P112"/>
    </row>
    <row r="113" spans="1:17" ht="12.75" customHeight="1" x14ac:dyDescent="0.3">
      <c r="A113" s="4">
        <f t="shared" si="19"/>
        <v>109</v>
      </c>
      <c r="B113" s="4" t="s">
        <v>21</v>
      </c>
      <c r="C113" s="4">
        <v>21</v>
      </c>
      <c r="D113" s="4">
        <v>100</v>
      </c>
      <c r="E113" s="4">
        <v>150</v>
      </c>
      <c r="F113" s="4">
        <v>25506</v>
      </c>
      <c r="G113" s="4">
        <v>26031</v>
      </c>
      <c r="H113" s="4">
        <f t="shared" si="25"/>
        <v>525</v>
      </c>
      <c r="I113" s="4">
        <f>IF(H113&lt;111,111,H113)</f>
        <v>525</v>
      </c>
      <c r="J113" s="4">
        <f>ROUND(IF(I113&lt;100,I113*1.625,(IF(AND(I113&gt;100,I113&lt;201),(I113-100)*2.375+162.5,(IF(AND(I113&gt;200,I113&lt;401),(I113-200)*3.875+400,IF(I113&gt;400,(I113-400)*4.5+1237)))))),0)</f>
        <v>1800</v>
      </c>
      <c r="K113" s="4">
        <v>20</v>
      </c>
      <c r="L113" s="4">
        <v>10</v>
      </c>
      <c r="M113" s="5">
        <f t="shared" si="17"/>
        <v>105</v>
      </c>
      <c r="N113" s="5">
        <f t="shared" si="18"/>
        <v>1935</v>
      </c>
      <c r="O113"/>
      <c r="P113"/>
    </row>
    <row r="114" spans="1:17" ht="12.75" customHeight="1" x14ac:dyDescent="0.3">
      <c r="A114" s="4">
        <f t="shared" si="19"/>
        <v>110</v>
      </c>
      <c r="B114" s="4" t="s">
        <v>18</v>
      </c>
      <c r="C114" s="4">
        <v>185</v>
      </c>
      <c r="D114" s="4">
        <v>300</v>
      </c>
      <c r="E114" s="4">
        <v>150</v>
      </c>
      <c r="F114" s="4">
        <v>33597</v>
      </c>
      <c r="G114" s="4">
        <v>33649</v>
      </c>
      <c r="H114" s="4">
        <f t="shared" si="25"/>
        <v>52</v>
      </c>
      <c r="I114" s="4">
        <f>IF(H114&lt;141,141,H114)</f>
        <v>141</v>
      </c>
      <c r="J114" s="4">
        <f>ROUND(IF(I114&lt;100,I114*1.625,(IF(AND(I114&gt;100,I114&lt;201),(I114-100)*2.375+162.5,(IF(AND(I114&gt;200,I114&lt;401),(I114-200)*3.875+400,IF(I114&gt;400,(I114-400)*4.5+1238)))))),0)</f>
        <v>260</v>
      </c>
      <c r="K114" s="4">
        <v>45</v>
      </c>
      <c r="L114" s="4">
        <v>50</v>
      </c>
      <c r="M114" s="5">
        <f t="shared" si="17"/>
        <v>28.200000000000003</v>
      </c>
      <c r="N114" s="5">
        <f>ROUND((J114+K114+L114+M114),0)</f>
        <v>383</v>
      </c>
      <c r="O114"/>
      <c r="P114"/>
    </row>
    <row r="115" spans="1:17" ht="12.75" customHeight="1" x14ac:dyDescent="0.3">
      <c r="A115" s="4">
        <f t="shared" si="19"/>
        <v>111</v>
      </c>
      <c r="B115" s="4" t="s">
        <v>21</v>
      </c>
      <c r="C115" s="4">
        <v>31</v>
      </c>
      <c r="D115" s="4">
        <v>100</v>
      </c>
      <c r="E115" s="4">
        <v>150</v>
      </c>
      <c r="F115" s="4">
        <v>20256</v>
      </c>
      <c r="G115" s="4">
        <v>20402</v>
      </c>
      <c r="H115" s="4">
        <f t="shared" si="25"/>
        <v>146</v>
      </c>
      <c r="I115" s="4">
        <f>IF(H115&lt;111,111,H115)</f>
        <v>146</v>
      </c>
      <c r="J115" s="4">
        <f>ROUND(IF(I115&lt;100,I115*1.625,(IF(AND(I115&gt;100,I115&lt;201),(I115-100)*2.375+162.5,(IF(AND(I115&gt;200,I115&lt;401),(I115-200)*3.875+400,IF(I115&gt;400,(I115-400)*4.5+1237)))))),0)</f>
        <v>272</v>
      </c>
      <c r="K115" s="4">
        <v>20</v>
      </c>
      <c r="L115" s="4">
        <v>10</v>
      </c>
      <c r="M115" s="5">
        <f t="shared" si="17"/>
        <v>29.200000000000003</v>
      </c>
      <c r="N115" s="5">
        <f t="shared" si="18"/>
        <v>331</v>
      </c>
      <c r="O115"/>
      <c r="P115"/>
    </row>
    <row r="116" spans="1:17" ht="12.75" customHeight="1" x14ac:dyDescent="0.3">
      <c r="A116" s="4">
        <f t="shared" si="19"/>
        <v>112</v>
      </c>
      <c r="B116" s="4" t="s">
        <v>20</v>
      </c>
      <c r="C116" s="4">
        <v>94</v>
      </c>
      <c r="D116" s="4">
        <v>200</v>
      </c>
      <c r="E116" s="4">
        <v>150</v>
      </c>
      <c r="F116" s="4">
        <v>24630</v>
      </c>
      <c r="G116" s="4">
        <v>24831</v>
      </c>
      <c r="H116" s="4">
        <f t="shared" si="25"/>
        <v>201</v>
      </c>
      <c r="I116" s="4">
        <f>IF(H116&lt;125,125,H116)</f>
        <v>201</v>
      </c>
      <c r="J116" s="4">
        <f>ROUND(IF(I116&lt;100,I116*1.625,(IF(AND(I116&gt;100,I116&lt;201),(I116-100)*2.375+162.5,(IF(AND(I116&gt;200,I116&lt;401),(I116-200)*3.875+400,IF(I116&gt;400,(I116-400)*4.5+1237)))))),0)</f>
        <v>404</v>
      </c>
      <c r="K116" s="4">
        <v>45</v>
      </c>
      <c r="L116" s="4">
        <v>50</v>
      </c>
      <c r="M116" s="5">
        <f t="shared" si="17"/>
        <v>40.200000000000003</v>
      </c>
      <c r="N116" s="5">
        <f t="shared" si="18"/>
        <v>539</v>
      </c>
      <c r="O116"/>
      <c r="P116"/>
    </row>
    <row r="117" spans="1:17" ht="12.75" customHeight="1" x14ac:dyDescent="0.3">
      <c r="A117" s="4">
        <f t="shared" si="19"/>
        <v>113</v>
      </c>
      <c r="B117" s="4" t="s">
        <v>18</v>
      </c>
      <c r="C117" s="4">
        <v>178</v>
      </c>
      <c r="D117" s="4">
        <v>300</v>
      </c>
      <c r="E117" s="4">
        <v>150</v>
      </c>
      <c r="F117" s="4">
        <v>47565</v>
      </c>
      <c r="G117" s="4">
        <v>47794</v>
      </c>
      <c r="H117" s="4">
        <f>G117-F117</f>
        <v>229</v>
      </c>
      <c r="I117" s="4">
        <f>IF(H117&lt;141,141,H117)</f>
        <v>229</v>
      </c>
      <c r="J117" s="4">
        <f>ROUND(IF(I117&lt;100,I117*1.625,(IF(AND(I117&gt;100,I117&lt;201),(I117-100)*2.375+162.5,(IF(AND(I117&gt;200,I117&lt;401),(I117-200)*3.875+400,IF(I117&gt;400,(I117-400)*4.5+1238)))))),0)</f>
        <v>512</v>
      </c>
      <c r="K117" s="4">
        <v>45</v>
      </c>
      <c r="L117" s="4">
        <v>50</v>
      </c>
      <c r="M117" s="5">
        <f>I117*0.2</f>
        <v>45.800000000000004</v>
      </c>
      <c r="N117" s="5">
        <f>ROUND((J117+K117+L117+M117),0)</f>
        <v>653</v>
      </c>
      <c r="O117"/>
      <c r="P117"/>
    </row>
    <row r="118" spans="1:17" x14ac:dyDescent="0.3">
      <c r="A118" s="4">
        <f t="shared" si="19"/>
        <v>114</v>
      </c>
      <c r="B118" s="4" t="s">
        <v>19</v>
      </c>
      <c r="C118" s="4">
        <v>413</v>
      </c>
      <c r="D118" s="4">
        <v>400</v>
      </c>
      <c r="E118" s="4">
        <v>150</v>
      </c>
      <c r="F118" s="4">
        <v>2366</v>
      </c>
      <c r="G118" s="4">
        <v>2725</v>
      </c>
      <c r="H118" s="4">
        <f>G118-F118</f>
        <v>359</v>
      </c>
      <c r="I118" s="4">
        <f>IF(H118&lt;155,155,H118)</f>
        <v>359</v>
      </c>
      <c r="J118" s="4">
        <f>ROUND(IF(I118&lt;100,I118*1.625,(IF(AND(I118&gt;100,I118&lt;201),(I118-100)*2.375+162,(IF(AND(I118&gt;200,I118&lt;401),(I118-200)*3.875+400,IF(I118&gt;400,(I118-400)*4.5+1237)))))),0)</f>
        <v>1016</v>
      </c>
      <c r="K118" s="4">
        <v>45</v>
      </c>
      <c r="L118" s="4">
        <v>50</v>
      </c>
      <c r="M118" s="5">
        <f t="shared" ref="M118" si="29">I118*0.2</f>
        <v>71.8</v>
      </c>
      <c r="N118" s="5">
        <f t="shared" ref="N118" si="30">ROUND((J118+K118+L118+M118),0)</f>
        <v>1183</v>
      </c>
      <c r="O118"/>
      <c r="P118"/>
    </row>
    <row r="119" spans="1:17" x14ac:dyDescent="0.3">
      <c r="A119" s="4">
        <f t="shared" si="19"/>
        <v>115</v>
      </c>
      <c r="B119" s="4" t="s">
        <v>18</v>
      </c>
      <c r="C119" s="4">
        <v>318</v>
      </c>
      <c r="D119" s="4">
        <v>300</v>
      </c>
      <c r="E119" s="4">
        <v>150</v>
      </c>
      <c r="F119" s="4">
        <v>8244</v>
      </c>
      <c r="G119" s="4">
        <v>8396</v>
      </c>
      <c r="H119" s="4">
        <f>(G119-F119)</f>
        <v>152</v>
      </c>
      <c r="I119" s="4">
        <f>IF(H119&lt;141,141,H119)</f>
        <v>152</v>
      </c>
      <c r="J119" s="4">
        <f>ROUND(IF(I119&lt;100,I119*1.625,(IF(AND(I119&gt;100,I119&lt;201),(I119-100)*2.375+162.5,(IF(AND(I119&gt;200,I119&lt;401),(I119-200)*3.875+400,IF(I119&gt;400,(I119-400)*4.5+1238)))))),0)</f>
        <v>286</v>
      </c>
      <c r="K119" s="4">
        <v>45</v>
      </c>
      <c r="L119" s="4">
        <v>50</v>
      </c>
      <c r="M119" s="5">
        <f t="shared" si="17"/>
        <v>30.400000000000002</v>
      </c>
      <c r="N119" s="5">
        <f t="shared" si="18"/>
        <v>411</v>
      </c>
      <c r="O119"/>
      <c r="P119"/>
    </row>
    <row r="120" spans="1:17" ht="12.75" customHeight="1" x14ac:dyDescent="0.3">
      <c r="A120" s="4">
        <f t="shared" si="19"/>
        <v>116</v>
      </c>
      <c r="B120" s="4" t="s">
        <v>18</v>
      </c>
      <c r="C120" s="4">
        <v>307</v>
      </c>
      <c r="D120" s="4">
        <v>300</v>
      </c>
      <c r="E120" s="4">
        <v>150</v>
      </c>
      <c r="F120" s="4">
        <v>10435</v>
      </c>
      <c r="G120" s="4">
        <v>10509</v>
      </c>
      <c r="H120" s="4">
        <f>(G120-F120)</f>
        <v>74</v>
      </c>
      <c r="I120" s="4">
        <f>IF(H120&lt;141,141,H120)</f>
        <v>141</v>
      </c>
      <c r="J120" s="4">
        <f>ROUND(IF(I120&lt;100,I120*1.625,(IF(AND(I120&gt;100,I120&lt;201),(I120-100)*2.375+162.5,(IF(AND(I120&gt;200,I120&lt;401),(I120-200)*3.875+400,IF(I120&gt;400,(I120-400)*4.5+1237)))))),0)</f>
        <v>260</v>
      </c>
      <c r="K120" s="4">
        <v>45</v>
      </c>
      <c r="L120" s="4">
        <v>50</v>
      </c>
      <c r="M120" s="5">
        <f t="shared" si="17"/>
        <v>28.200000000000003</v>
      </c>
      <c r="N120" s="5">
        <f t="shared" si="18"/>
        <v>383</v>
      </c>
      <c r="O120"/>
      <c r="P120"/>
    </row>
    <row r="121" spans="1:17" ht="12.75" customHeight="1" x14ac:dyDescent="0.3">
      <c r="A121" s="4">
        <f t="shared" si="19"/>
        <v>117</v>
      </c>
      <c r="B121" s="4" t="s">
        <v>20</v>
      </c>
      <c r="C121" s="4">
        <v>127</v>
      </c>
      <c r="D121" s="4">
        <v>200</v>
      </c>
      <c r="E121" s="4">
        <v>150</v>
      </c>
      <c r="F121" s="4">
        <v>16905</v>
      </c>
      <c r="G121" s="4">
        <v>16970</v>
      </c>
      <c r="H121" s="4">
        <f t="shared" ref="H121:H127" si="31">G121-F121</f>
        <v>65</v>
      </c>
      <c r="I121" s="4">
        <f>IF(H121&lt;125,125,H121)</f>
        <v>125</v>
      </c>
      <c r="J121" s="4">
        <f t="shared" ref="J121:J154" si="32">ROUND(IF(I121&lt;100,I121*1.625,(IF(AND(I121&gt;100,I121&lt;201),(I121-100)*2.375+162.5,(IF(AND(I121&gt;200,I121&lt;401),(I121-200)*3.875+400,IF(I121&gt;400,(I121-400)*4.5+1237)))))),0)</f>
        <v>222</v>
      </c>
      <c r="K121" s="4">
        <v>45</v>
      </c>
      <c r="L121" s="4">
        <v>50</v>
      </c>
      <c r="M121" s="5">
        <f t="shared" si="17"/>
        <v>25</v>
      </c>
      <c r="N121" s="5">
        <f t="shared" si="18"/>
        <v>342</v>
      </c>
      <c r="O121"/>
      <c r="P121"/>
    </row>
    <row r="122" spans="1:17" ht="12.75" customHeight="1" x14ac:dyDescent="0.3">
      <c r="A122" s="4">
        <f t="shared" si="19"/>
        <v>118</v>
      </c>
      <c r="B122" s="4" t="s">
        <v>21</v>
      </c>
      <c r="C122" s="4">
        <v>238</v>
      </c>
      <c r="D122" s="4">
        <v>100</v>
      </c>
      <c r="E122" s="4">
        <v>150</v>
      </c>
      <c r="F122" s="4">
        <v>4298</v>
      </c>
      <c r="G122" s="4">
        <v>4387</v>
      </c>
      <c r="H122" s="4">
        <f>G122-F122</f>
        <v>89</v>
      </c>
      <c r="I122" s="4">
        <f>IF(H122&lt;111,111,H122)</f>
        <v>111</v>
      </c>
      <c r="J122" s="4">
        <f>ROUND(IF(I122&lt;100,I122*1.625,(IF(AND(I122&gt;100,I122&lt;201),(I122-100)*2.375+162.5,(IF(AND(I122&gt;200,I122&lt;401),(I122-200)*3.875+400,IF(I122&gt;400,(I122-400)*4.5+1237)))))),0)</f>
        <v>189</v>
      </c>
      <c r="K122" s="4">
        <v>20</v>
      </c>
      <c r="L122" s="4">
        <v>10</v>
      </c>
      <c r="M122" s="5">
        <f>I122*0.2</f>
        <v>22.200000000000003</v>
      </c>
      <c r="N122" s="5">
        <f>ROUND((J122+K122+L122+M122),0)</f>
        <v>241</v>
      </c>
      <c r="O122"/>
      <c r="P122"/>
      <c r="Q122" s="16"/>
    </row>
    <row r="123" spans="1:17" ht="12.75" customHeight="1" x14ac:dyDescent="0.3">
      <c r="A123" s="4">
        <f t="shared" si="19"/>
        <v>119</v>
      </c>
      <c r="B123" s="4" t="s">
        <v>20</v>
      </c>
      <c r="C123" s="8">
        <v>52</v>
      </c>
      <c r="D123" s="4">
        <v>200</v>
      </c>
      <c r="E123" s="4">
        <v>150</v>
      </c>
      <c r="F123" s="8">
        <v>35376</v>
      </c>
      <c r="G123" s="8">
        <v>35485</v>
      </c>
      <c r="H123" s="4">
        <f t="shared" si="31"/>
        <v>109</v>
      </c>
      <c r="I123" s="4">
        <f>IF(H123&lt;125,125,H123)</f>
        <v>125</v>
      </c>
      <c r="J123" s="4">
        <f t="shared" si="32"/>
        <v>222</v>
      </c>
      <c r="K123" s="4">
        <v>45</v>
      </c>
      <c r="L123" s="4">
        <v>50</v>
      </c>
      <c r="M123" s="5">
        <f t="shared" si="17"/>
        <v>25</v>
      </c>
      <c r="N123" s="5">
        <f t="shared" ref="N123" si="33">ROUND((J123+K123+L123+M123),0)</f>
        <v>342</v>
      </c>
      <c r="O123"/>
      <c r="P123"/>
    </row>
    <row r="124" spans="1:17" ht="12.75" customHeight="1" x14ac:dyDescent="0.3">
      <c r="A124" s="4">
        <f t="shared" si="19"/>
        <v>120</v>
      </c>
      <c r="B124" s="4" t="s">
        <v>21</v>
      </c>
      <c r="C124" s="4">
        <v>28</v>
      </c>
      <c r="D124" s="4">
        <v>100</v>
      </c>
      <c r="E124" s="4">
        <v>150</v>
      </c>
      <c r="F124" s="4">
        <v>25431</v>
      </c>
      <c r="G124" s="4">
        <v>25603</v>
      </c>
      <c r="H124" s="4">
        <f t="shared" si="31"/>
        <v>172</v>
      </c>
      <c r="I124" s="4">
        <f>IF(H124&lt;111,111,H124)</f>
        <v>172</v>
      </c>
      <c r="J124" s="4">
        <f t="shared" si="32"/>
        <v>334</v>
      </c>
      <c r="K124" s="4">
        <v>20</v>
      </c>
      <c r="L124" s="4">
        <v>10</v>
      </c>
      <c r="M124" s="5">
        <f t="shared" si="17"/>
        <v>34.4</v>
      </c>
      <c r="N124" s="5">
        <f t="shared" si="18"/>
        <v>398</v>
      </c>
      <c r="O124"/>
      <c r="P124"/>
    </row>
    <row r="125" spans="1:17" ht="12.75" customHeight="1" x14ac:dyDescent="0.3">
      <c r="A125" s="4">
        <f t="shared" si="19"/>
        <v>121</v>
      </c>
      <c r="B125" s="4" t="s">
        <v>21</v>
      </c>
      <c r="C125" s="4">
        <v>6</v>
      </c>
      <c r="D125" s="4">
        <v>100</v>
      </c>
      <c r="E125" s="4">
        <v>150</v>
      </c>
      <c r="F125" s="4">
        <v>15757</v>
      </c>
      <c r="G125" s="4">
        <v>15868</v>
      </c>
      <c r="H125" s="4">
        <f t="shared" si="31"/>
        <v>111</v>
      </c>
      <c r="I125" s="4">
        <f>IF(H125&lt;111,111,H125)</f>
        <v>111</v>
      </c>
      <c r="J125" s="4">
        <f t="shared" si="32"/>
        <v>189</v>
      </c>
      <c r="K125" s="4">
        <v>20</v>
      </c>
      <c r="L125" s="4">
        <v>10</v>
      </c>
      <c r="M125" s="5">
        <f t="shared" si="17"/>
        <v>22.200000000000003</v>
      </c>
      <c r="N125" s="5">
        <f t="shared" si="18"/>
        <v>241</v>
      </c>
      <c r="O125"/>
      <c r="P125"/>
    </row>
    <row r="126" spans="1:17" x14ac:dyDescent="0.3">
      <c r="A126" s="4">
        <f t="shared" si="19"/>
        <v>122</v>
      </c>
      <c r="B126" s="15" t="s">
        <v>18</v>
      </c>
      <c r="C126" s="8">
        <v>326</v>
      </c>
      <c r="D126" s="4">
        <v>300</v>
      </c>
      <c r="E126" s="4">
        <v>150</v>
      </c>
      <c r="F126" s="4">
        <v>12338</v>
      </c>
      <c r="G126" s="4">
        <v>12559</v>
      </c>
      <c r="H126" s="4">
        <f t="shared" si="31"/>
        <v>221</v>
      </c>
      <c r="I126" s="4">
        <f>IF(H126&lt;141,141,H126)</f>
        <v>221</v>
      </c>
      <c r="J126" s="4">
        <f t="shared" si="32"/>
        <v>481</v>
      </c>
      <c r="K126" s="4">
        <v>45</v>
      </c>
      <c r="L126" s="4">
        <v>50</v>
      </c>
      <c r="M126" s="5">
        <f t="shared" si="17"/>
        <v>44.2</v>
      </c>
      <c r="N126" s="5">
        <f t="shared" si="18"/>
        <v>620</v>
      </c>
      <c r="O126"/>
      <c r="P126"/>
    </row>
    <row r="127" spans="1:17" ht="12.75" customHeight="1" x14ac:dyDescent="0.3">
      <c r="A127" s="4">
        <f t="shared" si="19"/>
        <v>123</v>
      </c>
      <c r="B127" s="15" t="s">
        <v>18</v>
      </c>
      <c r="C127" s="8">
        <v>364</v>
      </c>
      <c r="D127" s="4">
        <v>300</v>
      </c>
      <c r="E127" s="4">
        <v>150</v>
      </c>
      <c r="F127" s="4">
        <v>3187</v>
      </c>
      <c r="G127" s="4">
        <v>3465</v>
      </c>
      <c r="H127" s="4">
        <f t="shared" si="31"/>
        <v>278</v>
      </c>
      <c r="I127" s="4">
        <f>IF(H127&lt;141,141,H127)</f>
        <v>278</v>
      </c>
      <c r="J127" s="4">
        <f t="shared" si="32"/>
        <v>702</v>
      </c>
      <c r="K127" s="4">
        <v>45</v>
      </c>
      <c r="L127" s="4">
        <v>50</v>
      </c>
      <c r="M127" s="5">
        <f t="shared" si="17"/>
        <v>55.6</v>
      </c>
      <c r="N127" s="5">
        <f t="shared" si="18"/>
        <v>853</v>
      </c>
      <c r="O127"/>
      <c r="P127"/>
    </row>
    <row r="128" spans="1:17" x14ac:dyDescent="0.3">
      <c r="A128" s="4">
        <f t="shared" si="19"/>
        <v>124</v>
      </c>
      <c r="B128" s="4" t="s">
        <v>18</v>
      </c>
      <c r="C128" s="8">
        <v>334</v>
      </c>
      <c r="D128" s="4">
        <v>300</v>
      </c>
      <c r="E128" s="4">
        <v>150</v>
      </c>
      <c r="F128" s="4">
        <v>4747</v>
      </c>
      <c r="G128" s="4">
        <v>4911</v>
      </c>
      <c r="H128" s="4">
        <f>(G128-F128)</f>
        <v>164</v>
      </c>
      <c r="I128" s="4">
        <f>IF(H128&lt;141,141,H128)</f>
        <v>164</v>
      </c>
      <c r="J128" s="4">
        <f t="shared" si="32"/>
        <v>315</v>
      </c>
      <c r="K128" s="4">
        <v>45</v>
      </c>
      <c r="L128" s="4">
        <v>50</v>
      </c>
      <c r="M128" s="5">
        <f t="shared" si="17"/>
        <v>32.800000000000004</v>
      </c>
      <c r="N128" s="5">
        <f t="shared" si="18"/>
        <v>443</v>
      </c>
      <c r="O128"/>
      <c r="P128"/>
    </row>
    <row r="129" spans="1:16" ht="12.75" customHeight="1" x14ac:dyDescent="0.3">
      <c r="A129" s="4">
        <f t="shared" si="19"/>
        <v>125</v>
      </c>
      <c r="B129" s="12" t="s">
        <v>21</v>
      </c>
      <c r="C129" s="4">
        <v>25</v>
      </c>
      <c r="D129" s="4">
        <v>100</v>
      </c>
      <c r="E129" s="4">
        <v>150</v>
      </c>
      <c r="F129" s="4">
        <v>31412</v>
      </c>
      <c r="G129" s="4">
        <v>31643</v>
      </c>
      <c r="H129" s="4">
        <f>G129-F129</f>
        <v>231</v>
      </c>
      <c r="I129" s="4">
        <f>IF(H129&lt;111,111,H129)</f>
        <v>231</v>
      </c>
      <c r="J129" s="4">
        <f t="shared" si="32"/>
        <v>520</v>
      </c>
      <c r="K129" s="4">
        <v>20</v>
      </c>
      <c r="L129" s="4">
        <v>10</v>
      </c>
      <c r="M129" s="5">
        <f t="shared" si="17"/>
        <v>46.2</v>
      </c>
      <c r="N129" s="5">
        <f t="shared" si="18"/>
        <v>596</v>
      </c>
      <c r="O129"/>
      <c r="P129"/>
    </row>
    <row r="130" spans="1:16" ht="12.75" customHeight="1" x14ac:dyDescent="0.3">
      <c r="A130" s="4">
        <f t="shared" si="19"/>
        <v>126</v>
      </c>
      <c r="B130" s="4" t="s">
        <v>18</v>
      </c>
      <c r="C130" s="8">
        <v>356</v>
      </c>
      <c r="D130" s="4">
        <v>0</v>
      </c>
      <c r="E130" s="4">
        <v>150</v>
      </c>
      <c r="F130" s="4">
        <v>1809</v>
      </c>
      <c r="G130" s="4">
        <v>1963</v>
      </c>
      <c r="H130" s="4">
        <f>(G130-F130)-25</f>
        <v>129</v>
      </c>
      <c r="I130" s="4">
        <f>IF(H130&lt;141,141,H130)</f>
        <v>141</v>
      </c>
      <c r="J130" s="4">
        <f t="shared" si="32"/>
        <v>260</v>
      </c>
      <c r="K130" s="4">
        <v>45</v>
      </c>
      <c r="L130" s="4">
        <v>50</v>
      </c>
      <c r="M130" s="5">
        <f t="shared" ref="M130:M133" si="34">I130*0.2</f>
        <v>28.200000000000003</v>
      </c>
      <c r="N130" s="5">
        <f t="shared" si="18"/>
        <v>383</v>
      </c>
      <c r="O130"/>
      <c r="P130"/>
    </row>
    <row r="131" spans="1:16" ht="12.75" customHeight="1" x14ac:dyDescent="0.3">
      <c r="A131" s="4">
        <f t="shared" si="19"/>
        <v>127</v>
      </c>
      <c r="B131" s="4" t="s">
        <v>20</v>
      </c>
      <c r="C131" s="4">
        <v>108</v>
      </c>
      <c r="D131" s="4">
        <v>200</v>
      </c>
      <c r="E131" s="4">
        <v>150</v>
      </c>
      <c r="F131" s="4">
        <v>76182</v>
      </c>
      <c r="G131" s="4">
        <v>76219</v>
      </c>
      <c r="H131" s="4">
        <f>G131-F131</f>
        <v>37</v>
      </c>
      <c r="I131" s="4">
        <f>IF(H131&lt;125,125,H131)</f>
        <v>125</v>
      </c>
      <c r="J131" s="4">
        <f t="shared" si="32"/>
        <v>222</v>
      </c>
      <c r="K131" s="4">
        <v>45</v>
      </c>
      <c r="L131" s="4">
        <v>50</v>
      </c>
      <c r="M131" s="5">
        <f t="shared" si="34"/>
        <v>25</v>
      </c>
      <c r="N131" s="5">
        <f t="shared" si="18"/>
        <v>342</v>
      </c>
      <c r="O131"/>
      <c r="P131"/>
    </row>
    <row r="132" spans="1:16" ht="12.75" customHeight="1" x14ac:dyDescent="0.3">
      <c r="A132" s="4">
        <f t="shared" si="19"/>
        <v>128</v>
      </c>
      <c r="B132" s="4" t="s">
        <v>20</v>
      </c>
      <c r="C132" s="4">
        <v>92</v>
      </c>
      <c r="D132" s="4">
        <v>200</v>
      </c>
      <c r="E132" s="4">
        <v>150</v>
      </c>
      <c r="F132" s="4">
        <v>56374</v>
      </c>
      <c r="G132" s="4">
        <v>56609</v>
      </c>
      <c r="H132" s="4">
        <f>G132-F132</f>
        <v>235</v>
      </c>
      <c r="I132" s="4">
        <f>IF(H132&lt;125,125,H132)</f>
        <v>235</v>
      </c>
      <c r="J132" s="4">
        <f t="shared" si="32"/>
        <v>536</v>
      </c>
      <c r="K132" s="4">
        <v>45</v>
      </c>
      <c r="L132" s="4">
        <v>50</v>
      </c>
      <c r="M132" s="5">
        <f t="shared" si="34"/>
        <v>47</v>
      </c>
      <c r="N132" s="5">
        <f t="shared" si="18"/>
        <v>678</v>
      </c>
      <c r="O132"/>
      <c r="P132"/>
    </row>
    <row r="133" spans="1:16" ht="12.75" customHeight="1" x14ac:dyDescent="0.3">
      <c r="A133" s="4">
        <f t="shared" si="19"/>
        <v>129</v>
      </c>
      <c r="B133" s="4" t="s">
        <v>18</v>
      </c>
      <c r="C133" s="8">
        <v>329</v>
      </c>
      <c r="D133" s="4">
        <v>300</v>
      </c>
      <c r="E133" s="4">
        <v>150</v>
      </c>
      <c r="F133" s="4">
        <v>4444</v>
      </c>
      <c r="G133" s="4">
        <v>4567</v>
      </c>
      <c r="H133" s="4">
        <f>(G133-F133)</f>
        <v>123</v>
      </c>
      <c r="I133" s="4">
        <f>IF(H133&lt;141,141,H133)</f>
        <v>141</v>
      </c>
      <c r="J133" s="4">
        <f t="shared" si="32"/>
        <v>260</v>
      </c>
      <c r="K133" s="4">
        <v>45</v>
      </c>
      <c r="L133" s="4">
        <v>50</v>
      </c>
      <c r="M133" s="5">
        <f t="shared" si="34"/>
        <v>28.200000000000003</v>
      </c>
      <c r="N133" s="5">
        <f t="shared" si="18"/>
        <v>383</v>
      </c>
      <c r="O133"/>
      <c r="P133"/>
    </row>
    <row r="134" spans="1:16" ht="12.75" customHeight="1" x14ac:dyDescent="0.3">
      <c r="A134" s="4">
        <f t="shared" si="19"/>
        <v>130</v>
      </c>
      <c r="B134" s="4" t="s">
        <v>22</v>
      </c>
      <c r="C134" s="4">
        <v>17</v>
      </c>
      <c r="D134" s="4">
        <v>75</v>
      </c>
      <c r="E134" s="4">
        <v>150</v>
      </c>
      <c r="F134" s="4">
        <v>8660</v>
      </c>
      <c r="G134" s="4">
        <v>8910</v>
      </c>
      <c r="H134" s="4">
        <f t="shared" ref="H134:H146" si="35">G134-F134</f>
        <v>250</v>
      </c>
      <c r="I134" s="4">
        <f>IF(H134&lt;103,103,H134)</f>
        <v>250</v>
      </c>
      <c r="J134" s="4">
        <f t="shared" si="32"/>
        <v>594</v>
      </c>
      <c r="K134" s="4">
        <v>20</v>
      </c>
      <c r="L134" s="4">
        <v>10</v>
      </c>
      <c r="M134" s="5">
        <f>I134*0.2</f>
        <v>50</v>
      </c>
      <c r="N134" s="5">
        <f>ROUND((J134+K134+L134+M134),0)</f>
        <v>674</v>
      </c>
      <c r="O134"/>
      <c r="P134"/>
    </row>
    <row r="135" spans="1:16" ht="12.75" customHeight="1" x14ac:dyDescent="0.3">
      <c r="A135" s="4">
        <f t="shared" ref="A135:A198" si="36">A134+1</f>
        <v>131</v>
      </c>
      <c r="B135" s="4" t="s">
        <v>22</v>
      </c>
      <c r="C135" s="4">
        <v>24</v>
      </c>
      <c r="D135" s="4">
        <v>75</v>
      </c>
      <c r="E135" s="4">
        <v>150</v>
      </c>
      <c r="F135" s="4">
        <v>10802</v>
      </c>
      <c r="G135" s="4">
        <v>10974</v>
      </c>
      <c r="H135" s="4">
        <f t="shared" si="35"/>
        <v>172</v>
      </c>
      <c r="I135" s="4">
        <f>IF(H135&lt;103,103,H135)</f>
        <v>172</v>
      </c>
      <c r="J135" s="4">
        <f t="shared" si="32"/>
        <v>334</v>
      </c>
      <c r="K135" s="4">
        <v>20</v>
      </c>
      <c r="L135" s="4">
        <v>10</v>
      </c>
      <c r="M135" s="5">
        <f>I135*0.2</f>
        <v>34.4</v>
      </c>
      <c r="N135" s="5">
        <f>ROUND((J135+K135+L135+M135),0)</f>
        <v>398</v>
      </c>
      <c r="O135"/>
      <c r="P135"/>
    </row>
    <row r="136" spans="1:16" ht="12.75" customHeight="1" x14ac:dyDescent="0.3">
      <c r="A136" s="4">
        <f t="shared" si="36"/>
        <v>132</v>
      </c>
      <c r="B136" s="4" t="s">
        <v>22</v>
      </c>
      <c r="C136" s="4">
        <v>8</v>
      </c>
      <c r="D136" s="4">
        <v>75</v>
      </c>
      <c r="E136" s="4">
        <v>150</v>
      </c>
      <c r="F136" s="4">
        <v>24441</v>
      </c>
      <c r="G136" s="4">
        <v>24611</v>
      </c>
      <c r="H136" s="4">
        <f t="shared" si="35"/>
        <v>170</v>
      </c>
      <c r="I136" s="4">
        <f>IF(H136&lt;103,103,H136)</f>
        <v>170</v>
      </c>
      <c r="J136" s="4">
        <f t="shared" si="32"/>
        <v>329</v>
      </c>
      <c r="K136" s="4">
        <v>20</v>
      </c>
      <c r="L136" s="4">
        <v>10</v>
      </c>
      <c r="M136" s="5">
        <f>I136*0.2</f>
        <v>34</v>
      </c>
      <c r="N136" s="5">
        <f>ROUND((J136+K136+L136+M136),0)</f>
        <v>393</v>
      </c>
      <c r="O136"/>
      <c r="P136"/>
    </row>
    <row r="137" spans="1:16" ht="12.75" customHeight="1" x14ac:dyDescent="0.3">
      <c r="A137" s="4">
        <f t="shared" si="36"/>
        <v>133</v>
      </c>
      <c r="B137" s="4" t="s">
        <v>18</v>
      </c>
      <c r="C137" s="8">
        <v>325</v>
      </c>
      <c r="D137" s="4">
        <v>0</v>
      </c>
      <c r="E137" s="4">
        <v>150</v>
      </c>
      <c r="F137" s="4">
        <v>6313</v>
      </c>
      <c r="G137" s="4">
        <v>6322</v>
      </c>
      <c r="H137" s="4">
        <f>(G137-F137)-25</f>
        <v>-16</v>
      </c>
      <c r="I137" s="4">
        <f>IF(H137&lt;141,141,H137)</f>
        <v>141</v>
      </c>
      <c r="J137" s="4">
        <f t="shared" si="32"/>
        <v>260</v>
      </c>
      <c r="K137" s="4">
        <v>45</v>
      </c>
      <c r="L137" s="4">
        <v>50</v>
      </c>
      <c r="M137" s="5">
        <f t="shared" ref="M137:M147" si="37">I137*0.2</f>
        <v>28.200000000000003</v>
      </c>
      <c r="N137" s="5">
        <f t="shared" ref="N137:N147" si="38">ROUND((J137+K137+L137+M137),0)</f>
        <v>383</v>
      </c>
      <c r="O137"/>
      <c r="P137"/>
    </row>
    <row r="138" spans="1:16" ht="12.75" customHeight="1" x14ac:dyDescent="0.3">
      <c r="A138" s="4">
        <f t="shared" si="36"/>
        <v>134</v>
      </c>
      <c r="B138" s="4" t="s">
        <v>21</v>
      </c>
      <c r="C138" s="4">
        <v>38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5">
        <v>250</v>
      </c>
      <c r="O138"/>
      <c r="P138"/>
    </row>
    <row r="139" spans="1:16" ht="12.75" customHeight="1" x14ac:dyDescent="0.3">
      <c r="A139" s="4">
        <f t="shared" si="36"/>
        <v>135</v>
      </c>
      <c r="B139" s="4" t="s">
        <v>20</v>
      </c>
      <c r="C139" s="4">
        <v>43</v>
      </c>
      <c r="D139" s="4">
        <v>200</v>
      </c>
      <c r="E139" s="4">
        <v>150</v>
      </c>
      <c r="F139" s="4">
        <v>22820</v>
      </c>
      <c r="G139" s="4">
        <v>23019</v>
      </c>
      <c r="H139" s="4">
        <f t="shared" si="35"/>
        <v>199</v>
      </c>
      <c r="I139" s="4">
        <f>IF(H139&lt;125,125,H139)</f>
        <v>199</v>
      </c>
      <c r="J139" s="4">
        <f t="shared" si="32"/>
        <v>398</v>
      </c>
      <c r="K139" s="4">
        <v>45</v>
      </c>
      <c r="L139" s="4">
        <v>50</v>
      </c>
      <c r="M139" s="5">
        <f t="shared" si="37"/>
        <v>39.800000000000004</v>
      </c>
      <c r="N139" s="5">
        <f t="shared" si="38"/>
        <v>533</v>
      </c>
      <c r="O139"/>
      <c r="P139"/>
    </row>
    <row r="140" spans="1:16" ht="12.75" customHeight="1" x14ac:dyDescent="0.3">
      <c r="A140" s="4">
        <f t="shared" si="36"/>
        <v>136</v>
      </c>
      <c r="B140" s="4" t="s">
        <v>21</v>
      </c>
      <c r="C140" s="4">
        <v>39</v>
      </c>
      <c r="D140" s="4">
        <v>100</v>
      </c>
      <c r="E140" s="4">
        <v>150</v>
      </c>
      <c r="F140" s="4">
        <v>24408</v>
      </c>
      <c r="G140" s="4">
        <v>24509</v>
      </c>
      <c r="H140" s="4">
        <f t="shared" si="35"/>
        <v>101</v>
      </c>
      <c r="I140" s="4">
        <f>IF(H140&lt;111,111,H140)</f>
        <v>111</v>
      </c>
      <c r="J140" s="4">
        <f t="shared" si="32"/>
        <v>189</v>
      </c>
      <c r="K140" s="4">
        <v>20</v>
      </c>
      <c r="L140" s="4">
        <v>10</v>
      </c>
      <c r="M140" s="5">
        <f t="shared" si="37"/>
        <v>22.200000000000003</v>
      </c>
      <c r="N140" s="5">
        <f t="shared" si="38"/>
        <v>241</v>
      </c>
      <c r="O140"/>
      <c r="P140"/>
    </row>
    <row r="141" spans="1:16" ht="12.75" customHeight="1" x14ac:dyDescent="0.3">
      <c r="A141" s="4">
        <f t="shared" si="36"/>
        <v>137</v>
      </c>
      <c r="B141" s="4" t="s">
        <v>18</v>
      </c>
      <c r="C141" s="4">
        <v>205</v>
      </c>
      <c r="D141" s="4">
        <v>300</v>
      </c>
      <c r="E141" s="4">
        <v>150</v>
      </c>
      <c r="F141" s="4">
        <v>31036</v>
      </c>
      <c r="G141" s="4">
        <v>31195</v>
      </c>
      <c r="H141" s="4">
        <f t="shared" si="35"/>
        <v>159</v>
      </c>
      <c r="I141" s="4">
        <f>IF(H141&lt;141,141,H141)</f>
        <v>159</v>
      </c>
      <c r="J141" s="4">
        <f>ROUND(IF(I141&lt;100,I141*1.625,(IF(AND(I141&gt;100,I141&lt;201),(I141-100)*2.375+162.5,(IF(AND(I141&gt;200,I141&lt;401),(I141-200)*3.875+400,IF(I141&gt;400,(I141-400)*4.5+1237)))))),0)</f>
        <v>303</v>
      </c>
      <c r="K141" s="4">
        <v>45</v>
      </c>
      <c r="L141" s="4">
        <v>50</v>
      </c>
      <c r="M141" s="5">
        <f t="shared" si="37"/>
        <v>31.8</v>
      </c>
      <c r="N141" s="5">
        <f t="shared" si="38"/>
        <v>430</v>
      </c>
      <c r="O141"/>
      <c r="P141"/>
    </row>
    <row r="142" spans="1:16" ht="12.75" customHeight="1" x14ac:dyDescent="0.3">
      <c r="A142" s="4">
        <f t="shared" si="36"/>
        <v>138</v>
      </c>
      <c r="B142" s="4" t="s">
        <v>21</v>
      </c>
      <c r="C142" s="4">
        <v>2</v>
      </c>
      <c r="D142" s="4">
        <v>100</v>
      </c>
      <c r="E142" s="4">
        <v>150</v>
      </c>
      <c r="F142" s="4">
        <v>34991</v>
      </c>
      <c r="G142" s="4">
        <v>35334</v>
      </c>
      <c r="H142" s="4">
        <f>G142-F142</f>
        <v>343</v>
      </c>
      <c r="I142" s="4">
        <f>IF(H142&lt;111,111,H142)</f>
        <v>343</v>
      </c>
      <c r="J142" s="4">
        <f>ROUND(IF(I142&lt;100,I142*1.625,(IF(AND(I142&gt;100,I142&lt;201),(I142-100)*2.375+162.5,(IF(AND(I142&gt;200,I142&lt;401),(I142-200)*3.875+400,IF(I142&gt;400,(I142-400)*4.5+1237)))))),0)</f>
        <v>954</v>
      </c>
      <c r="K142" s="4">
        <v>20</v>
      </c>
      <c r="L142" s="4">
        <v>10</v>
      </c>
      <c r="M142" s="5">
        <f>I142*0.2</f>
        <v>68.600000000000009</v>
      </c>
      <c r="N142" s="5">
        <f>ROUND((J142+K142+L142+M142),0)</f>
        <v>1053</v>
      </c>
      <c r="O142"/>
      <c r="P142"/>
    </row>
    <row r="143" spans="1:16" x14ac:dyDescent="0.3">
      <c r="A143" s="4">
        <f t="shared" si="36"/>
        <v>139</v>
      </c>
      <c r="B143" s="4" t="s">
        <v>18</v>
      </c>
      <c r="C143" s="4">
        <v>360</v>
      </c>
      <c r="D143" s="4">
        <v>300</v>
      </c>
      <c r="E143" s="4">
        <v>150</v>
      </c>
      <c r="F143" s="4">
        <v>1794</v>
      </c>
      <c r="G143" s="4">
        <v>1989</v>
      </c>
      <c r="H143" s="4">
        <f t="shared" ref="H143" si="39">G143-F143</f>
        <v>195</v>
      </c>
      <c r="I143" s="4">
        <f>IF(H143&lt;141,141,H143)</f>
        <v>195</v>
      </c>
      <c r="J143" s="4">
        <f>ROUND(IF(I143&lt;100,I143*1.625,(IF(AND(I143&gt;100,I143&lt;201),(I143-100)*2.375+162.5,(IF(AND(I143&gt;200,I143&lt;401),(I143-200)*3.875+400,IF(I143&gt;400,(I143-400)*4.5+1237)))))),0)</f>
        <v>388</v>
      </c>
      <c r="K143" s="4">
        <v>45</v>
      </c>
      <c r="L143" s="4">
        <v>50</v>
      </c>
      <c r="M143" s="5">
        <f t="shared" ref="M143" si="40">I143*0.2</f>
        <v>39</v>
      </c>
      <c r="N143" s="5">
        <f t="shared" ref="N143" si="41">ROUND((J143+K143+L143+M143),0)</f>
        <v>522</v>
      </c>
      <c r="O143"/>
      <c r="P143"/>
    </row>
    <row r="144" spans="1:16" ht="12.75" customHeight="1" x14ac:dyDescent="0.3">
      <c r="A144" s="4">
        <f t="shared" si="36"/>
        <v>140</v>
      </c>
      <c r="B144" s="4" t="s">
        <v>20</v>
      </c>
      <c r="C144" s="4">
        <v>75</v>
      </c>
      <c r="D144" s="4">
        <v>200</v>
      </c>
      <c r="E144" s="4">
        <v>150</v>
      </c>
      <c r="F144" s="4">
        <v>29715</v>
      </c>
      <c r="G144" s="4">
        <v>29746</v>
      </c>
      <c r="H144" s="4">
        <f t="shared" si="35"/>
        <v>31</v>
      </c>
      <c r="I144" s="4">
        <f>IF(H144&lt;125,125,H144)</f>
        <v>125</v>
      </c>
      <c r="J144" s="4">
        <f t="shared" si="32"/>
        <v>222</v>
      </c>
      <c r="K144" s="4">
        <v>45</v>
      </c>
      <c r="L144" s="4">
        <v>50</v>
      </c>
      <c r="M144" s="5">
        <f t="shared" si="37"/>
        <v>25</v>
      </c>
      <c r="N144" s="5">
        <f t="shared" si="38"/>
        <v>342</v>
      </c>
      <c r="O144"/>
      <c r="P144"/>
    </row>
    <row r="145" spans="1:16" ht="12.75" customHeight="1" x14ac:dyDescent="0.3">
      <c r="A145" s="4">
        <f t="shared" si="36"/>
        <v>141</v>
      </c>
      <c r="B145" s="4" t="s">
        <v>18</v>
      </c>
      <c r="C145" s="4">
        <v>303</v>
      </c>
      <c r="D145" s="4">
        <v>300</v>
      </c>
      <c r="E145" s="4">
        <v>150</v>
      </c>
      <c r="F145" s="4">
        <v>7669</v>
      </c>
      <c r="G145" s="4">
        <v>7893</v>
      </c>
      <c r="H145" s="4">
        <f t="shared" si="35"/>
        <v>224</v>
      </c>
      <c r="I145" s="4">
        <f>IF(H145&lt;141,141,H145)</f>
        <v>224</v>
      </c>
      <c r="J145" s="4">
        <f>ROUND(IF(I145&lt;100,I145*1.625,(IF(AND(I145&gt;100,I145&lt;201),(I145-100)*2.375+162.5,(IF(AND(I145&gt;200,I145&lt;401),(I145-200)*3.875+400,IF(I145&gt;400,(I145-400)*4.5+1237)))))),0)</f>
        <v>493</v>
      </c>
      <c r="K145" s="4">
        <v>45</v>
      </c>
      <c r="L145" s="4">
        <v>50</v>
      </c>
      <c r="M145" s="5">
        <f t="shared" si="37"/>
        <v>44.800000000000004</v>
      </c>
      <c r="N145" s="5">
        <f t="shared" si="38"/>
        <v>633</v>
      </c>
      <c r="O145"/>
      <c r="P145"/>
    </row>
    <row r="146" spans="1:16" ht="12.75" customHeight="1" x14ac:dyDescent="0.3">
      <c r="A146" s="4">
        <f t="shared" si="36"/>
        <v>142</v>
      </c>
      <c r="B146" s="4" t="s">
        <v>21</v>
      </c>
      <c r="C146" s="4">
        <v>4</v>
      </c>
      <c r="D146" s="4">
        <v>100</v>
      </c>
      <c r="E146" s="4">
        <v>150</v>
      </c>
      <c r="F146" s="4">
        <v>7579</v>
      </c>
      <c r="G146" s="4">
        <v>7622</v>
      </c>
      <c r="H146" s="4">
        <f t="shared" si="35"/>
        <v>43</v>
      </c>
      <c r="I146" s="4">
        <f>IF(H146&lt;111,111,H146)</f>
        <v>111</v>
      </c>
      <c r="J146" s="4">
        <f t="shared" si="32"/>
        <v>189</v>
      </c>
      <c r="K146" s="4">
        <v>20</v>
      </c>
      <c r="L146" s="4">
        <v>10</v>
      </c>
      <c r="M146" s="5">
        <f t="shared" si="37"/>
        <v>22.200000000000003</v>
      </c>
      <c r="N146" s="5">
        <f t="shared" si="38"/>
        <v>241</v>
      </c>
      <c r="O146"/>
      <c r="P146"/>
    </row>
    <row r="147" spans="1:16" ht="12.75" customHeight="1" x14ac:dyDescent="0.3">
      <c r="A147" s="4">
        <f t="shared" si="36"/>
        <v>143</v>
      </c>
      <c r="B147" s="4" t="s">
        <v>18</v>
      </c>
      <c r="C147" s="4">
        <v>323</v>
      </c>
      <c r="D147" s="4">
        <v>300</v>
      </c>
      <c r="E147" s="4">
        <v>150</v>
      </c>
      <c r="F147" s="4">
        <v>13872</v>
      </c>
      <c r="G147" s="4">
        <v>14151</v>
      </c>
      <c r="H147" s="4">
        <f>(G147-F147)</f>
        <v>279</v>
      </c>
      <c r="I147" s="4">
        <f>IF(H147&lt;141,141,H147)</f>
        <v>279</v>
      </c>
      <c r="J147" s="4">
        <f>ROUND(IF(I147&lt;100,I147*1.625,(IF(AND(I147&gt;100,I147&lt;201),(I147-100)*2.375+162.5,(IF(AND(I147&gt;200,I147&lt;401),(I147-200)*3.875+400,IF(I147&gt;400,(I147-400)*4.5+1237)))))),0)</f>
        <v>706</v>
      </c>
      <c r="K147" s="4">
        <v>45</v>
      </c>
      <c r="L147" s="4">
        <v>50</v>
      </c>
      <c r="M147" s="5">
        <f t="shared" si="37"/>
        <v>55.800000000000004</v>
      </c>
      <c r="N147" s="5">
        <f t="shared" si="38"/>
        <v>857</v>
      </c>
      <c r="O147"/>
      <c r="P147"/>
    </row>
    <row r="148" spans="1:16" ht="12.75" customHeight="1" x14ac:dyDescent="0.3">
      <c r="A148" s="4">
        <f t="shared" si="36"/>
        <v>144</v>
      </c>
      <c r="B148" s="12" t="s">
        <v>21</v>
      </c>
      <c r="C148" s="4">
        <v>38</v>
      </c>
      <c r="D148" s="4">
        <v>0</v>
      </c>
      <c r="E148" s="4">
        <v>0</v>
      </c>
      <c r="F148" s="4"/>
      <c r="G148" s="4"/>
      <c r="H148" s="4">
        <f>G148-F148</f>
        <v>0</v>
      </c>
      <c r="I148" s="4">
        <v>0</v>
      </c>
      <c r="J148" s="4">
        <f t="shared" si="32"/>
        <v>0</v>
      </c>
      <c r="K148" s="4">
        <v>0</v>
      </c>
      <c r="L148" s="4">
        <v>0</v>
      </c>
      <c r="M148" s="5">
        <v>0</v>
      </c>
      <c r="N148" s="5">
        <v>250</v>
      </c>
      <c r="O148"/>
      <c r="P148"/>
    </row>
    <row r="149" spans="1:16" ht="12.75" customHeight="1" x14ac:dyDescent="0.3">
      <c r="A149" s="4">
        <f t="shared" si="36"/>
        <v>145</v>
      </c>
      <c r="B149" s="4" t="s">
        <v>20</v>
      </c>
      <c r="C149" s="4">
        <v>126</v>
      </c>
      <c r="D149" s="4">
        <v>200</v>
      </c>
      <c r="E149" s="4">
        <v>150</v>
      </c>
      <c r="F149" s="4">
        <v>47299</v>
      </c>
      <c r="G149" s="4">
        <v>47435</v>
      </c>
      <c r="H149" s="4">
        <f>(G149-F149)</f>
        <v>136</v>
      </c>
      <c r="I149" s="4">
        <f t="shared" ref="I149:I154" si="42">IF(H149&lt;125,125,H149)</f>
        <v>136</v>
      </c>
      <c r="J149" s="4">
        <f t="shared" si="32"/>
        <v>248</v>
      </c>
      <c r="K149" s="4">
        <v>45</v>
      </c>
      <c r="L149" s="4">
        <v>50</v>
      </c>
      <c r="M149" s="5">
        <f t="shared" ref="M149:M160" si="43">I149*0.2</f>
        <v>27.200000000000003</v>
      </c>
      <c r="N149" s="5">
        <f t="shared" ref="N149:N160" si="44">ROUND((J149+K149+L149+M149),0)</f>
        <v>370</v>
      </c>
      <c r="O149"/>
      <c r="P149"/>
    </row>
    <row r="150" spans="1:16" ht="12.75" customHeight="1" x14ac:dyDescent="0.3">
      <c r="A150" s="4">
        <f t="shared" si="36"/>
        <v>146</v>
      </c>
      <c r="B150" s="4" t="s">
        <v>18</v>
      </c>
      <c r="C150" s="4">
        <v>341</v>
      </c>
      <c r="D150" s="4">
        <v>0</v>
      </c>
      <c r="E150" s="4">
        <v>150</v>
      </c>
      <c r="F150" s="4">
        <v>6389</v>
      </c>
      <c r="G150" s="4">
        <v>6484</v>
      </c>
      <c r="H150" s="4">
        <f>(G150-F150)-25</f>
        <v>70</v>
      </c>
      <c r="I150" s="4">
        <f>IF(H150&lt;141,141,H150)</f>
        <v>141</v>
      </c>
      <c r="J150" s="4">
        <f>ROUND(IF(I150&lt;100,I150*1.625,(IF(AND(I150&gt;100,I150&lt;201),(I150-100)*2.375+162.5,(IF(AND(I150&gt;200,I150&lt;401),(I150-200)*3.875+400,IF(I150&gt;400,(I150-400)*4.5+1238)))))),0)</f>
        <v>260</v>
      </c>
      <c r="K150" s="4">
        <v>45</v>
      </c>
      <c r="L150" s="4">
        <v>50</v>
      </c>
      <c r="M150" s="5">
        <f t="shared" si="43"/>
        <v>28.200000000000003</v>
      </c>
      <c r="N150" s="5">
        <f t="shared" si="44"/>
        <v>383</v>
      </c>
      <c r="O150"/>
      <c r="P150"/>
    </row>
    <row r="151" spans="1:16" ht="12.75" customHeight="1" x14ac:dyDescent="0.3">
      <c r="A151" s="4">
        <f t="shared" si="36"/>
        <v>147</v>
      </c>
      <c r="B151" s="4" t="s">
        <v>18</v>
      </c>
      <c r="C151" s="4">
        <v>183</v>
      </c>
      <c r="D151" s="4">
        <v>300</v>
      </c>
      <c r="E151" s="4">
        <v>150</v>
      </c>
      <c r="F151" s="4">
        <v>28969</v>
      </c>
      <c r="G151" s="4">
        <v>29048</v>
      </c>
      <c r="H151" s="4">
        <f t="shared" ref="H151" si="45">G151-F151</f>
        <v>79</v>
      </c>
      <c r="I151" s="4">
        <f>IF(H151&lt;141,141,H151)</f>
        <v>141</v>
      </c>
      <c r="J151" s="4">
        <f>ROUND(IF(I151&lt;100,I151*1.625,(IF(AND(I151&gt;100,I151&lt;201),(I151-100)*2.375+162.5,(IF(AND(I151&gt;200,I151&lt;401),(I151-200)*3.875+400,IF(I151&gt;400,(I151-400)*4.5+1238)))))),0)</f>
        <v>260</v>
      </c>
      <c r="K151" s="4">
        <v>45</v>
      </c>
      <c r="L151" s="4">
        <v>50</v>
      </c>
      <c r="M151" s="5">
        <f t="shared" si="43"/>
        <v>28.200000000000003</v>
      </c>
      <c r="N151" s="5">
        <f t="shared" si="44"/>
        <v>383</v>
      </c>
      <c r="O151"/>
      <c r="P151"/>
    </row>
    <row r="152" spans="1:16" ht="13.5" customHeight="1" x14ac:dyDescent="0.3">
      <c r="A152" s="4">
        <f t="shared" si="36"/>
        <v>148</v>
      </c>
      <c r="B152" s="4" t="s">
        <v>20</v>
      </c>
      <c r="C152" s="4">
        <v>13</v>
      </c>
      <c r="D152" s="8">
        <v>0</v>
      </c>
      <c r="E152" s="4">
        <v>150</v>
      </c>
      <c r="F152" s="4">
        <v>45427</v>
      </c>
      <c r="G152" s="4">
        <v>45708</v>
      </c>
      <c r="H152" s="4">
        <f>(G152-F152)-25</f>
        <v>256</v>
      </c>
      <c r="I152" s="4">
        <f>IF(H152&lt;125,125,H152)</f>
        <v>256</v>
      </c>
      <c r="J152" s="4">
        <f>ROUND(IF(I152&lt;100,I152*1.625,(IF(AND(I152&gt;100,I152&lt;201),(I152-100)*2.375+162.5,(IF(AND(I152&gt;200,I152&lt;401),(I152-200)*3.875+400,IF(I152&gt;400,(I152-400)*4.5+1237)))))),0)</f>
        <v>617</v>
      </c>
      <c r="K152" s="4">
        <v>45</v>
      </c>
      <c r="L152" s="4">
        <v>50</v>
      </c>
      <c r="M152" s="5">
        <f>I152*0.2</f>
        <v>51.2</v>
      </c>
      <c r="N152" s="5">
        <f>ROUND((J152+K152+L152+M152),0)</f>
        <v>763</v>
      </c>
      <c r="O152"/>
      <c r="P152"/>
    </row>
    <row r="153" spans="1:16" ht="12.75" customHeight="1" x14ac:dyDescent="0.3">
      <c r="A153" s="4">
        <f t="shared" si="36"/>
        <v>149</v>
      </c>
      <c r="B153" s="4" t="s">
        <v>18</v>
      </c>
      <c r="C153" s="4">
        <v>368</v>
      </c>
      <c r="D153" s="4">
        <v>300</v>
      </c>
      <c r="E153" s="4">
        <v>150</v>
      </c>
      <c r="F153" s="4">
        <v>625</v>
      </c>
      <c r="G153" s="4">
        <v>642</v>
      </c>
      <c r="H153" s="4">
        <f t="shared" ref="H153" si="46">G153-F153</f>
        <v>17</v>
      </c>
      <c r="I153" s="4">
        <f>IF(H153&lt;141,141,H153)</f>
        <v>141</v>
      </c>
      <c r="J153" s="4">
        <f>ROUND(IF(I153&lt;100,I153*1.625,(IF(AND(I153&gt;100,I153&lt;201),(I153-100)*2.375+162.5,(IF(AND(I153&gt;200,I153&lt;401),(I153-200)*3.875+400,IF(I153&gt;400,(I153-400)*4.5+1238)))))),0)</f>
        <v>260</v>
      </c>
      <c r="K153" s="4">
        <v>45</v>
      </c>
      <c r="L153" s="4">
        <v>50</v>
      </c>
      <c r="M153" s="5">
        <f t="shared" ref="M153" si="47">I153*0.2</f>
        <v>28.200000000000003</v>
      </c>
      <c r="N153" s="5">
        <f t="shared" ref="N153" si="48">ROUND((J153+K153+L153+M153),0)</f>
        <v>383</v>
      </c>
      <c r="O153"/>
      <c r="P153"/>
    </row>
    <row r="154" spans="1:16" ht="12.75" customHeight="1" x14ac:dyDescent="0.3">
      <c r="A154" s="4">
        <f t="shared" si="36"/>
        <v>150</v>
      </c>
      <c r="B154" s="4" t="s">
        <v>20</v>
      </c>
      <c r="C154" s="4">
        <v>124</v>
      </c>
      <c r="D154" s="4">
        <v>200</v>
      </c>
      <c r="E154" s="4">
        <v>150</v>
      </c>
      <c r="F154" s="4">
        <v>23691</v>
      </c>
      <c r="G154" s="4">
        <v>23839</v>
      </c>
      <c r="H154" s="4">
        <f>(G154-F154)</f>
        <v>148</v>
      </c>
      <c r="I154" s="4">
        <f t="shared" si="42"/>
        <v>148</v>
      </c>
      <c r="J154" s="4">
        <f t="shared" si="32"/>
        <v>277</v>
      </c>
      <c r="K154" s="4">
        <v>45</v>
      </c>
      <c r="L154" s="4">
        <v>50</v>
      </c>
      <c r="M154" s="5">
        <f t="shared" si="43"/>
        <v>29.6</v>
      </c>
      <c r="N154" s="5">
        <f t="shared" si="44"/>
        <v>402</v>
      </c>
      <c r="O154"/>
      <c r="P154"/>
    </row>
    <row r="155" spans="1:16" ht="14.25" customHeight="1" x14ac:dyDescent="0.3">
      <c r="A155" s="4">
        <f t="shared" si="36"/>
        <v>151</v>
      </c>
      <c r="B155" s="4" t="s">
        <v>18</v>
      </c>
      <c r="C155" s="4">
        <v>365</v>
      </c>
      <c r="D155" s="4">
        <v>300</v>
      </c>
      <c r="E155" s="4">
        <v>150</v>
      </c>
      <c r="F155" s="4">
        <v>544</v>
      </c>
      <c r="G155" s="4">
        <v>616</v>
      </c>
      <c r="H155" s="4">
        <f t="shared" ref="H155:H157" si="49">G155-F155</f>
        <v>72</v>
      </c>
      <c r="I155" s="4">
        <f>IF(H155&lt;141,141,H155)</f>
        <v>141</v>
      </c>
      <c r="J155" s="4">
        <f>ROUND(IF(I155&lt;100,I155*1.625,(IF(AND(I155&gt;100,I155&lt;201),(I155-100)*2.375+162.5,(IF(AND(I155&gt;200,I155&lt;401),(I155-200)*3.875+400,IF(I155&gt;400,(I155-400)*4.5+1238)))))),0)</f>
        <v>260</v>
      </c>
      <c r="K155" s="4">
        <v>45</v>
      </c>
      <c r="L155" s="4">
        <v>50</v>
      </c>
      <c r="M155" s="5">
        <f t="shared" si="43"/>
        <v>28.200000000000003</v>
      </c>
      <c r="N155" s="5">
        <f t="shared" si="44"/>
        <v>383</v>
      </c>
      <c r="O155"/>
      <c r="P155"/>
    </row>
    <row r="156" spans="1:16" ht="12.75" customHeight="1" x14ac:dyDescent="0.3">
      <c r="A156" s="4">
        <f t="shared" si="36"/>
        <v>152</v>
      </c>
      <c r="B156" s="4" t="s">
        <v>21</v>
      </c>
      <c r="C156" s="4">
        <v>35</v>
      </c>
      <c r="D156" s="4">
        <v>100</v>
      </c>
      <c r="E156" s="4">
        <v>150</v>
      </c>
      <c r="F156" s="4">
        <v>18205</v>
      </c>
      <c r="G156" s="4">
        <v>18337</v>
      </c>
      <c r="H156" s="18">
        <f t="shared" si="49"/>
        <v>132</v>
      </c>
      <c r="I156" s="4">
        <f>IF(H156&lt;111,111,H156)</f>
        <v>132</v>
      </c>
      <c r="J156" s="4">
        <f>ROUND(IF(I156&lt;100,I156*1.625,(IF(AND(I156&gt;100,I156&lt;201),(I156-100)*2.375+162.5,(IF(AND(I156&gt;200,I156&lt;401),(I156-200)*3.875+400,IF(I156&gt;400,(I156-400)*4.5+1237)))))),0)</f>
        <v>239</v>
      </c>
      <c r="K156" s="4">
        <v>20</v>
      </c>
      <c r="L156" s="4">
        <v>10</v>
      </c>
      <c r="M156" s="5">
        <f t="shared" si="43"/>
        <v>26.400000000000002</v>
      </c>
      <c r="N156" s="5">
        <f t="shared" si="44"/>
        <v>295</v>
      </c>
      <c r="O156"/>
      <c r="P156"/>
    </row>
    <row r="157" spans="1:16" ht="12.75" customHeight="1" x14ac:dyDescent="0.3">
      <c r="A157" s="4">
        <f t="shared" si="36"/>
        <v>153</v>
      </c>
      <c r="B157" s="4" t="s">
        <v>19</v>
      </c>
      <c r="C157" s="4">
        <v>131</v>
      </c>
      <c r="D157" s="4">
        <v>400</v>
      </c>
      <c r="E157" s="4">
        <v>150</v>
      </c>
      <c r="F157" s="4">
        <v>50396</v>
      </c>
      <c r="G157" s="4">
        <v>50683</v>
      </c>
      <c r="H157" s="4">
        <f t="shared" si="49"/>
        <v>287</v>
      </c>
      <c r="I157" s="4">
        <f>IF(H157&lt;155,155,H157)</f>
        <v>287</v>
      </c>
      <c r="J157" s="4">
        <f>ROUND(IF(I157&lt;100,I157*1.625,(IF(AND(I157&gt;100,I157&lt;201),(I157-100)*2.375+162,(IF(AND(I157&gt;200,I157&lt;401),(I157-200)*3.875+400,IF(I157&gt;400,(I157-400)*4.5+1237)))))),0)</f>
        <v>737</v>
      </c>
      <c r="K157" s="4">
        <v>45</v>
      </c>
      <c r="L157" s="4">
        <v>50</v>
      </c>
      <c r="M157" s="5">
        <f t="shared" si="43"/>
        <v>57.400000000000006</v>
      </c>
      <c r="N157" s="5">
        <f t="shared" si="44"/>
        <v>889</v>
      </c>
      <c r="O157"/>
      <c r="P157"/>
    </row>
    <row r="158" spans="1:16" ht="12.75" customHeight="1" x14ac:dyDescent="0.3">
      <c r="A158" s="4">
        <f t="shared" si="36"/>
        <v>154</v>
      </c>
      <c r="B158" s="4" t="s">
        <v>18</v>
      </c>
      <c r="C158" s="4">
        <v>346</v>
      </c>
      <c r="D158" s="4">
        <v>300</v>
      </c>
      <c r="E158" s="4">
        <v>150</v>
      </c>
      <c r="F158" s="4">
        <v>2880</v>
      </c>
      <c r="G158" s="4">
        <v>2896</v>
      </c>
      <c r="H158" s="4">
        <f>(G158-F158)</f>
        <v>16</v>
      </c>
      <c r="I158" s="4">
        <f>IF(H158&lt;141,141,H158)</f>
        <v>141</v>
      </c>
      <c r="J158" s="4">
        <f>ROUND(IF(I158&lt;100,I158*1.625,(IF(AND(I158&gt;100,I158&lt;201),(I158-100)*2.375+162.5,(IF(AND(I158&gt;200,I158&lt;401),(I158-200)*3.875+400,IF(I158&gt;400,(I158-400)*4.5+1238)))))),0)</f>
        <v>260</v>
      </c>
      <c r="K158" s="4">
        <v>45</v>
      </c>
      <c r="L158" s="4">
        <v>50</v>
      </c>
      <c r="M158" s="5">
        <f t="shared" si="43"/>
        <v>28.200000000000003</v>
      </c>
      <c r="N158" s="5">
        <f t="shared" si="44"/>
        <v>383</v>
      </c>
      <c r="O158"/>
      <c r="P158"/>
    </row>
    <row r="159" spans="1:16" ht="12.75" customHeight="1" x14ac:dyDescent="0.3">
      <c r="A159" s="4">
        <f t="shared" si="36"/>
        <v>155</v>
      </c>
      <c r="B159" s="4" t="s">
        <v>17</v>
      </c>
      <c r="C159" s="4">
        <v>420</v>
      </c>
      <c r="D159" s="4">
        <v>500</v>
      </c>
      <c r="E159" s="4">
        <v>150</v>
      </c>
      <c r="F159" s="4">
        <v>1672</v>
      </c>
      <c r="G159" s="4">
        <v>1712</v>
      </c>
      <c r="H159" s="4">
        <f t="shared" ref="H159:H160" si="50">G159-F159</f>
        <v>40</v>
      </c>
      <c r="I159" s="4">
        <f>IF(H159&lt;171,171,H159)</f>
        <v>171</v>
      </c>
      <c r="J159" s="4">
        <f>ROUND(IF(I159&lt;100,I159*1.625,(IF(AND(I159&gt;100,I159&lt;201),(I159-100)*2.375+162.5,(IF(AND(I159&gt;200,I159&lt;401),(I159-200)*3.875+400,IF(I159&gt;400,(I159-400)*4.5+1237)))))),0)</f>
        <v>331</v>
      </c>
      <c r="K159" s="4">
        <v>45</v>
      </c>
      <c r="L159" s="4">
        <v>50</v>
      </c>
      <c r="M159" s="5">
        <f t="shared" si="43"/>
        <v>34.200000000000003</v>
      </c>
      <c r="N159" s="5">
        <f t="shared" si="44"/>
        <v>460</v>
      </c>
      <c r="O159"/>
      <c r="P159"/>
    </row>
    <row r="160" spans="1:16" ht="12.75" customHeight="1" x14ac:dyDescent="0.3">
      <c r="A160" s="4">
        <f t="shared" si="36"/>
        <v>156</v>
      </c>
      <c r="B160" s="4" t="s">
        <v>19</v>
      </c>
      <c r="C160" s="4">
        <v>404</v>
      </c>
      <c r="D160" s="4">
        <v>400</v>
      </c>
      <c r="E160" s="4">
        <v>150</v>
      </c>
      <c r="F160" s="4">
        <v>813</v>
      </c>
      <c r="G160" s="4">
        <v>847</v>
      </c>
      <c r="H160" s="4">
        <f t="shared" si="50"/>
        <v>34</v>
      </c>
      <c r="I160" s="4">
        <f>IF(H160&lt;155,155,H160)</f>
        <v>155</v>
      </c>
      <c r="J160" s="4">
        <f>ROUND(IF(I160&lt;100,I160*1.625,(IF(AND(I160&gt;100,I160&lt;201),(I160-100)*2.375+162,(IF(AND(I160&gt;200,I160&lt;401),(I160-200)*3.875+400,IF(I160&gt;400,(I160-400)*4.5+1237)))))),0)</f>
        <v>293</v>
      </c>
      <c r="K160" s="4">
        <v>45</v>
      </c>
      <c r="L160" s="4">
        <v>50</v>
      </c>
      <c r="M160" s="5">
        <f t="shared" si="43"/>
        <v>31</v>
      </c>
      <c r="N160" s="5">
        <f t="shared" si="44"/>
        <v>419</v>
      </c>
      <c r="O160"/>
      <c r="P160"/>
    </row>
    <row r="161" spans="1:16" x14ac:dyDescent="0.3">
      <c r="A161" s="4">
        <f t="shared" si="36"/>
        <v>157</v>
      </c>
      <c r="B161" s="4" t="s">
        <v>21</v>
      </c>
      <c r="C161" s="4">
        <v>242</v>
      </c>
      <c r="D161" s="4">
        <v>100</v>
      </c>
      <c r="E161" s="4">
        <v>150</v>
      </c>
      <c r="F161" s="4">
        <v>4804</v>
      </c>
      <c r="G161" s="4">
        <v>5050</v>
      </c>
      <c r="H161" s="18">
        <f>G161-F161</f>
        <v>246</v>
      </c>
      <c r="I161" s="4">
        <f>IF(H161&lt;111,111,H161)</f>
        <v>246</v>
      </c>
      <c r="J161" s="4">
        <f>ROUND(IF(I161&lt;100,I161*1.625,(IF(AND(I161&gt;100,I161&lt;201),(I161-100)*2.375+162.5,(IF(AND(I161&gt;200,I161&lt;401),(I161-200)*3.875+400,IF(I161&gt;400,(I161-400)*4.5+1237)))))),0)</f>
        <v>578</v>
      </c>
      <c r="K161" s="4">
        <v>20</v>
      </c>
      <c r="L161" s="4">
        <v>10</v>
      </c>
      <c r="M161" s="5">
        <f>I161*0.2</f>
        <v>49.2</v>
      </c>
      <c r="N161" s="5">
        <f>ROUND((J161+K161+L161+M161),0)</f>
        <v>657</v>
      </c>
      <c r="O161"/>
      <c r="P161"/>
    </row>
    <row r="162" spans="1:16" x14ac:dyDescent="0.3">
      <c r="A162" s="4">
        <f t="shared" si="36"/>
        <v>158</v>
      </c>
      <c r="B162" s="4" t="s">
        <v>18</v>
      </c>
      <c r="C162" s="4">
        <v>320</v>
      </c>
      <c r="D162" s="4">
        <v>0</v>
      </c>
      <c r="E162" s="4">
        <v>150</v>
      </c>
      <c r="F162" s="4">
        <v>6953</v>
      </c>
      <c r="G162" s="4">
        <v>7133</v>
      </c>
      <c r="H162" s="18">
        <f>(G162-F162)-25</f>
        <v>155</v>
      </c>
      <c r="I162" s="18">
        <f>IF(H162&lt;141,141,H162)</f>
        <v>155</v>
      </c>
      <c r="J162" s="4">
        <f>ROUND(IF(I162&lt;100,I162*1.625,(IF(AND(I162&gt;100,I162&lt;201),(I162-100)*2.375+162.5,(IF(AND(I162&gt;200,I162&lt;401),(I162-200)*3.875+400,IF(I162&gt;400,(I162-400)*4.5+1238)))))),0)</f>
        <v>293</v>
      </c>
      <c r="K162" s="4">
        <v>45</v>
      </c>
      <c r="L162" s="4">
        <v>50</v>
      </c>
      <c r="M162" s="5">
        <f>I162*0.2</f>
        <v>31</v>
      </c>
      <c r="N162" s="5">
        <f>ROUND((J162+K162+L162+M162),0)</f>
        <v>419</v>
      </c>
      <c r="O162"/>
      <c r="P162"/>
    </row>
    <row r="163" spans="1:16" ht="11.25" customHeight="1" x14ac:dyDescent="0.3">
      <c r="A163" s="4">
        <f t="shared" si="36"/>
        <v>159</v>
      </c>
      <c r="B163" s="4" t="s">
        <v>20</v>
      </c>
      <c r="C163" s="4">
        <v>60</v>
      </c>
      <c r="D163" s="4">
        <v>200</v>
      </c>
      <c r="E163" s="4">
        <v>150</v>
      </c>
      <c r="F163" s="4">
        <v>25628</v>
      </c>
      <c r="G163" s="4">
        <v>25687</v>
      </c>
      <c r="H163" s="18">
        <f t="shared" ref="H163:H178" si="51">G163-F163</f>
        <v>59</v>
      </c>
      <c r="I163" s="4">
        <f t="shared" ref="I163" si="52">IF(H163&lt;125,125,H163)</f>
        <v>125</v>
      </c>
      <c r="J163" s="4">
        <f t="shared" ref="J163:J175" si="53">ROUND(IF(I163&lt;100,I163*1.625,(IF(AND(I163&gt;100,I163&lt;201),(I163-100)*2.375+162.5,(IF(AND(I163&gt;200,I163&lt;401),(I163-200)*3.875+400,IF(I163&gt;400,(I163-400)*4.5+1237)))))),0)</f>
        <v>222</v>
      </c>
      <c r="K163" s="4">
        <v>7</v>
      </c>
      <c r="L163" s="4">
        <v>50</v>
      </c>
      <c r="M163" s="5">
        <f t="shared" ref="M163:M167" si="54">I163*0.2</f>
        <v>25</v>
      </c>
      <c r="N163" s="5">
        <f t="shared" ref="N163:N177" si="55">ROUND((J163+K163+L163+M163),0)</f>
        <v>304</v>
      </c>
      <c r="O163"/>
      <c r="P163"/>
    </row>
    <row r="164" spans="1:16" x14ac:dyDescent="0.3">
      <c r="A164" s="4">
        <f t="shared" si="36"/>
        <v>160</v>
      </c>
      <c r="B164" s="4" t="s">
        <v>21</v>
      </c>
      <c r="C164" s="4">
        <v>34</v>
      </c>
      <c r="D164" s="4">
        <v>100</v>
      </c>
      <c r="E164" s="4">
        <v>150</v>
      </c>
      <c r="F164" s="4">
        <v>19349</v>
      </c>
      <c r="G164" s="4">
        <v>19432</v>
      </c>
      <c r="H164" s="18">
        <f t="shared" si="51"/>
        <v>83</v>
      </c>
      <c r="I164" s="18">
        <f>IF(H164&lt;111,111,H164)</f>
        <v>111</v>
      </c>
      <c r="J164" s="4">
        <f t="shared" si="53"/>
        <v>189</v>
      </c>
      <c r="K164" s="4">
        <v>20</v>
      </c>
      <c r="L164" s="4">
        <v>10</v>
      </c>
      <c r="M164" s="5">
        <f t="shared" si="54"/>
        <v>22.200000000000003</v>
      </c>
      <c r="N164" s="5">
        <f t="shared" si="55"/>
        <v>241</v>
      </c>
      <c r="O164"/>
      <c r="P164"/>
    </row>
    <row r="165" spans="1:16" x14ac:dyDescent="0.3">
      <c r="A165" s="4">
        <f t="shared" si="36"/>
        <v>161</v>
      </c>
      <c r="B165" s="4" t="s">
        <v>21</v>
      </c>
      <c r="C165" s="4">
        <v>18</v>
      </c>
      <c r="D165" s="4">
        <v>100</v>
      </c>
      <c r="E165" s="4">
        <v>150</v>
      </c>
      <c r="F165" s="4">
        <v>18037</v>
      </c>
      <c r="G165" s="4">
        <v>18270</v>
      </c>
      <c r="H165" s="18">
        <f t="shared" si="51"/>
        <v>233</v>
      </c>
      <c r="I165" s="4">
        <f>IF(H165&lt;111,111,H165)</f>
        <v>233</v>
      </c>
      <c r="J165" s="4">
        <f t="shared" si="53"/>
        <v>528</v>
      </c>
      <c r="K165" s="4">
        <v>20</v>
      </c>
      <c r="L165" s="4">
        <v>10</v>
      </c>
      <c r="M165" s="5">
        <f t="shared" si="54"/>
        <v>46.6</v>
      </c>
      <c r="N165" s="5">
        <f t="shared" si="55"/>
        <v>605</v>
      </c>
      <c r="O165"/>
      <c r="P165"/>
    </row>
    <row r="166" spans="1:16" x14ac:dyDescent="0.3">
      <c r="A166" s="4">
        <f t="shared" si="36"/>
        <v>162</v>
      </c>
      <c r="B166" s="18" t="s">
        <v>20</v>
      </c>
      <c r="C166" s="18">
        <v>122</v>
      </c>
      <c r="D166" s="18">
        <v>200</v>
      </c>
      <c r="E166" s="18">
        <v>150</v>
      </c>
      <c r="F166" s="18">
        <v>1010</v>
      </c>
      <c r="G166" s="18">
        <v>1093</v>
      </c>
      <c r="H166" s="18">
        <f t="shared" si="51"/>
        <v>83</v>
      </c>
      <c r="I166" s="18">
        <f>IF(H166&lt;125,125,H166)</f>
        <v>125</v>
      </c>
      <c r="J166" s="18">
        <f t="shared" si="53"/>
        <v>222</v>
      </c>
      <c r="K166" s="18">
        <v>45</v>
      </c>
      <c r="L166" s="18">
        <v>50</v>
      </c>
      <c r="M166" s="19">
        <f>I166*0.2</f>
        <v>25</v>
      </c>
      <c r="N166" s="19">
        <f t="shared" si="55"/>
        <v>342</v>
      </c>
      <c r="O166"/>
      <c r="P166"/>
    </row>
    <row r="167" spans="1:16" x14ac:dyDescent="0.3">
      <c r="A167" s="4">
        <f t="shared" si="36"/>
        <v>163</v>
      </c>
      <c r="B167" s="4" t="s">
        <v>21</v>
      </c>
      <c r="C167" s="4">
        <v>19</v>
      </c>
      <c r="D167" s="4">
        <v>100</v>
      </c>
      <c r="E167" s="4">
        <v>150</v>
      </c>
      <c r="F167" s="4">
        <v>30648</v>
      </c>
      <c r="G167" s="4">
        <v>30772</v>
      </c>
      <c r="H167" s="4">
        <f t="shared" si="51"/>
        <v>124</v>
      </c>
      <c r="I167" s="4">
        <f>IF(H167&lt;111,111,H167)</f>
        <v>124</v>
      </c>
      <c r="J167" s="4">
        <f t="shared" si="53"/>
        <v>220</v>
      </c>
      <c r="K167" s="4">
        <v>20</v>
      </c>
      <c r="L167" s="4">
        <v>10</v>
      </c>
      <c r="M167" s="5">
        <f t="shared" si="54"/>
        <v>24.8</v>
      </c>
      <c r="N167" s="5">
        <f t="shared" si="55"/>
        <v>275</v>
      </c>
      <c r="O167"/>
      <c r="P167"/>
    </row>
    <row r="168" spans="1:16" x14ac:dyDescent="0.3">
      <c r="A168" s="4">
        <f t="shared" si="36"/>
        <v>164</v>
      </c>
      <c r="B168" s="20" t="s">
        <v>20</v>
      </c>
      <c r="C168" s="4">
        <v>80</v>
      </c>
      <c r="D168" s="4">
        <v>200</v>
      </c>
      <c r="E168" s="4">
        <v>150</v>
      </c>
      <c r="F168" s="4">
        <v>18667</v>
      </c>
      <c r="G168" s="4">
        <v>18732</v>
      </c>
      <c r="H168" s="4">
        <f t="shared" si="51"/>
        <v>65</v>
      </c>
      <c r="I168" s="4">
        <f>IF(H168&lt;125,125,H168)</f>
        <v>125</v>
      </c>
      <c r="J168" s="4">
        <f t="shared" si="53"/>
        <v>222</v>
      </c>
      <c r="K168" s="4">
        <v>45</v>
      </c>
      <c r="L168" s="4">
        <v>50</v>
      </c>
      <c r="M168" s="5">
        <v>25</v>
      </c>
      <c r="N168" s="5">
        <f t="shared" si="55"/>
        <v>342</v>
      </c>
      <c r="O168"/>
      <c r="P168"/>
    </row>
    <row r="169" spans="1:16" ht="12.75" customHeight="1" x14ac:dyDescent="0.3">
      <c r="A169" s="4">
        <f t="shared" si="36"/>
        <v>165</v>
      </c>
      <c r="B169" s="4" t="s">
        <v>21</v>
      </c>
      <c r="C169" s="4">
        <v>241</v>
      </c>
      <c r="D169" s="18">
        <v>100</v>
      </c>
      <c r="E169" s="18">
        <v>150</v>
      </c>
      <c r="F169" s="18">
        <v>3929</v>
      </c>
      <c r="G169" s="18">
        <v>4082</v>
      </c>
      <c r="H169" s="18">
        <f t="shared" si="51"/>
        <v>153</v>
      </c>
      <c r="I169" s="18">
        <f>IF(H169&lt;111,111,H169)</f>
        <v>153</v>
      </c>
      <c r="J169" s="18">
        <f t="shared" si="53"/>
        <v>288</v>
      </c>
      <c r="K169" s="18">
        <v>20</v>
      </c>
      <c r="L169" s="18">
        <v>10</v>
      </c>
      <c r="M169" s="19">
        <f>I169*0.2</f>
        <v>30.6</v>
      </c>
      <c r="N169" s="19">
        <f t="shared" si="55"/>
        <v>349</v>
      </c>
      <c r="O169"/>
      <c r="P169"/>
    </row>
    <row r="170" spans="1:16" ht="12.75" customHeight="1" x14ac:dyDescent="0.3">
      <c r="A170" s="4">
        <f t="shared" si="36"/>
        <v>166</v>
      </c>
      <c r="B170" s="4" t="s">
        <v>18</v>
      </c>
      <c r="C170" s="4">
        <v>375</v>
      </c>
      <c r="D170" s="4">
        <v>300</v>
      </c>
      <c r="E170" s="4">
        <v>150</v>
      </c>
      <c r="F170" s="4">
        <v>2490</v>
      </c>
      <c r="G170" s="4">
        <v>2898</v>
      </c>
      <c r="H170" s="18">
        <f>(G170-F170)</f>
        <v>408</v>
      </c>
      <c r="I170" s="18">
        <f t="shared" ref="I170" si="56">IF(H170&lt;141,141,H170)</f>
        <v>408</v>
      </c>
      <c r="J170" s="4">
        <f t="shared" ref="J170" si="57">ROUND(IF(I170&lt;100,I170*1.625,(IF(AND(I170&gt;100,I170&lt;201),(I170-100)*2.375+162.5,(IF(AND(I170&gt;200,I170&lt;401),(I170-200)*3.875+400,IF(I170&gt;400,(I170-400)*4.5+1238)))))),0)</f>
        <v>1274</v>
      </c>
      <c r="K170" s="4">
        <v>45</v>
      </c>
      <c r="L170" s="4">
        <v>50</v>
      </c>
      <c r="M170" s="5">
        <f t="shared" ref="M170" si="58">I170*0.2</f>
        <v>81.600000000000009</v>
      </c>
      <c r="N170" s="5">
        <f t="shared" si="55"/>
        <v>1451</v>
      </c>
      <c r="O170"/>
      <c r="P170"/>
    </row>
    <row r="171" spans="1:16" ht="13.5" customHeight="1" x14ac:dyDescent="0.3">
      <c r="A171" s="4">
        <f t="shared" si="36"/>
        <v>167</v>
      </c>
      <c r="B171" s="20" t="s">
        <v>20</v>
      </c>
      <c r="C171" s="4">
        <v>64</v>
      </c>
      <c r="D171" s="4">
        <v>200</v>
      </c>
      <c r="E171" s="4">
        <v>150</v>
      </c>
      <c r="F171" s="4">
        <v>53884</v>
      </c>
      <c r="G171" s="4">
        <v>54585</v>
      </c>
      <c r="H171" s="4">
        <f>G171-F171</f>
        <v>701</v>
      </c>
      <c r="I171" s="4">
        <f>IF(H171&lt;125,125,H171)</f>
        <v>701</v>
      </c>
      <c r="J171" s="4">
        <f>ROUND(IF(I171&lt;100,I171*1.625,(IF(AND(I171&gt;100,I171&lt;201),(I171-100)*2.375+162.5,(IF(AND(I171&gt;200,I171&lt;401),(I171-200)*3.875+400,IF(I171&gt;400,(I171-400)*4.5+1237)))))),0)</f>
        <v>2592</v>
      </c>
      <c r="K171" s="4">
        <v>45</v>
      </c>
      <c r="L171" s="4">
        <v>50</v>
      </c>
      <c r="M171" s="5">
        <v>25</v>
      </c>
      <c r="N171" s="5">
        <f>ROUND((J171+K171+L171+M171),0)</f>
        <v>2712</v>
      </c>
      <c r="O171"/>
      <c r="P171"/>
    </row>
    <row r="172" spans="1:16" ht="13.5" customHeight="1" x14ac:dyDescent="0.3">
      <c r="A172" s="4">
        <f t="shared" si="36"/>
        <v>168</v>
      </c>
      <c r="B172" s="20" t="s">
        <v>20</v>
      </c>
      <c r="C172" s="4">
        <v>16</v>
      </c>
      <c r="D172" s="4">
        <v>200</v>
      </c>
      <c r="E172" s="4">
        <v>150</v>
      </c>
      <c r="F172" s="4">
        <v>21840</v>
      </c>
      <c r="G172" s="4">
        <v>22004</v>
      </c>
      <c r="H172" s="4">
        <f>G172-F172</f>
        <v>164</v>
      </c>
      <c r="I172" s="4">
        <f>IF(H172&lt;125,125,H172)</f>
        <v>164</v>
      </c>
      <c r="J172" s="4">
        <f>ROUND(IF(I172&lt;100,I172*1.625,(IF(AND(I172&gt;100,I172&lt;201),(I172-100)*2.375+162.5,(IF(AND(I172&gt;200,I172&lt;401),(I172-200)*3.875+400,IF(I172&gt;400,(I172-400)*4.5+1237)))))),0)</f>
        <v>315</v>
      </c>
      <c r="K172" s="4">
        <v>45</v>
      </c>
      <c r="L172" s="4">
        <v>50</v>
      </c>
      <c r="M172" s="5">
        <v>25</v>
      </c>
      <c r="N172" s="5">
        <f>ROUND((J172+K172+L172+M172),0)</f>
        <v>435</v>
      </c>
      <c r="O172"/>
      <c r="P172"/>
    </row>
    <row r="173" spans="1:16" ht="13.5" customHeight="1" x14ac:dyDescent="0.3">
      <c r="A173" s="4">
        <f t="shared" si="36"/>
        <v>169</v>
      </c>
      <c r="B173" s="4" t="s">
        <v>20</v>
      </c>
      <c r="C173" s="4">
        <v>41</v>
      </c>
      <c r="D173" s="18">
        <v>0</v>
      </c>
      <c r="E173" s="18">
        <v>150</v>
      </c>
      <c r="F173" s="18">
        <v>19382</v>
      </c>
      <c r="G173" s="18">
        <v>19674</v>
      </c>
      <c r="H173" s="4">
        <f>(G173-F173)-25</f>
        <v>267</v>
      </c>
      <c r="I173" s="18">
        <f>IF(H173&lt;125,125,H173)</f>
        <v>267</v>
      </c>
      <c r="J173" s="18">
        <f t="shared" si="53"/>
        <v>660</v>
      </c>
      <c r="K173" s="18">
        <v>45</v>
      </c>
      <c r="L173" s="18">
        <v>50</v>
      </c>
      <c r="M173" s="19">
        <v>25</v>
      </c>
      <c r="N173" s="19">
        <f t="shared" si="55"/>
        <v>780</v>
      </c>
      <c r="O173"/>
      <c r="P173"/>
    </row>
    <row r="174" spans="1:16" ht="13.5" customHeight="1" x14ac:dyDescent="0.3">
      <c r="A174" s="4">
        <f t="shared" si="36"/>
        <v>170</v>
      </c>
      <c r="B174" s="4" t="s">
        <v>20</v>
      </c>
      <c r="C174" s="4">
        <v>118</v>
      </c>
      <c r="D174" s="4">
        <v>0</v>
      </c>
      <c r="E174" s="4">
        <v>150</v>
      </c>
      <c r="F174" s="4">
        <v>21606</v>
      </c>
      <c r="G174" s="4">
        <v>21680</v>
      </c>
      <c r="H174" s="4">
        <f>(G174-F174)-25</f>
        <v>49</v>
      </c>
      <c r="I174" s="4">
        <f>IF(H174&lt;125,125,H174)</f>
        <v>125</v>
      </c>
      <c r="J174" s="4">
        <f t="shared" si="53"/>
        <v>222</v>
      </c>
      <c r="K174" s="4">
        <v>45</v>
      </c>
      <c r="L174" s="4">
        <v>50</v>
      </c>
      <c r="M174" s="5">
        <f t="shared" ref="M174:M177" si="59">I174*0.2</f>
        <v>25</v>
      </c>
      <c r="N174" s="5">
        <f t="shared" si="55"/>
        <v>342</v>
      </c>
      <c r="O174"/>
      <c r="P174"/>
    </row>
    <row r="175" spans="1:16" ht="13.5" customHeight="1" x14ac:dyDescent="0.3">
      <c r="A175" s="4">
        <f t="shared" si="36"/>
        <v>171</v>
      </c>
      <c r="B175" s="4" t="s">
        <v>18</v>
      </c>
      <c r="C175" s="8">
        <v>319</v>
      </c>
      <c r="D175" s="4">
        <v>300</v>
      </c>
      <c r="E175" s="4">
        <v>150</v>
      </c>
      <c r="F175" s="4">
        <v>4361</v>
      </c>
      <c r="G175" s="4">
        <v>4465</v>
      </c>
      <c r="H175" s="18">
        <f t="shared" si="51"/>
        <v>104</v>
      </c>
      <c r="I175" s="4">
        <f>IF(H175&lt;141,141,H175)</f>
        <v>141</v>
      </c>
      <c r="J175" s="4">
        <f t="shared" si="53"/>
        <v>260</v>
      </c>
      <c r="K175" s="4">
        <v>45</v>
      </c>
      <c r="L175" s="4">
        <v>50</v>
      </c>
      <c r="M175" s="5">
        <f t="shared" si="59"/>
        <v>28.200000000000003</v>
      </c>
      <c r="N175" s="5">
        <f t="shared" si="55"/>
        <v>383</v>
      </c>
      <c r="O175"/>
      <c r="P175"/>
    </row>
    <row r="176" spans="1:16" ht="13.5" customHeight="1" x14ac:dyDescent="0.3">
      <c r="A176" s="4">
        <f t="shared" si="36"/>
        <v>172</v>
      </c>
      <c r="B176" s="4" t="s">
        <v>18</v>
      </c>
      <c r="C176" s="4">
        <v>301</v>
      </c>
      <c r="D176" s="4">
        <v>300</v>
      </c>
      <c r="E176" s="4">
        <v>150</v>
      </c>
      <c r="F176" s="4">
        <v>5573</v>
      </c>
      <c r="G176" s="4">
        <v>5982</v>
      </c>
      <c r="H176" s="4">
        <f t="shared" si="51"/>
        <v>409</v>
      </c>
      <c r="I176" s="4">
        <f>IF(H176&lt;141,141,H176)</f>
        <v>409</v>
      </c>
      <c r="J176" s="4">
        <f>ROUND(IF(I176&lt;100,I176*1.625,(IF(AND(I176&gt;100,I176&lt;201),(I176-100)*2.375+162.5,(IF(AND(I176&gt;200,I176&lt;401),(I176-200)*3.875+400,IF(I176&gt;400,(I176-400)*4.5+1238)))))),0)</f>
        <v>1279</v>
      </c>
      <c r="K176" s="4">
        <v>45</v>
      </c>
      <c r="L176" s="4">
        <v>50</v>
      </c>
      <c r="M176" s="5">
        <f t="shared" si="59"/>
        <v>81.800000000000011</v>
      </c>
      <c r="N176" s="5">
        <f t="shared" si="55"/>
        <v>1456</v>
      </c>
      <c r="O176"/>
      <c r="P176"/>
    </row>
    <row r="177" spans="1:16" ht="13.5" customHeight="1" x14ac:dyDescent="0.3">
      <c r="A177" s="4">
        <f t="shared" si="36"/>
        <v>173</v>
      </c>
      <c r="B177" s="4" t="s">
        <v>18</v>
      </c>
      <c r="C177" s="4">
        <v>181</v>
      </c>
      <c r="D177" s="4">
        <v>300</v>
      </c>
      <c r="E177" s="4">
        <v>150</v>
      </c>
      <c r="F177" s="4">
        <v>13111</v>
      </c>
      <c r="G177" s="4">
        <v>13148</v>
      </c>
      <c r="H177" s="18">
        <f t="shared" si="51"/>
        <v>37</v>
      </c>
      <c r="I177" s="18">
        <f>IF(H177&lt;141,141,H177)</f>
        <v>141</v>
      </c>
      <c r="J177" s="4">
        <f>ROUND(IF(I177&lt;100,I177*1.625,(IF(AND(I177&gt;100,I177&lt;201),(I177-100)*2.375+162.5,(IF(AND(I177&gt;200,I177&lt;401),(I177-200)*3.875+400,IF(I177&gt;400,(I177-400)*4.5+1237)))))),0)</f>
        <v>260</v>
      </c>
      <c r="K177" s="4">
        <v>45</v>
      </c>
      <c r="L177" s="4">
        <v>50</v>
      </c>
      <c r="M177" s="5">
        <f t="shared" si="59"/>
        <v>28.200000000000003</v>
      </c>
      <c r="N177" s="5">
        <f t="shared" si="55"/>
        <v>383</v>
      </c>
      <c r="O177"/>
      <c r="P177"/>
    </row>
    <row r="178" spans="1:16" ht="13.5" customHeight="1" x14ac:dyDescent="0.3">
      <c r="A178" s="4">
        <f t="shared" si="36"/>
        <v>174</v>
      </c>
      <c r="B178" s="4" t="s">
        <v>21</v>
      </c>
      <c r="C178" s="4">
        <v>88</v>
      </c>
      <c r="D178" s="4">
        <v>100</v>
      </c>
      <c r="E178" s="4">
        <v>150</v>
      </c>
      <c r="F178" s="4">
        <v>13951</v>
      </c>
      <c r="G178" s="4">
        <v>14083</v>
      </c>
      <c r="H178" s="18">
        <f t="shared" si="51"/>
        <v>132</v>
      </c>
      <c r="I178" s="4">
        <f>IF(H178&lt;111,111,H178)</f>
        <v>132</v>
      </c>
      <c r="J178" s="4">
        <f>ROUND(IF(I178&lt;100,I178*1.625,(IF(AND(I178&gt;100,I178&lt;201),(I178-100)*2.375+162.5,(IF(AND(I178&gt;200,I178&lt;401),(I178-200)*3.875+400,IF(I178&gt;400,(I178-400)*4.5+1237)))))),0)</f>
        <v>239</v>
      </c>
      <c r="K178" s="4">
        <v>20</v>
      </c>
      <c r="L178" s="4">
        <v>10</v>
      </c>
      <c r="M178" s="5">
        <f>I178*0.2</f>
        <v>26.400000000000002</v>
      </c>
      <c r="N178" s="5">
        <f>ROUND((J178+K178+L178+M178),0)</f>
        <v>295</v>
      </c>
      <c r="O178"/>
      <c r="P178"/>
    </row>
    <row r="179" spans="1:16" ht="13.5" customHeight="1" x14ac:dyDescent="0.3">
      <c r="A179" s="4">
        <f t="shared" si="36"/>
        <v>175</v>
      </c>
      <c r="B179" s="4" t="s">
        <v>21</v>
      </c>
      <c r="C179" s="4">
        <v>38</v>
      </c>
      <c r="D179" s="4">
        <v>0</v>
      </c>
      <c r="E179" s="4">
        <v>0</v>
      </c>
      <c r="F179" s="4">
        <v>0</v>
      </c>
      <c r="G179" s="4">
        <v>0</v>
      </c>
      <c r="H179" s="18">
        <v>0</v>
      </c>
      <c r="I179" s="18">
        <v>0</v>
      </c>
      <c r="J179" s="4">
        <v>0</v>
      </c>
      <c r="K179" s="4">
        <v>0</v>
      </c>
      <c r="L179" s="4">
        <v>0</v>
      </c>
      <c r="M179" s="5">
        <v>0</v>
      </c>
      <c r="N179" s="5">
        <v>250</v>
      </c>
      <c r="O179"/>
      <c r="P179"/>
    </row>
    <row r="180" spans="1:16" ht="13.5" customHeight="1" x14ac:dyDescent="0.3">
      <c r="A180" s="4">
        <f t="shared" si="36"/>
        <v>176</v>
      </c>
      <c r="B180" s="4" t="s">
        <v>18</v>
      </c>
      <c r="C180" s="4">
        <v>218</v>
      </c>
      <c r="D180" s="4">
        <v>0</v>
      </c>
      <c r="E180" s="4">
        <v>150</v>
      </c>
      <c r="F180" s="4">
        <v>38184</v>
      </c>
      <c r="G180" s="4">
        <v>38352</v>
      </c>
      <c r="H180" s="18">
        <f>(G180-F180)-25</f>
        <v>143</v>
      </c>
      <c r="I180" s="18">
        <f t="shared" ref="I180:I186" si="60">IF(H180&lt;141,141,H180)</f>
        <v>143</v>
      </c>
      <c r="J180" s="4">
        <f t="shared" ref="J180:J186" si="61">ROUND(IF(I180&lt;100,I180*1.625,(IF(AND(I180&gt;100,I180&lt;201),(I180-100)*2.375+162.5,(IF(AND(I180&gt;200,I180&lt;401),(I180-200)*3.875+400,IF(I180&gt;400,(I180-400)*4.5+1238)))))),0)</f>
        <v>265</v>
      </c>
      <c r="K180" s="4">
        <v>45</v>
      </c>
      <c r="L180" s="4">
        <v>50</v>
      </c>
      <c r="M180" s="5">
        <f t="shared" ref="M180" si="62">I180*0.2</f>
        <v>28.6</v>
      </c>
      <c r="N180" s="5">
        <f t="shared" ref="N180:N193" si="63">ROUND((J180+K180+L180+M180),0)</f>
        <v>389</v>
      </c>
      <c r="O180"/>
      <c r="P180"/>
    </row>
    <row r="181" spans="1:16" ht="13.5" customHeight="1" x14ac:dyDescent="0.3">
      <c r="A181" s="4">
        <f t="shared" si="36"/>
        <v>177</v>
      </c>
      <c r="B181" s="4" t="s">
        <v>18</v>
      </c>
      <c r="C181" s="4">
        <v>314</v>
      </c>
      <c r="D181" s="18">
        <v>0</v>
      </c>
      <c r="E181" s="18">
        <v>150</v>
      </c>
      <c r="F181" s="18">
        <v>23357</v>
      </c>
      <c r="G181" s="18">
        <v>23724</v>
      </c>
      <c r="H181" s="18">
        <f>(G181-F181)-25</f>
        <v>342</v>
      </c>
      <c r="I181" s="18">
        <f t="shared" si="60"/>
        <v>342</v>
      </c>
      <c r="J181" s="18">
        <f t="shared" si="61"/>
        <v>950</v>
      </c>
      <c r="K181" s="4">
        <v>45</v>
      </c>
      <c r="L181" s="18">
        <v>50</v>
      </c>
      <c r="M181" s="19">
        <f>I181*0.2</f>
        <v>68.400000000000006</v>
      </c>
      <c r="N181" s="19">
        <f t="shared" si="63"/>
        <v>1113</v>
      </c>
      <c r="O181"/>
      <c r="P181"/>
    </row>
    <row r="182" spans="1:16" ht="13.5" customHeight="1" x14ac:dyDescent="0.3">
      <c r="A182" s="4">
        <f t="shared" si="36"/>
        <v>178</v>
      </c>
      <c r="B182" s="4" t="s">
        <v>18</v>
      </c>
      <c r="C182" s="4">
        <v>310</v>
      </c>
      <c r="D182" s="18">
        <v>0</v>
      </c>
      <c r="E182" s="18">
        <v>150</v>
      </c>
      <c r="F182" s="18">
        <v>11466</v>
      </c>
      <c r="G182" s="18">
        <v>11636</v>
      </c>
      <c r="H182" s="18">
        <f>(G182-F182)-25</f>
        <v>145</v>
      </c>
      <c r="I182" s="18">
        <f t="shared" si="60"/>
        <v>145</v>
      </c>
      <c r="J182" s="18">
        <f t="shared" si="61"/>
        <v>269</v>
      </c>
      <c r="K182" s="4">
        <v>45</v>
      </c>
      <c r="L182" s="18">
        <v>50</v>
      </c>
      <c r="M182" s="19">
        <f>I182*0.2</f>
        <v>29</v>
      </c>
      <c r="N182" s="19">
        <f t="shared" si="63"/>
        <v>393</v>
      </c>
      <c r="O182"/>
      <c r="P182"/>
    </row>
    <row r="183" spans="1:16" ht="13.5" customHeight="1" x14ac:dyDescent="0.3">
      <c r="A183" s="4">
        <f t="shared" si="36"/>
        <v>179</v>
      </c>
      <c r="B183" s="4" t="s">
        <v>18</v>
      </c>
      <c r="C183" s="4">
        <v>322</v>
      </c>
      <c r="D183" s="18">
        <v>0</v>
      </c>
      <c r="E183" s="18">
        <v>150</v>
      </c>
      <c r="F183" s="18">
        <v>8544</v>
      </c>
      <c r="G183" s="18">
        <v>8782</v>
      </c>
      <c r="H183" s="18">
        <f>(G183-F183)-25</f>
        <v>213</v>
      </c>
      <c r="I183" s="18">
        <f t="shared" si="60"/>
        <v>213</v>
      </c>
      <c r="J183" s="18">
        <f t="shared" si="61"/>
        <v>450</v>
      </c>
      <c r="K183" s="4">
        <v>45</v>
      </c>
      <c r="L183" s="18">
        <v>50</v>
      </c>
      <c r="M183" s="19">
        <f>I183*0.2</f>
        <v>42.6</v>
      </c>
      <c r="N183" s="19">
        <f t="shared" si="63"/>
        <v>588</v>
      </c>
      <c r="O183"/>
      <c r="P183"/>
    </row>
    <row r="184" spans="1:16" ht="13.5" customHeight="1" x14ac:dyDescent="0.3">
      <c r="A184" s="4">
        <f t="shared" si="36"/>
        <v>180</v>
      </c>
      <c r="B184" s="4" t="s">
        <v>18</v>
      </c>
      <c r="C184" s="4">
        <v>353</v>
      </c>
      <c r="D184" s="4">
        <v>300</v>
      </c>
      <c r="E184" s="4">
        <v>150</v>
      </c>
      <c r="F184" s="4">
        <v>2664</v>
      </c>
      <c r="G184" s="4">
        <v>2870</v>
      </c>
      <c r="H184" s="18">
        <f>G184-F184</f>
        <v>206</v>
      </c>
      <c r="I184" s="18">
        <f t="shared" si="60"/>
        <v>206</v>
      </c>
      <c r="J184" s="4">
        <f t="shared" si="61"/>
        <v>423</v>
      </c>
      <c r="K184" s="4">
        <v>45</v>
      </c>
      <c r="L184" s="4">
        <v>50</v>
      </c>
      <c r="M184" s="5">
        <f>I184*0.2</f>
        <v>41.2</v>
      </c>
      <c r="N184" s="5">
        <f t="shared" si="63"/>
        <v>559</v>
      </c>
      <c r="O184"/>
      <c r="P184"/>
    </row>
    <row r="185" spans="1:16" ht="13.5" customHeight="1" x14ac:dyDescent="0.3">
      <c r="A185" s="4">
        <f t="shared" si="36"/>
        <v>181</v>
      </c>
      <c r="B185" s="21" t="s">
        <v>18</v>
      </c>
      <c r="C185" s="21">
        <v>366</v>
      </c>
      <c r="D185" s="18">
        <v>300</v>
      </c>
      <c r="E185" s="18">
        <v>150</v>
      </c>
      <c r="F185" s="18">
        <v>717</v>
      </c>
      <c r="G185" s="18">
        <v>783</v>
      </c>
      <c r="H185" s="18">
        <f t="shared" ref="H185" si="64">G185-F185</f>
        <v>66</v>
      </c>
      <c r="I185" s="18">
        <f t="shared" si="60"/>
        <v>141</v>
      </c>
      <c r="J185" s="18">
        <f t="shared" si="61"/>
        <v>260</v>
      </c>
      <c r="K185" s="18">
        <v>45</v>
      </c>
      <c r="L185" s="18">
        <v>50</v>
      </c>
      <c r="M185" s="19">
        <f t="shared" ref="M185" si="65">I185*0.2</f>
        <v>28.200000000000003</v>
      </c>
      <c r="N185" s="19">
        <f t="shared" si="63"/>
        <v>383</v>
      </c>
      <c r="O185"/>
      <c r="P185"/>
    </row>
    <row r="186" spans="1:16" x14ac:dyDescent="0.3">
      <c r="A186" s="4">
        <f t="shared" si="36"/>
        <v>182</v>
      </c>
      <c r="B186" s="4" t="s">
        <v>18</v>
      </c>
      <c r="C186" s="4">
        <v>304</v>
      </c>
      <c r="D186" s="4">
        <v>300</v>
      </c>
      <c r="E186" s="4">
        <v>150</v>
      </c>
      <c r="F186" s="4">
        <v>6822</v>
      </c>
      <c r="G186" s="4">
        <v>6895</v>
      </c>
      <c r="H186" s="18">
        <f>G186-F186</f>
        <v>73</v>
      </c>
      <c r="I186" s="18">
        <f t="shared" si="60"/>
        <v>141</v>
      </c>
      <c r="J186" s="4">
        <f t="shared" si="61"/>
        <v>260</v>
      </c>
      <c r="K186" s="4">
        <v>45</v>
      </c>
      <c r="L186" s="4">
        <v>50</v>
      </c>
      <c r="M186" s="5">
        <f>I186*0.2</f>
        <v>28.200000000000003</v>
      </c>
      <c r="N186" s="5">
        <f t="shared" si="63"/>
        <v>383</v>
      </c>
      <c r="O186"/>
      <c r="P186"/>
    </row>
    <row r="187" spans="1:16" x14ac:dyDescent="0.3">
      <c r="A187" s="4">
        <f t="shared" si="36"/>
        <v>183</v>
      </c>
      <c r="B187" s="4" t="s">
        <v>19</v>
      </c>
      <c r="C187" s="4">
        <v>411</v>
      </c>
      <c r="D187" s="4">
        <v>400</v>
      </c>
      <c r="E187" s="4">
        <v>150</v>
      </c>
      <c r="F187" s="4">
        <v>371</v>
      </c>
      <c r="G187" s="4">
        <v>511</v>
      </c>
      <c r="H187" s="4">
        <f t="shared" ref="H187" si="66">G187-F187</f>
        <v>140</v>
      </c>
      <c r="I187" s="4">
        <f>IF(H187&lt;155,155,H187)</f>
        <v>155</v>
      </c>
      <c r="J187" s="4">
        <f>ROUND(IF(I187&lt;100,I187*1.625,(IF(AND(I187&gt;100,I187&lt;201),(I187-100)*2.375+162,(IF(AND(I187&gt;200,I187&lt;401),(I187-200)*3.875+400,IF(I187&gt;400,(I187-400)*4.5+1237)))))),0)</f>
        <v>293</v>
      </c>
      <c r="K187" s="4">
        <v>45</v>
      </c>
      <c r="L187" s="4">
        <v>50</v>
      </c>
      <c r="M187" s="5">
        <f t="shared" ref="M187" si="67">I187*0.2</f>
        <v>31</v>
      </c>
      <c r="N187" s="5">
        <f t="shared" si="63"/>
        <v>419</v>
      </c>
      <c r="O187"/>
      <c r="P187"/>
    </row>
    <row r="188" spans="1:16" x14ac:dyDescent="0.3">
      <c r="A188" s="4">
        <f t="shared" si="36"/>
        <v>184</v>
      </c>
      <c r="B188" s="4" t="s">
        <v>21</v>
      </c>
      <c r="C188" s="4">
        <v>243</v>
      </c>
      <c r="D188" s="4">
        <v>100</v>
      </c>
      <c r="E188" s="4">
        <v>150</v>
      </c>
      <c r="F188" s="4">
        <v>3059</v>
      </c>
      <c r="G188" s="4">
        <v>3184</v>
      </c>
      <c r="H188" s="4">
        <f>G188-F188</f>
        <v>125</v>
      </c>
      <c r="I188" s="4">
        <f>IF(H188&lt;111,111,H188)</f>
        <v>125</v>
      </c>
      <c r="J188" s="4">
        <f>ROUND(IF(I188&lt;100,I188*1.625,(IF(AND(I188&gt;100,I188&lt;201),(I188-100)*2.375+162.5,(IF(AND(I188&gt;200,I188&lt;401),(I188-200)*3.875+400,IF(I188&gt;400,(I188-400)*4.5+1237)))))),0)</f>
        <v>222</v>
      </c>
      <c r="K188" s="4">
        <v>20</v>
      </c>
      <c r="L188" s="4">
        <v>10</v>
      </c>
      <c r="M188" s="5">
        <f>I188*0.2</f>
        <v>25</v>
      </c>
      <c r="N188" s="5">
        <f t="shared" si="63"/>
        <v>277</v>
      </c>
      <c r="O188"/>
      <c r="P188"/>
    </row>
    <row r="189" spans="1:16" x14ac:dyDescent="0.3">
      <c r="A189" s="4">
        <f t="shared" si="36"/>
        <v>185</v>
      </c>
      <c r="B189" s="4" t="s">
        <v>20</v>
      </c>
      <c r="C189" s="4">
        <v>76</v>
      </c>
      <c r="D189" s="4">
        <v>200</v>
      </c>
      <c r="E189" s="4">
        <v>150</v>
      </c>
      <c r="F189" s="4">
        <v>16308</v>
      </c>
      <c r="G189" s="4">
        <v>16382</v>
      </c>
      <c r="H189" s="4">
        <f>G189-F189</f>
        <v>74</v>
      </c>
      <c r="I189" s="4">
        <f>IF(H189&lt;125,125,H189)</f>
        <v>125</v>
      </c>
      <c r="J189" s="4">
        <f t="shared" ref="J189:J191" si="68">ROUND(IF(I189&lt;100,I189*1.625,(IF(AND(I189&gt;100,I189&lt;201),(I189-100)*2.375+162.5,(IF(AND(I189&gt;200,I189&lt;401),(I189-200)*3.875+400,IF(I189&gt;400,(I189-400)*4.5+1237)))))),0)</f>
        <v>222</v>
      </c>
      <c r="K189" s="4">
        <v>45</v>
      </c>
      <c r="L189" s="4">
        <v>50</v>
      </c>
      <c r="M189" s="5">
        <f>I189*0.2</f>
        <v>25</v>
      </c>
      <c r="N189" s="5">
        <f t="shared" si="63"/>
        <v>342</v>
      </c>
      <c r="O189"/>
      <c r="P189"/>
    </row>
    <row r="190" spans="1:16" x14ac:dyDescent="0.3">
      <c r="A190" s="4">
        <f t="shared" si="36"/>
        <v>186</v>
      </c>
      <c r="B190" s="4" t="s">
        <v>20</v>
      </c>
      <c r="C190" s="4">
        <v>91</v>
      </c>
      <c r="D190" s="4">
        <v>200</v>
      </c>
      <c r="E190" s="4">
        <v>150</v>
      </c>
      <c r="F190" s="4">
        <v>18529</v>
      </c>
      <c r="G190" s="4">
        <v>18853</v>
      </c>
      <c r="H190" s="4">
        <f t="shared" ref="H190:H214" si="69">G190-F190</f>
        <v>324</v>
      </c>
      <c r="I190" s="4">
        <f>IF(H190&lt;125,125,H190)</f>
        <v>324</v>
      </c>
      <c r="J190" s="4">
        <f t="shared" si="68"/>
        <v>881</v>
      </c>
      <c r="K190" s="4">
        <v>45</v>
      </c>
      <c r="L190" s="4">
        <v>50</v>
      </c>
      <c r="M190" s="5">
        <f t="shared" ref="M190:M214" si="70">I190*0.2</f>
        <v>64.8</v>
      </c>
      <c r="N190" s="5">
        <f t="shared" si="63"/>
        <v>1041</v>
      </c>
      <c r="O190"/>
      <c r="P190"/>
    </row>
    <row r="191" spans="1:16" x14ac:dyDescent="0.3">
      <c r="A191" s="4">
        <f t="shared" si="36"/>
        <v>187</v>
      </c>
      <c r="B191" s="4" t="s">
        <v>20</v>
      </c>
      <c r="C191" s="4">
        <v>70</v>
      </c>
      <c r="D191" s="4">
        <v>0</v>
      </c>
      <c r="E191" s="4">
        <v>150</v>
      </c>
      <c r="F191" s="4">
        <v>1229</v>
      </c>
      <c r="G191" s="4">
        <v>1457</v>
      </c>
      <c r="H191" s="4">
        <f>(G191-F191)-25</f>
        <v>203</v>
      </c>
      <c r="I191" s="4">
        <f>IF(H191&lt;125,125,H191)</f>
        <v>203</v>
      </c>
      <c r="J191" s="4">
        <f t="shared" si="68"/>
        <v>412</v>
      </c>
      <c r="K191" s="4">
        <v>45</v>
      </c>
      <c r="L191" s="4">
        <v>50</v>
      </c>
      <c r="M191" s="5">
        <f t="shared" si="70"/>
        <v>40.6</v>
      </c>
      <c r="N191" s="5">
        <f t="shared" si="63"/>
        <v>548</v>
      </c>
      <c r="O191"/>
      <c r="P191"/>
    </row>
    <row r="192" spans="1:16" x14ac:dyDescent="0.3">
      <c r="A192" s="4">
        <f t="shared" si="36"/>
        <v>188</v>
      </c>
      <c r="B192" s="4" t="s">
        <v>17</v>
      </c>
      <c r="C192" s="4">
        <v>430</v>
      </c>
      <c r="D192" s="4">
        <v>500</v>
      </c>
      <c r="E192" s="4">
        <v>150</v>
      </c>
      <c r="F192" s="4">
        <v>607</v>
      </c>
      <c r="G192" s="4">
        <v>919</v>
      </c>
      <c r="H192" s="4">
        <f t="shared" ref="H192" si="71">G192-F192</f>
        <v>312</v>
      </c>
      <c r="I192" s="4">
        <f>IF(H192&lt;171,171,H192)</f>
        <v>312</v>
      </c>
      <c r="J192" s="4">
        <f>ROUND(IF(I192&lt;100,I192*1.625,(IF(AND(I192&gt;100,I192&lt;201),(I192-100)*2.375+162.5,(IF(AND(I192&gt;200,I192&lt;401),(I192-200)*3.875+400,IF(I192&gt;400,(I192-400)*4.5+1237)))))),0)</f>
        <v>834</v>
      </c>
      <c r="K192" s="4">
        <v>45</v>
      </c>
      <c r="L192" s="4">
        <v>50</v>
      </c>
      <c r="M192" s="5">
        <f t="shared" si="70"/>
        <v>62.400000000000006</v>
      </c>
      <c r="N192" s="5">
        <f t="shared" si="63"/>
        <v>991</v>
      </c>
      <c r="O192"/>
      <c r="P192"/>
    </row>
    <row r="193" spans="1:17" x14ac:dyDescent="0.3">
      <c r="A193" s="4">
        <f t="shared" si="36"/>
        <v>189</v>
      </c>
      <c r="B193" s="12" t="s">
        <v>18</v>
      </c>
      <c r="C193" s="12">
        <v>335</v>
      </c>
      <c r="D193" s="18">
        <v>300</v>
      </c>
      <c r="E193" s="18">
        <v>150</v>
      </c>
      <c r="F193" s="18">
        <v>10705</v>
      </c>
      <c r="G193" s="18">
        <v>11033</v>
      </c>
      <c r="H193" s="18">
        <f t="shared" si="69"/>
        <v>328</v>
      </c>
      <c r="I193" s="18">
        <f>IF(H193&lt;141,141,H193)</f>
        <v>328</v>
      </c>
      <c r="J193" s="18">
        <f>ROUND(IF(I193&lt;100,I193*1.625,(IF(AND(I193&gt;100,I193&lt;201),(I193-100)*2.375+162.5,(IF(AND(I193&gt;200,I193&lt;401),(I193-200)*3.875+400,IF(I193&gt;400,(I193-400)*4.5+1238)))))),0)</f>
        <v>896</v>
      </c>
      <c r="K193" s="18">
        <v>45</v>
      </c>
      <c r="L193" s="18">
        <v>50</v>
      </c>
      <c r="M193" s="19">
        <f t="shared" si="70"/>
        <v>65.600000000000009</v>
      </c>
      <c r="N193" s="19">
        <f t="shared" si="63"/>
        <v>1057</v>
      </c>
      <c r="O193"/>
      <c r="P193"/>
    </row>
    <row r="194" spans="1:17" x14ac:dyDescent="0.3">
      <c r="A194" s="4">
        <f t="shared" si="36"/>
        <v>190</v>
      </c>
      <c r="B194" s="21" t="s">
        <v>18</v>
      </c>
      <c r="C194" s="21">
        <v>369</v>
      </c>
      <c r="D194" s="18">
        <v>300</v>
      </c>
      <c r="E194" s="18">
        <v>150</v>
      </c>
      <c r="F194" s="18">
        <v>78</v>
      </c>
      <c r="G194" s="18">
        <v>330</v>
      </c>
      <c r="H194" s="18">
        <f t="shared" si="69"/>
        <v>252</v>
      </c>
      <c r="I194" s="18">
        <f>IF(H194&lt;141,141,H194)</f>
        <v>252</v>
      </c>
      <c r="J194" s="18">
        <f>ROUND(IF(I194&lt;100,I194*1.625,(IF(AND(I194&gt;100,I194&lt;201),(I194-100)*2.375+162.5,(IF(AND(I194&gt;200,I194&lt;401),(I194-200)*3.875+400,IF(I194&gt;400,(I194-400)*4.5+1238)))))),0)</f>
        <v>602</v>
      </c>
      <c r="K194" s="18">
        <v>45</v>
      </c>
      <c r="L194" s="18">
        <v>50</v>
      </c>
      <c r="M194" s="19">
        <f t="shared" si="70"/>
        <v>50.400000000000006</v>
      </c>
      <c r="N194" s="19">
        <f>ROUND((J194+K194+L194+M194),0)</f>
        <v>747</v>
      </c>
      <c r="O194"/>
      <c r="P194"/>
    </row>
    <row r="195" spans="1:17" x14ac:dyDescent="0.3">
      <c r="A195" s="4">
        <f t="shared" si="36"/>
        <v>191</v>
      </c>
      <c r="B195" s="21" t="s">
        <v>18</v>
      </c>
      <c r="C195" s="21">
        <v>312</v>
      </c>
      <c r="D195" s="18">
        <v>300</v>
      </c>
      <c r="E195" s="18">
        <v>150</v>
      </c>
      <c r="F195" s="18">
        <v>11897</v>
      </c>
      <c r="G195" s="18">
        <v>12114</v>
      </c>
      <c r="H195" s="18">
        <f t="shared" si="69"/>
        <v>217</v>
      </c>
      <c r="I195" s="18">
        <f>IF(H195&lt;141,141,H195)</f>
        <v>217</v>
      </c>
      <c r="J195" s="18">
        <f>ROUND(IF(I195&lt;100,I195*1.625,(IF(AND(I195&gt;100,I195&lt;201),(I195-100)*2.375+162.5,(IF(AND(I195&gt;200,I195&lt;401),(I195-200)*3.875+400,IF(I195&gt;400,(I195-400)*4.5+1238)))))),0)</f>
        <v>466</v>
      </c>
      <c r="K195" s="18">
        <v>45</v>
      </c>
      <c r="L195" s="18">
        <v>50</v>
      </c>
      <c r="M195" s="19">
        <f t="shared" si="70"/>
        <v>43.400000000000006</v>
      </c>
      <c r="N195" s="19">
        <f>ROUND((J195+K195+L195+M195),0)</f>
        <v>604</v>
      </c>
      <c r="O195"/>
      <c r="P195"/>
    </row>
    <row r="196" spans="1:17" x14ac:dyDescent="0.3">
      <c r="A196" s="4">
        <f t="shared" si="36"/>
        <v>192</v>
      </c>
      <c r="B196" s="12" t="s">
        <v>18</v>
      </c>
      <c r="C196" s="12">
        <v>339</v>
      </c>
      <c r="D196" s="18">
        <v>300</v>
      </c>
      <c r="E196" s="18">
        <v>150</v>
      </c>
      <c r="F196" s="18">
        <v>11058</v>
      </c>
      <c r="G196" s="18">
        <v>11226</v>
      </c>
      <c r="H196" s="18">
        <f t="shared" si="69"/>
        <v>168</v>
      </c>
      <c r="I196" s="18">
        <f>IF(H196&lt;141,141,H196)</f>
        <v>168</v>
      </c>
      <c r="J196" s="18">
        <f>ROUND(IF(I196&lt;100,I196*1.625,(IF(AND(I196&gt;100,I196&lt;201),(I196-100)*2.375+162.5,(IF(AND(I196&gt;200,I196&lt;401),(I196-200)*3.875+400,IF(I196&gt;400,(I196-400)*4.5+1238)))))),0)</f>
        <v>324</v>
      </c>
      <c r="K196" s="18">
        <v>45</v>
      </c>
      <c r="L196" s="18">
        <v>50</v>
      </c>
      <c r="M196" s="19">
        <f t="shared" si="70"/>
        <v>33.6</v>
      </c>
      <c r="N196" s="19">
        <f t="shared" ref="N196:N214" si="72">ROUND((J196+K196+L196+M196),0)</f>
        <v>453</v>
      </c>
      <c r="O196"/>
      <c r="P196"/>
    </row>
    <row r="197" spans="1:17" x14ac:dyDescent="0.3">
      <c r="A197" s="4">
        <f t="shared" si="36"/>
        <v>193</v>
      </c>
      <c r="B197" s="12" t="s">
        <v>20</v>
      </c>
      <c r="C197" s="12">
        <v>63</v>
      </c>
      <c r="D197" s="4">
        <v>200</v>
      </c>
      <c r="E197" s="4">
        <v>150</v>
      </c>
      <c r="F197" s="4">
        <v>16032</v>
      </c>
      <c r="G197" s="4">
        <v>16037</v>
      </c>
      <c r="H197" s="4">
        <f t="shared" si="69"/>
        <v>5</v>
      </c>
      <c r="I197" s="4">
        <f t="shared" ref="I197" si="73">IF(H197&lt;125,125,H197)</f>
        <v>125</v>
      </c>
      <c r="J197" s="4">
        <f t="shared" ref="J197" si="74">ROUND(IF(I197&lt;100,I197*1.625,(IF(AND(I197&gt;100,I197&lt;201),(I197-100)*2.375+162.5,(IF(AND(I197&gt;200,I197&lt;401),(I197-200)*3.875+400,IF(I197&gt;400,(I197-400)*4.5+1237)))))),0)</f>
        <v>222</v>
      </c>
      <c r="K197" s="4">
        <v>45</v>
      </c>
      <c r="L197" s="4">
        <v>50</v>
      </c>
      <c r="M197" s="5">
        <f t="shared" si="70"/>
        <v>25</v>
      </c>
      <c r="N197" s="5">
        <f t="shared" si="72"/>
        <v>342</v>
      </c>
      <c r="O197"/>
      <c r="P197"/>
    </row>
    <row r="198" spans="1:17" x14ac:dyDescent="0.3">
      <c r="A198" s="4">
        <f t="shared" si="36"/>
        <v>194</v>
      </c>
      <c r="B198" s="12" t="s">
        <v>18</v>
      </c>
      <c r="C198" s="12">
        <v>357</v>
      </c>
      <c r="D198" s="18">
        <v>300</v>
      </c>
      <c r="E198" s="18">
        <v>150</v>
      </c>
      <c r="F198" s="18">
        <v>1054</v>
      </c>
      <c r="G198" s="18">
        <v>1101</v>
      </c>
      <c r="H198" s="18">
        <f t="shared" si="69"/>
        <v>47</v>
      </c>
      <c r="I198" s="18">
        <f>IF(H198&lt;141,141,H198)</f>
        <v>141</v>
      </c>
      <c r="J198" s="18">
        <f>ROUND(IF(I198&lt;100,I198*1.625,(IF(AND(I198&gt;100,I198&lt;201),(I198-100)*2.375+162.5,(IF(AND(I198&gt;200,I198&lt;401),(I198-200)*3.875+400,IF(I198&gt;400,(I198-400)*4.5+1238)))))),0)</f>
        <v>260</v>
      </c>
      <c r="K198" s="18">
        <v>45</v>
      </c>
      <c r="L198" s="18">
        <v>50</v>
      </c>
      <c r="M198" s="19">
        <f t="shared" si="70"/>
        <v>28.200000000000003</v>
      </c>
      <c r="N198" s="19">
        <f t="shared" si="72"/>
        <v>383</v>
      </c>
      <c r="O198"/>
      <c r="P198"/>
    </row>
    <row r="199" spans="1:17" x14ac:dyDescent="0.3">
      <c r="A199" s="4">
        <f t="shared" ref="A199:A262" si="75">A198+1</f>
        <v>195</v>
      </c>
      <c r="B199" s="12" t="s">
        <v>18</v>
      </c>
      <c r="C199" s="12">
        <v>342</v>
      </c>
      <c r="D199" s="18">
        <v>300</v>
      </c>
      <c r="E199" s="18">
        <v>150</v>
      </c>
      <c r="F199" s="18">
        <v>2884</v>
      </c>
      <c r="G199" s="18">
        <v>3041</v>
      </c>
      <c r="H199" s="18">
        <f t="shared" si="69"/>
        <v>157</v>
      </c>
      <c r="I199" s="18">
        <f>IF(H199&lt;141,141,H199)</f>
        <v>157</v>
      </c>
      <c r="J199" s="18">
        <f>ROUND(IF(I199&lt;100,I199*1.625,(IF(AND(I199&gt;100,I199&lt;201),(I199-100)*2.375+162.5,(IF(AND(I199&gt;200,I199&lt;401),(I199-200)*3.875+400,IF(I199&gt;400,(I199-400)*4.5+1238)))))),0)</f>
        <v>298</v>
      </c>
      <c r="K199" s="18">
        <v>45</v>
      </c>
      <c r="L199" s="18">
        <v>50</v>
      </c>
      <c r="M199" s="19">
        <f t="shared" si="70"/>
        <v>31.400000000000002</v>
      </c>
      <c r="N199" s="19">
        <f t="shared" si="72"/>
        <v>424</v>
      </c>
      <c r="O199"/>
      <c r="P199"/>
    </row>
    <row r="200" spans="1:17" x14ac:dyDescent="0.3">
      <c r="A200" s="4">
        <f t="shared" si="75"/>
        <v>196</v>
      </c>
      <c r="B200" s="12" t="s">
        <v>21</v>
      </c>
      <c r="C200" s="12">
        <v>29</v>
      </c>
      <c r="D200" s="4">
        <v>100</v>
      </c>
      <c r="E200" s="4">
        <v>150</v>
      </c>
      <c r="F200" s="4">
        <v>40730</v>
      </c>
      <c r="G200" s="4">
        <v>40978</v>
      </c>
      <c r="H200" s="4">
        <f t="shared" si="69"/>
        <v>248</v>
      </c>
      <c r="I200" s="4">
        <f>IF(H200&lt;111,111,H200)</f>
        <v>248</v>
      </c>
      <c r="J200" s="4">
        <f>ROUND(IF(I200&lt;100,I200*1.625,(IF(AND(I200&gt;100,I200&lt;201),(I200-100)*2.375+162.5,(IF(AND(I200&gt;200,I200&lt;401),(I200-200)*3.875+400,IF(I200&gt;400,(I200-400)*4.5+1237)))))),0)</f>
        <v>586</v>
      </c>
      <c r="K200" s="4">
        <v>20</v>
      </c>
      <c r="L200" s="4">
        <v>10</v>
      </c>
      <c r="M200" s="5">
        <f t="shared" si="70"/>
        <v>49.6</v>
      </c>
      <c r="N200" s="5">
        <f t="shared" si="72"/>
        <v>666</v>
      </c>
      <c r="O200"/>
      <c r="P200"/>
    </row>
    <row r="201" spans="1:17" x14ac:dyDescent="0.3">
      <c r="A201" s="4">
        <f t="shared" si="75"/>
        <v>197</v>
      </c>
      <c r="B201" s="12" t="s">
        <v>18</v>
      </c>
      <c r="C201" s="12">
        <v>313</v>
      </c>
      <c r="D201" s="18">
        <v>300</v>
      </c>
      <c r="E201" s="18">
        <v>150</v>
      </c>
      <c r="F201" s="18">
        <v>3960</v>
      </c>
      <c r="G201" s="18">
        <v>3976</v>
      </c>
      <c r="H201" s="18">
        <f t="shared" si="69"/>
        <v>16</v>
      </c>
      <c r="I201" s="18">
        <f>IF(H201&lt;141,141,H201)</f>
        <v>141</v>
      </c>
      <c r="J201" s="18">
        <f>ROUND(IF(I201&lt;100,I201*1.625,(IF(AND(I201&gt;100,I201&lt;201),(I201-100)*2.375+162.5,(IF(AND(I201&gt;200,I201&lt;401),(I201-200)*3.875+400,IF(I201&gt;400,(I201-400)*4.5+1238)))))),0)</f>
        <v>260</v>
      </c>
      <c r="K201" s="18">
        <v>45</v>
      </c>
      <c r="L201" s="18">
        <v>50</v>
      </c>
      <c r="M201" s="19">
        <f t="shared" si="70"/>
        <v>28.200000000000003</v>
      </c>
      <c r="N201" s="19">
        <f t="shared" si="72"/>
        <v>383</v>
      </c>
      <c r="O201"/>
      <c r="P201"/>
      <c r="Q201" s="24"/>
    </row>
    <row r="202" spans="1:17" x14ac:dyDescent="0.3">
      <c r="A202" s="4">
        <f t="shared" si="75"/>
        <v>198</v>
      </c>
      <c r="B202" s="12" t="s">
        <v>18</v>
      </c>
      <c r="C202" s="21">
        <v>344</v>
      </c>
      <c r="D202" s="18">
        <v>0</v>
      </c>
      <c r="E202" s="18">
        <v>150</v>
      </c>
      <c r="F202" s="18">
        <v>4498</v>
      </c>
      <c r="G202" s="18">
        <v>4498</v>
      </c>
      <c r="H202" s="18">
        <f>(G202-F202)-25</f>
        <v>-25</v>
      </c>
      <c r="I202" s="18">
        <f>IF(H202&lt;141,141,H202)</f>
        <v>141</v>
      </c>
      <c r="J202" s="18">
        <f>ROUND(IF(I202&lt;100,I202*1.625,(IF(AND(I202&gt;100,I202&lt;201),(I202-100)*2.375+162.5,(IF(AND(I202&gt;200,I202&lt;401),(I202-200)*3.875+400,IF(I202&gt;400,(I202-400)*4.5+1238)))))),0)</f>
        <v>260</v>
      </c>
      <c r="K202" s="18">
        <v>45</v>
      </c>
      <c r="L202" s="18">
        <v>50</v>
      </c>
      <c r="M202" s="19">
        <f>I202*0.2</f>
        <v>28.200000000000003</v>
      </c>
      <c r="N202" s="5">
        <f>ROUND((J202+K202+L202+M202),0)</f>
        <v>383</v>
      </c>
      <c r="O202"/>
      <c r="P202"/>
    </row>
    <row r="203" spans="1:17" x14ac:dyDescent="0.3">
      <c r="A203" s="4">
        <f t="shared" si="75"/>
        <v>199</v>
      </c>
      <c r="B203" s="12" t="s">
        <v>21</v>
      </c>
      <c r="C203" s="12">
        <v>37</v>
      </c>
      <c r="D203" s="4">
        <v>100</v>
      </c>
      <c r="E203" s="4">
        <v>150</v>
      </c>
      <c r="F203" s="4">
        <v>24128</v>
      </c>
      <c r="G203" s="4">
        <v>24259</v>
      </c>
      <c r="H203" s="4">
        <f>G203-F203</f>
        <v>131</v>
      </c>
      <c r="I203" s="4">
        <f>IF(H203&lt;111,111,H203)</f>
        <v>131</v>
      </c>
      <c r="J203" s="4">
        <f>ROUND(IF(I203&lt;100,I203*1.625,(IF(AND(I203&gt;100,I203&lt;201),(I203-100)*2.375+162.5,(IF(AND(I203&gt;200,I203&lt;401),(I203-200)*3.875+400,IF(I203&gt;400,(I203-400)*4.5+1237)))))),0)</f>
        <v>236</v>
      </c>
      <c r="K203" s="4">
        <v>20</v>
      </c>
      <c r="L203" s="4">
        <v>10</v>
      </c>
      <c r="M203" s="5">
        <f>I203*0.2</f>
        <v>26.200000000000003</v>
      </c>
      <c r="N203" s="5">
        <f>ROUND((J203+K203+L203+M203),0)</f>
        <v>292</v>
      </c>
      <c r="O203"/>
      <c r="P203"/>
    </row>
    <row r="204" spans="1:17" x14ac:dyDescent="0.3">
      <c r="A204" s="4">
        <f t="shared" si="75"/>
        <v>200</v>
      </c>
      <c r="B204" s="12" t="s">
        <v>20</v>
      </c>
      <c r="C204" s="12">
        <v>113</v>
      </c>
      <c r="D204" s="4">
        <v>200</v>
      </c>
      <c r="E204" s="4">
        <v>150</v>
      </c>
      <c r="F204" s="4">
        <v>8365</v>
      </c>
      <c r="G204" s="4">
        <v>8365</v>
      </c>
      <c r="H204" s="4">
        <f>G204-F204</f>
        <v>0</v>
      </c>
      <c r="I204" s="4">
        <f t="shared" ref="I204:I208" si="76">IF(H204&lt;125,125,H204)</f>
        <v>125</v>
      </c>
      <c r="J204" s="4">
        <f>ROUND(IF(I204&lt;100,I204*1.625,(IF(AND(I204&gt;100,I204&lt;201),(I204-100)*2.375+162.5,(IF(AND(I204&gt;200,I204&lt;401),(I204-200)*3.875+400,IF(I204&gt;400,(I204-400)*4.5+1237)))))),0)</f>
        <v>222</v>
      </c>
      <c r="K204" s="4">
        <v>45</v>
      </c>
      <c r="L204" s="4">
        <v>50</v>
      </c>
      <c r="M204" s="5">
        <f>I204*0.2</f>
        <v>25</v>
      </c>
      <c r="N204" s="5">
        <f>ROUND((J204+K204+L204+M204),0)</f>
        <v>342</v>
      </c>
      <c r="O204"/>
      <c r="P204"/>
    </row>
    <row r="205" spans="1:17" x14ac:dyDescent="0.3">
      <c r="A205" s="4">
        <f t="shared" si="75"/>
        <v>201</v>
      </c>
      <c r="B205" s="12" t="s">
        <v>20</v>
      </c>
      <c r="C205" s="12">
        <v>72</v>
      </c>
      <c r="D205" s="4">
        <v>200</v>
      </c>
      <c r="E205" s="4">
        <v>150</v>
      </c>
      <c r="F205" s="4">
        <v>40159</v>
      </c>
      <c r="G205" s="4">
        <v>40340</v>
      </c>
      <c r="H205" s="4">
        <f t="shared" si="69"/>
        <v>181</v>
      </c>
      <c r="I205" s="4">
        <f t="shared" si="76"/>
        <v>181</v>
      </c>
      <c r="J205" s="4">
        <f t="shared" ref="J205:J208" si="77">ROUND(IF(I205&lt;100,I205*1.625,(IF(AND(I205&gt;100,I205&lt;201),(I205-100)*2.375+162.5,(IF(AND(I205&gt;200,I205&lt;401),(I205-200)*3.875+400,IF(I205&gt;400,(I205-400)*4.5+1237)))))),0)</f>
        <v>355</v>
      </c>
      <c r="K205" s="4">
        <v>45</v>
      </c>
      <c r="L205" s="4">
        <v>50</v>
      </c>
      <c r="M205" s="5">
        <f t="shared" si="70"/>
        <v>36.200000000000003</v>
      </c>
      <c r="N205" s="5">
        <f t="shared" si="72"/>
        <v>486</v>
      </c>
      <c r="O205"/>
      <c r="P205"/>
    </row>
    <row r="206" spans="1:17" x14ac:dyDescent="0.3">
      <c r="A206" s="4">
        <f t="shared" si="75"/>
        <v>202</v>
      </c>
      <c r="B206" s="12" t="s">
        <v>20</v>
      </c>
      <c r="C206" s="12">
        <v>47</v>
      </c>
      <c r="D206" s="4">
        <v>200</v>
      </c>
      <c r="E206" s="4">
        <v>150</v>
      </c>
      <c r="F206" s="4">
        <v>15397</v>
      </c>
      <c r="G206" s="4">
        <v>15512</v>
      </c>
      <c r="H206" s="4">
        <f t="shared" si="69"/>
        <v>115</v>
      </c>
      <c r="I206" s="4">
        <f t="shared" si="76"/>
        <v>125</v>
      </c>
      <c r="J206" s="4">
        <f t="shared" si="77"/>
        <v>222</v>
      </c>
      <c r="K206" s="4">
        <v>45</v>
      </c>
      <c r="L206" s="4">
        <v>50</v>
      </c>
      <c r="M206" s="5">
        <f t="shared" si="70"/>
        <v>25</v>
      </c>
      <c r="N206" s="5">
        <f t="shared" si="72"/>
        <v>342</v>
      </c>
      <c r="O206"/>
      <c r="P206"/>
    </row>
    <row r="207" spans="1:17" x14ac:dyDescent="0.3">
      <c r="A207" s="4">
        <f t="shared" si="75"/>
        <v>203</v>
      </c>
      <c r="B207" s="12" t="s">
        <v>20</v>
      </c>
      <c r="C207" s="12">
        <v>128</v>
      </c>
      <c r="D207" s="4">
        <v>0</v>
      </c>
      <c r="E207" s="4">
        <v>150</v>
      </c>
      <c r="F207" s="4">
        <v>55107</v>
      </c>
      <c r="G207" s="4">
        <v>55356</v>
      </c>
      <c r="H207" s="18">
        <f>(G207-F207)-25</f>
        <v>224</v>
      </c>
      <c r="I207" s="4">
        <f t="shared" si="76"/>
        <v>224</v>
      </c>
      <c r="J207" s="4">
        <f t="shared" si="77"/>
        <v>493</v>
      </c>
      <c r="K207" s="4">
        <v>45</v>
      </c>
      <c r="L207" s="4">
        <v>50</v>
      </c>
      <c r="M207" s="5">
        <f t="shared" si="70"/>
        <v>44.800000000000004</v>
      </c>
      <c r="N207" s="5">
        <f t="shared" si="72"/>
        <v>633</v>
      </c>
      <c r="O207"/>
      <c r="P207"/>
    </row>
    <row r="208" spans="1:17" x14ac:dyDescent="0.3">
      <c r="A208" s="4">
        <f t="shared" si="75"/>
        <v>204</v>
      </c>
      <c r="B208" s="12" t="s">
        <v>20</v>
      </c>
      <c r="C208" s="12">
        <v>9</v>
      </c>
      <c r="D208" s="4">
        <v>200</v>
      </c>
      <c r="E208" s="4">
        <v>150</v>
      </c>
      <c r="F208" s="4">
        <v>24274</v>
      </c>
      <c r="G208" s="4">
        <v>24338</v>
      </c>
      <c r="H208" s="4">
        <f t="shared" si="69"/>
        <v>64</v>
      </c>
      <c r="I208" s="4">
        <f t="shared" si="76"/>
        <v>125</v>
      </c>
      <c r="J208" s="4">
        <f t="shared" si="77"/>
        <v>222</v>
      </c>
      <c r="K208" s="4">
        <v>45</v>
      </c>
      <c r="L208" s="4">
        <v>50</v>
      </c>
      <c r="M208" s="5">
        <f t="shared" si="70"/>
        <v>25</v>
      </c>
      <c r="N208" s="5">
        <f t="shared" si="72"/>
        <v>342</v>
      </c>
      <c r="O208"/>
      <c r="P208"/>
    </row>
    <row r="209" spans="1:16" x14ac:dyDescent="0.3">
      <c r="A209" s="4">
        <f t="shared" si="75"/>
        <v>205</v>
      </c>
      <c r="B209" s="12" t="s">
        <v>18</v>
      </c>
      <c r="C209" s="21">
        <v>372</v>
      </c>
      <c r="D209" s="18">
        <v>300</v>
      </c>
      <c r="E209" s="18">
        <v>150</v>
      </c>
      <c r="F209" s="18">
        <v>87</v>
      </c>
      <c r="G209" s="18">
        <v>210</v>
      </c>
      <c r="H209" s="18">
        <f t="shared" si="69"/>
        <v>123</v>
      </c>
      <c r="I209" s="18">
        <f>IF(H209&lt;141,141,H209)</f>
        <v>141</v>
      </c>
      <c r="J209" s="18">
        <f>ROUND(IF(I209&lt;100,I209*1.625,(IF(AND(I209&gt;100,I209&lt;201),(I209-100)*2.375+162.5,(IF(AND(I209&gt;200,I209&lt;401),(I209-200)*3.875+400,IF(I209&gt;400,(I209-400)*4.5+1238)))))),0)</f>
        <v>260</v>
      </c>
      <c r="K209" s="18">
        <v>45</v>
      </c>
      <c r="L209" s="18">
        <v>50</v>
      </c>
      <c r="M209" s="19">
        <f t="shared" si="70"/>
        <v>28.200000000000003</v>
      </c>
      <c r="N209" s="19">
        <f t="shared" si="72"/>
        <v>383</v>
      </c>
      <c r="O209"/>
      <c r="P209"/>
    </row>
    <row r="210" spans="1:16" x14ac:dyDescent="0.3">
      <c r="A210" s="4">
        <f t="shared" si="75"/>
        <v>206</v>
      </c>
      <c r="B210" s="12" t="s">
        <v>18</v>
      </c>
      <c r="C210" s="21">
        <v>348</v>
      </c>
      <c r="D210" s="18">
        <v>300</v>
      </c>
      <c r="E210" s="18">
        <v>150</v>
      </c>
      <c r="F210" s="18">
        <v>3850</v>
      </c>
      <c r="G210" s="18">
        <v>3986</v>
      </c>
      <c r="H210" s="18">
        <f t="shared" si="69"/>
        <v>136</v>
      </c>
      <c r="I210" s="18">
        <f>IF(H210&lt;141,141,H210)</f>
        <v>141</v>
      </c>
      <c r="J210" s="18">
        <f>ROUND(IF(I210&lt;100,I210*1.625,(IF(AND(I210&gt;100,I210&lt;201),(I210-100)*2.375+162.5,(IF(AND(I210&gt;200,I210&lt;401),(I210-200)*3.875+400,IF(I210&gt;400,(I210-400)*4.5+1238)))))),0)</f>
        <v>260</v>
      </c>
      <c r="K210" s="18">
        <v>45</v>
      </c>
      <c r="L210" s="18">
        <v>50</v>
      </c>
      <c r="M210" s="19">
        <f t="shared" si="70"/>
        <v>28.200000000000003</v>
      </c>
      <c r="N210" s="19">
        <f t="shared" si="72"/>
        <v>383</v>
      </c>
      <c r="O210"/>
      <c r="P210"/>
    </row>
    <row r="211" spans="1:16" x14ac:dyDescent="0.3">
      <c r="A211" s="4">
        <f t="shared" si="75"/>
        <v>207</v>
      </c>
      <c r="B211" s="12" t="s">
        <v>20</v>
      </c>
      <c r="C211" s="12">
        <v>69</v>
      </c>
      <c r="D211" s="4">
        <v>200</v>
      </c>
      <c r="E211" s="4">
        <v>150</v>
      </c>
      <c r="F211" s="4">
        <v>2815</v>
      </c>
      <c r="G211" s="4">
        <v>2831</v>
      </c>
      <c r="H211" s="4">
        <f t="shared" si="69"/>
        <v>16</v>
      </c>
      <c r="I211" s="4">
        <f t="shared" ref="I211:I214" si="78">IF(H211&lt;125,125,H211)</f>
        <v>125</v>
      </c>
      <c r="J211" s="4">
        <f t="shared" ref="J211:J214" si="79">ROUND(IF(I211&lt;100,I211*1.625,(IF(AND(I211&gt;100,I211&lt;201),(I211-100)*2.375+162.5,(IF(AND(I211&gt;200,I211&lt;401),(I211-200)*3.875+400,IF(I211&gt;400,(I211-400)*4.5+1237)))))),0)</f>
        <v>222</v>
      </c>
      <c r="K211" s="4">
        <v>45</v>
      </c>
      <c r="L211" s="4">
        <v>50</v>
      </c>
      <c r="M211" s="5">
        <f t="shared" si="70"/>
        <v>25</v>
      </c>
      <c r="N211" s="5">
        <f t="shared" si="72"/>
        <v>342</v>
      </c>
      <c r="O211"/>
      <c r="P211"/>
    </row>
    <row r="212" spans="1:16" x14ac:dyDescent="0.3">
      <c r="A212" s="4">
        <f t="shared" si="75"/>
        <v>208</v>
      </c>
      <c r="B212" s="12" t="s">
        <v>18</v>
      </c>
      <c r="C212" s="21">
        <v>337</v>
      </c>
      <c r="D212" s="18">
        <v>300</v>
      </c>
      <c r="E212" s="18">
        <v>150</v>
      </c>
      <c r="F212" s="18">
        <v>6426</v>
      </c>
      <c r="G212" s="18">
        <v>6767</v>
      </c>
      <c r="H212" s="18">
        <f t="shared" si="69"/>
        <v>341</v>
      </c>
      <c r="I212" s="18">
        <f>IF(H212&lt;141,141,H212)</f>
        <v>341</v>
      </c>
      <c r="J212" s="18">
        <f>ROUND(IF(I212&lt;100,I212*1.625,(IF(AND(I212&gt;100,I212&lt;201),(I212-100)*2.375+162.5,(IF(AND(I212&gt;200,I212&lt;401),(I212-200)*3.875+400,IF(I212&gt;400,(I212-400)*4.5+1238)))))),0)</f>
        <v>946</v>
      </c>
      <c r="K212" s="18">
        <v>45</v>
      </c>
      <c r="L212" s="18">
        <v>50</v>
      </c>
      <c r="M212" s="19">
        <f t="shared" si="70"/>
        <v>68.2</v>
      </c>
      <c r="N212" s="19">
        <f t="shared" si="72"/>
        <v>1109</v>
      </c>
      <c r="O212"/>
      <c r="P212"/>
    </row>
    <row r="213" spans="1:16" x14ac:dyDescent="0.3">
      <c r="A213" s="4">
        <f t="shared" si="75"/>
        <v>209</v>
      </c>
      <c r="B213" s="12" t="s">
        <v>18</v>
      </c>
      <c r="C213" s="21">
        <v>370</v>
      </c>
      <c r="D213" s="18">
        <v>300</v>
      </c>
      <c r="E213" s="18">
        <v>150</v>
      </c>
      <c r="F213" s="18">
        <v>2336</v>
      </c>
      <c r="G213" s="18">
        <v>2647</v>
      </c>
      <c r="H213" s="18">
        <f t="shared" si="69"/>
        <v>311</v>
      </c>
      <c r="I213" s="18">
        <f>IF(H213&lt;141,141,H213)</f>
        <v>311</v>
      </c>
      <c r="J213" s="18">
        <f>ROUND(IF(I213&lt;100,I213*1.625,(IF(AND(I213&gt;100,I213&lt;201),(I213-100)*2.375+162.5,(IF(AND(I213&gt;200,I213&lt;401),(I213-200)*3.875+400,IF(I213&gt;400,(I213-400)*4.5+1238)))))),0)</f>
        <v>830</v>
      </c>
      <c r="K213" s="18">
        <v>45</v>
      </c>
      <c r="L213" s="18">
        <v>50</v>
      </c>
      <c r="M213" s="19">
        <f t="shared" si="70"/>
        <v>62.2</v>
      </c>
      <c r="N213" s="19">
        <f t="shared" si="72"/>
        <v>987</v>
      </c>
      <c r="O213"/>
      <c r="P213"/>
    </row>
    <row r="214" spans="1:16" x14ac:dyDescent="0.3">
      <c r="A214" s="4">
        <f t="shared" si="75"/>
        <v>210</v>
      </c>
      <c r="B214" s="12" t="s">
        <v>20</v>
      </c>
      <c r="C214" s="12">
        <v>119</v>
      </c>
      <c r="D214" s="4">
        <v>200</v>
      </c>
      <c r="E214" s="4">
        <v>150</v>
      </c>
      <c r="F214" s="4">
        <v>12585</v>
      </c>
      <c r="G214" s="4">
        <v>12765</v>
      </c>
      <c r="H214" s="4">
        <f t="shared" si="69"/>
        <v>180</v>
      </c>
      <c r="I214" s="4">
        <f t="shared" si="78"/>
        <v>180</v>
      </c>
      <c r="J214" s="4">
        <f t="shared" si="79"/>
        <v>353</v>
      </c>
      <c r="K214" s="4">
        <v>45</v>
      </c>
      <c r="L214" s="4">
        <v>50</v>
      </c>
      <c r="M214" s="5">
        <f t="shared" si="70"/>
        <v>36</v>
      </c>
      <c r="N214" s="5">
        <f t="shared" si="72"/>
        <v>484</v>
      </c>
      <c r="O214"/>
      <c r="P214"/>
    </row>
    <row r="215" spans="1:16" x14ac:dyDescent="0.3">
      <c r="A215" s="4">
        <f t="shared" si="75"/>
        <v>211</v>
      </c>
      <c r="B215" s="12" t="s">
        <v>21</v>
      </c>
      <c r="C215" s="12">
        <v>38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/>
      <c r="L215" s="4"/>
      <c r="M215" s="5">
        <v>0</v>
      </c>
      <c r="N215" s="5">
        <v>250</v>
      </c>
      <c r="O215"/>
      <c r="P215"/>
    </row>
    <row r="216" spans="1:16" x14ac:dyDescent="0.3">
      <c r="A216" s="4">
        <f t="shared" si="75"/>
        <v>212</v>
      </c>
      <c r="B216" s="12" t="s">
        <v>21</v>
      </c>
      <c r="C216" s="12">
        <v>240</v>
      </c>
      <c r="D216" s="4">
        <v>100</v>
      </c>
      <c r="E216" s="4">
        <v>150</v>
      </c>
      <c r="F216" s="4">
        <v>5002</v>
      </c>
      <c r="G216" s="4">
        <v>5052</v>
      </c>
      <c r="H216" s="4">
        <f t="shared" ref="H216:H252" si="80">G216-F216</f>
        <v>50</v>
      </c>
      <c r="I216" s="4">
        <f>IF(H216&lt;111,111,H216)</f>
        <v>111</v>
      </c>
      <c r="J216" s="4">
        <f>ROUND(IF(I216&lt;100,I216*1.625,(IF(AND(I216&gt;100,I216&lt;201),(I216-100)*2.375+162.5,(IF(AND(I216&gt;200,I216&lt;401),(I216-200)*3.875+400,IF(I216&gt;400,(I216-400)*4.5+1237)))))),0)</f>
        <v>189</v>
      </c>
      <c r="K216" s="4">
        <v>20</v>
      </c>
      <c r="L216" s="4">
        <v>10</v>
      </c>
      <c r="M216" s="5">
        <f t="shared" ref="M216:M238" si="81">I216*0.2</f>
        <v>22.200000000000003</v>
      </c>
      <c r="N216" s="5">
        <f t="shared" ref="N216:N241" si="82">ROUND((J216+K216+L216+M216),0)</f>
        <v>241</v>
      </c>
      <c r="O216"/>
      <c r="P216"/>
    </row>
    <row r="217" spans="1:16" x14ac:dyDescent="0.3">
      <c r="A217" s="4">
        <f t="shared" si="75"/>
        <v>213</v>
      </c>
      <c r="B217" s="12" t="s">
        <v>18</v>
      </c>
      <c r="C217" s="21">
        <v>347</v>
      </c>
      <c r="D217" s="18">
        <v>300</v>
      </c>
      <c r="E217" s="18">
        <v>150</v>
      </c>
      <c r="F217" s="18">
        <v>4608</v>
      </c>
      <c r="G217" s="18">
        <v>4710</v>
      </c>
      <c r="H217" s="18">
        <f t="shared" si="80"/>
        <v>102</v>
      </c>
      <c r="I217" s="18">
        <f>IF(H217&lt;141,141,H217)</f>
        <v>141</v>
      </c>
      <c r="J217" s="18">
        <f>ROUND(IF(I217&lt;100,I217*1.625,(IF(AND(I217&gt;100,I217&lt;201),(I217-100)*2.375+162.5,(IF(AND(I217&gt;200,I217&lt;401),(I217-200)*3.875+400,IF(I217&gt;400,(I217-400)*4.5+1238)))))),0)</f>
        <v>260</v>
      </c>
      <c r="K217" s="18">
        <v>45</v>
      </c>
      <c r="L217" s="18">
        <v>50</v>
      </c>
      <c r="M217" s="19">
        <f t="shared" si="81"/>
        <v>28.200000000000003</v>
      </c>
      <c r="N217" s="19">
        <f t="shared" si="82"/>
        <v>383</v>
      </c>
      <c r="O217"/>
      <c r="P217"/>
    </row>
    <row r="218" spans="1:16" x14ac:dyDescent="0.3">
      <c r="A218" s="4">
        <f t="shared" si="75"/>
        <v>214</v>
      </c>
      <c r="B218" s="12" t="s">
        <v>21</v>
      </c>
      <c r="C218" s="12">
        <v>86</v>
      </c>
      <c r="D218" s="4">
        <v>100</v>
      </c>
      <c r="E218" s="4">
        <v>150</v>
      </c>
      <c r="F218" s="4">
        <v>20753</v>
      </c>
      <c r="G218" s="4">
        <v>20987</v>
      </c>
      <c r="H218" s="4">
        <f t="shared" si="80"/>
        <v>234</v>
      </c>
      <c r="I218" s="4">
        <f>IF(H218&lt;111,111,H218)</f>
        <v>234</v>
      </c>
      <c r="J218" s="4">
        <f>ROUND(IF(I218&lt;100,I218*1.625,(IF(AND(I218&gt;100,I218&lt;201),(I218-100)*2.375+162.5,(IF(AND(I218&gt;200,I218&lt;401),(I218-200)*3.875+400,IF(I218&gt;400,(I218-400)*4.5+1237)))))),0)</f>
        <v>532</v>
      </c>
      <c r="K218" s="4">
        <v>20</v>
      </c>
      <c r="L218" s="4">
        <v>10</v>
      </c>
      <c r="M218" s="5">
        <f t="shared" si="81"/>
        <v>46.800000000000004</v>
      </c>
      <c r="N218" s="5">
        <f t="shared" si="82"/>
        <v>609</v>
      </c>
      <c r="O218"/>
      <c r="P218"/>
    </row>
    <row r="219" spans="1:16" x14ac:dyDescent="0.3">
      <c r="A219" s="4">
        <f t="shared" si="75"/>
        <v>215</v>
      </c>
      <c r="B219" s="12" t="s">
        <v>18</v>
      </c>
      <c r="C219" s="21">
        <v>332</v>
      </c>
      <c r="D219" s="18">
        <v>300</v>
      </c>
      <c r="E219" s="18">
        <v>150</v>
      </c>
      <c r="F219" s="18">
        <v>3419</v>
      </c>
      <c r="G219" s="18">
        <v>3438</v>
      </c>
      <c r="H219" s="18">
        <f t="shared" si="80"/>
        <v>19</v>
      </c>
      <c r="I219" s="18">
        <f>IF(H219&lt;141,141,H219)</f>
        <v>141</v>
      </c>
      <c r="J219" s="18">
        <f>ROUND(IF(I219&lt;100,I219*1.625,(IF(AND(I219&gt;100,I219&lt;201),(I219-100)*2.375+162.5,(IF(AND(I219&gt;200,I219&lt;401),(I219-200)*3.875+400,IF(I219&gt;400,(I219-400)*4.5+1238)))))),0)</f>
        <v>260</v>
      </c>
      <c r="K219" s="18">
        <v>45</v>
      </c>
      <c r="L219" s="18">
        <v>50</v>
      </c>
      <c r="M219" s="19">
        <f t="shared" si="81"/>
        <v>28.200000000000003</v>
      </c>
      <c r="N219" s="19">
        <f t="shared" si="82"/>
        <v>383</v>
      </c>
      <c r="O219"/>
      <c r="P219"/>
    </row>
    <row r="220" spans="1:16" x14ac:dyDescent="0.3">
      <c r="A220" s="4">
        <f t="shared" si="75"/>
        <v>216</v>
      </c>
      <c r="B220" s="12" t="s">
        <v>18</v>
      </c>
      <c r="C220" s="21">
        <v>327</v>
      </c>
      <c r="D220" s="18">
        <v>300</v>
      </c>
      <c r="E220" s="18">
        <v>150</v>
      </c>
      <c r="F220" s="18">
        <v>5223</v>
      </c>
      <c r="G220" s="18">
        <v>5348</v>
      </c>
      <c r="H220" s="18">
        <f t="shared" si="80"/>
        <v>125</v>
      </c>
      <c r="I220" s="18">
        <f>IF(H220&lt;141,141,H220)</f>
        <v>141</v>
      </c>
      <c r="J220" s="18">
        <f>ROUND(IF(I220&lt;100,I220*1.625,(IF(AND(I220&gt;100,I220&lt;201),(I220-100)*2.375+162.5,(IF(AND(I220&gt;200,I220&lt;401),(I220-200)*3.875+400,IF(I220&gt;400,(I220-400)*4.5+1238)))))),0)</f>
        <v>260</v>
      </c>
      <c r="K220" s="18">
        <v>45</v>
      </c>
      <c r="L220" s="18">
        <v>50</v>
      </c>
      <c r="M220" s="19">
        <f t="shared" si="81"/>
        <v>28.200000000000003</v>
      </c>
      <c r="N220" s="19">
        <f t="shared" si="82"/>
        <v>383</v>
      </c>
      <c r="O220"/>
      <c r="P220"/>
    </row>
    <row r="221" spans="1:16" x14ac:dyDescent="0.3">
      <c r="A221" s="4">
        <f t="shared" si="75"/>
        <v>217</v>
      </c>
      <c r="B221" s="12" t="s">
        <v>20</v>
      </c>
      <c r="C221" s="12">
        <v>51</v>
      </c>
      <c r="D221" s="4">
        <v>200</v>
      </c>
      <c r="E221" s="4">
        <v>150</v>
      </c>
      <c r="F221" s="4">
        <v>24096</v>
      </c>
      <c r="G221" s="4">
        <v>24107</v>
      </c>
      <c r="H221" s="4">
        <f t="shared" si="80"/>
        <v>11</v>
      </c>
      <c r="I221" s="4">
        <f>IF(H221&lt;125,125,H221)</f>
        <v>125</v>
      </c>
      <c r="J221" s="4">
        <f>ROUND(IF(I221&lt;100,I221*1.625,(IF(AND(I221&gt;100,I221&lt;201),(I221-100)*2.375+162.5,(IF(AND(I221&gt;200,I221&lt;401),(I221-200)*3.875+400,IF(I221&gt;400,(I221-400)*4.5+1237)))))),0)</f>
        <v>222</v>
      </c>
      <c r="K221" s="4">
        <v>45</v>
      </c>
      <c r="L221" s="4">
        <v>50</v>
      </c>
      <c r="M221" s="5">
        <f t="shared" si="81"/>
        <v>25</v>
      </c>
      <c r="N221" s="5">
        <f t="shared" si="82"/>
        <v>342</v>
      </c>
      <c r="O221"/>
      <c r="P221"/>
    </row>
    <row r="222" spans="1:16" x14ac:dyDescent="0.3">
      <c r="A222" s="4">
        <f t="shared" si="75"/>
        <v>218</v>
      </c>
      <c r="B222" s="12" t="s">
        <v>21</v>
      </c>
      <c r="C222" s="12">
        <v>239</v>
      </c>
      <c r="D222" s="4">
        <v>100</v>
      </c>
      <c r="E222" s="4">
        <v>150</v>
      </c>
      <c r="F222" s="4">
        <v>6532</v>
      </c>
      <c r="G222" s="4">
        <v>6834</v>
      </c>
      <c r="H222" s="4">
        <f>G222-F222</f>
        <v>302</v>
      </c>
      <c r="I222" s="4">
        <f>IF(H222&lt;111,111,H222)</f>
        <v>302</v>
      </c>
      <c r="J222" s="4">
        <f>ROUND(IF(I222&lt;100,I222*1.625,(IF(AND(I222&gt;100,I222&lt;201),(I222-100)*2.375+162.5,(IF(AND(I222&gt;200,I222&lt;401),(I222-200)*3.875+400,IF(I222&gt;400,(I222-400)*4.5+1237)))))),0)</f>
        <v>795</v>
      </c>
      <c r="K222" s="4">
        <v>20</v>
      </c>
      <c r="L222" s="4">
        <v>10</v>
      </c>
      <c r="M222" s="5">
        <f>I222*0.2</f>
        <v>60.400000000000006</v>
      </c>
      <c r="N222" s="5">
        <f>ROUND((J222+K222+L222+M222),0)</f>
        <v>885</v>
      </c>
      <c r="O222"/>
      <c r="P222"/>
    </row>
    <row r="223" spans="1:16" x14ac:dyDescent="0.3">
      <c r="A223" s="4">
        <f t="shared" si="75"/>
        <v>219</v>
      </c>
      <c r="B223" s="12" t="s">
        <v>20</v>
      </c>
      <c r="C223" s="12">
        <v>46</v>
      </c>
      <c r="D223" s="4">
        <v>200</v>
      </c>
      <c r="E223" s="4">
        <v>150</v>
      </c>
      <c r="F223" s="4">
        <v>29313</v>
      </c>
      <c r="G223" s="4">
        <v>29371</v>
      </c>
      <c r="H223" s="4">
        <f t="shared" si="80"/>
        <v>58</v>
      </c>
      <c r="I223" s="4">
        <f t="shared" ref="I223" si="83">IF(H223&lt;125,125,H223)</f>
        <v>125</v>
      </c>
      <c r="J223" s="4">
        <f t="shared" ref="J223" si="84">ROUND(IF(I223&lt;100,I223*1.625,(IF(AND(I223&gt;100,I223&lt;201),(I223-100)*2.375+162.5,(IF(AND(I223&gt;200,I223&lt;401),(I223-200)*3.875+400,IF(I223&gt;400,(I223-400)*4.5+1237)))))),0)</f>
        <v>222</v>
      </c>
      <c r="K223" s="4">
        <v>45</v>
      </c>
      <c r="L223" s="4">
        <v>50</v>
      </c>
      <c r="M223" s="5">
        <f t="shared" si="81"/>
        <v>25</v>
      </c>
      <c r="N223" s="5">
        <f t="shared" si="82"/>
        <v>342</v>
      </c>
      <c r="O223"/>
      <c r="P223"/>
    </row>
    <row r="224" spans="1:16" x14ac:dyDescent="0.3">
      <c r="A224" s="4">
        <f t="shared" si="75"/>
        <v>220</v>
      </c>
      <c r="B224" s="12" t="s">
        <v>18</v>
      </c>
      <c r="C224" s="21">
        <v>371</v>
      </c>
      <c r="D224" s="18">
        <v>300</v>
      </c>
      <c r="E224" s="18">
        <v>150</v>
      </c>
      <c r="F224" s="18">
        <v>940</v>
      </c>
      <c r="G224" s="18">
        <v>1055</v>
      </c>
      <c r="H224" s="18">
        <f t="shared" si="80"/>
        <v>115</v>
      </c>
      <c r="I224" s="18">
        <f>IF(H224&lt;141,141,H224)</f>
        <v>141</v>
      </c>
      <c r="J224" s="18">
        <f>ROUND(IF(I224&lt;100,I224*1.625,(IF(AND(I224&gt;100,I224&lt;201),(I224-100)*2.375+162.5,(IF(AND(I224&gt;200,I224&lt;401),(I224-200)*3.875+400,IF(I224&gt;400,(I224-400)*4.5+1238)))))),0)</f>
        <v>260</v>
      </c>
      <c r="K224" s="18">
        <v>45</v>
      </c>
      <c r="L224" s="18">
        <v>50</v>
      </c>
      <c r="M224" s="19">
        <f t="shared" si="81"/>
        <v>28.200000000000003</v>
      </c>
      <c r="N224" s="19">
        <f t="shared" si="82"/>
        <v>383</v>
      </c>
      <c r="O224"/>
      <c r="P224"/>
    </row>
    <row r="225" spans="1:16" x14ac:dyDescent="0.3">
      <c r="A225" s="4">
        <f t="shared" si="75"/>
        <v>221</v>
      </c>
      <c r="B225" s="12" t="s">
        <v>20</v>
      </c>
      <c r="C225" s="12">
        <v>14</v>
      </c>
      <c r="D225" s="4">
        <v>200</v>
      </c>
      <c r="E225" s="4">
        <v>150</v>
      </c>
      <c r="F225" s="4">
        <v>25869</v>
      </c>
      <c r="G225" s="4">
        <v>25955</v>
      </c>
      <c r="H225" s="4">
        <f t="shared" si="80"/>
        <v>86</v>
      </c>
      <c r="I225" s="4">
        <f t="shared" ref="I225:I226" si="85">IF(H225&lt;125,125,H225)</f>
        <v>125</v>
      </c>
      <c r="J225" s="4">
        <f t="shared" ref="J225:J228" si="86">ROUND(IF(I225&lt;100,I225*1.625,(IF(AND(I225&gt;100,I225&lt;201),(I225-100)*2.375+162.5,(IF(AND(I225&gt;200,I225&lt;401),(I225-200)*3.875+400,IF(I225&gt;400,(I225-400)*4.5+1237)))))),0)</f>
        <v>222</v>
      </c>
      <c r="K225" s="4">
        <v>45</v>
      </c>
      <c r="L225" s="4">
        <v>50</v>
      </c>
      <c r="M225" s="5">
        <f t="shared" si="81"/>
        <v>25</v>
      </c>
      <c r="N225" s="5">
        <f t="shared" si="82"/>
        <v>342</v>
      </c>
      <c r="O225"/>
      <c r="P225"/>
    </row>
    <row r="226" spans="1:16" x14ac:dyDescent="0.3">
      <c r="A226" s="4">
        <f t="shared" si="75"/>
        <v>222</v>
      </c>
      <c r="B226" s="12" t="s">
        <v>20</v>
      </c>
      <c r="C226" s="12">
        <v>50</v>
      </c>
      <c r="D226" s="4">
        <v>200</v>
      </c>
      <c r="E226" s="4">
        <v>150</v>
      </c>
      <c r="F226" s="4">
        <v>14451</v>
      </c>
      <c r="G226" s="4">
        <v>14470</v>
      </c>
      <c r="H226" s="4">
        <f t="shared" si="80"/>
        <v>19</v>
      </c>
      <c r="I226" s="4">
        <f t="shared" si="85"/>
        <v>125</v>
      </c>
      <c r="J226" s="4">
        <f t="shared" si="86"/>
        <v>222</v>
      </c>
      <c r="K226" s="4">
        <v>45</v>
      </c>
      <c r="L226" s="4">
        <v>50</v>
      </c>
      <c r="M226" s="5">
        <f t="shared" si="81"/>
        <v>25</v>
      </c>
      <c r="N226" s="5">
        <f t="shared" si="82"/>
        <v>342</v>
      </c>
      <c r="O226"/>
      <c r="P226"/>
    </row>
    <row r="227" spans="1:16" x14ac:dyDescent="0.3">
      <c r="A227" s="4">
        <f t="shared" si="75"/>
        <v>223</v>
      </c>
      <c r="B227" s="12" t="s">
        <v>21</v>
      </c>
      <c r="C227" s="12">
        <v>17</v>
      </c>
      <c r="D227" s="4">
        <v>100</v>
      </c>
      <c r="E227" s="4">
        <v>150</v>
      </c>
      <c r="F227" s="4">
        <v>21955</v>
      </c>
      <c r="G227" s="4">
        <v>22046</v>
      </c>
      <c r="H227" s="4">
        <f t="shared" si="80"/>
        <v>91</v>
      </c>
      <c r="I227" s="4">
        <f>IF(H227&lt;111,111,H227)</f>
        <v>111</v>
      </c>
      <c r="J227" s="4">
        <f t="shared" si="86"/>
        <v>189</v>
      </c>
      <c r="K227" s="4">
        <v>45</v>
      </c>
      <c r="L227" s="4">
        <v>50</v>
      </c>
      <c r="M227" s="5">
        <f t="shared" si="81"/>
        <v>22.200000000000003</v>
      </c>
      <c r="N227" s="5">
        <f t="shared" si="82"/>
        <v>306</v>
      </c>
      <c r="O227"/>
      <c r="P227"/>
    </row>
    <row r="228" spans="1:16" x14ac:dyDescent="0.3">
      <c r="A228" s="4">
        <f t="shared" si="75"/>
        <v>224</v>
      </c>
      <c r="B228" s="12" t="s">
        <v>20</v>
      </c>
      <c r="C228" s="12">
        <v>12</v>
      </c>
      <c r="D228" s="4">
        <v>200</v>
      </c>
      <c r="E228" s="4">
        <v>150</v>
      </c>
      <c r="F228" s="4">
        <v>19200</v>
      </c>
      <c r="G228" s="4">
        <v>19312</v>
      </c>
      <c r="H228" s="4">
        <f t="shared" si="80"/>
        <v>112</v>
      </c>
      <c r="I228" s="4">
        <f t="shared" ref="I228" si="87">IF(H228&lt;125,125,H228)</f>
        <v>125</v>
      </c>
      <c r="J228" s="4">
        <f t="shared" si="86"/>
        <v>222</v>
      </c>
      <c r="K228" s="4">
        <v>45</v>
      </c>
      <c r="L228" s="4">
        <v>50</v>
      </c>
      <c r="M228" s="5">
        <f t="shared" si="81"/>
        <v>25</v>
      </c>
      <c r="N228" s="5">
        <f t="shared" si="82"/>
        <v>342</v>
      </c>
      <c r="O228"/>
      <c r="P228"/>
    </row>
    <row r="229" spans="1:16" x14ac:dyDescent="0.3">
      <c r="A229" s="4">
        <f t="shared" si="75"/>
        <v>225</v>
      </c>
      <c r="B229" s="12" t="s">
        <v>18</v>
      </c>
      <c r="C229" s="21">
        <v>343</v>
      </c>
      <c r="D229" s="18">
        <v>300</v>
      </c>
      <c r="E229" s="18">
        <v>150</v>
      </c>
      <c r="F229" s="18">
        <v>10276</v>
      </c>
      <c r="G229" s="18">
        <v>10354</v>
      </c>
      <c r="H229" s="18">
        <f t="shared" si="80"/>
        <v>78</v>
      </c>
      <c r="I229" s="18">
        <f t="shared" ref="I229:I230" si="88">IF(H229&lt;141,141,H229)</f>
        <v>141</v>
      </c>
      <c r="J229" s="18">
        <f t="shared" ref="J229:J230" si="89">ROUND(IF(I229&lt;100,I229*1.625,(IF(AND(I229&gt;100,I229&lt;201),(I229-100)*2.375+162.5,(IF(AND(I229&gt;200,I229&lt;401),(I229-200)*3.875+400,IF(I229&gt;400,(I229-400)*4.5+1238)))))),0)</f>
        <v>260</v>
      </c>
      <c r="K229" s="18">
        <v>45</v>
      </c>
      <c r="L229" s="18">
        <v>50</v>
      </c>
      <c r="M229" s="19">
        <f t="shared" si="81"/>
        <v>28.200000000000003</v>
      </c>
      <c r="N229" s="5">
        <f t="shared" si="82"/>
        <v>383</v>
      </c>
      <c r="O229"/>
      <c r="P229"/>
    </row>
    <row r="230" spans="1:16" x14ac:dyDescent="0.3">
      <c r="A230" s="4">
        <f t="shared" si="75"/>
        <v>226</v>
      </c>
      <c r="B230" s="12" t="s">
        <v>18</v>
      </c>
      <c r="C230" s="21">
        <v>338</v>
      </c>
      <c r="D230" s="18">
        <v>300</v>
      </c>
      <c r="E230" s="18">
        <v>150</v>
      </c>
      <c r="F230" s="18">
        <v>4388</v>
      </c>
      <c r="G230" s="18">
        <v>4410</v>
      </c>
      <c r="H230" s="18">
        <f t="shared" si="80"/>
        <v>22</v>
      </c>
      <c r="I230" s="18">
        <f t="shared" si="88"/>
        <v>141</v>
      </c>
      <c r="J230" s="18">
        <f t="shared" si="89"/>
        <v>260</v>
      </c>
      <c r="K230" s="18">
        <v>45</v>
      </c>
      <c r="L230" s="18">
        <v>50</v>
      </c>
      <c r="M230" s="19">
        <f t="shared" si="81"/>
        <v>28.200000000000003</v>
      </c>
      <c r="N230" s="5">
        <f t="shared" si="82"/>
        <v>383</v>
      </c>
      <c r="O230"/>
      <c r="P230"/>
    </row>
    <row r="231" spans="1:16" x14ac:dyDescent="0.3">
      <c r="A231" s="4">
        <f t="shared" si="75"/>
        <v>227</v>
      </c>
      <c r="B231" s="12" t="s">
        <v>20</v>
      </c>
      <c r="C231" s="12">
        <v>78</v>
      </c>
      <c r="D231" s="4">
        <v>200</v>
      </c>
      <c r="E231" s="4">
        <v>150</v>
      </c>
      <c r="F231" s="4">
        <v>13434</v>
      </c>
      <c r="G231" s="4">
        <v>13434</v>
      </c>
      <c r="H231" s="4">
        <f t="shared" si="80"/>
        <v>0</v>
      </c>
      <c r="I231" s="4">
        <f t="shared" ref="I231" si="90">IF(H231&lt;125,125,H231)</f>
        <v>125</v>
      </c>
      <c r="J231" s="4">
        <f t="shared" ref="J231" si="91">ROUND(IF(I231&lt;100,I231*1.625,(IF(AND(I231&gt;100,I231&lt;201),(I231-100)*2.375+162.5,(IF(AND(I231&gt;200,I231&lt;401),(I231-200)*3.875+400,IF(I231&gt;400,(I231-400)*4.5+1237)))))),0)</f>
        <v>222</v>
      </c>
      <c r="K231" s="4">
        <v>45</v>
      </c>
      <c r="L231" s="4">
        <v>50</v>
      </c>
      <c r="M231" s="5">
        <f t="shared" si="81"/>
        <v>25</v>
      </c>
      <c r="N231" s="5">
        <f t="shared" si="82"/>
        <v>342</v>
      </c>
      <c r="O231"/>
      <c r="P231"/>
    </row>
    <row r="232" spans="1:16" x14ac:dyDescent="0.3">
      <c r="A232" s="4">
        <f t="shared" si="75"/>
        <v>228</v>
      </c>
      <c r="B232" s="12" t="s">
        <v>18</v>
      </c>
      <c r="C232" s="12">
        <v>224</v>
      </c>
      <c r="D232" s="18">
        <v>300</v>
      </c>
      <c r="E232" s="18">
        <v>150</v>
      </c>
      <c r="F232" s="18">
        <v>12392</v>
      </c>
      <c r="G232" s="18">
        <v>12490</v>
      </c>
      <c r="H232" s="18">
        <f t="shared" si="80"/>
        <v>98</v>
      </c>
      <c r="I232" s="18">
        <f t="shared" ref="I232" si="92">IF(H232&lt;141,141,H232)</f>
        <v>141</v>
      </c>
      <c r="J232" s="18">
        <f t="shared" ref="J232" si="93">ROUND(IF(I232&lt;100,I232*1.625,(IF(AND(I232&gt;100,I232&lt;201),(I232-100)*2.375+162.5,(IF(AND(I232&gt;200,I232&lt;401),(I232-200)*3.875+400,IF(I232&gt;400,(I232-400)*4.5+1238)))))),0)</f>
        <v>260</v>
      </c>
      <c r="K232" s="18">
        <v>45</v>
      </c>
      <c r="L232" s="18">
        <v>50</v>
      </c>
      <c r="M232" s="19">
        <f t="shared" si="81"/>
        <v>28.200000000000003</v>
      </c>
      <c r="N232" s="5">
        <f t="shared" si="82"/>
        <v>383</v>
      </c>
      <c r="O232"/>
      <c r="P232"/>
    </row>
    <row r="233" spans="1:16" x14ac:dyDescent="0.3">
      <c r="A233" s="4">
        <f t="shared" si="75"/>
        <v>229</v>
      </c>
      <c r="B233" s="12" t="s">
        <v>20</v>
      </c>
      <c r="C233" s="12">
        <v>77</v>
      </c>
      <c r="D233" s="4">
        <v>200</v>
      </c>
      <c r="E233" s="4">
        <v>150</v>
      </c>
      <c r="F233" s="4">
        <v>19965</v>
      </c>
      <c r="G233" s="4">
        <v>20065</v>
      </c>
      <c r="H233" s="4">
        <f t="shared" si="80"/>
        <v>100</v>
      </c>
      <c r="I233" s="4">
        <f t="shared" ref="I233:I234" si="94">IF(H233&lt;125,125,H233)</f>
        <v>125</v>
      </c>
      <c r="J233" s="4">
        <f t="shared" ref="J233:J234" si="95">ROUND(IF(I233&lt;100,I233*1.625,(IF(AND(I233&gt;100,I233&lt;201),(I233-100)*2.375+162.5,(IF(AND(I233&gt;200,I233&lt;401),(I233-200)*3.875+400,IF(I233&gt;400,(I233-400)*4.5+1237)))))),0)</f>
        <v>222</v>
      </c>
      <c r="K233" s="4">
        <v>45</v>
      </c>
      <c r="L233" s="4">
        <v>50</v>
      </c>
      <c r="M233" s="5">
        <f t="shared" si="81"/>
        <v>25</v>
      </c>
      <c r="N233" s="5">
        <f t="shared" si="82"/>
        <v>342</v>
      </c>
      <c r="O233"/>
      <c r="P233"/>
    </row>
    <row r="234" spans="1:16" x14ac:dyDescent="0.3">
      <c r="A234" s="4">
        <f t="shared" si="75"/>
        <v>230</v>
      </c>
      <c r="B234" s="12" t="s">
        <v>20</v>
      </c>
      <c r="C234" s="12">
        <v>123</v>
      </c>
      <c r="D234" s="4">
        <v>200</v>
      </c>
      <c r="E234" s="4">
        <v>150</v>
      </c>
      <c r="F234" s="4">
        <v>27547</v>
      </c>
      <c r="G234" s="4">
        <v>27572</v>
      </c>
      <c r="H234" s="4">
        <f t="shared" si="80"/>
        <v>25</v>
      </c>
      <c r="I234" s="4">
        <f t="shared" si="94"/>
        <v>125</v>
      </c>
      <c r="J234" s="4">
        <f t="shared" si="95"/>
        <v>222</v>
      </c>
      <c r="K234" s="4">
        <v>45</v>
      </c>
      <c r="L234" s="4">
        <v>50</v>
      </c>
      <c r="M234" s="5">
        <f t="shared" si="81"/>
        <v>25</v>
      </c>
      <c r="N234" s="5">
        <f t="shared" si="82"/>
        <v>342</v>
      </c>
      <c r="O234"/>
      <c r="P234"/>
    </row>
    <row r="235" spans="1:16" x14ac:dyDescent="0.3">
      <c r="A235" s="4">
        <f t="shared" si="75"/>
        <v>231</v>
      </c>
      <c r="B235" s="4" t="s">
        <v>18</v>
      </c>
      <c r="C235" s="4">
        <v>220</v>
      </c>
      <c r="D235" s="18">
        <v>300</v>
      </c>
      <c r="E235" s="18">
        <v>150</v>
      </c>
      <c r="F235" s="18">
        <v>44866</v>
      </c>
      <c r="G235" s="18">
        <v>44905</v>
      </c>
      <c r="H235" s="18">
        <f t="shared" si="80"/>
        <v>39</v>
      </c>
      <c r="I235" s="18">
        <f t="shared" ref="I235:I238" si="96">IF(H235&lt;141,141,H235)</f>
        <v>141</v>
      </c>
      <c r="J235" s="18">
        <f t="shared" ref="J235:J238" si="97">ROUND(IF(I235&lt;100,I235*1.625,(IF(AND(I235&gt;100,I235&lt;201),(I235-100)*2.375+162.5,(IF(AND(I235&gt;200,I235&lt;401),(I235-200)*3.875+400,IF(I235&gt;400,(I235-400)*4.5+1238)))))),0)</f>
        <v>260</v>
      </c>
      <c r="K235" s="18">
        <v>45</v>
      </c>
      <c r="L235" s="18">
        <v>50</v>
      </c>
      <c r="M235" s="19">
        <f t="shared" si="81"/>
        <v>28.200000000000003</v>
      </c>
      <c r="N235" s="5">
        <f t="shared" si="82"/>
        <v>383</v>
      </c>
      <c r="O235"/>
      <c r="P235"/>
    </row>
    <row r="236" spans="1:16" x14ac:dyDescent="0.3">
      <c r="A236" s="4">
        <f t="shared" si="75"/>
        <v>232</v>
      </c>
      <c r="B236" s="4" t="s">
        <v>18</v>
      </c>
      <c r="C236" s="4">
        <v>189</v>
      </c>
      <c r="D236" s="18">
        <v>300</v>
      </c>
      <c r="E236" s="18">
        <v>150</v>
      </c>
      <c r="F236" s="18">
        <v>30115</v>
      </c>
      <c r="G236" s="18">
        <v>30362</v>
      </c>
      <c r="H236" s="18">
        <f t="shared" si="80"/>
        <v>247</v>
      </c>
      <c r="I236" s="18">
        <f t="shared" si="96"/>
        <v>247</v>
      </c>
      <c r="J236" s="18">
        <f t="shared" si="97"/>
        <v>582</v>
      </c>
      <c r="K236" s="18">
        <v>45</v>
      </c>
      <c r="L236" s="18">
        <v>50</v>
      </c>
      <c r="M236" s="19">
        <f t="shared" si="81"/>
        <v>49.400000000000006</v>
      </c>
      <c r="N236" s="5">
        <f t="shared" si="82"/>
        <v>726</v>
      </c>
      <c r="O236"/>
      <c r="P236"/>
    </row>
    <row r="237" spans="1:16" x14ac:dyDescent="0.3">
      <c r="A237" s="4">
        <f t="shared" si="75"/>
        <v>233</v>
      </c>
      <c r="B237" s="4" t="s">
        <v>18</v>
      </c>
      <c r="C237" s="4">
        <v>367</v>
      </c>
      <c r="D237" s="18">
        <v>300</v>
      </c>
      <c r="E237" s="18">
        <v>150</v>
      </c>
      <c r="F237" s="18">
        <v>398</v>
      </c>
      <c r="G237" s="18">
        <v>535</v>
      </c>
      <c r="H237" s="18">
        <f t="shared" si="80"/>
        <v>137</v>
      </c>
      <c r="I237" s="18">
        <f t="shared" si="96"/>
        <v>141</v>
      </c>
      <c r="J237" s="18">
        <f t="shared" si="97"/>
        <v>260</v>
      </c>
      <c r="K237" s="18">
        <v>45</v>
      </c>
      <c r="L237" s="18">
        <v>50</v>
      </c>
      <c r="M237" s="19">
        <f t="shared" si="81"/>
        <v>28.200000000000003</v>
      </c>
      <c r="N237" s="5">
        <f t="shared" si="82"/>
        <v>383</v>
      </c>
      <c r="O237"/>
      <c r="P237"/>
    </row>
    <row r="238" spans="1:16" x14ac:dyDescent="0.3">
      <c r="A238" s="4">
        <f t="shared" si="75"/>
        <v>234</v>
      </c>
      <c r="B238" s="4" t="s">
        <v>18</v>
      </c>
      <c r="C238" s="4">
        <v>226</v>
      </c>
      <c r="D238" s="18">
        <v>300</v>
      </c>
      <c r="E238" s="18">
        <v>150</v>
      </c>
      <c r="F238" s="18">
        <v>35681</v>
      </c>
      <c r="G238" s="18">
        <v>35900</v>
      </c>
      <c r="H238" s="18">
        <f t="shared" si="80"/>
        <v>219</v>
      </c>
      <c r="I238" s="18">
        <f t="shared" si="96"/>
        <v>219</v>
      </c>
      <c r="J238" s="18">
        <f t="shared" si="97"/>
        <v>474</v>
      </c>
      <c r="K238" s="18">
        <v>45</v>
      </c>
      <c r="L238" s="18">
        <v>50</v>
      </c>
      <c r="M238" s="19">
        <f t="shared" si="81"/>
        <v>43.800000000000004</v>
      </c>
      <c r="N238" s="5">
        <f t="shared" si="82"/>
        <v>613</v>
      </c>
      <c r="O238"/>
      <c r="P238"/>
    </row>
    <row r="239" spans="1:16" x14ac:dyDescent="0.3">
      <c r="A239" s="4">
        <f t="shared" si="75"/>
        <v>235</v>
      </c>
      <c r="B239" s="4" t="s">
        <v>25</v>
      </c>
      <c r="C239" s="4">
        <v>40</v>
      </c>
      <c r="D239" s="4">
        <v>100</v>
      </c>
      <c r="E239" s="4">
        <v>150</v>
      </c>
      <c r="F239" s="4">
        <v>8618</v>
      </c>
      <c r="G239" s="4">
        <v>8761</v>
      </c>
      <c r="H239" s="4">
        <f t="shared" si="80"/>
        <v>143</v>
      </c>
      <c r="I239" s="4">
        <f>IF(H239&lt;111,111,H239)</f>
        <v>143</v>
      </c>
      <c r="J239" s="4">
        <f>ROUND(IF(I239&lt;100,I239*1.625,(IF(AND(I239&gt;100,I239&lt;201),(I239-100)*2.375+162.5,(IF(AND(I239&gt;200,I239&lt;401),(I239-200)*3.875+400,IF(I239&gt;400,(I239-400)*4.5+1237)))))),0)</f>
        <v>265</v>
      </c>
      <c r="K239" s="4">
        <v>20</v>
      </c>
      <c r="L239" s="4">
        <v>10</v>
      </c>
      <c r="M239" s="5">
        <f>I239*0.2</f>
        <v>28.6</v>
      </c>
      <c r="N239" s="5">
        <f t="shared" si="82"/>
        <v>324</v>
      </c>
      <c r="O239"/>
      <c r="P239"/>
    </row>
    <row r="240" spans="1:16" x14ac:dyDescent="0.3">
      <c r="A240" s="4">
        <f t="shared" si="75"/>
        <v>236</v>
      </c>
      <c r="B240" s="4" t="s">
        <v>18</v>
      </c>
      <c r="C240" s="4">
        <v>330</v>
      </c>
      <c r="D240" s="18">
        <v>300</v>
      </c>
      <c r="E240" s="18">
        <v>150</v>
      </c>
      <c r="F240" s="18">
        <v>18310</v>
      </c>
      <c r="G240" s="18">
        <v>18458</v>
      </c>
      <c r="H240" s="18">
        <f t="shared" si="80"/>
        <v>148</v>
      </c>
      <c r="I240" s="18">
        <f t="shared" ref="I240" si="98">IF(H240&lt;141,141,H240)</f>
        <v>148</v>
      </c>
      <c r="J240" s="18">
        <f t="shared" ref="J240" si="99">ROUND(IF(I240&lt;100,I240*1.625,(IF(AND(I240&gt;100,I240&lt;201),(I240-100)*2.375+162.5,(IF(AND(I240&gt;200,I240&lt;401),(I240-200)*3.875+400,IF(I240&gt;400,(I240-400)*4.5+1238)))))),0)</f>
        <v>277</v>
      </c>
      <c r="K240" s="18">
        <v>45</v>
      </c>
      <c r="L240" s="18">
        <v>50</v>
      </c>
      <c r="M240" s="19">
        <f t="shared" ref="M240:M246" si="100">I240*0.2</f>
        <v>29.6</v>
      </c>
      <c r="N240" s="5">
        <f t="shared" si="82"/>
        <v>402</v>
      </c>
      <c r="O240"/>
      <c r="P240"/>
    </row>
    <row r="241" spans="1:16" x14ac:dyDescent="0.3">
      <c r="A241" s="4">
        <f t="shared" si="75"/>
        <v>237</v>
      </c>
      <c r="B241" s="4" t="s">
        <v>20</v>
      </c>
      <c r="C241" s="4">
        <v>89</v>
      </c>
      <c r="D241" s="4">
        <v>200</v>
      </c>
      <c r="E241" s="4">
        <v>150</v>
      </c>
      <c r="F241" s="4">
        <v>21461</v>
      </c>
      <c r="G241" s="4">
        <v>21566</v>
      </c>
      <c r="H241" s="4">
        <f t="shared" si="80"/>
        <v>105</v>
      </c>
      <c r="I241" s="4">
        <f t="shared" ref="I241" si="101">IF(H241&lt;125,125,H241)</f>
        <v>125</v>
      </c>
      <c r="J241" s="4">
        <f t="shared" ref="J241:J246" si="102">ROUND(IF(I241&lt;100,I241*1.625,(IF(AND(I241&gt;100,I241&lt;201),(I241-100)*2.375+162.5,(IF(AND(I241&gt;200,I241&lt;401),(I241-200)*3.875+400,IF(I241&gt;400,(I241-400)*4.5+1237)))))),0)</f>
        <v>222</v>
      </c>
      <c r="K241" s="4">
        <v>45</v>
      </c>
      <c r="L241" s="4">
        <v>50</v>
      </c>
      <c r="M241" s="5">
        <f t="shared" si="100"/>
        <v>25</v>
      </c>
      <c r="N241" s="5">
        <f t="shared" si="82"/>
        <v>342</v>
      </c>
      <c r="O241"/>
      <c r="P241"/>
    </row>
    <row r="242" spans="1:16" x14ac:dyDescent="0.3">
      <c r="A242" s="4">
        <f t="shared" si="75"/>
        <v>238</v>
      </c>
      <c r="B242" s="4" t="s">
        <v>21</v>
      </c>
      <c r="C242" s="4">
        <v>38</v>
      </c>
      <c r="D242" s="18"/>
      <c r="E242" s="18"/>
      <c r="F242" s="18"/>
      <c r="G242" s="18"/>
      <c r="H242" s="18"/>
      <c r="I242" s="18"/>
      <c r="J242" s="18"/>
      <c r="K242" s="18"/>
      <c r="L242" s="18"/>
      <c r="M242" s="19"/>
      <c r="N242" s="5">
        <v>250</v>
      </c>
      <c r="O242"/>
      <c r="P242"/>
    </row>
    <row r="243" spans="1:16" x14ac:dyDescent="0.3">
      <c r="A243" s="4">
        <f t="shared" si="75"/>
        <v>239</v>
      </c>
      <c r="B243" s="4" t="s">
        <v>18</v>
      </c>
      <c r="C243" s="4">
        <v>354</v>
      </c>
      <c r="D243" s="18">
        <v>300</v>
      </c>
      <c r="E243" s="18">
        <v>150</v>
      </c>
      <c r="F243" s="18">
        <v>948</v>
      </c>
      <c r="G243" s="18">
        <v>1023</v>
      </c>
      <c r="H243" s="18">
        <f t="shared" ref="H243" si="103">G243-F243</f>
        <v>75</v>
      </c>
      <c r="I243" s="18">
        <f t="shared" ref="I243:I244" si="104">IF(H243&lt;141,141,H243)</f>
        <v>141</v>
      </c>
      <c r="J243" s="18">
        <f t="shared" ref="J243:J244" si="105">ROUND(IF(I243&lt;100,I243*1.625,(IF(AND(I243&gt;100,I243&lt;201),(I243-100)*2.375+162.5,(IF(AND(I243&gt;200,I243&lt;401),(I243-200)*3.875+400,IF(I243&gt;400,(I243-400)*4.5+1238)))))),0)</f>
        <v>260</v>
      </c>
      <c r="K243" s="18">
        <v>45</v>
      </c>
      <c r="L243" s="18">
        <v>50</v>
      </c>
      <c r="M243" s="19">
        <f t="shared" ref="M243" si="106">I243*0.2</f>
        <v>28.200000000000003</v>
      </c>
      <c r="N243" s="5">
        <f>ROUND((J243+K243+L243+M243),0)</f>
        <v>383</v>
      </c>
      <c r="O243"/>
      <c r="P243"/>
    </row>
    <row r="244" spans="1:16" x14ac:dyDescent="0.3">
      <c r="A244" s="4">
        <f t="shared" si="75"/>
        <v>240</v>
      </c>
      <c r="B244" s="4" t="s">
        <v>18</v>
      </c>
      <c r="C244" s="4">
        <v>358</v>
      </c>
      <c r="D244" s="18">
        <v>300</v>
      </c>
      <c r="E244" s="18">
        <v>150</v>
      </c>
      <c r="F244" s="18">
        <v>1516</v>
      </c>
      <c r="G244" s="18">
        <v>1550</v>
      </c>
      <c r="H244" s="18">
        <f t="shared" si="80"/>
        <v>34</v>
      </c>
      <c r="I244" s="18">
        <f t="shared" si="104"/>
        <v>141</v>
      </c>
      <c r="J244" s="18">
        <f t="shared" si="105"/>
        <v>260</v>
      </c>
      <c r="K244" s="18">
        <v>45</v>
      </c>
      <c r="L244" s="18">
        <v>50</v>
      </c>
      <c r="M244" s="19">
        <f t="shared" si="100"/>
        <v>28.200000000000003</v>
      </c>
      <c r="N244" s="5">
        <f>ROUND((J244+K244+L244+M244),0)</f>
        <v>383</v>
      </c>
      <c r="O244"/>
      <c r="P244"/>
    </row>
    <row r="245" spans="1:16" x14ac:dyDescent="0.3">
      <c r="A245" s="4">
        <f t="shared" si="75"/>
        <v>241</v>
      </c>
      <c r="B245" s="4" t="s">
        <v>21</v>
      </c>
      <c r="C245" s="4">
        <v>38</v>
      </c>
      <c r="D245" s="4">
        <v>0</v>
      </c>
      <c r="E245" s="4">
        <v>0</v>
      </c>
      <c r="F245" s="4">
        <v>0</v>
      </c>
      <c r="G245" s="4">
        <v>0</v>
      </c>
      <c r="H245" s="4">
        <f t="shared" si="80"/>
        <v>0</v>
      </c>
      <c r="I245" s="4">
        <v>0</v>
      </c>
      <c r="J245" s="4">
        <f t="shared" si="102"/>
        <v>0</v>
      </c>
      <c r="K245" s="4"/>
      <c r="L245" s="4"/>
      <c r="M245" s="5">
        <f t="shared" si="100"/>
        <v>0</v>
      </c>
      <c r="N245" s="5">
        <v>250</v>
      </c>
      <c r="O245"/>
      <c r="P245"/>
    </row>
    <row r="246" spans="1:16" x14ac:dyDescent="0.3">
      <c r="A246" s="4">
        <f t="shared" si="75"/>
        <v>242</v>
      </c>
      <c r="B246" s="4" t="s">
        <v>20</v>
      </c>
      <c r="C246" s="4">
        <v>42</v>
      </c>
      <c r="D246" s="4">
        <v>200</v>
      </c>
      <c r="E246" s="4">
        <v>150</v>
      </c>
      <c r="F246" s="4">
        <v>22801</v>
      </c>
      <c r="G246" s="4">
        <v>23191</v>
      </c>
      <c r="H246" s="4">
        <f t="shared" si="80"/>
        <v>390</v>
      </c>
      <c r="I246" s="4">
        <f t="shared" ref="I246" si="107">IF(H246&lt;125,125,H246)</f>
        <v>390</v>
      </c>
      <c r="J246" s="4">
        <f t="shared" si="102"/>
        <v>1136</v>
      </c>
      <c r="K246" s="4">
        <v>45</v>
      </c>
      <c r="L246" s="4">
        <v>50</v>
      </c>
      <c r="M246" s="5">
        <f t="shared" si="100"/>
        <v>78</v>
      </c>
      <c r="N246" s="5">
        <f t="shared" ref="N246" si="108">ROUND((J246+K246+L246+M246),0)</f>
        <v>1309</v>
      </c>
      <c r="O246"/>
      <c r="P246"/>
    </row>
    <row r="247" spans="1:16" x14ac:dyDescent="0.3">
      <c r="A247" s="4">
        <f t="shared" si="75"/>
        <v>243</v>
      </c>
      <c r="B247" s="4" t="s">
        <v>21</v>
      </c>
      <c r="C247" s="4">
        <v>81</v>
      </c>
      <c r="D247" s="4">
        <v>100</v>
      </c>
      <c r="E247" s="4">
        <v>150</v>
      </c>
      <c r="F247" s="4">
        <v>10342</v>
      </c>
      <c r="G247" s="4">
        <v>10593</v>
      </c>
      <c r="H247" s="4">
        <f t="shared" si="80"/>
        <v>251</v>
      </c>
      <c r="I247" s="4">
        <f>IF(H247&lt;111,111,H247)</f>
        <v>251</v>
      </c>
      <c r="J247" s="4">
        <f>ROUND(IF(I247&lt;100,I247*1.625,(IF(AND(I247&gt;100,I247&lt;201),(I247-100)*2.375+162.5,(IF(AND(I247&gt;200,I247&lt;401),(I247-200)*3.875+400,IF(I247&gt;400,(I247-400)*4.5+1237)))))),0)</f>
        <v>598</v>
      </c>
      <c r="K247" s="4">
        <v>20</v>
      </c>
      <c r="L247" s="4">
        <v>10</v>
      </c>
      <c r="M247" s="5">
        <f>I247*0.2</f>
        <v>50.2</v>
      </c>
      <c r="N247" s="5">
        <f>ROUND((J247+K247+L247+M247),0)</f>
        <v>678</v>
      </c>
      <c r="O247"/>
      <c r="P247"/>
    </row>
    <row r="248" spans="1:16" x14ac:dyDescent="0.3">
      <c r="A248" s="4">
        <f t="shared" si="75"/>
        <v>244</v>
      </c>
      <c r="B248" s="4" t="s">
        <v>20</v>
      </c>
      <c r="C248" s="4">
        <v>54</v>
      </c>
      <c r="D248" s="4">
        <v>200</v>
      </c>
      <c r="E248" s="4">
        <v>150</v>
      </c>
      <c r="F248" s="4">
        <v>42106</v>
      </c>
      <c r="G248" s="4">
        <v>42106</v>
      </c>
      <c r="H248" s="4">
        <f t="shared" si="80"/>
        <v>0</v>
      </c>
      <c r="I248" s="4">
        <f t="shared" ref="I248:I250" si="109">IF(H248&lt;125,125,H248)</f>
        <v>125</v>
      </c>
      <c r="J248" s="4">
        <f t="shared" ref="J248:J250" si="110">ROUND(IF(I248&lt;100,I248*1.625,(IF(AND(I248&gt;100,I248&lt;201),(I248-100)*2.375+162.5,(IF(AND(I248&gt;200,I248&lt;401),(I248-200)*3.875+400,IF(I248&gt;400,(I248-400)*4.5+1237)))))),0)</f>
        <v>222</v>
      </c>
      <c r="K248" s="4">
        <v>45</v>
      </c>
      <c r="L248" s="4">
        <v>50</v>
      </c>
      <c r="M248" s="5">
        <f t="shared" ref="M248:M252" si="111">I248*0.2</f>
        <v>25</v>
      </c>
      <c r="N248" s="5">
        <f t="shared" ref="N248:N250" si="112">ROUND((J248+K248+L248+M248),0)</f>
        <v>342</v>
      </c>
      <c r="O248"/>
      <c r="P248"/>
    </row>
    <row r="249" spans="1:16" x14ac:dyDescent="0.3">
      <c r="A249" s="4">
        <f t="shared" si="75"/>
        <v>245</v>
      </c>
      <c r="B249" s="4" t="s">
        <v>20</v>
      </c>
      <c r="C249" s="4">
        <v>74</v>
      </c>
      <c r="D249" s="4">
        <v>200</v>
      </c>
      <c r="E249" s="4">
        <v>150</v>
      </c>
      <c r="F249" s="4">
        <v>5071</v>
      </c>
      <c r="G249" s="4">
        <v>5085</v>
      </c>
      <c r="H249" s="4">
        <f t="shared" si="80"/>
        <v>14</v>
      </c>
      <c r="I249" s="4">
        <f t="shared" si="109"/>
        <v>125</v>
      </c>
      <c r="J249" s="4">
        <f t="shared" si="110"/>
        <v>222</v>
      </c>
      <c r="K249" s="4">
        <v>45</v>
      </c>
      <c r="L249" s="4">
        <v>50</v>
      </c>
      <c r="M249" s="5">
        <f t="shared" si="111"/>
        <v>25</v>
      </c>
      <c r="N249" s="5">
        <f t="shared" si="112"/>
        <v>342</v>
      </c>
      <c r="O249"/>
      <c r="P249"/>
    </row>
    <row r="250" spans="1:16" x14ac:dyDescent="0.3">
      <c r="A250" s="4">
        <f t="shared" si="75"/>
        <v>246</v>
      </c>
      <c r="B250" s="4" t="s">
        <v>20</v>
      </c>
      <c r="C250" s="4">
        <v>121</v>
      </c>
      <c r="D250" s="4">
        <v>200</v>
      </c>
      <c r="E250" s="4">
        <v>150</v>
      </c>
      <c r="F250" s="4">
        <v>5163</v>
      </c>
      <c r="G250" s="4">
        <v>5294</v>
      </c>
      <c r="H250" s="4">
        <f t="shared" si="80"/>
        <v>131</v>
      </c>
      <c r="I250" s="4">
        <f t="shared" si="109"/>
        <v>131</v>
      </c>
      <c r="J250" s="4">
        <f t="shared" si="110"/>
        <v>236</v>
      </c>
      <c r="K250" s="4">
        <v>45</v>
      </c>
      <c r="L250" s="4">
        <v>50</v>
      </c>
      <c r="M250" s="5">
        <f t="shared" si="111"/>
        <v>26.200000000000003</v>
      </c>
      <c r="N250" s="5">
        <f t="shared" si="112"/>
        <v>357</v>
      </c>
      <c r="O250"/>
      <c r="P250"/>
    </row>
    <row r="251" spans="1:16" x14ac:dyDescent="0.3">
      <c r="A251" s="4">
        <f t="shared" si="75"/>
        <v>247</v>
      </c>
      <c r="B251" s="4" t="s">
        <v>18</v>
      </c>
      <c r="C251" s="4">
        <v>336</v>
      </c>
      <c r="D251" s="18">
        <v>300</v>
      </c>
      <c r="E251" s="18">
        <v>150</v>
      </c>
      <c r="F251" s="18">
        <v>4541</v>
      </c>
      <c r="G251" s="18">
        <v>4783</v>
      </c>
      <c r="H251" s="18">
        <f t="shared" si="80"/>
        <v>242</v>
      </c>
      <c r="I251" s="18">
        <f t="shared" ref="I251" si="113">IF(H251&lt;141,141,H251)</f>
        <v>242</v>
      </c>
      <c r="J251" s="18">
        <f t="shared" ref="J251" si="114">ROUND(IF(I251&lt;100,I251*1.625,(IF(AND(I251&gt;100,I251&lt;201),(I251-100)*2.375+162.5,(IF(AND(I251&gt;200,I251&lt;401),(I251-200)*3.875+400,IF(I251&gt;400,(I251-400)*4.5+1238)))))),0)</f>
        <v>563</v>
      </c>
      <c r="K251" s="18">
        <v>45</v>
      </c>
      <c r="L251" s="18">
        <v>50</v>
      </c>
      <c r="M251" s="19">
        <f t="shared" si="111"/>
        <v>48.400000000000006</v>
      </c>
      <c r="N251" s="5">
        <f>ROUND((J251+K251+L251+M251),0)</f>
        <v>706</v>
      </c>
      <c r="O251"/>
      <c r="P251"/>
    </row>
    <row r="252" spans="1:16" x14ac:dyDescent="0.3">
      <c r="A252" s="4">
        <f t="shared" si="75"/>
        <v>248</v>
      </c>
      <c r="B252" s="4" t="s">
        <v>20</v>
      </c>
      <c r="C252" s="4">
        <v>103</v>
      </c>
      <c r="D252" s="4">
        <v>200</v>
      </c>
      <c r="E252" s="4">
        <v>150</v>
      </c>
      <c r="F252" s="4">
        <v>4818</v>
      </c>
      <c r="G252" s="4">
        <v>4874</v>
      </c>
      <c r="H252" s="4">
        <f t="shared" si="80"/>
        <v>56</v>
      </c>
      <c r="I252" s="4">
        <f t="shared" ref="I252" si="115">IF(H252&lt;125,125,H252)</f>
        <v>125</v>
      </c>
      <c r="J252" s="4">
        <f t="shared" ref="J252" si="116">ROUND(IF(I252&lt;100,I252*1.625,(IF(AND(I252&gt;100,I252&lt;201),(I252-100)*2.375+162.5,(IF(AND(I252&gt;200,I252&lt;401),(I252-200)*3.875+400,IF(I252&gt;400,(I252-400)*4.5+1237)))))),0)</f>
        <v>222</v>
      </c>
      <c r="K252" s="4">
        <v>45</v>
      </c>
      <c r="L252" s="4">
        <v>50</v>
      </c>
      <c r="M252" s="5">
        <f t="shared" si="111"/>
        <v>25</v>
      </c>
      <c r="N252" s="5">
        <f t="shared" ref="N252" si="117">ROUND((J252+K252+L252+M252),0)</f>
        <v>342</v>
      </c>
      <c r="O252"/>
      <c r="P252"/>
    </row>
    <row r="253" spans="1:16" x14ac:dyDescent="0.3">
      <c r="A253" s="4">
        <f t="shared" si="75"/>
        <v>249</v>
      </c>
      <c r="B253" s="4" t="s">
        <v>21</v>
      </c>
      <c r="C253" s="4">
        <v>85</v>
      </c>
      <c r="D253" s="4">
        <v>100</v>
      </c>
      <c r="E253" s="4">
        <v>150</v>
      </c>
      <c r="F253" s="4">
        <v>20006</v>
      </c>
      <c r="G253" s="4">
        <v>20028</v>
      </c>
      <c r="H253" s="4">
        <f>G253-F253</f>
        <v>22</v>
      </c>
      <c r="I253" s="4">
        <f>IF(H253&lt;111,111,H253)</f>
        <v>111</v>
      </c>
      <c r="J253" s="4">
        <f>ROUND(IF(I253&lt;100,I253*1.625,(IF(AND(I253&gt;100,I253&lt;201),(I253-100)*2.375+162.5,(IF(AND(I253&gt;200,I253&lt;401),(I253-200)*3.875+400,IF(I253&gt;400,(I253-400)*4.5+1237)))))),0)</f>
        <v>189</v>
      </c>
      <c r="K253" s="4">
        <v>20</v>
      </c>
      <c r="L253" s="4">
        <v>10</v>
      </c>
      <c r="M253" s="5">
        <f>I253*0.2</f>
        <v>22.200000000000003</v>
      </c>
      <c r="N253" s="5">
        <f>ROUND((J253+K253+L253+M253),0)</f>
        <v>241</v>
      </c>
      <c r="O253"/>
      <c r="P253"/>
    </row>
    <row r="254" spans="1:16" x14ac:dyDescent="0.3">
      <c r="A254" s="4">
        <f t="shared" si="75"/>
        <v>250</v>
      </c>
      <c r="B254" s="4" t="s">
        <v>20</v>
      </c>
      <c r="C254" s="4">
        <v>79</v>
      </c>
      <c r="D254" s="4">
        <v>200</v>
      </c>
      <c r="E254" s="4">
        <v>150</v>
      </c>
      <c r="F254" s="4">
        <v>18942</v>
      </c>
      <c r="G254" s="4">
        <v>19032</v>
      </c>
      <c r="H254" s="4">
        <f t="shared" ref="H254:H258" si="118">G254-F254</f>
        <v>90</v>
      </c>
      <c r="I254" s="4">
        <f t="shared" ref="I254:I257" si="119">IF(H254&lt;125,125,H254)</f>
        <v>125</v>
      </c>
      <c r="J254" s="4">
        <f t="shared" ref="J254:J257" si="120">ROUND(IF(I254&lt;100,I254*1.625,(IF(AND(I254&gt;100,I254&lt;201),(I254-100)*2.375+162.5,(IF(AND(I254&gt;200,I254&lt;401),(I254-200)*3.875+400,IF(I254&gt;400,(I254-400)*4.5+1237)))))),0)</f>
        <v>222</v>
      </c>
      <c r="K254" s="4">
        <v>45</v>
      </c>
      <c r="L254" s="4">
        <v>50</v>
      </c>
      <c r="M254" s="5">
        <f t="shared" ref="M254:M258" si="121">I254*0.2</f>
        <v>25</v>
      </c>
      <c r="N254" s="5">
        <f t="shared" ref="N254:N257" si="122">ROUND((J254+K254+L254+M254),0)</f>
        <v>342</v>
      </c>
      <c r="O254"/>
      <c r="P254"/>
    </row>
    <row r="255" spans="1:16" x14ac:dyDescent="0.3">
      <c r="A255" s="4">
        <f t="shared" si="75"/>
        <v>251</v>
      </c>
      <c r="B255" s="4" t="s">
        <v>20</v>
      </c>
      <c r="C255" s="4">
        <v>57</v>
      </c>
      <c r="D255" s="4">
        <v>200</v>
      </c>
      <c r="E255" s="4">
        <v>150</v>
      </c>
      <c r="F255" s="4">
        <v>23877</v>
      </c>
      <c r="G255" s="4">
        <v>23950</v>
      </c>
      <c r="H255" s="4">
        <f t="shared" si="118"/>
        <v>73</v>
      </c>
      <c r="I255" s="4">
        <f t="shared" si="119"/>
        <v>125</v>
      </c>
      <c r="J255" s="4">
        <f t="shared" si="120"/>
        <v>222</v>
      </c>
      <c r="K255" s="4">
        <v>45</v>
      </c>
      <c r="L255" s="4">
        <v>50</v>
      </c>
      <c r="M255" s="5">
        <f t="shared" si="121"/>
        <v>25</v>
      </c>
      <c r="N255" s="5">
        <f t="shared" si="122"/>
        <v>342</v>
      </c>
      <c r="O255"/>
      <c r="P255"/>
    </row>
    <row r="256" spans="1:16" x14ac:dyDescent="0.3">
      <c r="A256" s="4">
        <f t="shared" si="75"/>
        <v>252</v>
      </c>
      <c r="B256" s="4" t="s">
        <v>20</v>
      </c>
      <c r="C256" s="4">
        <v>45</v>
      </c>
      <c r="D256" s="4">
        <v>200</v>
      </c>
      <c r="E256" s="4">
        <v>150</v>
      </c>
      <c r="F256" s="4">
        <v>6855</v>
      </c>
      <c r="G256" s="4">
        <v>6945</v>
      </c>
      <c r="H256" s="4">
        <f t="shared" si="118"/>
        <v>90</v>
      </c>
      <c r="I256" s="4">
        <f t="shared" si="119"/>
        <v>125</v>
      </c>
      <c r="J256" s="4">
        <f t="shared" si="120"/>
        <v>222</v>
      </c>
      <c r="K256" s="4">
        <v>45</v>
      </c>
      <c r="L256" s="4">
        <v>50</v>
      </c>
      <c r="M256" s="5">
        <f t="shared" si="121"/>
        <v>25</v>
      </c>
      <c r="N256" s="5">
        <f t="shared" si="122"/>
        <v>342</v>
      </c>
      <c r="O256"/>
      <c r="P256"/>
    </row>
    <row r="257" spans="1:16" x14ac:dyDescent="0.3">
      <c r="A257" s="4">
        <f t="shared" si="75"/>
        <v>253</v>
      </c>
      <c r="B257" s="4" t="s">
        <v>20</v>
      </c>
      <c r="C257" s="4">
        <v>105</v>
      </c>
      <c r="D257" s="4">
        <v>200</v>
      </c>
      <c r="E257" s="4">
        <v>150</v>
      </c>
      <c r="F257" s="4">
        <v>19822</v>
      </c>
      <c r="G257" s="4">
        <v>19831</v>
      </c>
      <c r="H257" s="4">
        <f t="shared" si="118"/>
        <v>9</v>
      </c>
      <c r="I257" s="4">
        <f t="shared" si="119"/>
        <v>125</v>
      </c>
      <c r="J257" s="4">
        <f t="shared" si="120"/>
        <v>222</v>
      </c>
      <c r="K257" s="4">
        <v>45</v>
      </c>
      <c r="L257" s="4">
        <v>50</v>
      </c>
      <c r="M257" s="5">
        <f t="shared" si="121"/>
        <v>25</v>
      </c>
      <c r="N257" s="5">
        <f t="shared" si="122"/>
        <v>342</v>
      </c>
      <c r="O257"/>
      <c r="P257"/>
    </row>
    <row r="258" spans="1:16" x14ac:dyDescent="0.3">
      <c r="A258" s="4">
        <f t="shared" si="75"/>
        <v>254</v>
      </c>
      <c r="B258" s="4" t="s">
        <v>18</v>
      </c>
      <c r="C258" s="4">
        <v>349</v>
      </c>
      <c r="D258" s="18">
        <v>300</v>
      </c>
      <c r="E258" s="18">
        <v>150</v>
      </c>
      <c r="F258" s="18">
        <v>1313</v>
      </c>
      <c r="G258" s="18">
        <v>1409</v>
      </c>
      <c r="H258" s="18">
        <f t="shared" si="118"/>
        <v>96</v>
      </c>
      <c r="I258" s="18">
        <f t="shared" ref="I258" si="123">IF(H258&lt;141,141,H258)</f>
        <v>141</v>
      </c>
      <c r="J258" s="18">
        <f t="shared" ref="J258" si="124">ROUND(IF(I258&lt;100,I258*1.625,(IF(AND(I258&gt;100,I258&lt;201),(I258-100)*2.375+162.5,(IF(AND(I258&gt;200,I258&lt;401),(I258-200)*3.875+400,IF(I258&gt;400,(I258-400)*4.5+1238)))))),0)</f>
        <v>260</v>
      </c>
      <c r="K258" s="18">
        <v>45</v>
      </c>
      <c r="L258" s="18">
        <v>50</v>
      </c>
      <c r="M258" s="19">
        <f t="shared" si="121"/>
        <v>28.200000000000003</v>
      </c>
      <c r="N258" s="5">
        <f>ROUND((J258+K258+L258+M258),0)</f>
        <v>383</v>
      </c>
      <c r="O258"/>
      <c r="P258"/>
    </row>
    <row r="259" spans="1:16" x14ac:dyDescent="0.3">
      <c r="A259" s="4">
        <f t="shared" si="75"/>
        <v>255</v>
      </c>
      <c r="B259" s="4" t="s">
        <v>21</v>
      </c>
      <c r="C259" s="4">
        <v>82</v>
      </c>
      <c r="D259" s="4">
        <v>100</v>
      </c>
      <c r="E259" s="4">
        <v>150</v>
      </c>
      <c r="F259" s="4">
        <v>16279</v>
      </c>
      <c r="G259" s="4">
        <v>16326</v>
      </c>
      <c r="H259" s="4">
        <f>G259-F259</f>
        <v>47</v>
      </c>
      <c r="I259" s="4">
        <f>IF(H259&lt;111,111,H259)</f>
        <v>111</v>
      </c>
      <c r="J259" s="4">
        <f>ROUND(IF(I259&lt;100,I259*1.625,(IF(AND(I259&gt;100,I259&lt;201),(I259-100)*2.375+162.5,(IF(AND(I259&gt;200,I259&lt;401),(I259-200)*3.875+400,IF(I259&gt;400,(I259-400)*4.5+1237)))))),0)</f>
        <v>189</v>
      </c>
      <c r="K259" s="4">
        <v>20</v>
      </c>
      <c r="L259" s="4">
        <v>10</v>
      </c>
      <c r="M259" s="5">
        <f>I259*0.2</f>
        <v>22.200000000000003</v>
      </c>
      <c r="N259" s="5">
        <f>ROUND((J259+K259+L259+M259),0)</f>
        <v>241</v>
      </c>
      <c r="O259"/>
      <c r="P259"/>
    </row>
    <row r="260" spans="1:16" x14ac:dyDescent="0.3">
      <c r="A260" s="4">
        <f t="shared" si="75"/>
        <v>256</v>
      </c>
      <c r="B260" s="4" t="s">
        <v>18</v>
      </c>
      <c r="C260" s="4">
        <v>350</v>
      </c>
      <c r="D260" s="18">
        <v>300</v>
      </c>
      <c r="E260" s="18">
        <v>150</v>
      </c>
      <c r="F260" s="18">
        <v>735</v>
      </c>
      <c r="G260" s="18">
        <v>783</v>
      </c>
      <c r="H260" s="18">
        <f t="shared" ref="H260:H280" si="125">G260-F260</f>
        <v>48</v>
      </c>
      <c r="I260" s="18">
        <f t="shared" ref="I260" si="126">IF(H260&lt;141,141,H260)</f>
        <v>141</v>
      </c>
      <c r="J260" s="18">
        <f t="shared" ref="J260" si="127">ROUND(IF(I260&lt;100,I260*1.625,(IF(AND(I260&gt;100,I260&lt;201),(I260-100)*2.375+162.5,(IF(AND(I260&gt;200,I260&lt;401),(I260-200)*3.875+400,IF(I260&gt;400,(I260-400)*4.5+1238)))))),0)</f>
        <v>260</v>
      </c>
      <c r="K260" s="18">
        <v>45</v>
      </c>
      <c r="L260" s="18">
        <v>50</v>
      </c>
      <c r="M260" s="19">
        <f t="shared" ref="M260:M280" si="128">I260*0.2</f>
        <v>28.200000000000003</v>
      </c>
      <c r="N260" s="5">
        <f>ROUND((J260+K260+L260+M260),0)</f>
        <v>383</v>
      </c>
      <c r="O260"/>
      <c r="P260"/>
    </row>
    <row r="261" spans="1:16" x14ac:dyDescent="0.3">
      <c r="A261" s="4">
        <f t="shared" si="75"/>
        <v>257</v>
      </c>
      <c r="B261" s="12" t="s">
        <v>18</v>
      </c>
      <c r="C261" s="21">
        <v>340</v>
      </c>
      <c r="D261" s="18">
        <v>300</v>
      </c>
      <c r="E261" s="18">
        <v>150</v>
      </c>
      <c r="F261" s="18">
        <v>8895</v>
      </c>
      <c r="G261" s="18">
        <v>9047</v>
      </c>
      <c r="H261" s="18">
        <f t="shared" si="125"/>
        <v>152</v>
      </c>
      <c r="I261" s="18">
        <f>IF(H261&lt;141,141,H261)</f>
        <v>152</v>
      </c>
      <c r="J261" s="18">
        <f>ROUND(IF(I261&lt;100,I261*1.625,(IF(AND(I261&gt;100,I261&lt;201),(I261-100)*2.375+162.5,(IF(AND(I261&gt;200,I261&lt;401),(I261-200)*3.875+400,IF(I261&gt;400,(I261-400)*4.5+1238)))))),0)</f>
        <v>286</v>
      </c>
      <c r="K261" s="18">
        <v>45</v>
      </c>
      <c r="L261" s="18">
        <v>50</v>
      </c>
      <c r="M261" s="19">
        <f t="shared" si="128"/>
        <v>30.400000000000002</v>
      </c>
      <c r="N261" s="19">
        <f t="shared" ref="N261" si="129">ROUND((J261+K261+L261+M261),0)</f>
        <v>411</v>
      </c>
      <c r="O261"/>
      <c r="P261"/>
    </row>
    <row r="262" spans="1:16" x14ac:dyDescent="0.3">
      <c r="A262" s="4">
        <f t="shared" si="75"/>
        <v>258</v>
      </c>
      <c r="B262" s="4" t="s">
        <v>18</v>
      </c>
      <c r="C262" s="4">
        <v>351</v>
      </c>
      <c r="D262" s="18">
        <v>300</v>
      </c>
      <c r="E262" s="18">
        <v>150</v>
      </c>
      <c r="F262" s="18">
        <v>1527</v>
      </c>
      <c r="G262" s="18">
        <v>1648</v>
      </c>
      <c r="H262" s="18">
        <f t="shared" si="125"/>
        <v>121</v>
      </c>
      <c r="I262" s="18">
        <f t="shared" ref="I262" si="130">IF(H262&lt;141,141,H262)</f>
        <v>141</v>
      </c>
      <c r="J262" s="18">
        <f t="shared" ref="J262" si="131">ROUND(IF(I262&lt;100,I262*1.625,(IF(AND(I262&gt;100,I262&lt;201),(I262-100)*2.375+162.5,(IF(AND(I262&gt;200,I262&lt;401),(I262-200)*3.875+400,IF(I262&gt;400,(I262-400)*4.5+1238)))))),0)</f>
        <v>260</v>
      </c>
      <c r="K262" s="18">
        <v>45</v>
      </c>
      <c r="L262" s="18">
        <v>50</v>
      </c>
      <c r="M262" s="19">
        <f t="shared" si="128"/>
        <v>28.200000000000003</v>
      </c>
      <c r="N262" s="5">
        <f>ROUND((J262+K262+L262+M262),0)</f>
        <v>383</v>
      </c>
      <c r="O262"/>
      <c r="P262"/>
    </row>
    <row r="263" spans="1:16" x14ac:dyDescent="0.3">
      <c r="A263" s="4">
        <f t="shared" ref="A263:A281" si="132">A262+1</f>
        <v>259</v>
      </c>
      <c r="B263" s="4" t="s">
        <v>20</v>
      </c>
      <c r="C263" s="4">
        <v>125</v>
      </c>
      <c r="D263" s="4">
        <v>200</v>
      </c>
      <c r="E263" s="4">
        <v>150</v>
      </c>
      <c r="F263" s="4">
        <v>64240</v>
      </c>
      <c r="G263" s="4">
        <v>64336</v>
      </c>
      <c r="H263" s="4">
        <f t="shared" si="125"/>
        <v>96</v>
      </c>
      <c r="I263" s="4">
        <f t="shared" ref="I263:I267" si="133">IF(H263&lt;125,125,H263)</f>
        <v>125</v>
      </c>
      <c r="J263" s="4">
        <f t="shared" ref="J263:J267" si="134">ROUND(IF(I263&lt;100,I263*1.625,(IF(AND(I263&gt;100,I263&lt;201),(I263-100)*2.375+162.5,(IF(AND(I263&gt;200,I263&lt;401),(I263-200)*3.875+400,IF(I263&gt;400,(I263-400)*4.5+1237)))))),0)</f>
        <v>222</v>
      </c>
      <c r="K263" s="4">
        <v>45</v>
      </c>
      <c r="L263" s="4">
        <v>50</v>
      </c>
      <c r="M263" s="5">
        <f t="shared" si="128"/>
        <v>25</v>
      </c>
      <c r="N263" s="5">
        <f t="shared" ref="N263:N267" si="135">ROUND((J263+K263+L263+M263),0)</f>
        <v>342</v>
      </c>
      <c r="O263"/>
      <c r="P263"/>
    </row>
    <row r="264" spans="1:16" x14ac:dyDescent="0.3">
      <c r="A264" s="4">
        <f t="shared" si="132"/>
        <v>260</v>
      </c>
      <c r="B264" s="4" t="s">
        <v>20</v>
      </c>
      <c r="C264" s="4">
        <v>71</v>
      </c>
      <c r="D264" s="4">
        <v>200</v>
      </c>
      <c r="E264" s="4">
        <v>150</v>
      </c>
      <c r="F264" s="4">
        <v>24606</v>
      </c>
      <c r="G264" s="4">
        <v>24829</v>
      </c>
      <c r="H264" s="4">
        <f t="shared" si="125"/>
        <v>223</v>
      </c>
      <c r="I264" s="4">
        <f t="shared" si="133"/>
        <v>223</v>
      </c>
      <c r="J264" s="4">
        <f t="shared" si="134"/>
        <v>489</v>
      </c>
      <c r="K264" s="4">
        <v>45</v>
      </c>
      <c r="L264" s="4">
        <v>50</v>
      </c>
      <c r="M264" s="5">
        <f t="shared" si="128"/>
        <v>44.6</v>
      </c>
      <c r="N264" s="5">
        <f t="shared" si="135"/>
        <v>629</v>
      </c>
      <c r="O264"/>
      <c r="P264"/>
    </row>
    <row r="265" spans="1:16" x14ac:dyDescent="0.3">
      <c r="A265" s="4">
        <f t="shared" si="132"/>
        <v>261</v>
      </c>
      <c r="B265" s="4" t="s">
        <v>21</v>
      </c>
      <c r="C265" s="4">
        <v>237</v>
      </c>
      <c r="D265" s="4">
        <v>100</v>
      </c>
      <c r="E265" s="4">
        <v>150</v>
      </c>
      <c r="F265" s="4">
        <v>6412</v>
      </c>
      <c r="G265" s="4">
        <v>6716</v>
      </c>
      <c r="H265" s="4">
        <f>G265-F265</f>
        <v>304</v>
      </c>
      <c r="I265" s="4">
        <f>IF(H265&lt;111,111,H265)</f>
        <v>304</v>
      </c>
      <c r="J265" s="4">
        <f>ROUND(IF(I265&lt;100,I265*1.625,(IF(AND(I265&gt;100,I265&lt;201),(I265-100)*2.375+162.5,(IF(AND(I265&gt;200,I265&lt;401),(I265-200)*3.875+400,IF(I265&gt;400,(I265-400)*4.5+1237)))))),0)</f>
        <v>803</v>
      </c>
      <c r="K265" s="4">
        <v>20</v>
      </c>
      <c r="L265" s="4">
        <v>10</v>
      </c>
      <c r="M265" s="5">
        <f>I265*0.2</f>
        <v>60.800000000000004</v>
      </c>
      <c r="N265" s="5">
        <f>ROUND((J265+K265+L265+M265),0)</f>
        <v>894</v>
      </c>
      <c r="O265"/>
      <c r="P265"/>
    </row>
    <row r="266" spans="1:16" x14ac:dyDescent="0.3">
      <c r="A266" s="4">
        <f t="shared" si="132"/>
        <v>262</v>
      </c>
      <c r="B266" s="4" t="s">
        <v>20</v>
      </c>
      <c r="C266" s="4">
        <v>93</v>
      </c>
      <c r="D266" s="4">
        <v>200</v>
      </c>
      <c r="E266" s="4">
        <v>150</v>
      </c>
      <c r="F266" s="4">
        <v>14803</v>
      </c>
      <c r="G266" s="4">
        <v>14886</v>
      </c>
      <c r="H266" s="4">
        <f t="shared" si="125"/>
        <v>83</v>
      </c>
      <c r="I266" s="4">
        <f t="shared" si="133"/>
        <v>125</v>
      </c>
      <c r="J266" s="4">
        <f t="shared" si="134"/>
        <v>222</v>
      </c>
      <c r="K266" s="4">
        <v>45</v>
      </c>
      <c r="L266" s="4">
        <v>50</v>
      </c>
      <c r="M266" s="5">
        <f t="shared" si="128"/>
        <v>25</v>
      </c>
      <c r="N266" s="5">
        <f t="shared" si="135"/>
        <v>342</v>
      </c>
      <c r="O266"/>
      <c r="P266"/>
    </row>
    <row r="267" spans="1:16" x14ac:dyDescent="0.3">
      <c r="A267" s="4">
        <f t="shared" si="132"/>
        <v>263</v>
      </c>
      <c r="B267" s="4" t="s">
        <v>20</v>
      </c>
      <c r="C267" s="4">
        <v>58</v>
      </c>
      <c r="D267" s="4">
        <v>200</v>
      </c>
      <c r="E267" s="4">
        <v>150</v>
      </c>
      <c r="F267" s="4">
        <v>42011</v>
      </c>
      <c r="G267" s="4">
        <v>42057</v>
      </c>
      <c r="H267" s="4">
        <f t="shared" si="125"/>
        <v>46</v>
      </c>
      <c r="I267" s="4">
        <f t="shared" si="133"/>
        <v>125</v>
      </c>
      <c r="J267" s="4">
        <f t="shared" si="134"/>
        <v>222</v>
      </c>
      <c r="K267" s="4">
        <v>45</v>
      </c>
      <c r="L267" s="4">
        <v>50</v>
      </c>
      <c r="M267" s="5">
        <f t="shared" si="128"/>
        <v>25</v>
      </c>
      <c r="N267" s="5">
        <f t="shared" si="135"/>
        <v>342</v>
      </c>
      <c r="O267"/>
      <c r="P267"/>
    </row>
    <row r="268" spans="1:16" x14ac:dyDescent="0.3">
      <c r="A268" s="4">
        <f t="shared" si="132"/>
        <v>264</v>
      </c>
      <c r="B268" s="4" t="s">
        <v>21</v>
      </c>
      <c r="C268" s="4">
        <v>20</v>
      </c>
      <c r="D268" s="4">
        <v>100</v>
      </c>
      <c r="E268" s="4">
        <v>150</v>
      </c>
      <c r="F268" s="4">
        <v>26594</v>
      </c>
      <c r="G268" s="4">
        <v>26626</v>
      </c>
      <c r="H268" s="4">
        <f>G268-F268</f>
        <v>32</v>
      </c>
      <c r="I268" s="4">
        <f>IF(H268&lt;111,111,H268)</f>
        <v>111</v>
      </c>
      <c r="J268" s="4">
        <f>ROUND(IF(I268&lt;100,I268*1.625,(IF(AND(I268&gt;100,I268&lt;201),(I268-100)*2.375+162.5,(IF(AND(I268&gt;200,I268&lt;401),(I268-200)*3.875+400,IF(I268&gt;400,(I268-400)*4.5+1237)))))),0)</f>
        <v>189</v>
      </c>
      <c r="K268" s="4">
        <v>20</v>
      </c>
      <c r="L268" s="4">
        <v>10</v>
      </c>
      <c r="M268" s="5">
        <f>I268*0.2</f>
        <v>22.200000000000003</v>
      </c>
      <c r="N268" s="5">
        <f>ROUND((J268+K268+L268+M268),0)</f>
        <v>241</v>
      </c>
      <c r="O268"/>
      <c r="P268"/>
    </row>
    <row r="269" spans="1:16" x14ac:dyDescent="0.3">
      <c r="A269" s="4">
        <f t="shared" si="132"/>
        <v>265</v>
      </c>
      <c r="B269" s="4" t="s">
        <v>20</v>
      </c>
      <c r="C269" s="4">
        <v>10</v>
      </c>
      <c r="D269" s="4">
        <v>200</v>
      </c>
      <c r="E269" s="4">
        <v>150</v>
      </c>
      <c r="F269" s="4">
        <v>16211</v>
      </c>
      <c r="G269" s="4">
        <v>16293</v>
      </c>
      <c r="H269" s="4">
        <f>G269-F269</f>
        <v>82</v>
      </c>
      <c r="I269" s="4">
        <f>IF(H269&lt;125,125,H269)</f>
        <v>125</v>
      </c>
      <c r="J269" s="4">
        <f>ROUND(IF(I269&lt;100,I269*1.625,(IF(AND(I269&gt;100,I269&lt;201),(I269-100)*2.375+162.5,(IF(AND(I269&gt;200,I269&lt;401),(I269-200)*3.875+400,IF(I269&gt;400,(I269-400)*4.5+1237)))))),0)</f>
        <v>222</v>
      </c>
      <c r="K269" s="4">
        <v>45</v>
      </c>
      <c r="L269" s="4">
        <v>50</v>
      </c>
      <c r="M269" s="5">
        <f>I269*0.2</f>
        <v>25</v>
      </c>
      <c r="N269" s="5">
        <f>ROUND((J269+K269+L269+M269),0)</f>
        <v>342</v>
      </c>
      <c r="O269"/>
      <c r="P269"/>
    </row>
    <row r="270" spans="1:16" x14ac:dyDescent="0.3">
      <c r="A270" s="4">
        <f t="shared" si="132"/>
        <v>266</v>
      </c>
      <c r="B270" s="4" t="s">
        <v>20</v>
      </c>
      <c r="C270" s="4">
        <v>15</v>
      </c>
      <c r="D270" s="4">
        <v>200</v>
      </c>
      <c r="E270" s="4">
        <v>150</v>
      </c>
      <c r="F270" s="4">
        <v>43950</v>
      </c>
      <c r="G270" s="4">
        <v>43974</v>
      </c>
      <c r="H270" s="4">
        <f t="shared" ref="H270" si="136">G270-F270</f>
        <v>24</v>
      </c>
      <c r="I270" s="4">
        <f t="shared" ref="I270" si="137">IF(H270&lt;125,125,H270)</f>
        <v>125</v>
      </c>
      <c r="J270" s="4">
        <f t="shared" ref="J270" si="138">ROUND(IF(I270&lt;100,I270*1.625,(IF(AND(I270&gt;100,I270&lt;201),(I270-100)*2.375+162.5,(IF(AND(I270&gt;200,I270&lt;401),(I270-200)*3.875+400,IF(I270&gt;400,(I270-400)*4.5+1237)))))),0)</f>
        <v>222</v>
      </c>
      <c r="K270" s="4">
        <v>45</v>
      </c>
      <c r="L270" s="4">
        <v>50</v>
      </c>
      <c r="M270" s="5">
        <f t="shared" ref="M270" si="139">I270*0.2</f>
        <v>25</v>
      </c>
      <c r="N270" s="5">
        <f t="shared" ref="N270:N280" si="140">ROUND((J270+K270+L270+M270),0)</f>
        <v>342</v>
      </c>
      <c r="O270"/>
      <c r="P270"/>
    </row>
    <row r="271" spans="1:16" x14ac:dyDescent="0.3">
      <c r="A271" s="4">
        <f t="shared" si="132"/>
        <v>267</v>
      </c>
      <c r="B271" s="4" t="s">
        <v>18</v>
      </c>
      <c r="C271" s="4">
        <v>362</v>
      </c>
      <c r="D271" s="18">
        <v>300</v>
      </c>
      <c r="E271" s="18">
        <v>150</v>
      </c>
      <c r="F271" s="18">
        <v>582</v>
      </c>
      <c r="G271" s="18">
        <v>602</v>
      </c>
      <c r="H271" s="18">
        <f t="shared" si="125"/>
        <v>20</v>
      </c>
      <c r="I271" s="18">
        <f t="shared" ref="I271" si="141">IF(H271&lt;141,141,H271)</f>
        <v>141</v>
      </c>
      <c r="J271" s="18">
        <f t="shared" ref="J271" si="142">ROUND(IF(I271&lt;100,I271*1.625,(IF(AND(I271&gt;100,I271&lt;201),(I271-100)*2.375+162.5,(IF(AND(I271&gt;200,I271&lt;401),(I271-200)*3.875+400,IF(I271&gt;400,(I271-400)*4.5+1238)))))),0)</f>
        <v>260</v>
      </c>
      <c r="K271" s="18">
        <v>45</v>
      </c>
      <c r="L271" s="18">
        <v>50</v>
      </c>
      <c r="M271" s="19">
        <f t="shared" si="128"/>
        <v>28.200000000000003</v>
      </c>
      <c r="N271" s="5">
        <f t="shared" si="140"/>
        <v>383</v>
      </c>
      <c r="O271"/>
      <c r="P271"/>
    </row>
    <row r="272" spans="1:16" x14ac:dyDescent="0.3">
      <c r="A272" s="4">
        <f t="shared" si="132"/>
        <v>268</v>
      </c>
      <c r="B272" s="4" t="s">
        <v>20</v>
      </c>
      <c r="C272" s="4">
        <v>62</v>
      </c>
      <c r="D272" s="4">
        <v>200</v>
      </c>
      <c r="E272" s="4">
        <v>150</v>
      </c>
      <c r="F272" s="4">
        <v>10763</v>
      </c>
      <c r="G272" s="4">
        <v>10763</v>
      </c>
      <c r="H272" s="4">
        <f t="shared" si="125"/>
        <v>0</v>
      </c>
      <c r="I272" s="4">
        <f>IF(H272&lt;125,125,H272)</f>
        <v>125</v>
      </c>
      <c r="J272" s="4">
        <f t="shared" ref="J272:J280" si="143">ROUND(IF(I272&lt;100,I272*1.625,(IF(AND(I272&gt;100,I272&lt;201),(I272-100)*2.375+162.5,(IF(AND(I272&gt;200,I272&lt;401),(I272-200)*3.875+400,IF(I272&gt;400,(I272-400)*4.5+1237)))))),0)</f>
        <v>222</v>
      </c>
      <c r="K272" s="4">
        <v>45</v>
      </c>
      <c r="L272" s="4">
        <v>50</v>
      </c>
      <c r="M272" s="5">
        <f t="shared" si="128"/>
        <v>25</v>
      </c>
      <c r="N272" s="5">
        <f t="shared" si="140"/>
        <v>342</v>
      </c>
      <c r="O272"/>
      <c r="P272"/>
    </row>
    <row r="273" spans="1:16" x14ac:dyDescent="0.3">
      <c r="A273" s="4">
        <f t="shared" si="132"/>
        <v>269</v>
      </c>
      <c r="B273" s="4" t="s">
        <v>21</v>
      </c>
      <c r="C273" s="4">
        <v>84</v>
      </c>
      <c r="D273" s="4">
        <v>100</v>
      </c>
      <c r="E273" s="4">
        <v>150</v>
      </c>
      <c r="F273" s="4">
        <v>4514</v>
      </c>
      <c r="G273" s="4">
        <v>4983</v>
      </c>
      <c r="H273" s="4">
        <f t="shared" si="125"/>
        <v>469</v>
      </c>
      <c r="I273" s="4">
        <f>IF(H273&lt;111,111,H273)</f>
        <v>469</v>
      </c>
      <c r="J273" s="4">
        <f t="shared" si="143"/>
        <v>1548</v>
      </c>
      <c r="K273" s="4">
        <v>20</v>
      </c>
      <c r="L273" s="4">
        <v>10</v>
      </c>
      <c r="M273" s="5">
        <f t="shared" si="128"/>
        <v>93.800000000000011</v>
      </c>
      <c r="N273" s="5">
        <f t="shared" si="140"/>
        <v>1672</v>
      </c>
      <c r="O273"/>
      <c r="P273"/>
    </row>
    <row r="274" spans="1:16" x14ac:dyDescent="0.3">
      <c r="A274" s="4">
        <f t="shared" si="132"/>
        <v>270</v>
      </c>
      <c r="B274" s="4" t="s">
        <v>20</v>
      </c>
      <c r="C274" s="4">
        <v>101</v>
      </c>
      <c r="D274" s="4">
        <v>200</v>
      </c>
      <c r="E274" s="4">
        <v>150</v>
      </c>
      <c r="F274" s="4">
        <v>27186</v>
      </c>
      <c r="G274" s="4">
        <v>27228</v>
      </c>
      <c r="H274" s="4">
        <f t="shared" si="125"/>
        <v>42</v>
      </c>
      <c r="I274" s="4">
        <f>IF(H274&lt;125,125,H274)</f>
        <v>125</v>
      </c>
      <c r="J274" s="4">
        <f t="shared" si="143"/>
        <v>222</v>
      </c>
      <c r="K274" s="4">
        <v>45</v>
      </c>
      <c r="L274" s="4">
        <v>50</v>
      </c>
      <c r="M274" s="5">
        <f t="shared" si="128"/>
        <v>25</v>
      </c>
      <c r="N274" s="5">
        <f t="shared" si="140"/>
        <v>342</v>
      </c>
      <c r="O274"/>
      <c r="P274"/>
    </row>
    <row r="275" spans="1:16" x14ac:dyDescent="0.3">
      <c r="A275" s="4">
        <f t="shared" si="132"/>
        <v>271</v>
      </c>
      <c r="B275" s="4" t="s">
        <v>21</v>
      </c>
      <c r="C275" s="4">
        <v>27</v>
      </c>
      <c r="D275" s="4">
        <v>100</v>
      </c>
      <c r="E275" s="4">
        <v>150</v>
      </c>
      <c r="F275" s="4">
        <v>5279</v>
      </c>
      <c r="G275" s="4">
        <v>5496</v>
      </c>
      <c r="H275" s="4">
        <f t="shared" si="125"/>
        <v>217</v>
      </c>
      <c r="I275" s="4">
        <f>IF(H275&lt;111,111,H275)</f>
        <v>217</v>
      </c>
      <c r="J275" s="4">
        <f t="shared" si="143"/>
        <v>466</v>
      </c>
      <c r="K275" s="4">
        <v>20</v>
      </c>
      <c r="L275" s="4">
        <v>10</v>
      </c>
      <c r="M275" s="5">
        <f t="shared" si="128"/>
        <v>43.400000000000006</v>
      </c>
      <c r="N275" s="5">
        <f t="shared" si="140"/>
        <v>539</v>
      </c>
      <c r="O275"/>
      <c r="P275"/>
    </row>
    <row r="276" spans="1:16" x14ac:dyDescent="0.3">
      <c r="A276" s="4">
        <f t="shared" si="132"/>
        <v>272</v>
      </c>
      <c r="B276" s="4" t="s">
        <v>20</v>
      </c>
      <c r="C276" s="4">
        <v>95</v>
      </c>
      <c r="D276" s="4">
        <v>200</v>
      </c>
      <c r="E276" s="4">
        <v>150</v>
      </c>
      <c r="F276" s="4">
        <v>32919</v>
      </c>
      <c r="G276" s="4">
        <v>33051</v>
      </c>
      <c r="H276" s="4">
        <f t="shared" si="125"/>
        <v>132</v>
      </c>
      <c r="I276" s="4">
        <f>IF(H276&lt;125,125,H276)</f>
        <v>132</v>
      </c>
      <c r="J276" s="4">
        <f t="shared" si="143"/>
        <v>239</v>
      </c>
      <c r="K276" s="4">
        <v>45</v>
      </c>
      <c r="L276" s="4">
        <v>50</v>
      </c>
      <c r="M276" s="5">
        <f t="shared" si="128"/>
        <v>26.400000000000002</v>
      </c>
      <c r="N276" s="5">
        <f t="shared" si="140"/>
        <v>360</v>
      </c>
      <c r="O276"/>
      <c r="P276"/>
    </row>
    <row r="277" spans="1:16" x14ac:dyDescent="0.3">
      <c r="A277" s="4">
        <f t="shared" si="132"/>
        <v>273</v>
      </c>
      <c r="B277" s="4" t="s">
        <v>20</v>
      </c>
      <c r="C277" s="4">
        <v>110</v>
      </c>
      <c r="D277" s="4">
        <v>200</v>
      </c>
      <c r="E277" s="4">
        <v>150</v>
      </c>
      <c r="F277" s="4">
        <v>47366</v>
      </c>
      <c r="G277" s="4">
        <v>47495</v>
      </c>
      <c r="H277" s="4">
        <f t="shared" si="125"/>
        <v>129</v>
      </c>
      <c r="I277" s="4">
        <f>IF(H277&lt;125,125,H277)</f>
        <v>129</v>
      </c>
      <c r="J277" s="4">
        <f t="shared" si="143"/>
        <v>231</v>
      </c>
      <c r="K277" s="4">
        <v>45</v>
      </c>
      <c r="L277" s="4">
        <v>50</v>
      </c>
      <c r="M277" s="5">
        <f t="shared" si="128"/>
        <v>25.8</v>
      </c>
      <c r="N277" s="5">
        <f t="shared" si="140"/>
        <v>352</v>
      </c>
      <c r="O277"/>
      <c r="P277"/>
    </row>
    <row r="278" spans="1:16" x14ac:dyDescent="0.3">
      <c r="A278" s="4">
        <f t="shared" si="132"/>
        <v>274</v>
      </c>
      <c r="B278" s="4" t="s">
        <v>17</v>
      </c>
      <c r="C278" s="4">
        <v>432</v>
      </c>
      <c r="D278" s="4">
        <v>500</v>
      </c>
      <c r="E278" s="4">
        <v>150</v>
      </c>
      <c r="F278" s="4">
        <v>304</v>
      </c>
      <c r="G278" s="4">
        <v>538</v>
      </c>
      <c r="H278" s="4">
        <f>(G278-F278)-300</f>
        <v>-66</v>
      </c>
      <c r="I278" s="4">
        <f>IF(H278&lt;171,171,H278)</f>
        <v>171</v>
      </c>
      <c r="J278" s="4">
        <f>ROUND(IF(I278&lt;100,I278*1.625,(IF(AND(I278&gt;100,I278&lt;201),(I278-100)*2.375+162.5,(IF(AND(I278&gt;200,I278&lt;401),(I278-200)*3.875+400,IF(I278&gt;400,(I278-400)*4.5+1237)))))),0)</f>
        <v>331</v>
      </c>
      <c r="K278" s="4">
        <v>45</v>
      </c>
      <c r="L278" s="4">
        <v>50</v>
      </c>
      <c r="M278" s="5">
        <f t="shared" si="128"/>
        <v>34.200000000000003</v>
      </c>
      <c r="N278" s="5">
        <f t="shared" si="140"/>
        <v>460</v>
      </c>
      <c r="O278"/>
      <c r="P278"/>
    </row>
    <row r="279" spans="1:16" x14ac:dyDescent="0.3">
      <c r="A279" s="4">
        <f t="shared" si="132"/>
        <v>275</v>
      </c>
      <c r="B279" s="4" t="s">
        <v>20</v>
      </c>
      <c r="C279" s="4">
        <v>116</v>
      </c>
      <c r="D279" s="4">
        <v>200</v>
      </c>
      <c r="E279" s="4">
        <v>150</v>
      </c>
      <c r="F279" s="4">
        <v>25071</v>
      </c>
      <c r="G279" s="4">
        <v>25423</v>
      </c>
      <c r="H279" s="4">
        <f t="shared" si="125"/>
        <v>352</v>
      </c>
      <c r="I279" s="4">
        <f>IF(H279&lt;125,125,H279)</f>
        <v>352</v>
      </c>
      <c r="J279" s="4">
        <f t="shared" si="143"/>
        <v>989</v>
      </c>
      <c r="K279" s="4">
        <v>45</v>
      </c>
      <c r="L279" s="4">
        <v>50</v>
      </c>
      <c r="M279" s="5">
        <f t="shared" si="128"/>
        <v>70.400000000000006</v>
      </c>
      <c r="N279" s="5">
        <f t="shared" si="140"/>
        <v>1154</v>
      </c>
      <c r="O279"/>
      <c r="P279"/>
    </row>
    <row r="280" spans="1:16" x14ac:dyDescent="0.3">
      <c r="A280" s="4">
        <f t="shared" si="132"/>
        <v>276</v>
      </c>
      <c r="B280" s="4" t="s">
        <v>20</v>
      </c>
      <c r="C280" s="4">
        <v>114</v>
      </c>
      <c r="D280" s="4">
        <v>200</v>
      </c>
      <c r="E280" s="4">
        <v>150</v>
      </c>
      <c r="F280" s="4">
        <v>43850</v>
      </c>
      <c r="G280" s="4">
        <v>44074</v>
      </c>
      <c r="H280" s="4">
        <f t="shared" si="125"/>
        <v>224</v>
      </c>
      <c r="I280" s="4">
        <f>IF(H280&lt;125,125,H280)</f>
        <v>224</v>
      </c>
      <c r="J280" s="4">
        <f t="shared" si="143"/>
        <v>493</v>
      </c>
      <c r="K280" s="4">
        <v>45</v>
      </c>
      <c r="L280" s="4">
        <v>50</v>
      </c>
      <c r="M280" s="5">
        <f t="shared" si="128"/>
        <v>44.800000000000004</v>
      </c>
      <c r="N280" s="5">
        <f t="shared" si="140"/>
        <v>633</v>
      </c>
      <c r="O280"/>
      <c r="P280"/>
    </row>
    <row r="281" spans="1:16" x14ac:dyDescent="0.3">
      <c r="A281" s="4">
        <f t="shared" si="132"/>
        <v>277</v>
      </c>
      <c r="B281" s="4" t="s">
        <v>20</v>
      </c>
      <c r="C281" s="4">
        <v>90</v>
      </c>
      <c r="D281" s="4">
        <v>200</v>
      </c>
      <c r="E281" s="4">
        <v>150</v>
      </c>
      <c r="F281" s="4">
        <v>29814</v>
      </c>
      <c r="G281" s="4">
        <v>30113</v>
      </c>
      <c r="H281" s="4">
        <f>G281-F281</f>
        <v>299</v>
      </c>
      <c r="I281" s="4">
        <f t="shared" ref="I281" si="144">IF(H281&lt;125,125,H281)</f>
        <v>299</v>
      </c>
      <c r="J281" s="4">
        <f>ROUND(IF(I281&lt;100,I281*1.625,(IF(AND(I281&gt;100,I281&lt;201),(I281-100)*2.375+162.5,(IF(AND(I281&gt;200,I281&lt;401),(I281-200)*3.875+400,IF(I281&gt;400,(I281-400)*4.5+1237)))))),0)</f>
        <v>784</v>
      </c>
      <c r="K281" s="4">
        <v>45</v>
      </c>
      <c r="L281" s="4">
        <v>50</v>
      </c>
      <c r="M281" s="5">
        <f>I281*0.2</f>
        <v>59.800000000000004</v>
      </c>
      <c r="N281" s="5">
        <f>ROUND((J281+K281+L281+M281),0)</f>
        <v>939</v>
      </c>
      <c r="O281"/>
      <c r="P281"/>
    </row>
    <row r="282" spans="1:16" x14ac:dyDescent="0.3">
      <c r="A282" s="4"/>
      <c r="O282"/>
      <c r="P282"/>
    </row>
    <row r="283" spans="1:16" x14ac:dyDescent="0.3">
      <c r="A283" s="4"/>
      <c r="B283" s="17"/>
      <c r="C283" s="22"/>
      <c r="D283" s="22">
        <f>SUM(D5:D281)</f>
        <v>58725</v>
      </c>
      <c r="E283" s="22">
        <f>SUM(E5:E281)</f>
        <v>40500</v>
      </c>
      <c r="F283" s="17"/>
      <c r="G283" s="17"/>
      <c r="H283" s="4"/>
      <c r="I283" s="17"/>
      <c r="J283" s="17"/>
      <c r="K283" s="17"/>
      <c r="L283" s="17"/>
      <c r="M283" s="17"/>
      <c r="N283" s="22">
        <f>SUM(N5:N281)</f>
        <v>173098</v>
      </c>
      <c r="O283"/>
      <c r="P283"/>
    </row>
    <row r="287" spans="1:16" x14ac:dyDescent="0.3">
      <c r="A287" s="14"/>
      <c r="E287"/>
      <c r="F287"/>
      <c r="G287"/>
      <c r="H287"/>
      <c r="I287"/>
      <c r="J287"/>
      <c r="K287"/>
    </row>
    <row r="288" spans="1:16" x14ac:dyDescent="0.3">
      <c r="A288" s="14"/>
    </row>
    <row r="298" spans="1:1" x14ac:dyDescent="0.3">
      <c r="A298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7"/>
  <sheetViews>
    <sheetView workbookViewId="0">
      <selection sqref="A1:N1"/>
    </sheetView>
  </sheetViews>
  <sheetFormatPr defaultColWidth="9.109375" defaultRowHeight="14.4" x14ac:dyDescent="0.3"/>
  <cols>
    <col min="1" max="1" width="5.88671875" style="1" customWidth="1"/>
    <col min="2" max="2" width="6.44140625" style="1" customWidth="1"/>
    <col min="3" max="3" width="7" style="1" customWidth="1"/>
    <col min="4" max="4" width="7.109375" style="1" customWidth="1"/>
    <col min="5" max="5" width="7" style="1" customWidth="1"/>
    <col min="6" max="6" width="7.6640625" style="1" customWidth="1"/>
    <col min="7" max="7" width="7.44140625" style="1" customWidth="1"/>
    <col min="8" max="8" width="7.33203125" style="1" customWidth="1"/>
    <col min="9" max="9" width="9.109375" style="1"/>
    <col min="10" max="10" width="6.5546875" style="1" customWidth="1"/>
    <col min="11" max="11" width="7.5546875" style="1" customWidth="1"/>
    <col min="12" max="12" width="5.88671875" style="1" customWidth="1"/>
    <col min="13" max="13" width="9.109375" style="1"/>
    <col min="14" max="14" width="10.5546875" style="1" customWidth="1"/>
    <col min="15" max="15" width="5.88671875" style="1" customWidth="1"/>
    <col min="16" max="16" width="4.88671875" style="1" customWidth="1"/>
    <col min="17" max="17" width="4.33203125" style="1" bestFit="1" customWidth="1"/>
    <col min="18" max="18" width="3.6640625" style="1" customWidth="1"/>
    <col min="19" max="19" width="3.44140625" style="1" customWidth="1"/>
    <col min="20" max="20" width="5.109375" style="1" customWidth="1"/>
    <col min="21" max="21" width="4.88671875" style="1" customWidth="1"/>
    <col min="22" max="16384" width="9.109375" style="1"/>
  </cols>
  <sheetData>
    <row r="1" spans="1:16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/>
      <c r="P1"/>
    </row>
    <row r="2" spans="1:16" ht="12.75" customHeight="1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/>
      <c r="P2"/>
    </row>
    <row r="3" spans="1:16" x14ac:dyDescent="0.3">
      <c r="A3" s="27" t="s">
        <v>32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/>
      <c r="P3"/>
    </row>
    <row r="4" spans="1:16" ht="47.25" customHeight="1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/>
      <c r="P4"/>
    </row>
    <row r="5" spans="1:16" ht="12.75" customHeight="1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92377</v>
      </c>
      <c r="G5" s="4">
        <v>92756</v>
      </c>
      <c r="H5" s="4">
        <f t="shared" ref="H5:H10" si="0">G5-F5</f>
        <v>379</v>
      </c>
      <c r="I5" s="4">
        <f>IF(H5&lt;171,171,H5)</f>
        <v>379</v>
      </c>
      <c r="J5" s="4">
        <f>ROUND(IF(I5&lt;100,I5*1.625,(IF(AND(I5&gt;100,I5&lt;201),(I5-100)*2.375+162.5,(IF(AND(I5&gt;200,I5&lt;401),(I5-200)*3.875+400,IF(I5&gt;400,(I5-400)*4.5+1237)))))),0)</f>
        <v>1094</v>
      </c>
      <c r="K5" s="4">
        <v>45</v>
      </c>
      <c r="L5" s="4">
        <v>50</v>
      </c>
      <c r="M5" s="5">
        <f t="shared" ref="M5:M64" si="1">I5*0.2</f>
        <v>75.8</v>
      </c>
      <c r="N5" s="5">
        <f t="shared" ref="N5:N68" si="2">ROUND((J5+K5+L5+M5),0)</f>
        <v>1265</v>
      </c>
      <c r="O5"/>
      <c r="P5"/>
    </row>
    <row r="6" spans="1:16" ht="12.75" customHeight="1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41616</v>
      </c>
      <c r="G6" s="4">
        <v>41923</v>
      </c>
      <c r="H6" s="4">
        <f t="shared" si="0"/>
        <v>307</v>
      </c>
      <c r="I6" s="4">
        <f>IF(H6&lt;141,141,H6)</f>
        <v>307</v>
      </c>
      <c r="J6" s="4">
        <f>ROUND(IF(I6&lt;100,I6*1.625,(IF(AND(I6&gt;100,I6&lt;201),(I6-100)*2.375+162.5,(IF(AND(I6&gt;200,I6&lt;401),(I6-200)*3.875+400,IF(I6&gt;400,(I6-400)*4.5+1238)))))),0)</f>
        <v>815</v>
      </c>
      <c r="K6" s="4">
        <v>45</v>
      </c>
      <c r="L6" s="4">
        <v>50</v>
      </c>
      <c r="M6" s="5">
        <f t="shared" si="1"/>
        <v>61.400000000000006</v>
      </c>
      <c r="N6" s="5">
        <f t="shared" si="2"/>
        <v>971</v>
      </c>
      <c r="O6"/>
      <c r="P6"/>
    </row>
    <row r="7" spans="1:16" ht="12.75" customHeight="1" x14ac:dyDescent="0.3">
      <c r="A7" s="4">
        <f t="shared" ref="A7:A70" si="3">A6+1</f>
        <v>3</v>
      </c>
      <c r="B7" s="4" t="s">
        <v>17</v>
      </c>
      <c r="C7" s="4">
        <v>423</v>
      </c>
      <c r="D7" s="4">
        <v>500</v>
      </c>
      <c r="E7" s="4">
        <v>150</v>
      </c>
      <c r="F7" s="4">
        <v>2823</v>
      </c>
      <c r="G7" s="4">
        <v>3415</v>
      </c>
      <c r="H7" s="4">
        <f t="shared" si="0"/>
        <v>592</v>
      </c>
      <c r="I7" s="4">
        <f>IF(H7&lt;171,171,H7)</f>
        <v>592</v>
      </c>
      <c r="J7" s="4">
        <f>ROUND(IF(I7&lt;100,I7*1.625,(IF(AND(I7&gt;100,I7&lt;201),(I7-100)*2.375+162.5,(IF(AND(I7&gt;200,I7&lt;401),(I7-200)*3.875+400,IF(I7&gt;400,(I7-400)*4.5+1237)))))),0)</f>
        <v>2101</v>
      </c>
      <c r="K7" s="4">
        <v>45</v>
      </c>
      <c r="L7" s="4">
        <v>50</v>
      </c>
      <c r="M7" s="5">
        <f t="shared" si="1"/>
        <v>118.4</v>
      </c>
      <c r="N7" s="5">
        <f t="shared" si="2"/>
        <v>2314</v>
      </c>
      <c r="O7"/>
      <c r="P7"/>
    </row>
    <row r="8" spans="1:16" ht="12.75" customHeight="1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73146</v>
      </c>
      <c r="G8" s="4">
        <v>73547</v>
      </c>
      <c r="H8" s="4">
        <f t="shared" si="0"/>
        <v>401</v>
      </c>
      <c r="I8" s="4">
        <f>IF(H8&lt;171,171,H8)</f>
        <v>401</v>
      </c>
      <c r="J8" s="4">
        <f>ROUND(IF(I8&lt;100,I8*1.625,(IF(AND(I8&gt;100,I8&lt;201),(I8-100)*2.375+162.5,(IF(AND(I8&gt;200,I8&lt;401),(I8-200)*3.875+400,IF(I8&gt;400,(I8-400)*4.5+1237)))))),0)</f>
        <v>1242</v>
      </c>
      <c r="K8" s="4">
        <v>45</v>
      </c>
      <c r="L8" s="4">
        <v>50</v>
      </c>
      <c r="M8" s="5">
        <f t="shared" si="1"/>
        <v>80.2</v>
      </c>
      <c r="N8" s="5">
        <f t="shared" si="2"/>
        <v>1417</v>
      </c>
      <c r="O8"/>
      <c r="P8"/>
    </row>
    <row r="9" spans="1:16" ht="12.75" customHeight="1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15836</v>
      </c>
      <c r="G9" s="4">
        <v>15941</v>
      </c>
      <c r="H9" s="4">
        <f t="shared" si="0"/>
        <v>105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  <c r="O9"/>
      <c r="P9"/>
    </row>
    <row r="10" spans="1:16" ht="12.75" customHeight="1" x14ac:dyDescent="0.3">
      <c r="A10" s="4">
        <f t="shared" si="3"/>
        <v>6</v>
      </c>
      <c r="B10" s="4" t="s">
        <v>17</v>
      </c>
      <c r="C10" s="4">
        <v>422</v>
      </c>
      <c r="D10" s="4">
        <v>500</v>
      </c>
      <c r="E10" s="4">
        <v>150</v>
      </c>
      <c r="F10" s="4">
        <v>1174</v>
      </c>
      <c r="G10" s="4">
        <v>1469</v>
      </c>
      <c r="H10" s="4">
        <f t="shared" si="0"/>
        <v>295</v>
      </c>
      <c r="I10" s="4">
        <f>IF(H10&lt;171,171,H10)</f>
        <v>295</v>
      </c>
      <c r="J10" s="4">
        <f>ROUND(IF(I10&lt;100,I10*1.625,(IF(AND(I10&gt;100,I10&lt;201),(I10-100)*2.375+162.5,(IF(AND(I10&gt;200,I10&lt;401),(I10-200)*3.875+400,IF(I10&gt;400,(I10-400)*4.5+1237)))))),0)</f>
        <v>768</v>
      </c>
      <c r="K10" s="4">
        <v>45</v>
      </c>
      <c r="L10" s="4">
        <v>50</v>
      </c>
      <c r="M10" s="5">
        <f t="shared" si="1"/>
        <v>59</v>
      </c>
      <c r="N10" s="5">
        <f>ROUND((J10+K10+L10+M10),0)</f>
        <v>922</v>
      </c>
      <c r="O10"/>
      <c r="P10"/>
    </row>
    <row r="11" spans="1:16" ht="12.75" customHeight="1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55564</v>
      </c>
      <c r="G11" s="4">
        <v>56136</v>
      </c>
      <c r="H11" s="4">
        <f>(G11-F11)</f>
        <v>572</v>
      </c>
      <c r="I11" s="4">
        <f>IF(H11&lt;141,141,H11)</f>
        <v>572</v>
      </c>
      <c r="J11" s="4">
        <f>ROUND(IF(I11&lt;100,I11*1.625,(IF(AND(I11&gt;100,I11&lt;201),(I11-100)*2.375+162.5,(IF(AND(I11&gt;200,I11&lt;401),(I11-200)*3.875+400,IF(I11&gt;400,(I11-400)*4.5+1238)))))),0)</f>
        <v>2012</v>
      </c>
      <c r="K11" s="4">
        <v>45</v>
      </c>
      <c r="L11" s="4">
        <v>50</v>
      </c>
      <c r="M11" s="5">
        <f t="shared" si="1"/>
        <v>114.4</v>
      </c>
      <c r="N11" s="5">
        <f t="shared" si="2"/>
        <v>2221</v>
      </c>
      <c r="O11"/>
      <c r="P11"/>
    </row>
    <row r="12" spans="1:16" ht="12.75" customHeight="1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37738</v>
      </c>
      <c r="G12" s="4">
        <v>37754</v>
      </c>
      <c r="H12" s="4">
        <f>G12-F12</f>
        <v>16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  <c r="O12"/>
      <c r="P12"/>
    </row>
    <row r="13" spans="1:16" ht="12.75" customHeight="1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1318</v>
      </c>
      <c r="G13" s="4">
        <v>1571</v>
      </c>
      <c r="H13" s="4">
        <f>G13-F13</f>
        <v>253</v>
      </c>
      <c r="I13" s="4">
        <f>IF(H13&lt;141,141,H13)</f>
        <v>253</v>
      </c>
      <c r="J13" s="4">
        <f>ROUND(IF(I13&lt;100,I13*1.625,(IF(AND(I13&gt;100,I13&lt;201),(I13-100)*2.375+162.5,(IF(AND(I13&gt;200,I13&lt;401),(I13-200)*3.875+400,IF(I13&gt;400,(I13-400)*4.5+1238)))))),0)</f>
        <v>605</v>
      </c>
      <c r="K13" s="4">
        <v>45</v>
      </c>
      <c r="L13" s="4">
        <v>50</v>
      </c>
      <c r="M13" s="5">
        <f>I13*0.2</f>
        <v>50.6</v>
      </c>
      <c r="N13" s="5">
        <f>ROUND((J13+K13+L13+M13),0)</f>
        <v>751</v>
      </c>
      <c r="O13"/>
      <c r="P13"/>
    </row>
    <row r="14" spans="1:16" ht="12.75" customHeight="1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48153</v>
      </c>
      <c r="G14" s="4">
        <v>48598</v>
      </c>
      <c r="H14" s="4">
        <f t="shared" ref="H14:H27" si="4">G14-F14</f>
        <v>445</v>
      </c>
      <c r="I14" s="4">
        <f>IF(H14&lt;141,141,H14)</f>
        <v>445</v>
      </c>
      <c r="J14" s="4">
        <f>ROUND(IF(I14&lt;100,I14*1.625,(IF(AND(I14&gt;100,I14&lt;201),(I14-100)*2.375+162.5,(IF(AND(I14&gt;200,I14&lt;401),(I14-200)*3.875+400,IF(I14&gt;400,(I14-400)*4.5+1238)))))),0)</f>
        <v>1441</v>
      </c>
      <c r="K14" s="4">
        <v>45</v>
      </c>
      <c r="L14" s="4">
        <v>50</v>
      </c>
      <c r="M14" s="5">
        <f t="shared" si="1"/>
        <v>89</v>
      </c>
      <c r="N14" s="5">
        <f t="shared" si="2"/>
        <v>1625</v>
      </c>
      <c r="O14"/>
      <c r="P14"/>
    </row>
    <row r="15" spans="1:16" ht="12.75" customHeight="1" x14ac:dyDescent="0.3">
      <c r="A15" s="4">
        <f t="shared" si="3"/>
        <v>11</v>
      </c>
      <c r="B15" s="4" t="s">
        <v>19</v>
      </c>
      <c r="C15" s="4">
        <v>414</v>
      </c>
      <c r="D15" s="4">
        <v>400</v>
      </c>
      <c r="E15" s="4">
        <v>150</v>
      </c>
      <c r="F15" s="8">
        <v>2794</v>
      </c>
      <c r="G15" s="8">
        <v>3145</v>
      </c>
      <c r="H15" s="4">
        <f t="shared" si="4"/>
        <v>351</v>
      </c>
      <c r="I15" s="4">
        <f>IF(H15&lt;155,155,H15)</f>
        <v>351</v>
      </c>
      <c r="J15" s="4">
        <f>ROUND(IF(I15&lt;100,I15*1.625,(IF(AND(I15&gt;100,I15&lt;201),(I15-100)*2.375+162,(IF(AND(I15&gt;200,I15&lt;401),(I15-200)*3.875+400,IF(I15&gt;400,(I15-400)*4.5+1237)))))),0)</f>
        <v>985</v>
      </c>
      <c r="K15" s="4">
        <v>45</v>
      </c>
      <c r="L15" s="4">
        <v>50</v>
      </c>
      <c r="M15" s="5">
        <f>I15*0.2</f>
        <v>70.2</v>
      </c>
      <c r="N15" s="5">
        <f t="shared" si="2"/>
        <v>1150</v>
      </c>
      <c r="O15"/>
      <c r="P15"/>
    </row>
    <row r="16" spans="1:16" ht="12.75" customHeight="1" x14ac:dyDescent="0.3">
      <c r="A16" s="4">
        <f t="shared" si="3"/>
        <v>12</v>
      </c>
      <c r="B16" s="4" t="s">
        <v>17</v>
      </c>
      <c r="C16" s="4">
        <v>425</v>
      </c>
      <c r="D16" s="4">
        <v>500</v>
      </c>
      <c r="E16" s="4">
        <v>150</v>
      </c>
      <c r="F16" s="4">
        <v>504</v>
      </c>
      <c r="G16" s="4">
        <v>717</v>
      </c>
      <c r="H16" s="4">
        <f t="shared" si="4"/>
        <v>213</v>
      </c>
      <c r="I16" s="4">
        <f>IF(H16&lt;171,171,H16)</f>
        <v>213</v>
      </c>
      <c r="J16" s="4">
        <f>ROUND(IF(I16&lt;100,I16*1.625,(IF(AND(I16&gt;100,I16&lt;201),(I16-100)*2.375+162.5,(IF(AND(I16&gt;200,I16&lt;401),(I16-200)*3.875+400,IF(I16&gt;400,(I16-400)*4.5+1237)))))),0)</f>
        <v>450</v>
      </c>
      <c r="K16" s="4">
        <v>45</v>
      </c>
      <c r="L16" s="4">
        <v>50</v>
      </c>
      <c r="M16" s="5">
        <f t="shared" ref="M16:M17" si="5">I16*0.2</f>
        <v>42.6</v>
      </c>
      <c r="N16" s="5">
        <f t="shared" si="2"/>
        <v>588</v>
      </c>
      <c r="O16"/>
      <c r="P16"/>
    </row>
    <row r="17" spans="1:16" ht="12.75" customHeight="1" x14ac:dyDescent="0.3">
      <c r="A17" s="4">
        <f t="shared" si="3"/>
        <v>13</v>
      </c>
      <c r="B17" s="4" t="s">
        <v>17</v>
      </c>
      <c r="C17" s="4">
        <v>429</v>
      </c>
      <c r="D17" s="4">
        <v>500</v>
      </c>
      <c r="E17" s="4">
        <v>150</v>
      </c>
      <c r="F17" s="4">
        <v>1231</v>
      </c>
      <c r="G17" s="4">
        <v>1563</v>
      </c>
      <c r="H17" s="4">
        <f t="shared" si="4"/>
        <v>332</v>
      </c>
      <c r="I17" s="4">
        <f>IF(H17&lt;171,171,H17)</f>
        <v>332</v>
      </c>
      <c r="J17" s="4">
        <f>ROUND(IF(I17&lt;100,I17*1.625,(IF(AND(I17&gt;100,I17&lt;201),(I17-100)*2.375+162.5,(IF(AND(I17&gt;200,I17&lt;401),(I17-200)*3.875+400,IF(I17&gt;400,(I17-400)*4.5+1237)))))),0)</f>
        <v>912</v>
      </c>
      <c r="K17" s="4">
        <v>45</v>
      </c>
      <c r="L17" s="4">
        <v>50</v>
      </c>
      <c r="M17" s="5">
        <f t="shared" si="5"/>
        <v>66.400000000000006</v>
      </c>
      <c r="N17" s="5">
        <f t="shared" si="2"/>
        <v>1073</v>
      </c>
      <c r="O17"/>
      <c r="P17"/>
    </row>
    <row r="18" spans="1:16" ht="12.75" customHeight="1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59059</v>
      </c>
      <c r="G18" s="4">
        <v>59251</v>
      </c>
      <c r="H18" s="4">
        <f t="shared" si="4"/>
        <v>192</v>
      </c>
      <c r="I18" s="4">
        <f>IF(H18&lt;141,141,H18)</f>
        <v>192</v>
      </c>
      <c r="J18" s="4">
        <f>ROUND(IF(I18&lt;100,I18*1.625,(IF(AND(I18&gt;100,I18&lt;201),(I18-100)*2.375+162.5,(IF(AND(I18&gt;200,I18&lt;401),(I18-200)*3.875+400,IF(I18&gt;400,(I18-400)*4.5+1238)))))),0)</f>
        <v>381</v>
      </c>
      <c r="K18" s="4">
        <v>45</v>
      </c>
      <c r="L18" s="4">
        <v>50</v>
      </c>
      <c r="M18" s="5">
        <f t="shared" si="1"/>
        <v>38.400000000000006</v>
      </c>
      <c r="N18" s="5">
        <f t="shared" si="2"/>
        <v>514</v>
      </c>
      <c r="O18"/>
      <c r="P18"/>
    </row>
    <row r="19" spans="1:16" ht="12.75" customHeight="1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20546</v>
      </c>
      <c r="G19" s="4">
        <v>20623</v>
      </c>
      <c r="H19" s="4">
        <f t="shared" si="4"/>
        <v>77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  <c r="O19"/>
      <c r="P19"/>
    </row>
    <row r="20" spans="1:16" ht="12.75" customHeight="1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22073</v>
      </c>
      <c r="G20" s="4">
        <v>22337</v>
      </c>
      <c r="H20" s="4">
        <f t="shared" si="4"/>
        <v>264</v>
      </c>
      <c r="I20" s="4">
        <f>IF(H20&lt;125,125,H20)</f>
        <v>264</v>
      </c>
      <c r="J20" s="4">
        <f>ROUND(IF(I20&lt;100,I20*1.625,(IF(AND(I20&gt;100,I20&lt;201),(I20-100)*2.375+162.5,(IF(AND(I20&gt;200,I20&lt;401),(I20-200)*3.875+400,IF(I20&gt;400,(I20-400)*4.5+1237)))))),0)</f>
        <v>648</v>
      </c>
      <c r="K20" s="4">
        <v>45</v>
      </c>
      <c r="L20" s="4">
        <v>50</v>
      </c>
      <c r="M20" s="5">
        <f t="shared" si="1"/>
        <v>52.800000000000004</v>
      </c>
      <c r="N20" s="5">
        <f t="shared" si="2"/>
        <v>796</v>
      </c>
      <c r="O20"/>
      <c r="P20"/>
    </row>
    <row r="21" spans="1:16" ht="12.75" customHeight="1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24786</v>
      </c>
      <c r="G21" s="4">
        <v>25054</v>
      </c>
      <c r="H21" s="4">
        <f t="shared" si="4"/>
        <v>268</v>
      </c>
      <c r="I21" s="4">
        <f t="shared" ref="I21:I25" si="6">IF(H21&lt;141,141,H21)</f>
        <v>268</v>
      </c>
      <c r="J21" s="4">
        <f t="shared" ref="J21:J25" si="7">ROUND(IF(I21&lt;100,I21*1.625,(IF(AND(I21&gt;100,I21&lt;201),(I21-100)*2.375+162.5,(IF(AND(I21&gt;200,I21&lt;401),(I21-200)*3.875+400,IF(I21&gt;400,(I21-400)*4.5+1238)))))),0)</f>
        <v>664</v>
      </c>
      <c r="K21" s="4">
        <v>45</v>
      </c>
      <c r="L21" s="4">
        <v>50</v>
      </c>
      <c r="M21" s="5">
        <f t="shared" si="1"/>
        <v>53.6</v>
      </c>
      <c r="N21" s="5">
        <f t="shared" si="2"/>
        <v>813</v>
      </c>
      <c r="O21"/>
      <c r="P21"/>
    </row>
    <row r="22" spans="1:16" ht="12.75" customHeight="1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1362</v>
      </c>
      <c r="G22" s="4">
        <v>1589</v>
      </c>
      <c r="H22" s="4">
        <f>(G22-F22)-25</f>
        <v>202</v>
      </c>
      <c r="I22" s="4">
        <f t="shared" si="6"/>
        <v>202</v>
      </c>
      <c r="J22" s="4">
        <f t="shared" si="7"/>
        <v>408</v>
      </c>
      <c r="K22" s="4">
        <v>45</v>
      </c>
      <c r="L22" s="4">
        <v>50</v>
      </c>
      <c r="M22" s="5">
        <f>I22*0.2</f>
        <v>40.400000000000006</v>
      </c>
      <c r="N22" s="5">
        <f>ROUND((J22+K22+L22+M22),0)</f>
        <v>543</v>
      </c>
      <c r="O22"/>
      <c r="P22"/>
    </row>
    <row r="23" spans="1:16" ht="12.75" customHeight="1" x14ac:dyDescent="0.3">
      <c r="A23" s="4">
        <f t="shared" si="3"/>
        <v>19</v>
      </c>
      <c r="B23" s="4" t="s">
        <v>17</v>
      </c>
      <c r="C23" s="4">
        <v>427</v>
      </c>
      <c r="D23" s="4">
        <v>500</v>
      </c>
      <c r="E23" s="4">
        <v>150</v>
      </c>
      <c r="F23" s="4">
        <v>1637</v>
      </c>
      <c r="G23" s="4">
        <v>1974</v>
      </c>
      <c r="H23" s="4">
        <f t="shared" ref="H23" si="8">G23-F23</f>
        <v>337</v>
      </c>
      <c r="I23" s="4">
        <f>IF(H23&lt;171,171,H23)</f>
        <v>337</v>
      </c>
      <c r="J23" s="4">
        <f>ROUND(IF(I23&lt;100,I23*1.625,(IF(AND(I23&gt;100,I23&lt;201),(I23-100)*2.375+162.5,(IF(AND(I23&gt;200,I23&lt;401),(I23-200)*3.875+400,IF(I23&gt;400,(I23-400)*4.5+1237)))))),0)</f>
        <v>931</v>
      </c>
      <c r="K23" s="4">
        <v>45</v>
      </c>
      <c r="L23" s="4">
        <v>50</v>
      </c>
      <c r="M23" s="5">
        <f t="shared" ref="M23" si="9">I23*0.2</f>
        <v>67.400000000000006</v>
      </c>
      <c r="N23" s="5">
        <f t="shared" ref="N23" si="10">ROUND((J23+K23+L23+M23),0)</f>
        <v>1093</v>
      </c>
      <c r="O23"/>
      <c r="P23"/>
    </row>
    <row r="24" spans="1:16" ht="12.75" customHeight="1" x14ac:dyDescent="0.3">
      <c r="A24" s="4">
        <f t="shared" si="3"/>
        <v>20</v>
      </c>
      <c r="B24" s="9" t="s">
        <v>18</v>
      </c>
      <c r="C24" s="4">
        <v>203</v>
      </c>
      <c r="D24" s="4">
        <v>300</v>
      </c>
      <c r="E24" s="4">
        <v>150</v>
      </c>
      <c r="F24" s="4">
        <v>36647</v>
      </c>
      <c r="G24" s="4">
        <v>36896</v>
      </c>
      <c r="H24" s="4">
        <f t="shared" si="4"/>
        <v>249</v>
      </c>
      <c r="I24" s="4">
        <f t="shared" si="6"/>
        <v>249</v>
      </c>
      <c r="J24" s="4">
        <f t="shared" si="7"/>
        <v>590</v>
      </c>
      <c r="K24" s="4">
        <v>45</v>
      </c>
      <c r="L24" s="4">
        <v>50</v>
      </c>
      <c r="M24" s="5">
        <f t="shared" si="1"/>
        <v>49.800000000000004</v>
      </c>
      <c r="N24" s="5">
        <f t="shared" si="2"/>
        <v>735</v>
      </c>
      <c r="O24"/>
      <c r="P24"/>
    </row>
    <row r="25" spans="1:16" ht="12.75" customHeight="1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7457</v>
      </c>
      <c r="G25" s="4">
        <v>7590</v>
      </c>
      <c r="H25" s="4">
        <f t="shared" si="4"/>
        <v>133</v>
      </c>
      <c r="I25" s="4">
        <f t="shared" si="6"/>
        <v>141</v>
      </c>
      <c r="J25" s="4">
        <f t="shared" si="7"/>
        <v>260</v>
      </c>
      <c r="K25" s="4">
        <v>45</v>
      </c>
      <c r="L25" s="4">
        <v>50</v>
      </c>
      <c r="M25" s="5">
        <f t="shared" si="1"/>
        <v>28.200000000000003</v>
      </c>
      <c r="N25" s="5">
        <f t="shared" si="2"/>
        <v>383</v>
      </c>
      <c r="O25"/>
      <c r="P25"/>
    </row>
    <row r="26" spans="1:16" ht="12.75" customHeight="1" x14ac:dyDescent="0.3">
      <c r="A26" s="4">
        <f t="shared" si="3"/>
        <v>22</v>
      </c>
      <c r="B26" s="4" t="s">
        <v>17</v>
      </c>
      <c r="C26" s="4">
        <v>421</v>
      </c>
      <c r="D26" s="4">
        <v>500</v>
      </c>
      <c r="E26" s="4">
        <v>150</v>
      </c>
      <c r="F26" s="4">
        <v>3921</v>
      </c>
      <c r="G26" s="4">
        <v>4801</v>
      </c>
      <c r="H26" s="4">
        <f t="shared" si="4"/>
        <v>880</v>
      </c>
      <c r="I26" s="4">
        <f>IF(H26&lt;171,171,H26)</f>
        <v>880</v>
      </c>
      <c r="J26" s="4">
        <f>ROUND(IF(I26&lt;100,I26*1.625,(IF(AND(I26&gt;100,I26&lt;201),(I26-100)*2.375+162.5,(IF(AND(I26&gt;200,I26&lt;401),(I26-200)*3.875+400,IF(I26&gt;400,(I26-400)*4.5+1237)))))),0)</f>
        <v>3397</v>
      </c>
      <c r="K26" s="4">
        <v>45</v>
      </c>
      <c r="L26" s="4">
        <v>50</v>
      </c>
      <c r="M26" s="5">
        <f t="shared" si="1"/>
        <v>176</v>
      </c>
      <c r="N26" s="5">
        <f t="shared" si="2"/>
        <v>3668</v>
      </c>
      <c r="O26"/>
      <c r="P26"/>
    </row>
    <row r="27" spans="1:16" ht="12.75" customHeight="1" x14ac:dyDescent="0.3">
      <c r="A27" s="4">
        <f t="shared" si="3"/>
        <v>23</v>
      </c>
      <c r="B27" s="4" t="s">
        <v>19</v>
      </c>
      <c r="C27" s="4">
        <v>415</v>
      </c>
      <c r="D27" s="4">
        <v>400</v>
      </c>
      <c r="E27" s="4">
        <v>150</v>
      </c>
      <c r="F27" s="4">
        <v>5638</v>
      </c>
      <c r="G27" s="4">
        <v>6323</v>
      </c>
      <c r="H27" s="4">
        <f t="shared" si="4"/>
        <v>685</v>
      </c>
      <c r="I27" s="4">
        <f>IF(H27&lt;155,155,H27)</f>
        <v>685</v>
      </c>
      <c r="J27" s="4">
        <f>ROUND(IF(I27&lt;100,I27*1.625,(IF(AND(I27&gt;100,I27&lt;201),(I27-100)*2.375+162,(IF(AND(I27&gt;200,I27&lt;401),(I27-200)*3.875+400,IF(I27&gt;400,(I27-400)*4.5+1237)))))),0)</f>
        <v>2520</v>
      </c>
      <c r="K27" s="4">
        <v>45</v>
      </c>
      <c r="L27" s="4">
        <v>50</v>
      </c>
      <c r="M27" s="5">
        <f t="shared" si="1"/>
        <v>137</v>
      </c>
      <c r="N27" s="5">
        <f t="shared" si="2"/>
        <v>2752</v>
      </c>
      <c r="O27"/>
      <c r="P27"/>
    </row>
    <row r="28" spans="1:16" ht="12.75" customHeight="1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16946</v>
      </c>
      <c r="G28" s="4">
        <v>16950</v>
      </c>
      <c r="H28" s="4">
        <f>G28-F28</f>
        <v>4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  <c r="O28"/>
      <c r="P28"/>
    </row>
    <row r="29" spans="1:16" ht="12.75" customHeight="1" x14ac:dyDescent="0.3">
      <c r="A29" s="4">
        <f t="shared" si="3"/>
        <v>25</v>
      </c>
      <c r="B29" s="4" t="s">
        <v>18</v>
      </c>
      <c r="C29" s="4">
        <v>309</v>
      </c>
      <c r="D29" s="4">
        <v>0</v>
      </c>
      <c r="E29" s="4">
        <v>150</v>
      </c>
      <c r="F29" s="4">
        <v>17386</v>
      </c>
      <c r="G29" s="4">
        <v>17616</v>
      </c>
      <c r="H29" s="4">
        <f>(G29-F29)-25</f>
        <v>205</v>
      </c>
      <c r="I29" s="4">
        <f>IF(H29&lt;125,125,H29)</f>
        <v>205</v>
      </c>
      <c r="J29" s="4">
        <f>ROUND(IF(I29&lt;100,I29*1.625,(IF(AND(I29&gt;100,I29&lt;201),(I29-100)*2.375+162.5,(IF(AND(I29&gt;200,I29&lt;401),(I29-200)*3.875+400,IF(I29&gt;400,(I29-400)*4.5+1237)))))),0)</f>
        <v>419</v>
      </c>
      <c r="K29" s="4">
        <v>45</v>
      </c>
      <c r="L29" s="4">
        <v>50</v>
      </c>
      <c r="M29" s="5">
        <f>I29*0.2</f>
        <v>41</v>
      </c>
      <c r="N29" s="5">
        <f>ROUND((J29+K29+L29+M29),0)</f>
        <v>555</v>
      </c>
      <c r="O29"/>
      <c r="P29"/>
    </row>
    <row r="30" spans="1:16" ht="12.75" customHeight="1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42202</v>
      </c>
      <c r="G30" s="4">
        <v>42573</v>
      </c>
      <c r="H30" s="4">
        <f t="shared" ref="H30:H40" si="11">G30-F30</f>
        <v>371</v>
      </c>
      <c r="I30" s="4">
        <f>IF(H30&lt;141,141,H30)</f>
        <v>371</v>
      </c>
      <c r="J30" s="4">
        <f>ROUND(IF(I30&lt;100,I30*1.625,(IF(AND(I30&gt;100,I30&lt;201),(I30-100)*2.375+162.5,(IF(AND(I30&gt;200,I30&lt;401),(I30-200)*3.875+400,IF(I30&gt;400,(I30-400)*4.5+1238)))))),0)</f>
        <v>1063</v>
      </c>
      <c r="K30" s="4">
        <v>45</v>
      </c>
      <c r="L30" s="4">
        <v>50</v>
      </c>
      <c r="M30" s="5">
        <f t="shared" si="1"/>
        <v>74.2</v>
      </c>
      <c r="N30" s="5">
        <f t="shared" si="2"/>
        <v>1232</v>
      </c>
      <c r="O30"/>
      <c r="P30"/>
    </row>
    <row r="31" spans="1:16" ht="12.75" customHeight="1" x14ac:dyDescent="0.3">
      <c r="A31" s="4">
        <f t="shared" si="3"/>
        <v>27</v>
      </c>
      <c r="B31" s="4" t="s">
        <v>19</v>
      </c>
      <c r="C31" s="4">
        <v>402</v>
      </c>
      <c r="D31" s="4">
        <v>400</v>
      </c>
      <c r="E31" s="4">
        <v>150</v>
      </c>
      <c r="F31" s="4">
        <v>2182</v>
      </c>
      <c r="G31" s="4">
        <v>2625</v>
      </c>
      <c r="H31" s="4">
        <f t="shared" si="11"/>
        <v>443</v>
      </c>
      <c r="I31" s="4">
        <f>IF(H31&lt;155,155,H31)</f>
        <v>443</v>
      </c>
      <c r="J31" s="4">
        <f>ROUND(IF(I31&lt;100,I31*1.625,(IF(AND(I31&gt;100,I31&lt;201),(I31-100)*2.375+162,(IF(AND(I31&gt;200,I31&lt;401),(I31-200)*3.875+400,IF(I31&gt;400,(I31-400)*4.5+1237)))))),0)</f>
        <v>1431</v>
      </c>
      <c r="K31" s="4">
        <v>45</v>
      </c>
      <c r="L31" s="4">
        <v>50</v>
      </c>
      <c r="M31" s="5">
        <f t="shared" si="1"/>
        <v>88.600000000000009</v>
      </c>
      <c r="N31" s="5">
        <f t="shared" si="2"/>
        <v>1615</v>
      </c>
      <c r="O31"/>
      <c r="P31"/>
    </row>
    <row r="32" spans="1:16" ht="12.75" customHeight="1" x14ac:dyDescent="0.3">
      <c r="A32" s="4">
        <f t="shared" si="3"/>
        <v>28</v>
      </c>
      <c r="B32" s="4" t="s">
        <v>17</v>
      </c>
      <c r="C32" s="4">
        <v>419</v>
      </c>
      <c r="D32" s="4">
        <v>500</v>
      </c>
      <c r="E32" s="4">
        <v>150</v>
      </c>
      <c r="F32" s="4">
        <v>2568</v>
      </c>
      <c r="G32" s="4">
        <v>3035</v>
      </c>
      <c r="H32" s="4">
        <f t="shared" si="11"/>
        <v>467</v>
      </c>
      <c r="I32" s="4">
        <f>IF(H32&lt;171,171,H32)</f>
        <v>467</v>
      </c>
      <c r="J32" s="4">
        <f>ROUND(IF(I32&lt;100,I32*1.625,(IF(AND(I32&gt;100,I32&lt;201),(I32-100)*2.375+162.5,(IF(AND(I32&gt;200,I32&lt;401),(I32-200)*3.875+400,IF(I32&gt;400,(I32-400)*4.5+1237)))))),0)</f>
        <v>1539</v>
      </c>
      <c r="K32" s="4">
        <v>45</v>
      </c>
      <c r="L32" s="4">
        <v>50</v>
      </c>
      <c r="M32" s="5">
        <f t="shared" si="1"/>
        <v>93.4</v>
      </c>
      <c r="N32" s="5">
        <f t="shared" si="2"/>
        <v>1727</v>
      </c>
      <c r="O32"/>
      <c r="P32"/>
    </row>
    <row r="33" spans="1:16" ht="12.75" customHeight="1" x14ac:dyDescent="0.3">
      <c r="A33" s="4">
        <f t="shared" si="3"/>
        <v>29</v>
      </c>
      <c r="B33" s="4" t="s">
        <v>18</v>
      </c>
      <c r="C33" s="4">
        <v>175</v>
      </c>
      <c r="D33" s="4">
        <v>300</v>
      </c>
      <c r="E33" s="4">
        <v>150</v>
      </c>
      <c r="F33" s="4">
        <v>39146</v>
      </c>
      <c r="G33" s="4">
        <v>39146</v>
      </c>
      <c r="H33" s="4">
        <f t="shared" si="11"/>
        <v>0</v>
      </c>
      <c r="I33" s="4">
        <f>IF(H33&lt;141,141,H33)</f>
        <v>141</v>
      </c>
      <c r="J33" s="4">
        <f>ROUND(IF(I33&lt;100,I33*1.625,(IF(AND(I33&gt;100,I33&lt;201),(I33-100)*2.375+162.5,(IF(AND(I33&gt;200,I33&lt;401),(I33-200)*3.875+400,IF(I33&gt;400,(I33-400)*4.5+1238)))))),0)</f>
        <v>260</v>
      </c>
      <c r="K33" s="4">
        <v>45</v>
      </c>
      <c r="L33" s="4">
        <v>50</v>
      </c>
      <c r="M33" s="5">
        <f t="shared" si="1"/>
        <v>28.200000000000003</v>
      </c>
      <c r="N33" s="5">
        <f t="shared" si="2"/>
        <v>383</v>
      </c>
      <c r="O33"/>
      <c r="P33"/>
    </row>
    <row r="34" spans="1:16" ht="12.75" customHeight="1" x14ac:dyDescent="0.3">
      <c r="A34" s="4">
        <f t="shared" si="3"/>
        <v>30</v>
      </c>
      <c r="B34" s="4" t="s">
        <v>19</v>
      </c>
      <c r="C34" s="4">
        <v>409</v>
      </c>
      <c r="D34" s="4">
        <v>400</v>
      </c>
      <c r="E34" s="4">
        <v>150</v>
      </c>
      <c r="F34" s="4">
        <v>3098</v>
      </c>
      <c r="G34" s="4">
        <v>3726</v>
      </c>
      <c r="H34" s="4">
        <f t="shared" si="11"/>
        <v>628</v>
      </c>
      <c r="I34" s="4">
        <f>IF(H34&lt;155,155,H34)</f>
        <v>628</v>
      </c>
      <c r="J34" s="4">
        <f>ROUND(IF(I34&lt;100,I34*1.625,(IF(AND(I34&gt;100,I34&lt;201),(I34-100)*2.375+162,(IF(AND(I34&gt;200,I34&lt;401),(I34-200)*3.875+400,IF(I34&gt;400,(I34-400)*4.5+1237)))))),0)</f>
        <v>2263</v>
      </c>
      <c r="K34" s="4">
        <v>45</v>
      </c>
      <c r="L34" s="4">
        <v>50</v>
      </c>
      <c r="M34" s="5">
        <f t="shared" si="1"/>
        <v>125.60000000000001</v>
      </c>
      <c r="N34" s="5">
        <f t="shared" si="2"/>
        <v>2484</v>
      </c>
      <c r="O34"/>
      <c r="P34"/>
    </row>
    <row r="35" spans="1:16" ht="12.75" customHeight="1" x14ac:dyDescent="0.3">
      <c r="A35" s="4">
        <f t="shared" si="3"/>
        <v>31</v>
      </c>
      <c r="B35" s="4" t="s">
        <v>19</v>
      </c>
      <c r="C35" s="4">
        <v>407</v>
      </c>
      <c r="D35" s="4">
        <v>400</v>
      </c>
      <c r="E35" s="4">
        <v>150</v>
      </c>
      <c r="F35" s="4">
        <v>1339</v>
      </c>
      <c r="G35" s="4">
        <v>1658</v>
      </c>
      <c r="H35" s="4">
        <f t="shared" si="11"/>
        <v>319</v>
      </c>
      <c r="I35" s="4">
        <f>IF(H35&lt;155,155,H35)</f>
        <v>319</v>
      </c>
      <c r="J35" s="4">
        <f>ROUND(IF(I35&lt;100,I35*1.625,(IF(AND(I35&gt;100,I35&lt;201),(I35-100)*2.375+162,(IF(AND(I35&gt;200,I35&lt;401),(I35-200)*3.875+400,IF(I35&gt;400,(I35-400)*4.5+1237)))))),0)</f>
        <v>861</v>
      </c>
      <c r="K35" s="4">
        <v>45</v>
      </c>
      <c r="L35" s="4">
        <v>50</v>
      </c>
      <c r="M35" s="5">
        <f t="shared" si="1"/>
        <v>63.800000000000004</v>
      </c>
      <c r="N35" s="5">
        <f t="shared" si="2"/>
        <v>1020</v>
      </c>
      <c r="O35"/>
      <c r="P35"/>
    </row>
    <row r="36" spans="1:16" ht="12.75" customHeight="1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50950</v>
      </c>
      <c r="G36" s="4">
        <v>51423</v>
      </c>
      <c r="H36" s="4">
        <f t="shared" si="11"/>
        <v>473</v>
      </c>
      <c r="I36" s="4">
        <f>IF(H36&lt;155,155,H36)</f>
        <v>473</v>
      </c>
      <c r="J36" s="4">
        <f>ROUND(IF(I36&lt;100,I36*1.625,(IF(AND(I36&gt;100,I36&lt;201),(I36-100)*2.375+162,(IF(AND(I36&gt;200,I36&lt;401),(I36-200)*3.875+400,IF(I36&gt;400,(I36-400)*4.5+1237)))))),0)</f>
        <v>1566</v>
      </c>
      <c r="K36" s="4">
        <v>45</v>
      </c>
      <c r="L36" s="4">
        <v>50</v>
      </c>
      <c r="M36" s="5">
        <f t="shared" si="1"/>
        <v>94.600000000000009</v>
      </c>
      <c r="N36" s="5">
        <f t="shared" si="2"/>
        <v>1756</v>
      </c>
      <c r="O36"/>
      <c r="P36"/>
    </row>
    <row r="37" spans="1:16" ht="12.75" customHeight="1" x14ac:dyDescent="0.3">
      <c r="A37" s="4">
        <f t="shared" si="3"/>
        <v>33</v>
      </c>
      <c r="B37" s="4" t="s">
        <v>19</v>
      </c>
      <c r="C37" s="4">
        <v>412</v>
      </c>
      <c r="D37" s="4">
        <v>400</v>
      </c>
      <c r="E37" s="4">
        <v>150</v>
      </c>
      <c r="F37" s="4">
        <v>844</v>
      </c>
      <c r="G37" s="4">
        <v>1094</v>
      </c>
      <c r="H37" s="4">
        <f t="shared" si="11"/>
        <v>250</v>
      </c>
      <c r="I37" s="4">
        <f>IF(H37&lt;155,155,H37)</f>
        <v>250</v>
      </c>
      <c r="J37" s="4">
        <f>ROUND(IF(I37&lt;100,I37*1.625,(IF(AND(I37&gt;100,I37&lt;201),(I37-100)*2.375+162,(IF(AND(I37&gt;200,I37&lt;401),(I37-200)*3.875+400,IF(I37&gt;400,(I37-400)*4.5+1237)))))),0)</f>
        <v>594</v>
      </c>
      <c r="K37" s="4">
        <v>45</v>
      </c>
      <c r="L37" s="4">
        <v>50</v>
      </c>
      <c r="M37" s="5">
        <f t="shared" si="1"/>
        <v>50</v>
      </c>
      <c r="N37" s="5">
        <f t="shared" si="2"/>
        <v>739</v>
      </c>
      <c r="O37"/>
      <c r="P37"/>
    </row>
    <row r="38" spans="1:16" ht="12.75" customHeight="1" x14ac:dyDescent="0.3">
      <c r="A38" s="4">
        <f t="shared" si="3"/>
        <v>34</v>
      </c>
      <c r="B38" s="4" t="s">
        <v>17</v>
      </c>
      <c r="C38" s="4">
        <v>424</v>
      </c>
      <c r="D38" s="4">
        <v>500</v>
      </c>
      <c r="E38" s="4">
        <v>150</v>
      </c>
      <c r="F38" s="4">
        <v>1747</v>
      </c>
      <c r="G38" s="4">
        <v>2128</v>
      </c>
      <c r="H38" s="4">
        <f t="shared" si="11"/>
        <v>381</v>
      </c>
      <c r="I38" s="4">
        <f>IF(H38&lt;171,171,H38)</f>
        <v>381</v>
      </c>
      <c r="J38" s="4">
        <f>ROUND(IF(I38&lt;100,I38*1.625,(IF(AND(I38&gt;100,I38&lt;201),(I38-100)*2.375+162.5,(IF(AND(I38&gt;200,I38&lt;401),(I38-200)*3.875+400,IF(I38&gt;400,(I38-400)*4.5+1237)))))),0)</f>
        <v>1101</v>
      </c>
      <c r="K38" s="4">
        <v>45</v>
      </c>
      <c r="L38" s="4">
        <v>50</v>
      </c>
      <c r="M38" s="5">
        <f t="shared" si="1"/>
        <v>76.2</v>
      </c>
      <c r="N38" s="5">
        <f t="shared" si="2"/>
        <v>1272</v>
      </c>
      <c r="O38"/>
      <c r="P38"/>
    </row>
    <row r="39" spans="1:16" s="16" customFormat="1" ht="12.75" customHeight="1" x14ac:dyDescent="0.3">
      <c r="A39" s="4">
        <f t="shared" si="3"/>
        <v>35</v>
      </c>
      <c r="B39" s="4" t="s">
        <v>17</v>
      </c>
      <c r="C39" s="4">
        <v>428</v>
      </c>
      <c r="D39" s="4">
        <v>300</v>
      </c>
      <c r="E39" s="4">
        <v>150</v>
      </c>
      <c r="F39" s="4">
        <v>418</v>
      </c>
      <c r="G39" s="4">
        <v>1015</v>
      </c>
      <c r="H39" s="4">
        <f t="shared" si="11"/>
        <v>597</v>
      </c>
      <c r="I39" s="4">
        <f>IF(H39&lt;141,141,H39)</f>
        <v>597</v>
      </c>
      <c r="J39" s="4">
        <f>ROUND(IF(I39&lt;100,I39*1.625,(IF(AND(I39&gt;100,I39&lt;201),(I39-100)*2.375+162.5,(IF(AND(I39&gt;200,I39&lt;401),(I39-200)*3.875+400,IF(I39&gt;400,(I39-400)*4.5+1238)))))),0)</f>
        <v>2125</v>
      </c>
      <c r="K39" s="4">
        <v>45</v>
      </c>
      <c r="L39" s="4">
        <v>50</v>
      </c>
      <c r="M39" s="5">
        <f t="shared" si="1"/>
        <v>119.4</v>
      </c>
      <c r="N39" s="5">
        <f t="shared" si="2"/>
        <v>2339</v>
      </c>
      <c r="O39"/>
      <c r="P39"/>
    </row>
    <row r="40" spans="1:16" ht="12.75" customHeight="1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28303</v>
      </c>
      <c r="G40" s="4">
        <v>28610</v>
      </c>
      <c r="H40" s="4">
        <f t="shared" si="11"/>
        <v>307</v>
      </c>
      <c r="I40" s="4">
        <f>IF(H40&lt;111,111,H40)</f>
        <v>307</v>
      </c>
      <c r="J40" s="4">
        <f>ROUND(IF(I40&lt;100,I40*1.625,(IF(AND(I40&gt;100,I40&lt;201),(I40-100)*2.375+162.5,(IF(AND(I40&gt;200,I40&lt;401),(I40-200)*3.875+400,IF(I40&gt;400,(I40-400)*4.5+1237)))))),0)</f>
        <v>815</v>
      </c>
      <c r="K40" s="4">
        <v>20</v>
      </c>
      <c r="L40" s="4">
        <v>10</v>
      </c>
      <c r="M40" s="5">
        <f t="shared" si="1"/>
        <v>61.400000000000006</v>
      </c>
      <c r="N40" s="5">
        <f t="shared" si="2"/>
        <v>906</v>
      </c>
      <c r="O40"/>
      <c r="P40"/>
    </row>
    <row r="41" spans="1:16" ht="12.75" customHeight="1" x14ac:dyDescent="0.3">
      <c r="A41" s="4">
        <f t="shared" si="3"/>
        <v>37</v>
      </c>
      <c r="B41" s="4" t="s">
        <v>20</v>
      </c>
      <c r="C41" s="4">
        <v>104</v>
      </c>
      <c r="D41" s="4">
        <v>200</v>
      </c>
      <c r="E41" s="4">
        <v>150</v>
      </c>
      <c r="F41" s="4">
        <v>18906</v>
      </c>
      <c r="G41" s="4">
        <v>19113</v>
      </c>
      <c r="H41" s="4">
        <f>(G41-F41)</f>
        <v>207</v>
      </c>
      <c r="I41" s="4">
        <f>IF(H41&lt;125,125,H41)</f>
        <v>207</v>
      </c>
      <c r="J41" s="4">
        <f>ROUND(IF(I41&lt;100,I41*1.625,(IF(AND(I41&gt;100,I41&lt;201),(I41-100)*2.375+162.5,(IF(AND(I41&gt;200,I41&lt;401),(I41-200)*3.875+400,IF(I41&gt;400,(I41-400)*4.5+1237)))))),0)</f>
        <v>427</v>
      </c>
      <c r="K41" s="4">
        <v>45</v>
      </c>
      <c r="L41" s="4">
        <v>50</v>
      </c>
      <c r="M41" s="5">
        <f t="shared" si="1"/>
        <v>41.400000000000006</v>
      </c>
      <c r="N41" s="5">
        <f t="shared" si="2"/>
        <v>563</v>
      </c>
      <c r="O41"/>
      <c r="P41"/>
    </row>
    <row r="42" spans="1:16" ht="12.75" customHeight="1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50869</v>
      </c>
      <c r="G42" s="11">
        <v>50980</v>
      </c>
      <c r="H42" s="4">
        <f>(G42-F42)</f>
        <v>111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2"/>
        <v>383</v>
      </c>
      <c r="O42"/>
      <c r="P42"/>
    </row>
    <row r="43" spans="1:16" ht="12.75" customHeight="1" x14ac:dyDescent="0.3">
      <c r="A43" s="4">
        <f t="shared" si="3"/>
        <v>39</v>
      </c>
      <c r="B43" s="9" t="s">
        <v>17</v>
      </c>
      <c r="C43" s="4">
        <v>167</v>
      </c>
      <c r="D43" s="4">
        <v>300</v>
      </c>
      <c r="E43" s="4">
        <v>150</v>
      </c>
      <c r="F43" s="4">
        <v>71370</v>
      </c>
      <c r="G43" s="4">
        <v>71915</v>
      </c>
      <c r="H43" s="4">
        <f>(G43-F43)</f>
        <v>545</v>
      </c>
      <c r="I43" s="4">
        <f>IF(H43&lt;141,141,H43)</f>
        <v>545</v>
      </c>
      <c r="J43" s="4">
        <f>ROUND(IF(I43&lt;100,I43*1.625,(IF(AND(I43&gt;100,I43&lt;201),(I43-100)*2.375+162.5,(IF(AND(I43&gt;200,I43&lt;401),(I43-200)*3.875+400,IF(I43&gt;400,(I43-400)*4.5+1238)))))),0)</f>
        <v>1891</v>
      </c>
      <c r="K43" s="4">
        <v>45</v>
      </c>
      <c r="L43" s="4">
        <v>50</v>
      </c>
      <c r="M43" s="5">
        <f t="shared" si="1"/>
        <v>109</v>
      </c>
      <c r="N43" s="5">
        <f t="shared" si="2"/>
        <v>2095</v>
      </c>
      <c r="O43"/>
      <c r="P43"/>
    </row>
    <row r="44" spans="1:16" ht="12.75" customHeight="1" x14ac:dyDescent="0.3">
      <c r="A44" s="4">
        <f t="shared" si="3"/>
        <v>40</v>
      </c>
      <c r="B44" s="4" t="s">
        <v>18</v>
      </c>
      <c r="C44" s="4">
        <v>191</v>
      </c>
      <c r="D44" s="4">
        <v>300</v>
      </c>
      <c r="E44" s="4">
        <v>150</v>
      </c>
      <c r="F44" s="4">
        <v>17874</v>
      </c>
      <c r="G44" s="4">
        <v>18961</v>
      </c>
      <c r="H44" s="4">
        <f>G44-F44</f>
        <v>1087</v>
      </c>
      <c r="I44" s="4">
        <f>IF(H44&lt;141,141,H44)</f>
        <v>1087</v>
      </c>
      <c r="J44" s="4">
        <f>ROUND(IF(I44&lt;100,I44*1.625,(IF(AND(I44&gt;100,I44&lt;201),(I44-100)*2.375+162.5,(IF(AND(I44&gt;200,I44&lt;401),(I44-200)*3.875+400,IF(I44&gt;400,(I44-400)*4.5+1238)))))),0)</f>
        <v>4330</v>
      </c>
      <c r="K44" s="4">
        <v>45</v>
      </c>
      <c r="L44" s="4">
        <v>50</v>
      </c>
      <c r="M44" s="5">
        <f t="shared" si="1"/>
        <v>217.4</v>
      </c>
      <c r="N44" s="5">
        <f t="shared" si="2"/>
        <v>4642</v>
      </c>
      <c r="O44"/>
      <c r="P44"/>
    </row>
    <row r="45" spans="1:16" ht="12.75" customHeight="1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48878</v>
      </c>
      <c r="G45" s="4">
        <v>49126</v>
      </c>
      <c r="H45" s="4">
        <f>(G45-F45)-25</f>
        <v>223</v>
      </c>
      <c r="I45" s="4">
        <f>IF(H45&lt;125,125,H45)</f>
        <v>223</v>
      </c>
      <c r="J45" s="4">
        <f>ROUND(IF(I45&lt;100,I45*1.625,(IF(AND(I45&gt;100,I45&lt;201),(I45-100)*2.375+162.5,(IF(AND(I45&gt;200,I45&lt;401),(I45-200)*3.875+400,IF(I45&gt;400,(I45-400)*4.5+1237)))))),0)</f>
        <v>489</v>
      </c>
      <c r="K45" s="4">
        <v>45</v>
      </c>
      <c r="L45" s="4">
        <v>50</v>
      </c>
      <c r="M45" s="5">
        <f t="shared" si="1"/>
        <v>44.6</v>
      </c>
      <c r="N45" s="5">
        <f>ROUND((J45+K45+L45+M45),0)</f>
        <v>629</v>
      </c>
      <c r="O45"/>
      <c r="P45"/>
    </row>
    <row r="46" spans="1:16" ht="12.75" customHeight="1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9002</v>
      </c>
      <c r="G46" s="4">
        <v>9254</v>
      </c>
      <c r="H46" s="4">
        <f>(G46-F46)-25</f>
        <v>227</v>
      </c>
      <c r="I46" s="4">
        <f>IF(H46&lt;141,141,H46)</f>
        <v>227</v>
      </c>
      <c r="J46" s="4">
        <f>ROUND(IF(I46&lt;100,I46*1.625,(IF(AND(I46&gt;100,I46&lt;201),(I46-100)*2.375+162.5,(IF(AND(I46&gt;200,I46&lt;401),(I46-200)*3.875+400,IF(I46&gt;400,(I46-400)*4.5+1237)))))),0)</f>
        <v>505</v>
      </c>
      <c r="K46" s="4">
        <v>45</v>
      </c>
      <c r="L46" s="4">
        <v>50</v>
      </c>
      <c r="M46" s="5">
        <f t="shared" si="1"/>
        <v>45.400000000000006</v>
      </c>
      <c r="N46" s="5">
        <f t="shared" si="2"/>
        <v>645</v>
      </c>
      <c r="O46"/>
      <c r="P46"/>
    </row>
    <row r="47" spans="1:16" ht="12.75" customHeight="1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33732</v>
      </c>
      <c r="G47" s="4">
        <v>33984</v>
      </c>
      <c r="H47" s="4">
        <f>G47-F47</f>
        <v>252</v>
      </c>
      <c r="I47" s="4">
        <f>IF(H47&lt;141,141,H47)</f>
        <v>252</v>
      </c>
      <c r="J47" s="4">
        <f>ROUND(IF(I47&lt;100,I47*1.625,(IF(AND(I47&gt;100,I47&lt;201),(I47-100)*2.375+162.5,(IF(AND(I47&gt;200,I47&lt;401),(I47-200)*3.875+400,IF(I47&gt;400,(I47-400)*4.5+1238)))))),0)</f>
        <v>602</v>
      </c>
      <c r="K47" s="4">
        <v>45</v>
      </c>
      <c r="L47" s="4">
        <v>50</v>
      </c>
      <c r="M47" s="5">
        <f t="shared" si="1"/>
        <v>50.400000000000006</v>
      </c>
      <c r="N47" s="5">
        <f t="shared" si="2"/>
        <v>747</v>
      </c>
      <c r="O47"/>
      <c r="P47"/>
    </row>
    <row r="48" spans="1:16" ht="12.75" customHeight="1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5864</v>
      </c>
      <c r="G48" s="4">
        <v>6031</v>
      </c>
      <c r="H48" s="4">
        <f>G48-F48</f>
        <v>167</v>
      </c>
      <c r="I48" s="4">
        <f>IF(H48&lt;141,141,H48)</f>
        <v>167</v>
      </c>
      <c r="J48" s="4">
        <f>ROUND(IF(I48&lt;100,I48*1.625,(IF(AND(I48&gt;100,I48&lt;201),(I48-100)*2.375+162.5,(IF(AND(I48&gt;200,I48&lt;401),(I48-200)*3.875+400,IF(I48&gt;400,(I48-400)*4.5+1238)))))),0)</f>
        <v>322</v>
      </c>
      <c r="K48" s="4">
        <v>45</v>
      </c>
      <c r="L48" s="4">
        <v>50</v>
      </c>
      <c r="M48" s="5">
        <f t="shared" si="1"/>
        <v>33.4</v>
      </c>
      <c r="N48" s="5">
        <f t="shared" si="2"/>
        <v>450</v>
      </c>
      <c r="O48"/>
      <c r="P48"/>
    </row>
    <row r="49" spans="1:16" ht="12.75" customHeight="1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49903</v>
      </c>
      <c r="G49" s="4">
        <v>50299</v>
      </c>
      <c r="H49" s="4">
        <f>(G49-F49)</f>
        <v>396</v>
      </c>
      <c r="I49" s="4">
        <f>IF(H49&lt;141,141,H49)</f>
        <v>396</v>
      </c>
      <c r="J49" s="4">
        <f>ROUND(IF(I49&lt;100,I49*1.625,(IF(AND(I49&gt;100,I49&lt;201),(I49-100)*2.375+162.5,(IF(AND(I49&gt;200,I49&lt;401),(I49-200)*3.875+400,IF(I49&gt;400,(I49-400)*4.5+1238)))))),0)</f>
        <v>1160</v>
      </c>
      <c r="K49" s="4">
        <v>45</v>
      </c>
      <c r="L49" s="4">
        <v>50</v>
      </c>
      <c r="M49" s="5">
        <f t="shared" si="1"/>
        <v>79.2</v>
      </c>
      <c r="N49" s="5">
        <f t="shared" si="2"/>
        <v>1334</v>
      </c>
      <c r="O49"/>
      <c r="P49"/>
    </row>
    <row r="50" spans="1:16" ht="12.75" customHeight="1" x14ac:dyDescent="0.3">
      <c r="A50" s="4">
        <f t="shared" si="3"/>
        <v>46</v>
      </c>
      <c r="B50" s="4" t="s">
        <v>19</v>
      </c>
      <c r="C50" s="4">
        <v>410</v>
      </c>
      <c r="D50" s="4">
        <v>400</v>
      </c>
      <c r="E50" s="4">
        <v>150</v>
      </c>
      <c r="F50" s="4">
        <v>1483</v>
      </c>
      <c r="G50" s="4">
        <v>1708</v>
      </c>
      <c r="H50" s="4">
        <f t="shared" ref="H50:H89" si="12">G50-F50</f>
        <v>225</v>
      </c>
      <c r="I50" s="4">
        <f>IF(H50&lt;155,155,H50)</f>
        <v>225</v>
      </c>
      <c r="J50" s="4">
        <f>ROUND(IF(I50&lt;100,I50*1.625,(IF(AND(I50&gt;100,I50&lt;201),(I50-100)*2.375+162,(IF(AND(I50&gt;200,I50&lt;401),(I50-200)*3.875+400,IF(I50&gt;400,(I50-400)*4.5+1237)))))),0)</f>
        <v>497</v>
      </c>
      <c r="K50" s="4">
        <v>45</v>
      </c>
      <c r="L50" s="4">
        <v>50</v>
      </c>
      <c r="M50" s="5">
        <f t="shared" si="1"/>
        <v>45</v>
      </c>
      <c r="N50" s="5">
        <f t="shared" si="2"/>
        <v>637</v>
      </c>
      <c r="O50"/>
      <c r="P50"/>
    </row>
    <row r="51" spans="1:16" ht="12.75" customHeight="1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24874</v>
      </c>
      <c r="G51" s="4">
        <v>25151</v>
      </c>
      <c r="H51" s="4">
        <f t="shared" si="12"/>
        <v>277</v>
      </c>
      <c r="I51" s="4">
        <f t="shared" ref="I51:I64" si="13">IF(H51&lt;103,103,H51)</f>
        <v>277</v>
      </c>
      <c r="J51" s="4">
        <f t="shared" ref="J51:J64" si="14">ROUND(IF(I51&lt;100,I51*1.625,(IF(AND(I51&gt;100,I51&lt;201),(I51-100)*2.375+162.5,(IF(AND(I51&gt;200,I51&lt;401),(I51-200)*3.875+400,IF(I51&gt;400,(I51-400)*4.5+1237)))))),0)</f>
        <v>698</v>
      </c>
      <c r="K51" s="4">
        <v>20</v>
      </c>
      <c r="L51" s="4">
        <v>10</v>
      </c>
      <c r="M51" s="5">
        <f t="shared" si="1"/>
        <v>55.400000000000006</v>
      </c>
      <c r="N51" s="5">
        <f t="shared" si="2"/>
        <v>783</v>
      </c>
      <c r="O51"/>
      <c r="P51"/>
    </row>
    <row r="52" spans="1:16" ht="12.75" customHeight="1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21492</v>
      </c>
      <c r="G52" s="4">
        <v>21503</v>
      </c>
      <c r="H52" s="4">
        <f t="shared" si="12"/>
        <v>11</v>
      </c>
      <c r="I52" s="4">
        <f t="shared" si="13"/>
        <v>103</v>
      </c>
      <c r="J52" s="4">
        <f t="shared" si="14"/>
        <v>170</v>
      </c>
      <c r="K52" s="4">
        <v>20</v>
      </c>
      <c r="L52" s="4">
        <v>10</v>
      </c>
      <c r="M52" s="5">
        <f t="shared" si="1"/>
        <v>20.6</v>
      </c>
      <c r="N52" s="5">
        <f t="shared" si="2"/>
        <v>221</v>
      </c>
      <c r="O52"/>
      <c r="P52"/>
    </row>
    <row r="53" spans="1:16" ht="12.75" customHeight="1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16170</v>
      </c>
      <c r="G53" s="4">
        <v>16350</v>
      </c>
      <c r="H53" s="4">
        <f t="shared" si="12"/>
        <v>180</v>
      </c>
      <c r="I53" s="4">
        <f t="shared" si="13"/>
        <v>180</v>
      </c>
      <c r="J53" s="4">
        <f t="shared" si="14"/>
        <v>353</v>
      </c>
      <c r="K53" s="4">
        <v>20</v>
      </c>
      <c r="L53" s="4">
        <v>10</v>
      </c>
      <c r="M53" s="5">
        <f t="shared" si="1"/>
        <v>36</v>
      </c>
      <c r="N53" s="5">
        <f t="shared" si="2"/>
        <v>419</v>
      </c>
      <c r="O53"/>
      <c r="P53"/>
    </row>
    <row r="54" spans="1:16" ht="12.75" customHeight="1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23681</v>
      </c>
      <c r="G54" s="4">
        <v>23934</v>
      </c>
      <c r="H54" s="4">
        <f t="shared" si="12"/>
        <v>253</v>
      </c>
      <c r="I54" s="4">
        <f>IF(H54&lt;111,111,H54)</f>
        <v>253</v>
      </c>
      <c r="J54" s="4">
        <f>ROUND(IF(I54&lt;100,I54*1.625,(IF(AND(I54&gt;100,I54&lt;201),(I54-100)*2.375+162.5,(IF(AND(I54&gt;200,I54&lt;401),(I54-200)*3.875+400,IF(I54&gt;400,(I54-400)*4.5+1237)))))),0)</f>
        <v>605</v>
      </c>
      <c r="K54" s="4">
        <v>20</v>
      </c>
      <c r="L54" s="4">
        <v>10</v>
      </c>
      <c r="M54" s="5">
        <f>I54*0.2</f>
        <v>50.6</v>
      </c>
      <c r="N54" s="5">
        <f>ROUND((J54+K54+L54+M54),0)</f>
        <v>686</v>
      </c>
      <c r="O54"/>
      <c r="P54"/>
    </row>
    <row r="55" spans="1:16" ht="12.75" customHeight="1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21652</v>
      </c>
      <c r="G55" s="4">
        <v>21707</v>
      </c>
      <c r="H55" s="4">
        <f>G55-F55</f>
        <v>55</v>
      </c>
      <c r="I55" s="4">
        <f>IF(H55&lt;111,111,H55)</f>
        <v>111</v>
      </c>
      <c r="J55" s="4">
        <f>ROUND(IF(I55&lt;100,I55*1.625,(IF(AND(I55&gt;100,I55&lt;201),(I55-100)*2.375+162.5,(IF(AND(I55&gt;200,I55&lt;401),(I55-200)*3.875+400,IF(I55&gt;400,(I55-400)*4.5+1237)))))),0)</f>
        <v>189</v>
      </c>
      <c r="K55" s="4">
        <v>20</v>
      </c>
      <c r="L55" s="4">
        <v>10</v>
      </c>
      <c r="M55" s="5">
        <f>I55*0.2</f>
        <v>22.200000000000003</v>
      </c>
      <c r="N55" s="5">
        <f>ROUND((J55+K55+L55+M55),0)</f>
        <v>241</v>
      </c>
      <c r="O55"/>
      <c r="P55"/>
    </row>
    <row r="56" spans="1:16" ht="12.75" customHeight="1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13150</v>
      </c>
      <c r="G56" s="4">
        <v>13465</v>
      </c>
      <c r="H56" s="4">
        <f>G56-F56</f>
        <v>315</v>
      </c>
      <c r="I56" s="4">
        <f>IF(H56&lt;111,111,H56)</f>
        <v>315</v>
      </c>
      <c r="J56" s="4">
        <f>ROUND(IF(I56&lt;100,I56*1.625,(IF(AND(I56&gt;100,I56&lt;201),(I56-100)*2.375+162.5,(IF(AND(I56&gt;200,I56&lt;401),(I56-200)*3.875+400,IF(I56&gt;400,(I56-400)*4.5+1237)))))),0)</f>
        <v>846</v>
      </c>
      <c r="K56" s="4">
        <v>20</v>
      </c>
      <c r="L56" s="4">
        <v>10</v>
      </c>
      <c r="M56" s="5">
        <f t="shared" ref="M56" si="15">I56*0.2</f>
        <v>63</v>
      </c>
      <c r="N56" s="5">
        <f t="shared" ref="N56" si="16">ROUND((J56+K56+L56+M56),0)</f>
        <v>939</v>
      </c>
      <c r="O56"/>
      <c r="P56"/>
    </row>
    <row r="57" spans="1:16" ht="12.75" customHeight="1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27877</v>
      </c>
      <c r="G57" s="4">
        <v>28260</v>
      </c>
      <c r="H57" s="4">
        <f t="shared" si="12"/>
        <v>383</v>
      </c>
      <c r="I57" s="4">
        <f t="shared" si="13"/>
        <v>383</v>
      </c>
      <c r="J57" s="4">
        <f t="shared" si="14"/>
        <v>1109</v>
      </c>
      <c r="K57" s="4">
        <v>20</v>
      </c>
      <c r="L57" s="4">
        <v>10</v>
      </c>
      <c r="M57" s="5">
        <f t="shared" si="1"/>
        <v>76.600000000000009</v>
      </c>
      <c r="N57" s="5">
        <f t="shared" si="2"/>
        <v>1216</v>
      </c>
      <c r="O57"/>
      <c r="P57"/>
    </row>
    <row r="58" spans="1:16" ht="12.75" customHeight="1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14558</v>
      </c>
      <c r="G58" s="4">
        <v>14776</v>
      </c>
      <c r="H58" s="4">
        <f>G58-F58</f>
        <v>218</v>
      </c>
      <c r="I58" s="4">
        <f>IF(H58&lt;111,111,H58)</f>
        <v>218</v>
      </c>
      <c r="J58" s="4">
        <f>ROUND(IF(I58&lt;100,I58*1.625,(IF(AND(I58&gt;100,I58&lt;201),(I58-100)*2.375+162.5,(IF(AND(I58&gt;200,I58&lt;401),(I58-200)*3.875+400,IF(I58&gt;400,(I58-400)*4.5+1237)))))),0)</f>
        <v>470</v>
      </c>
      <c r="K58" s="4">
        <v>20</v>
      </c>
      <c r="L58" s="4">
        <v>10</v>
      </c>
      <c r="M58" s="5">
        <f t="shared" si="1"/>
        <v>43.6</v>
      </c>
      <c r="N58" s="5">
        <f t="shared" si="2"/>
        <v>544</v>
      </c>
      <c r="O58"/>
      <c r="P58"/>
    </row>
    <row r="59" spans="1:16" ht="12.75" customHeight="1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22005</v>
      </c>
      <c r="G59" s="4">
        <v>22150</v>
      </c>
      <c r="H59" s="4">
        <f t="shared" si="12"/>
        <v>145</v>
      </c>
      <c r="I59" s="4">
        <f t="shared" si="13"/>
        <v>145</v>
      </c>
      <c r="J59" s="4">
        <f t="shared" si="14"/>
        <v>269</v>
      </c>
      <c r="K59" s="4">
        <v>20</v>
      </c>
      <c r="L59" s="4">
        <v>10</v>
      </c>
      <c r="M59" s="5">
        <f t="shared" si="1"/>
        <v>29</v>
      </c>
      <c r="N59" s="5">
        <f t="shared" si="2"/>
        <v>328</v>
      </c>
      <c r="O59"/>
      <c r="P59"/>
    </row>
    <row r="60" spans="1:16" ht="12.75" customHeight="1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11874</v>
      </c>
      <c r="G60" s="4">
        <v>12140</v>
      </c>
      <c r="H60" s="4">
        <f t="shared" si="12"/>
        <v>266</v>
      </c>
      <c r="I60" s="4">
        <f t="shared" si="13"/>
        <v>266</v>
      </c>
      <c r="J60" s="4">
        <f t="shared" si="14"/>
        <v>656</v>
      </c>
      <c r="K60" s="4">
        <v>20</v>
      </c>
      <c r="L60" s="4">
        <v>10</v>
      </c>
      <c r="M60" s="5">
        <f t="shared" si="1"/>
        <v>53.2</v>
      </c>
      <c r="N60" s="5">
        <f t="shared" si="2"/>
        <v>739</v>
      </c>
      <c r="O60"/>
      <c r="P60"/>
    </row>
    <row r="61" spans="1:16" ht="12.75" customHeight="1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22716</v>
      </c>
      <c r="G61" s="4">
        <v>22877</v>
      </c>
      <c r="H61" s="4">
        <f>G61-F61</f>
        <v>161</v>
      </c>
      <c r="I61" s="4">
        <f>IF(H61&lt;111,111,H61)</f>
        <v>161</v>
      </c>
      <c r="J61" s="4">
        <f>ROUND(IF(I61&lt;100,I61*1.625,(IF(AND(I61&gt;100,I61&lt;201),(I61-100)*2.375+162.5,(IF(AND(I61&gt;200,I61&lt;401),(I61-200)*3.875+400,IF(I61&gt;400,(I61-400)*4.5+1237)))))),0)</f>
        <v>307</v>
      </c>
      <c r="K61" s="4">
        <v>20</v>
      </c>
      <c r="L61" s="4">
        <v>10</v>
      </c>
      <c r="M61" s="5">
        <f t="shared" si="1"/>
        <v>32.200000000000003</v>
      </c>
      <c r="N61" s="5">
        <f t="shared" si="2"/>
        <v>369</v>
      </c>
      <c r="O61"/>
      <c r="P61"/>
    </row>
    <row r="62" spans="1:16" ht="12.75" customHeight="1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14280</v>
      </c>
      <c r="G62" s="4">
        <v>14440</v>
      </c>
      <c r="H62" s="4">
        <f>G62-F62</f>
        <v>160</v>
      </c>
      <c r="I62" s="4">
        <f>IF(H62&lt;111,111,H62)</f>
        <v>160</v>
      </c>
      <c r="J62" s="4">
        <f>ROUND(IF(I62&lt;100,I62*1.625,(IF(AND(I62&gt;100,I62&lt;201),(I62-100)*2.375+162.5,(IF(AND(I62&gt;200,I62&lt;401),(I62-200)*3.875+400,IF(I62&gt;400,(I62-400)*4.5+1237)))))),0)</f>
        <v>305</v>
      </c>
      <c r="K62" s="4">
        <v>20</v>
      </c>
      <c r="L62" s="4">
        <v>10</v>
      </c>
      <c r="M62" s="5">
        <f t="shared" si="1"/>
        <v>32</v>
      </c>
      <c r="N62" s="5">
        <f t="shared" si="2"/>
        <v>367</v>
      </c>
      <c r="O62"/>
      <c r="P62"/>
    </row>
    <row r="63" spans="1:16" ht="12.75" customHeight="1" x14ac:dyDescent="0.3">
      <c r="A63" s="4">
        <f t="shared" si="3"/>
        <v>59</v>
      </c>
      <c r="B63" s="4" t="s">
        <v>22</v>
      </c>
      <c r="C63" s="4">
        <v>7</v>
      </c>
      <c r="D63" s="4">
        <v>75</v>
      </c>
      <c r="E63" s="4">
        <v>150</v>
      </c>
      <c r="F63" s="4">
        <v>20300</v>
      </c>
      <c r="G63" s="4">
        <v>20404</v>
      </c>
      <c r="H63" s="4">
        <f t="shared" si="12"/>
        <v>104</v>
      </c>
      <c r="I63" s="4">
        <f t="shared" si="13"/>
        <v>104</v>
      </c>
      <c r="J63" s="4">
        <f t="shared" si="14"/>
        <v>172</v>
      </c>
      <c r="K63" s="4">
        <v>20</v>
      </c>
      <c r="L63" s="4">
        <v>10</v>
      </c>
      <c r="M63" s="5">
        <f t="shared" si="1"/>
        <v>20.8</v>
      </c>
      <c r="N63" s="5">
        <f t="shared" si="2"/>
        <v>223</v>
      </c>
      <c r="O63"/>
      <c r="P63"/>
    </row>
    <row r="64" spans="1:16" ht="12.75" customHeight="1" x14ac:dyDescent="0.3">
      <c r="A64" s="4">
        <f t="shared" si="3"/>
        <v>60</v>
      </c>
      <c r="B64" s="4" t="s">
        <v>22</v>
      </c>
      <c r="C64" s="4">
        <v>9</v>
      </c>
      <c r="D64" s="4">
        <v>75</v>
      </c>
      <c r="E64" s="4">
        <v>150</v>
      </c>
      <c r="F64" s="4">
        <v>21661</v>
      </c>
      <c r="G64" s="4">
        <v>21823</v>
      </c>
      <c r="H64" s="4">
        <f t="shared" si="12"/>
        <v>162</v>
      </c>
      <c r="I64" s="4">
        <f t="shared" si="13"/>
        <v>162</v>
      </c>
      <c r="J64" s="4">
        <f t="shared" si="14"/>
        <v>310</v>
      </c>
      <c r="K64" s="4">
        <v>20</v>
      </c>
      <c r="L64" s="4">
        <v>10</v>
      </c>
      <c r="M64" s="5">
        <f t="shared" si="1"/>
        <v>32.4</v>
      </c>
      <c r="N64" s="5">
        <f t="shared" si="2"/>
        <v>372</v>
      </c>
      <c r="O64"/>
      <c r="P64"/>
    </row>
    <row r="65" spans="1:16" ht="12.75" customHeight="1" x14ac:dyDescent="0.3">
      <c r="A65" s="4">
        <f t="shared" si="3"/>
        <v>61</v>
      </c>
      <c r="B65" s="4" t="s">
        <v>19</v>
      </c>
      <c r="C65" s="4">
        <v>405</v>
      </c>
      <c r="D65" s="4">
        <v>400</v>
      </c>
      <c r="E65" s="4">
        <v>150</v>
      </c>
      <c r="F65" s="8">
        <v>1934</v>
      </c>
      <c r="G65" s="8">
        <v>2188</v>
      </c>
      <c r="H65" s="4">
        <f t="shared" si="12"/>
        <v>254</v>
      </c>
      <c r="I65" s="4">
        <f>IF(H65&lt;155,155,H65)</f>
        <v>254</v>
      </c>
      <c r="J65" s="4">
        <f>ROUND(IF(I65&lt;100,I65*1.625,(IF(AND(I65&gt;100,I65&lt;201),(I65-100)*2.375+162,(IF(AND(I65&gt;200,I65&lt;401),(I65-200)*3.875+400,IF(I65&gt;400,(I65-400)*4.5+1237)))))),0)</f>
        <v>609</v>
      </c>
      <c r="K65" s="4">
        <v>45</v>
      </c>
      <c r="L65" s="4">
        <v>50</v>
      </c>
      <c r="M65" s="5">
        <f>I65*0.2</f>
        <v>50.800000000000004</v>
      </c>
      <c r="N65" s="5">
        <f t="shared" si="2"/>
        <v>755</v>
      </c>
      <c r="O65"/>
      <c r="P65"/>
    </row>
    <row r="66" spans="1:16" ht="12.75" customHeight="1" x14ac:dyDescent="0.3">
      <c r="A66" s="4">
        <f t="shared" si="3"/>
        <v>62</v>
      </c>
      <c r="B66" s="4" t="s">
        <v>18</v>
      </c>
      <c r="C66" s="8">
        <v>324</v>
      </c>
      <c r="D66" s="4">
        <v>300</v>
      </c>
      <c r="E66" s="4">
        <v>150</v>
      </c>
      <c r="F66" s="4">
        <v>13332</v>
      </c>
      <c r="G66" s="4">
        <v>13651</v>
      </c>
      <c r="H66" s="4">
        <f t="shared" si="12"/>
        <v>319</v>
      </c>
      <c r="I66" s="4">
        <f>IF(H66&lt;141,141,H66)</f>
        <v>319</v>
      </c>
      <c r="J66" s="4">
        <f>ROUND(IF(I66&lt;100,I66*1.625,(IF(AND(I66&gt;100,I66&lt;201),(I66-100)*2.375+162.5,(IF(AND(I66&gt;200,I66&lt;401),(I66-200)*3.875+400,IF(I66&gt;400,(I66-400)*4.5+1238)))))),0)</f>
        <v>861</v>
      </c>
      <c r="K66" s="4">
        <v>45</v>
      </c>
      <c r="L66" s="4">
        <v>50</v>
      </c>
      <c r="M66" s="5">
        <f t="shared" ref="M66:M129" si="17">I66*0.2</f>
        <v>63.800000000000004</v>
      </c>
      <c r="N66" s="5">
        <f t="shared" si="2"/>
        <v>1020</v>
      </c>
      <c r="O66"/>
      <c r="P66"/>
    </row>
    <row r="67" spans="1:16" ht="12.75" customHeight="1" x14ac:dyDescent="0.3">
      <c r="A67" s="4">
        <f t="shared" si="3"/>
        <v>63</v>
      </c>
      <c r="B67" s="4" t="s">
        <v>18</v>
      </c>
      <c r="C67" s="4">
        <v>187</v>
      </c>
      <c r="D67" s="4">
        <v>300</v>
      </c>
      <c r="E67" s="4">
        <v>150</v>
      </c>
      <c r="F67" s="4">
        <v>40579</v>
      </c>
      <c r="G67" s="4">
        <v>40973</v>
      </c>
      <c r="H67" s="4">
        <f t="shared" si="12"/>
        <v>394</v>
      </c>
      <c r="I67" s="4">
        <f>IF(H67&lt;141,141,H67)</f>
        <v>394</v>
      </c>
      <c r="J67" s="4">
        <f>ROUND(IF(I67&lt;100,I67*1.625,(IF(AND(I67&gt;100,I67&lt;201),(I67-100)*2.375+162.5,(IF(AND(I67&gt;200,I67&lt;401),(I67-200)*3.875+400,IF(I67&gt;400,(I67-400)*4.5+1238)))))),0)</f>
        <v>1152</v>
      </c>
      <c r="K67" s="4">
        <v>45</v>
      </c>
      <c r="L67" s="4">
        <v>50</v>
      </c>
      <c r="M67" s="5">
        <f t="shared" si="17"/>
        <v>78.800000000000011</v>
      </c>
      <c r="N67" s="5">
        <f t="shared" si="2"/>
        <v>1326</v>
      </c>
      <c r="O67"/>
      <c r="P67"/>
    </row>
    <row r="68" spans="1:16" ht="12.75" customHeight="1" x14ac:dyDescent="0.3">
      <c r="A68" s="4">
        <f t="shared" si="3"/>
        <v>64</v>
      </c>
      <c r="B68" s="4" t="s">
        <v>20</v>
      </c>
      <c r="C68" s="4">
        <v>106</v>
      </c>
      <c r="D68" s="4">
        <v>200</v>
      </c>
      <c r="E68" s="4">
        <v>150</v>
      </c>
      <c r="F68" s="4">
        <v>31548</v>
      </c>
      <c r="G68" s="4">
        <v>32195</v>
      </c>
      <c r="H68" s="4">
        <f t="shared" si="12"/>
        <v>647</v>
      </c>
      <c r="I68" s="4">
        <f>IF(H68&lt;125,125,H68)</f>
        <v>647</v>
      </c>
      <c r="J68" s="4">
        <f>ROUND(IF(I68&lt;100,I68*1.625,(IF(AND(I68&gt;100,I68&lt;201),(I68-100)*2.375+162.5,(IF(AND(I68&gt;200,I68&lt;401),(I68-200)*3.875+400,IF(I68&gt;400,(I68-400)*4.5+1237)))))),0)</f>
        <v>2349</v>
      </c>
      <c r="K68" s="4">
        <v>45</v>
      </c>
      <c r="L68" s="4">
        <v>50</v>
      </c>
      <c r="M68" s="5">
        <f t="shared" si="17"/>
        <v>129.4</v>
      </c>
      <c r="N68" s="5">
        <f t="shared" si="2"/>
        <v>2573</v>
      </c>
      <c r="O68"/>
      <c r="P68"/>
    </row>
    <row r="69" spans="1:16" ht="12.75" customHeight="1" x14ac:dyDescent="0.3">
      <c r="A69" s="4">
        <f t="shared" si="3"/>
        <v>65</v>
      </c>
      <c r="B69" s="4" t="s">
        <v>18</v>
      </c>
      <c r="C69" s="8">
        <v>331</v>
      </c>
      <c r="D69" s="4">
        <v>300</v>
      </c>
      <c r="E69" s="4">
        <v>150</v>
      </c>
      <c r="F69" s="4">
        <v>11235</v>
      </c>
      <c r="G69" s="4">
        <v>11398</v>
      </c>
      <c r="H69" s="4">
        <f>G69-F69</f>
        <v>163</v>
      </c>
      <c r="I69" s="4">
        <f>IF(H69&lt;141,141,H69)</f>
        <v>163</v>
      </c>
      <c r="J69" s="4">
        <f>ROUND(IF(I69&lt;100,I69*1.625,(IF(AND(I69&gt;100,I69&lt;201),(I69-100)*2.375+162.5,(IF(AND(I69&gt;200,I69&lt;401),(I69-200)*3.875+400,IF(I69&gt;400,(I69-400)*4.5+1238)))))),0)</f>
        <v>312</v>
      </c>
      <c r="K69" s="4">
        <v>45</v>
      </c>
      <c r="L69" s="4">
        <v>50</v>
      </c>
      <c r="M69" s="5">
        <f>I69*0.2</f>
        <v>32.6</v>
      </c>
      <c r="N69" s="5">
        <f>ROUND((J69+K69+L69+M69),0)</f>
        <v>440</v>
      </c>
      <c r="O69"/>
      <c r="P69"/>
    </row>
    <row r="70" spans="1:16" ht="12.75" customHeight="1" x14ac:dyDescent="0.3">
      <c r="A70" s="4">
        <f t="shared" si="3"/>
        <v>66</v>
      </c>
      <c r="B70" s="4" t="s">
        <v>20</v>
      </c>
      <c r="C70" s="4">
        <v>102</v>
      </c>
      <c r="D70" s="4">
        <v>200</v>
      </c>
      <c r="E70" s="4">
        <v>150</v>
      </c>
      <c r="F70" s="4">
        <v>9881</v>
      </c>
      <c r="G70" s="4">
        <v>10218</v>
      </c>
      <c r="H70" s="4">
        <f t="shared" si="12"/>
        <v>337</v>
      </c>
      <c r="I70" s="4">
        <f>IF(H70&lt;125,125,H70)</f>
        <v>337</v>
      </c>
      <c r="J70" s="4">
        <f>ROUND(IF(I70&lt;100,I70*1.625,(IF(AND(I70&gt;100,I70&lt;201),(I70-100)*2.375+162.5,(IF(AND(I70&gt;200,I70&lt;401),(I70-200)*3.875+400,IF(I70&gt;400,(I70-400)*4.5+1237)))))),0)</f>
        <v>931</v>
      </c>
      <c r="K70" s="4">
        <v>45</v>
      </c>
      <c r="L70" s="4">
        <v>50</v>
      </c>
      <c r="M70" s="5">
        <f t="shared" si="17"/>
        <v>67.400000000000006</v>
      </c>
      <c r="N70" s="5">
        <f t="shared" ref="N70:N133" si="18">ROUND((J70+K70+L70+M70),0)</f>
        <v>1093</v>
      </c>
      <c r="O70"/>
      <c r="P70"/>
    </row>
    <row r="71" spans="1:16" ht="12.75" customHeight="1" x14ac:dyDescent="0.3">
      <c r="A71" s="4">
        <f t="shared" ref="A71:A134" si="19">A70+1</f>
        <v>67</v>
      </c>
      <c r="B71" s="4" t="s">
        <v>17</v>
      </c>
      <c r="C71" s="4">
        <v>417</v>
      </c>
      <c r="D71" s="4">
        <v>500</v>
      </c>
      <c r="E71" s="4">
        <v>150</v>
      </c>
      <c r="F71" s="4">
        <v>252</v>
      </c>
      <c r="G71" s="4">
        <v>594</v>
      </c>
      <c r="H71" s="4">
        <f t="shared" si="12"/>
        <v>342</v>
      </c>
      <c r="I71" s="4">
        <f>IF(H71&lt;171,171,H71)</f>
        <v>342</v>
      </c>
      <c r="J71" s="4">
        <f>ROUND(IF(I71&lt;100,I71*1.625,(IF(AND(I71&gt;100,I71&lt;201),(I71-100)*2.375+162.5,(IF(AND(I71&gt;200,I71&lt;401),(I71-200)*3.875+400,IF(I71&gt;400,(I71-400)*4.5+1237)))))),0)</f>
        <v>950</v>
      </c>
      <c r="K71" s="4">
        <v>45</v>
      </c>
      <c r="L71" s="4">
        <v>50</v>
      </c>
      <c r="M71" s="5">
        <f t="shared" si="17"/>
        <v>68.400000000000006</v>
      </c>
      <c r="N71" s="5">
        <f t="shared" si="18"/>
        <v>1113</v>
      </c>
      <c r="O71"/>
      <c r="P71"/>
    </row>
    <row r="72" spans="1:16" ht="12.75" customHeight="1" x14ac:dyDescent="0.3">
      <c r="A72" s="4">
        <f t="shared" si="19"/>
        <v>68</v>
      </c>
      <c r="B72" s="4" t="s">
        <v>20</v>
      </c>
      <c r="C72" s="4">
        <v>112</v>
      </c>
      <c r="D72" s="4">
        <v>200</v>
      </c>
      <c r="E72" s="4">
        <v>150</v>
      </c>
      <c r="F72" s="4">
        <v>68073</v>
      </c>
      <c r="G72" s="4">
        <v>68649</v>
      </c>
      <c r="H72" s="4">
        <f t="shared" si="12"/>
        <v>576</v>
      </c>
      <c r="I72" s="4">
        <f>IF(H72&lt;125,125,H72)</f>
        <v>576</v>
      </c>
      <c r="J72" s="4">
        <f>ROUND(IF(I72&lt;100,I72*1.625,(IF(AND(I72&gt;100,I72&lt;201),(I72-100)*2.375+162.5,(IF(AND(I72&gt;200,I72&lt;401),(I72-200)*3.875+400,IF(I72&gt;400,(I72-400)*4.5+1237)))))),0)</f>
        <v>2029</v>
      </c>
      <c r="K72" s="4">
        <v>45</v>
      </c>
      <c r="L72" s="4">
        <v>50</v>
      </c>
      <c r="M72" s="5">
        <f t="shared" si="17"/>
        <v>115.2</v>
      </c>
      <c r="N72" s="5">
        <f t="shared" si="18"/>
        <v>2239</v>
      </c>
      <c r="O72"/>
      <c r="P72"/>
    </row>
    <row r="73" spans="1:16" ht="12.75" customHeight="1" x14ac:dyDescent="0.3">
      <c r="A73" s="4">
        <f t="shared" si="19"/>
        <v>69</v>
      </c>
      <c r="B73" s="4" t="s">
        <v>22</v>
      </c>
      <c r="C73" s="4">
        <v>10</v>
      </c>
      <c r="D73" s="4">
        <v>75</v>
      </c>
      <c r="E73" s="4">
        <v>150</v>
      </c>
      <c r="F73" s="4">
        <v>25540</v>
      </c>
      <c r="G73" s="4">
        <v>25640</v>
      </c>
      <c r="H73" s="4">
        <f t="shared" si="12"/>
        <v>100</v>
      </c>
      <c r="I73" s="4">
        <f>IF(H73&lt;103,103,H73)</f>
        <v>103</v>
      </c>
      <c r="J73" s="4">
        <f>ROUND(IF(I73&lt;100,I73*1.625,(IF(AND(I73&gt;100,I73&lt;201),(I73-100)*2.375+162.5,(IF(AND(I73&gt;200,I73&lt;401),(I73-200)*3.875+400,IF(I73&gt;400,(I73-400)*4.5+1237)))))),0)</f>
        <v>170</v>
      </c>
      <c r="K73" s="4">
        <v>20</v>
      </c>
      <c r="L73" s="4">
        <v>10</v>
      </c>
      <c r="M73" s="5">
        <f t="shared" si="17"/>
        <v>20.6</v>
      </c>
      <c r="N73" s="5">
        <f t="shared" si="18"/>
        <v>221</v>
      </c>
      <c r="O73"/>
      <c r="P73"/>
    </row>
    <row r="74" spans="1:16" ht="12.75" customHeight="1" x14ac:dyDescent="0.3">
      <c r="A74" s="4">
        <f t="shared" si="19"/>
        <v>70</v>
      </c>
      <c r="B74" s="4" t="s">
        <v>22</v>
      </c>
      <c r="C74" s="4">
        <v>21</v>
      </c>
      <c r="D74" s="4">
        <v>75</v>
      </c>
      <c r="E74" s="4">
        <v>150</v>
      </c>
      <c r="F74" s="4">
        <v>1331</v>
      </c>
      <c r="G74" s="4">
        <v>1331</v>
      </c>
      <c r="H74" s="4">
        <f t="shared" si="12"/>
        <v>0</v>
      </c>
      <c r="I74" s="4">
        <f>IF(H74&lt;103,103,H74)</f>
        <v>103</v>
      </c>
      <c r="J74" s="4">
        <f>ROUND(IF(I74&lt;100,I74*1.625,(IF(AND(I74&gt;100,I74&lt;201),(I74-100)*2.375+162.5,(IF(AND(I74&gt;200,I74&lt;401),(I74-200)*3.875+400,IF(I74&gt;400,(I74-400)*4.5+1237)))))),0)</f>
        <v>170</v>
      </c>
      <c r="K74" s="4">
        <v>20</v>
      </c>
      <c r="L74" s="4">
        <v>10</v>
      </c>
      <c r="M74" s="5">
        <f t="shared" si="17"/>
        <v>20.6</v>
      </c>
      <c r="N74" s="5">
        <v>0</v>
      </c>
      <c r="O74"/>
      <c r="P74"/>
    </row>
    <row r="75" spans="1:16" ht="12.75" customHeight="1" x14ac:dyDescent="0.3">
      <c r="A75" s="4">
        <f t="shared" si="19"/>
        <v>71</v>
      </c>
      <c r="B75" s="4" t="s">
        <v>18</v>
      </c>
      <c r="C75" s="4">
        <v>380</v>
      </c>
      <c r="D75" s="4">
        <v>300</v>
      </c>
      <c r="E75" s="4">
        <v>150</v>
      </c>
      <c r="F75" s="4">
        <v>2119</v>
      </c>
      <c r="G75" s="4">
        <v>2366</v>
      </c>
      <c r="H75" s="4">
        <f t="shared" si="12"/>
        <v>247</v>
      </c>
      <c r="I75" s="4">
        <f>IF(H75&lt;141,141,H75)</f>
        <v>247</v>
      </c>
      <c r="J75" s="4">
        <f>ROUND(IF(I75&lt;100,I75*1.625,(IF(AND(I75&gt;100,I75&lt;201),(I75-100)*2.375+162.5,(IF(AND(I75&gt;200,I75&lt;401),(I75-200)*3.875+400,IF(I75&gt;400,(I75-400)*4.5+1238)))))),0)</f>
        <v>582</v>
      </c>
      <c r="K75" s="4">
        <v>45</v>
      </c>
      <c r="L75" s="4">
        <v>50</v>
      </c>
      <c r="M75" s="5">
        <f t="shared" si="17"/>
        <v>49.400000000000006</v>
      </c>
      <c r="N75" s="5">
        <f t="shared" ref="N75:N76" si="20">ROUND((J75+K75+L75+M75),0)</f>
        <v>726</v>
      </c>
      <c r="O75"/>
      <c r="P75"/>
    </row>
    <row r="76" spans="1:16" ht="12.75" customHeight="1" x14ac:dyDescent="0.3">
      <c r="A76" s="4">
        <f t="shared" si="19"/>
        <v>72</v>
      </c>
      <c r="B76" s="4" t="s">
        <v>18</v>
      </c>
      <c r="C76" s="4">
        <v>345</v>
      </c>
      <c r="D76" s="4">
        <v>0</v>
      </c>
      <c r="E76" s="4">
        <v>150</v>
      </c>
      <c r="F76" s="4">
        <v>8372</v>
      </c>
      <c r="G76" s="4">
        <v>8672</v>
      </c>
      <c r="H76" s="4">
        <f>(G76-F76)-25</f>
        <v>275</v>
      </c>
      <c r="I76" s="4">
        <f>IF(H76&lt;141,141,H76)</f>
        <v>275</v>
      </c>
      <c r="J76" s="4">
        <f>ROUND(IF(I76&lt;100,I76*1.625,(IF(AND(I76&gt;100,I76&lt;201),(I76-100)*2.375+162.5,(IF(AND(I76&gt;200,I76&lt;401),(I76-200)*3.875+400,IF(I76&gt;400,(I76-400)*4.5+1238)))))),0)</f>
        <v>691</v>
      </c>
      <c r="K76" s="4">
        <v>45</v>
      </c>
      <c r="L76" s="4">
        <v>50</v>
      </c>
      <c r="M76" s="5">
        <f t="shared" si="17"/>
        <v>55</v>
      </c>
      <c r="N76" s="5">
        <f t="shared" si="20"/>
        <v>841</v>
      </c>
      <c r="O76"/>
      <c r="P76"/>
    </row>
    <row r="77" spans="1:16" x14ac:dyDescent="0.3">
      <c r="A77" s="4">
        <f t="shared" si="19"/>
        <v>73</v>
      </c>
      <c r="B77" s="4" t="s">
        <v>18</v>
      </c>
      <c r="C77" s="4">
        <v>235</v>
      </c>
      <c r="D77" s="4">
        <v>300</v>
      </c>
      <c r="E77" s="4">
        <v>150</v>
      </c>
      <c r="F77" s="4">
        <v>85355</v>
      </c>
      <c r="G77" s="4">
        <v>85670</v>
      </c>
      <c r="H77" s="4">
        <f t="shared" si="12"/>
        <v>315</v>
      </c>
      <c r="I77" s="4">
        <f>IF(H77&lt;141,141,H77)</f>
        <v>315</v>
      </c>
      <c r="J77" s="4">
        <f>ROUND(IF(I77&lt;100,I77*1.625,(IF(AND(I77&gt;100,I77&lt;201),(I77-100)*2.375+162.5,(IF(AND(I77&gt;200,I77&lt;401),(I77-200)*3.875+400,IF(I77&gt;400,(I77-400)*4.5+1238)))))),0)</f>
        <v>846</v>
      </c>
      <c r="K77" s="4">
        <v>45</v>
      </c>
      <c r="L77" s="4">
        <v>50</v>
      </c>
      <c r="M77" s="5">
        <f t="shared" si="17"/>
        <v>63</v>
      </c>
      <c r="N77" s="5">
        <f t="shared" si="18"/>
        <v>1004</v>
      </c>
      <c r="O77"/>
      <c r="P77"/>
    </row>
    <row r="78" spans="1:16" ht="12.75" customHeight="1" x14ac:dyDescent="0.3">
      <c r="A78" s="4">
        <f t="shared" si="19"/>
        <v>74</v>
      </c>
      <c r="B78" s="4" t="s">
        <v>19</v>
      </c>
      <c r="C78" s="4">
        <v>403</v>
      </c>
      <c r="D78" s="4">
        <v>400</v>
      </c>
      <c r="E78" s="4">
        <v>150</v>
      </c>
      <c r="F78" s="8">
        <v>1972</v>
      </c>
      <c r="G78" s="8">
        <v>2236</v>
      </c>
      <c r="H78" s="4">
        <f t="shared" si="12"/>
        <v>264</v>
      </c>
      <c r="I78" s="4">
        <f>IF(H78&lt;155,155,H78)</f>
        <v>264</v>
      </c>
      <c r="J78" s="4">
        <f>ROUND(IF(I78&lt;100,I78*1.625,(IF(AND(I78&gt;100,I78&lt;201),(I78-100)*2.375+162,(IF(AND(I78&gt;200,I78&lt;401),(I78-200)*3.875+400,IF(I78&gt;400,(I78-400)*4.5+1237)))))),0)</f>
        <v>648</v>
      </c>
      <c r="K78" s="4">
        <v>45</v>
      </c>
      <c r="L78" s="4">
        <v>50</v>
      </c>
      <c r="M78" s="5">
        <f>I78*0.2</f>
        <v>52.800000000000004</v>
      </c>
      <c r="N78" s="5">
        <f t="shared" si="18"/>
        <v>796</v>
      </c>
      <c r="O78"/>
      <c r="P78"/>
    </row>
    <row r="79" spans="1:16" ht="12.75" customHeight="1" x14ac:dyDescent="0.3">
      <c r="A79" s="4">
        <f t="shared" si="19"/>
        <v>75</v>
      </c>
      <c r="B79" s="4" t="s">
        <v>21</v>
      </c>
      <c r="C79" s="4">
        <v>24</v>
      </c>
      <c r="D79" s="4">
        <v>100</v>
      </c>
      <c r="E79" s="4">
        <v>150</v>
      </c>
      <c r="F79" s="4">
        <v>18537</v>
      </c>
      <c r="G79" s="4">
        <v>18785</v>
      </c>
      <c r="H79" s="4">
        <f>G79-F79</f>
        <v>248</v>
      </c>
      <c r="I79" s="4">
        <f>IF(H79&lt;111,111,H79)</f>
        <v>248</v>
      </c>
      <c r="J79" s="4">
        <f>ROUND(IF(I79&lt;100,I79*1.625,(IF(AND(I79&gt;100,I79&lt;201),(I79-100)*2.375+162.5,(IF(AND(I79&gt;200,I79&lt;401),(I79-200)*3.875+400,IF(I79&gt;400,(I79-400)*4.5+1237)))))),0)</f>
        <v>586</v>
      </c>
      <c r="K79" s="4">
        <v>20</v>
      </c>
      <c r="L79" s="4">
        <v>10</v>
      </c>
      <c r="M79" s="5">
        <f t="shared" si="17"/>
        <v>49.6</v>
      </c>
      <c r="N79" s="5">
        <f t="shared" si="18"/>
        <v>666</v>
      </c>
      <c r="O79"/>
      <c r="P79"/>
    </row>
    <row r="80" spans="1:16" ht="12.75" customHeight="1" x14ac:dyDescent="0.3">
      <c r="A80" s="4">
        <f t="shared" si="19"/>
        <v>76</v>
      </c>
      <c r="B80" s="12" t="s">
        <v>21</v>
      </c>
      <c r="C80" s="4">
        <v>38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5">
        <v>250</v>
      </c>
      <c r="O80"/>
      <c r="P80"/>
    </row>
    <row r="81" spans="1:16" ht="12.75" customHeight="1" x14ac:dyDescent="0.3">
      <c r="A81" s="4">
        <f t="shared" si="19"/>
        <v>77</v>
      </c>
      <c r="B81" s="4" t="s">
        <v>22</v>
      </c>
      <c r="C81" s="4">
        <v>13</v>
      </c>
      <c r="D81" s="4">
        <v>75</v>
      </c>
      <c r="E81" s="4">
        <v>150</v>
      </c>
      <c r="F81" s="4">
        <v>24514</v>
      </c>
      <c r="G81" s="4">
        <v>24670</v>
      </c>
      <c r="H81" s="4">
        <f t="shared" si="12"/>
        <v>156</v>
      </c>
      <c r="I81" s="4">
        <f t="shared" ref="I81:I86" si="21">IF(H81&lt;103,103,H81)</f>
        <v>156</v>
      </c>
      <c r="J81" s="4">
        <f t="shared" ref="J81:J88" si="22">ROUND(IF(I81&lt;100,I81*1.625,(IF(AND(I81&gt;100,I81&lt;201),(I81-100)*2.375+162.5,(IF(AND(I81&gt;200,I81&lt;401),(I81-200)*3.875+400,IF(I81&gt;400,(I81-400)*4.5+1237)))))),0)</f>
        <v>296</v>
      </c>
      <c r="K81" s="4">
        <v>20</v>
      </c>
      <c r="L81" s="4">
        <v>10</v>
      </c>
      <c r="M81" s="5">
        <f t="shared" si="17"/>
        <v>31.200000000000003</v>
      </c>
      <c r="N81" s="5">
        <f t="shared" si="18"/>
        <v>357</v>
      </c>
      <c r="O81"/>
      <c r="P81"/>
    </row>
    <row r="82" spans="1:16" ht="12.75" customHeight="1" x14ac:dyDescent="0.3">
      <c r="A82" s="4">
        <f t="shared" si="19"/>
        <v>78</v>
      </c>
      <c r="B82" s="4" t="s">
        <v>22</v>
      </c>
      <c r="C82" s="4">
        <v>11</v>
      </c>
      <c r="D82" s="4">
        <v>75</v>
      </c>
      <c r="E82" s="4">
        <v>150</v>
      </c>
      <c r="F82" s="4">
        <v>20636</v>
      </c>
      <c r="G82" s="4">
        <v>20790</v>
      </c>
      <c r="H82" s="4">
        <f t="shared" si="12"/>
        <v>154</v>
      </c>
      <c r="I82" s="4">
        <f t="shared" si="21"/>
        <v>154</v>
      </c>
      <c r="J82" s="4">
        <f t="shared" si="22"/>
        <v>291</v>
      </c>
      <c r="K82" s="4">
        <v>20</v>
      </c>
      <c r="L82" s="4">
        <v>10</v>
      </c>
      <c r="M82" s="5">
        <f t="shared" si="17"/>
        <v>30.8</v>
      </c>
      <c r="N82" s="5">
        <f t="shared" si="18"/>
        <v>352</v>
      </c>
      <c r="O82"/>
      <c r="P82"/>
    </row>
    <row r="83" spans="1:16" ht="12.75" customHeight="1" x14ac:dyDescent="0.3">
      <c r="A83" s="4">
        <f t="shared" si="19"/>
        <v>79</v>
      </c>
      <c r="B83" s="4" t="s">
        <v>22</v>
      </c>
      <c r="C83" s="4">
        <v>12</v>
      </c>
      <c r="D83" s="4">
        <v>75</v>
      </c>
      <c r="E83" s="4">
        <v>150</v>
      </c>
      <c r="F83" s="4">
        <v>23847</v>
      </c>
      <c r="G83" s="4">
        <v>24150</v>
      </c>
      <c r="H83" s="4">
        <f t="shared" si="12"/>
        <v>303</v>
      </c>
      <c r="I83" s="4">
        <f t="shared" si="21"/>
        <v>303</v>
      </c>
      <c r="J83" s="4">
        <f t="shared" si="22"/>
        <v>799</v>
      </c>
      <c r="K83" s="4">
        <v>20</v>
      </c>
      <c r="L83" s="4">
        <v>10</v>
      </c>
      <c r="M83" s="5">
        <f t="shared" si="17"/>
        <v>60.6</v>
      </c>
      <c r="N83" s="5">
        <f t="shared" si="18"/>
        <v>890</v>
      </c>
      <c r="O83"/>
      <c r="P83"/>
    </row>
    <row r="84" spans="1:16" ht="12.75" customHeight="1" x14ac:dyDescent="0.3">
      <c r="A84" s="4">
        <f t="shared" si="19"/>
        <v>80</v>
      </c>
      <c r="B84" s="4" t="s">
        <v>22</v>
      </c>
      <c r="C84" s="4">
        <v>22</v>
      </c>
      <c r="D84" s="4">
        <v>75</v>
      </c>
      <c r="E84" s="4">
        <v>150</v>
      </c>
      <c r="F84" s="4">
        <v>9780</v>
      </c>
      <c r="G84" s="4">
        <v>9870</v>
      </c>
      <c r="H84" s="4">
        <f t="shared" si="12"/>
        <v>90</v>
      </c>
      <c r="I84" s="4">
        <f t="shared" si="21"/>
        <v>103</v>
      </c>
      <c r="J84" s="4">
        <f t="shared" si="22"/>
        <v>170</v>
      </c>
      <c r="K84" s="4">
        <v>20</v>
      </c>
      <c r="L84" s="4">
        <v>10</v>
      </c>
      <c r="M84" s="5">
        <f t="shared" si="17"/>
        <v>20.6</v>
      </c>
      <c r="N84" s="5">
        <f t="shared" si="18"/>
        <v>221</v>
      </c>
      <c r="O84"/>
      <c r="P84"/>
    </row>
    <row r="85" spans="1:16" ht="12.75" customHeight="1" x14ac:dyDescent="0.3">
      <c r="A85" s="4">
        <f t="shared" si="19"/>
        <v>81</v>
      </c>
      <c r="B85" s="4" t="s">
        <v>22</v>
      </c>
      <c r="C85" s="4">
        <v>18</v>
      </c>
      <c r="D85" s="4">
        <v>75</v>
      </c>
      <c r="E85" s="4">
        <v>150</v>
      </c>
      <c r="F85" s="4">
        <v>15126</v>
      </c>
      <c r="G85" s="4">
        <v>15335</v>
      </c>
      <c r="H85" s="4">
        <f t="shared" si="12"/>
        <v>209</v>
      </c>
      <c r="I85" s="4">
        <f t="shared" si="21"/>
        <v>209</v>
      </c>
      <c r="J85" s="4">
        <f t="shared" si="22"/>
        <v>435</v>
      </c>
      <c r="K85" s="4">
        <v>20</v>
      </c>
      <c r="L85" s="4">
        <v>10</v>
      </c>
      <c r="M85" s="5">
        <f t="shared" si="17"/>
        <v>41.800000000000004</v>
      </c>
      <c r="N85" s="5">
        <f t="shared" si="18"/>
        <v>507</v>
      </c>
      <c r="O85"/>
      <c r="P85"/>
    </row>
    <row r="86" spans="1:16" ht="12.75" customHeight="1" x14ac:dyDescent="0.3">
      <c r="A86" s="4">
        <f t="shared" si="19"/>
        <v>82</v>
      </c>
      <c r="B86" s="4" t="s">
        <v>22</v>
      </c>
      <c r="C86" s="4">
        <v>3</v>
      </c>
      <c r="D86" s="4">
        <v>75</v>
      </c>
      <c r="E86" s="4">
        <v>150</v>
      </c>
      <c r="F86" s="4">
        <v>8216</v>
      </c>
      <c r="G86" s="4">
        <v>8350</v>
      </c>
      <c r="H86" s="4">
        <f t="shared" si="12"/>
        <v>134</v>
      </c>
      <c r="I86" s="4">
        <f t="shared" si="21"/>
        <v>134</v>
      </c>
      <c r="J86" s="4">
        <f t="shared" si="22"/>
        <v>243</v>
      </c>
      <c r="K86" s="4">
        <v>20</v>
      </c>
      <c r="L86" s="4">
        <v>10</v>
      </c>
      <c r="M86" s="5">
        <f t="shared" si="17"/>
        <v>26.8</v>
      </c>
      <c r="N86" s="5">
        <f t="shared" si="18"/>
        <v>300</v>
      </c>
      <c r="O86"/>
      <c r="P86"/>
    </row>
    <row r="87" spans="1:16" ht="12.75" customHeight="1" x14ac:dyDescent="0.3">
      <c r="A87" s="4">
        <f t="shared" si="19"/>
        <v>83</v>
      </c>
      <c r="B87" s="4" t="s">
        <v>21</v>
      </c>
      <c r="C87" s="4">
        <v>32</v>
      </c>
      <c r="D87" s="4">
        <v>100</v>
      </c>
      <c r="E87" s="4">
        <v>150</v>
      </c>
      <c r="F87" s="4">
        <v>28440</v>
      </c>
      <c r="G87" s="4">
        <v>28650</v>
      </c>
      <c r="H87" s="4">
        <f>G87-F87</f>
        <v>210</v>
      </c>
      <c r="I87" s="4">
        <f>IF(H87&lt;111,111,H87)</f>
        <v>210</v>
      </c>
      <c r="J87" s="4">
        <f>ROUND(IF(I87&lt;100,I87*1.625,(IF(AND(I87&gt;100,I87&lt;201),(I87-100)*2.375+162.5,(IF(AND(I87&gt;200,I87&lt;401),(I87-200)*3.875+400,IF(I87&gt;400,(I87-400)*4.5+1237)))))),0)</f>
        <v>439</v>
      </c>
      <c r="K87" s="4">
        <v>20</v>
      </c>
      <c r="L87" s="4">
        <v>10</v>
      </c>
      <c r="M87" s="5">
        <f t="shared" si="17"/>
        <v>42</v>
      </c>
      <c r="N87" s="5">
        <f t="shared" si="18"/>
        <v>511</v>
      </c>
      <c r="O87"/>
      <c r="P87"/>
    </row>
    <row r="88" spans="1:16" ht="12.75" customHeight="1" x14ac:dyDescent="0.3">
      <c r="A88" s="4">
        <f t="shared" si="19"/>
        <v>84</v>
      </c>
      <c r="B88" s="4" t="s">
        <v>20</v>
      </c>
      <c r="C88" s="4">
        <v>53</v>
      </c>
      <c r="D88" s="4">
        <v>200</v>
      </c>
      <c r="E88" s="4">
        <v>150</v>
      </c>
      <c r="F88" s="4">
        <v>18415</v>
      </c>
      <c r="G88" s="4">
        <v>18616</v>
      </c>
      <c r="H88" s="4">
        <f t="shared" si="12"/>
        <v>201</v>
      </c>
      <c r="I88" s="4">
        <f>IF(H88&lt;125,125,H88)</f>
        <v>201</v>
      </c>
      <c r="J88" s="4">
        <f t="shared" si="22"/>
        <v>404</v>
      </c>
      <c r="K88" s="4">
        <v>45</v>
      </c>
      <c r="L88" s="4">
        <v>50</v>
      </c>
      <c r="M88" s="5">
        <f t="shared" si="17"/>
        <v>40.200000000000003</v>
      </c>
      <c r="N88" s="5">
        <f t="shared" si="18"/>
        <v>539</v>
      </c>
      <c r="O88"/>
      <c r="P88"/>
    </row>
    <row r="89" spans="1:16" ht="12.75" customHeight="1" x14ac:dyDescent="0.3">
      <c r="A89" s="4">
        <f t="shared" si="19"/>
        <v>85</v>
      </c>
      <c r="B89" s="4" t="s">
        <v>17</v>
      </c>
      <c r="C89" s="4">
        <v>418</v>
      </c>
      <c r="D89" s="4">
        <v>500</v>
      </c>
      <c r="E89" s="4">
        <v>150</v>
      </c>
      <c r="F89" s="4">
        <v>8294</v>
      </c>
      <c r="G89" s="4">
        <v>10109</v>
      </c>
      <c r="H89" s="4">
        <f t="shared" si="12"/>
        <v>1815</v>
      </c>
      <c r="I89" s="4">
        <f>IF(H89&lt;171,171,H89)</f>
        <v>1815</v>
      </c>
      <c r="J89" s="4">
        <f>ROUND(IF(I89&lt;100,I89*1.625,(IF(AND(I89&gt;100,I89&lt;201),(I89-100)*2.375+162.5,(IF(AND(I89&gt;200,I89&lt;401),(I89-200)*3.875+400,IF(I89&gt;400,(I89-400)*4.5+1237)))))),0)</f>
        <v>7605</v>
      </c>
      <c r="K89" s="4">
        <v>45</v>
      </c>
      <c r="L89" s="4">
        <v>50</v>
      </c>
      <c r="M89" s="5">
        <f t="shared" si="17"/>
        <v>363</v>
      </c>
      <c r="N89" s="5">
        <f t="shared" si="18"/>
        <v>8063</v>
      </c>
      <c r="O89"/>
      <c r="P89"/>
    </row>
    <row r="90" spans="1:16" ht="12.75" customHeight="1" x14ac:dyDescent="0.3">
      <c r="A90" s="4">
        <f t="shared" si="19"/>
        <v>86</v>
      </c>
      <c r="B90" s="4" t="s">
        <v>18</v>
      </c>
      <c r="C90" s="4">
        <v>217</v>
      </c>
      <c r="D90" s="4">
        <v>300</v>
      </c>
      <c r="E90" s="4">
        <v>150</v>
      </c>
      <c r="F90" s="4">
        <v>36500</v>
      </c>
      <c r="G90" s="4">
        <v>36692</v>
      </c>
      <c r="H90" s="4">
        <f>(G90-F90)</f>
        <v>192</v>
      </c>
      <c r="I90" s="4">
        <f>IF(H90&lt;141,141,H90)</f>
        <v>192</v>
      </c>
      <c r="J90" s="4">
        <f>ROUND(IF(I90&lt;100,I90*1.625,(IF(AND(I90&gt;100,I90&lt;201),(I90-100)*2.375+162.5,(IF(AND(I90&gt;200,I90&lt;401),(I90-200)*3.875+400,IF(I90&gt;400,(I90-400)*4.5+1238)))))),0)</f>
        <v>381</v>
      </c>
      <c r="K90" s="4">
        <v>45</v>
      </c>
      <c r="L90" s="4">
        <v>50</v>
      </c>
      <c r="M90" s="5">
        <f t="shared" si="17"/>
        <v>38.400000000000006</v>
      </c>
      <c r="N90" s="5">
        <f t="shared" si="18"/>
        <v>514</v>
      </c>
      <c r="O90"/>
      <c r="P90"/>
    </row>
    <row r="91" spans="1:16" ht="12.75" customHeight="1" x14ac:dyDescent="0.3">
      <c r="A91" s="4">
        <f t="shared" si="19"/>
        <v>87</v>
      </c>
      <c r="B91" s="4" t="s">
        <v>19</v>
      </c>
      <c r="C91" s="4">
        <v>406</v>
      </c>
      <c r="D91" s="4">
        <v>400</v>
      </c>
      <c r="E91" s="4">
        <v>150</v>
      </c>
      <c r="F91" s="4">
        <v>2196</v>
      </c>
      <c r="G91" s="4">
        <v>2641</v>
      </c>
      <c r="H91" s="4">
        <f>G91-F91</f>
        <v>445</v>
      </c>
      <c r="I91" s="4">
        <f>IF(H91&lt;155,155,H91)</f>
        <v>445</v>
      </c>
      <c r="J91" s="4">
        <f>ROUND(IF(I91&lt;100,I91*1.625,(IF(AND(I91&gt;100,I91&lt;201),(I91-100)*2.375+162,(IF(AND(I91&gt;200,I91&lt;401),(I91-200)*3.875+400,IF(I91&gt;400,(I91-400)*4.5+1237)))))),0)</f>
        <v>1440</v>
      </c>
      <c r="K91" s="4">
        <v>45</v>
      </c>
      <c r="L91" s="4">
        <v>50</v>
      </c>
      <c r="M91" s="5">
        <f t="shared" si="17"/>
        <v>89</v>
      </c>
      <c r="N91" s="5">
        <f t="shared" si="18"/>
        <v>1624</v>
      </c>
      <c r="O91"/>
      <c r="P91"/>
    </row>
    <row r="92" spans="1:16" ht="12.75" customHeight="1" x14ac:dyDescent="0.3">
      <c r="A92" s="4">
        <f t="shared" si="19"/>
        <v>88</v>
      </c>
      <c r="B92" s="4" t="s">
        <v>19</v>
      </c>
      <c r="C92" s="4">
        <v>130</v>
      </c>
      <c r="D92" s="4">
        <v>400</v>
      </c>
      <c r="E92" s="4">
        <v>150</v>
      </c>
      <c r="F92" s="4">
        <v>49497</v>
      </c>
      <c r="G92" s="4">
        <v>50539</v>
      </c>
      <c r="H92" s="4">
        <f>G92-F92</f>
        <v>1042</v>
      </c>
      <c r="I92" s="4">
        <f>IF(H92&lt;155,155,H92)</f>
        <v>1042</v>
      </c>
      <c r="J92" s="4">
        <f>ROUND(IF(I92&lt;100,I92*1.625,(IF(AND(I92&gt;100,I92&lt;201),(I92-100)*2.375+162,(IF(AND(I92&gt;200,I92&lt;401),(I92-200)*3.875+400,IF(I92&gt;400,(I92-400)*4.5+1237)))))),0)</f>
        <v>4126</v>
      </c>
      <c r="K92" s="4">
        <v>45</v>
      </c>
      <c r="L92" s="4">
        <v>50</v>
      </c>
      <c r="M92" s="5">
        <f t="shared" si="17"/>
        <v>208.4</v>
      </c>
      <c r="N92" s="5">
        <f t="shared" si="18"/>
        <v>4429</v>
      </c>
      <c r="O92"/>
      <c r="P92"/>
    </row>
    <row r="93" spans="1:16" ht="12.75" customHeight="1" x14ac:dyDescent="0.3">
      <c r="A93" s="4">
        <f t="shared" si="19"/>
        <v>89</v>
      </c>
      <c r="B93" s="4" t="s">
        <v>18</v>
      </c>
      <c r="C93" s="4">
        <v>177</v>
      </c>
      <c r="D93" s="4">
        <v>300</v>
      </c>
      <c r="E93" s="4">
        <v>150</v>
      </c>
      <c r="F93" s="4">
        <v>43136</v>
      </c>
      <c r="G93" s="4">
        <v>43436</v>
      </c>
      <c r="H93" s="4">
        <f>(G93-F93)</f>
        <v>300</v>
      </c>
      <c r="I93" s="4">
        <f>IF(H93&lt;141,141,H93)</f>
        <v>300</v>
      </c>
      <c r="J93" s="4">
        <f>ROUND(IF(I93&lt;100,I93*1.625,(IF(AND(I93&gt;100,I93&lt;201),(I93-100)*2.375+162.5,(IF(AND(I93&gt;200,I93&lt;401),(I93-200)*3.875+400,IF(I93&gt;400,(I93-400)*4.5+1238)))))),0)</f>
        <v>788</v>
      </c>
      <c r="K93" s="4">
        <v>45</v>
      </c>
      <c r="L93" s="4">
        <v>50</v>
      </c>
      <c r="M93" s="5">
        <f t="shared" si="17"/>
        <v>60</v>
      </c>
      <c r="N93" s="5">
        <f t="shared" si="18"/>
        <v>943</v>
      </c>
      <c r="O93"/>
      <c r="P93"/>
    </row>
    <row r="94" spans="1:16" ht="12.75" customHeight="1" x14ac:dyDescent="0.3">
      <c r="A94" s="4">
        <f t="shared" si="19"/>
        <v>90</v>
      </c>
      <c r="B94" s="4" t="s">
        <v>18</v>
      </c>
      <c r="C94" s="4">
        <v>376</v>
      </c>
      <c r="D94" s="4">
        <v>0</v>
      </c>
      <c r="E94" s="4">
        <v>150</v>
      </c>
      <c r="F94" s="4">
        <v>3243</v>
      </c>
      <c r="G94" s="4">
        <v>3701</v>
      </c>
      <c r="H94" s="4">
        <f>(G94-F94)-25</f>
        <v>433</v>
      </c>
      <c r="I94" s="4">
        <f>IF(H94&lt;141,141,H94)</f>
        <v>433</v>
      </c>
      <c r="J94" s="4">
        <f>ROUND(IF(I94&lt;100,I94*1.625,(IF(AND(I94&gt;100,I94&lt;201),(I94-100)*2.375+162.5,(IF(AND(I94&gt;200,I94&lt;401),(I94-200)*3.875+400,IF(I94&gt;400,(I94-400)*4.5+1237)))))),0)</f>
        <v>1386</v>
      </c>
      <c r="K94" s="4">
        <v>45</v>
      </c>
      <c r="L94" s="4">
        <v>50</v>
      </c>
      <c r="M94" s="5">
        <f t="shared" si="17"/>
        <v>86.600000000000009</v>
      </c>
      <c r="N94" s="5">
        <f t="shared" si="18"/>
        <v>1568</v>
      </c>
      <c r="O94"/>
      <c r="P94"/>
    </row>
    <row r="95" spans="1:16" ht="12.75" customHeight="1" x14ac:dyDescent="0.3">
      <c r="A95" s="4">
        <f t="shared" si="19"/>
        <v>91</v>
      </c>
      <c r="B95" s="4" t="s">
        <v>20</v>
      </c>
      <c r="C95" s="4">
        <v>48</v>
      </c>
      <c r="D95" s="4">
        <v>200</v>
      </c>
      <c r="E95" s="4">
        <v>150</v>
      </c>
      <c r="F95" s="4">
        <v>31705</v>
      </c>
      <c r="G95" s="4">
        <v>32087</v>
      </c>
      <c r="H95" s="4">
        <f>(G95-F95)</f>
        <v>382</v>
      </c>
      <c r="I95" s="4">
        <f>IF(H95&lt;125,125,H95)</f>
        <v>382</v>
      </c>
      <c r="J95" s="4">
        <f>ROUND(IF(I95&lt;100,I95*1.625,(IF(AND(I95&gt;100,I95&lt;201),(I95-100)*2.375+162.5,(IF(AND(I95&gt;200,I95&lt;401),(I95-200)*3.875+400,IF(I95&gt;400,(I95-400)*4.5+1237)))))),0)</f>
        <v>1105</v>
      </c>
      <c r="K95" s="4">
        <v>45</v>
      </c>
      <c r="L95" s="4">
        <v>50</v>
      </c>
      <c r="M95" s="5">
        <f t="shared" si="17"/>
        <v>76.400000000000006</v>
      </c>
      <c r="N95" s="5">
        <f t="shared" si="18"/>
        <v>1276</v>
      </c>
      <c r="O95"/>
      <c r="P95"/>
    </row>
    <row r="96" spans="1:16" ht="12.75" customHeight="1" x14ac:dyDescent="0.3">
      <c r="A96" s="4">
        <f t="shared" si="19"/>
        <v>92</v>
      </c>
      <c r="B96" s="4" t="s">
        <v>18</v>
      </c>
      <c r="C96" s="4">
        <v>374</v>
      </c>
      <c r="D96" s="4">
        <v>300</v>
      </c>
      <c r="E96" s="4">
        <v>150</v>
      </c>
      <c r="F96" s="4">
        <v>1164</v>
      </c>
      <c r="G96" s="4">
        <v>1376</v>
      </c>
      <c r="H96" s="4">
        <f>G96-F96</f>
        <v>212</v>
      </c>
      <c r="I96" s="4">
        <f>IF(H96&lt;141,141,H96)</f>
        <v>212</v>
      </c>
      <c r="J96" s="4">
        <f>ROUND(IF(I96&lt;100,I96*1.625,(IF(AND(I96&gt;100,I96&lt;201),(I96-100)*2.375+162.5,(IF(AND(I96&gt;200,I96&lt;401),(I96-200)*3.875+400,IF(I96&gt;400,(I96-400)*4.5+1238)))))),0)</f>
        <v>447</v>
      </c>
      <c r="K96" s="4">
        <v>45</v>
      </c>
      <c r="L96" s="4">
        <v>50</v>
      </c>
      <c r="M96" s="5">
        <f t="shared" si="17"/>
        <v>42.400000000000006</v>
      </c>
      <c r="N96" s="5">
        <f t="shared" si="18"/>
        <v>584</v>
      </c>
      <c r="O96"/>
      <c r="P96"/>
    </row>
    <row r="97" spans="1:16" ht="12.75" customHeight="1" x14ac:dyDescent="0.3">
      <c r="A97" s="4">
        <f t="shared" si="19"/>
        <v>93</v>
      </c>
      <c r="B97" s="4" t="s">
        <v>18</v>
      </c>
      <c r="C97" s="4">
        <v>302</v>
      </c>
      <c r="D97" s="4">
        <v>0</v>
      </c>
      <c r="E97" s="4">
        <v>150</v>
      </c>
      <c r="F97" s="4">
        <v>8855</v>
      </c>
      <c r="G97" s="4">
        <v>8990</v>
      </c>
      <c r="H97" s="4">
        <f>(G97-F97)-25</f>
        <v>110</v>
      </c>
      <c r="I97" s="4">
        <f>IF(H97&lt;141,141,H97)</f>
        <v>141</v>
      </c>
      <c r="J97" s="4">
        <f>ROUND(IF(I97&lt;100,I97*1.625,(IF(AND(I97&gt;100,I97&lt;201),(I97-100)*2.375+162.5,(IF(AND(I97&gt;200,I97&lt;401),(I97-200)*3.875+400,IF(I97&gt;400,(I97-400)*4.5+1237)))))),0)</f>
        <v>260</v>
      </c>
      <c r="K97" s="4">
        <v>45</v>
      </c>
      <c r="L97" s="4">
        <v>50</v>
      </c>
      <c r="M97" s="5">
        <f t="shared" si="17"/>
        <v>28.200000000000003</v>
      </c>
      <c r="N97" s="5">
        <f t="shared" si="18"/>
        <v>383</v>
      </c>
      <c r="O97"/>
      <c r="P97"/>
    </row>
    <row r="98" spans="1:16" ht="12.75" customHeight="1" x14ac:dyDescent="0.3">
      <c r="A98" s="4">
        <f t="shared" si="19"/>
        <v>94</v>
      </c>
      <c r="B98" s="4" t="s">
        <v>19</v>
      </c>
      <c r="C98" s="4">
        <v>416</v>
      </c>
      <c r="D98" s="4">
        <v>400</v>
      </c>
      <c r="E98" s="4">
        <v>150</v>
      </c>
      <c r="F98" s="4">
        <v>2427</v>
      </c>
      <c r="G98" s="4">
        <v>2864</v>
      </c>
      <c r="H98" s="4">
        <f>G98-F98</f>
        <v>437</v>
      </c>
      <c r="I98" s="4">
        <f>IF(H98&lt;155,155,H98)</f>
        <v>437</v>
      </c>
      <c r="J98" s="4">
        <f>ROUND(IF(I98&lt;100,I98*1.625,(IF(AND(I98&gt;100,I98&lt;201),(I98-100)*2.375+162,(IF(AND(I98&gt;200,I98&lt;401),(I98-200)*3.875+400,IF(I98&gt;400,(I98-400)*4.5+1237)))))),0)</f>
        <v>1404</v>
      </c>
      <c r="K98" s="4">
        <v>45</v>
      </c>
      <c r="L98" s="4">
        <v>50</v>
      </c>
      <c r="M98" s="5">
        <f t="shared" si="17"/>
        <v>87.4</v>
      </c>
      <c r="N98" s="5">
        <f t="shared" si="18"/>
        <v>1586</v>
      </c>
      <c r="O98"/>
      <c r="P98"/>
    </row>
    <row r="99" spans="1:16" ht="12.75" customHeight="1" x14ac:dyDescent="0.3">
      <c r="A99" s="4">
        <f t="shared" si="19"/>
        <v>95</v>
      </c>
      <c r="B99" s="4" t="s">
        <v>18</v>
      </c>
      <c r="C99" s="4">
        <v>361</v>
      </c>
      <c r="D99" s="4">
        <v>300</v>
      </c>
      <c r="E99" s="4">
        <v>150</v>
      </c>
      <c r="F99" s="4">
        <v>4017</v>
      </c>
      <c r="G99" s="4">
        <v>4355</v>
      </c>
      <c r="H99" s="4">
        <f>G99-F99</f>
        <v>338</v>
      </c>
      <c r="I99" s="4">
        <f>IF(H99&lt;141,141,H99)</f>
        <v>338</v>
      </c>
      <c r="J99" s="4">
        <f>ROUND(IF(I99&lt;100,I99*1.625,(IF(AND(I99&gt;100,I99&lt;201),(I99-100)*2.375+162.5,(IF(AND(I99&gt;200,I99&lt;401),(I99-200)*3.875+400,IF(I99&gt;400,(I99-400)*4.5+1238)))))),0)</f>
        <v>935</v>
      </c>
      <c r="K99" s="4">
        <v>45</v>
      </c>
      <c r="L99" s="4">
        <v>50</v>
      </c>
      <c r="M99" s="5">
        <f t="shared" si="17"/>
        <v>67.600000000000009</v>
      </c>
      <c r="N99" s="5">
        <f t="shared" si="18"/>
        <v>1098</v>
      </c>
      <c r="O99"/>
      <c r="P99"/>
    </row>
    <row r="100" spans="1:16" ht="12.75" customHeight="1" x14ac:dyDescent="0.3">
      <c r="A100" s="4">
        <f t="shared" si="19"/>
        <v>96</v>
      </c>
      <c r="B100" s="4" t="s">
        <v>21</v>
      </c>
      <c r="C100" s="4">
        <v>5</v>
      </c>
      <c r="D100" s="4">
        <v>100</v>
      </c>
      <c r="E100" s="4">
        <v>150</v>
      </c>
      <c r="F100" s="4">
        <v>23397</v>
      </c>
      <c r="G100" s="4">
        <v>23581</v>
      </c>
      <c r="H100" s="4">
        <f>G100-F100</f>
        <v>184</v>
      </c>
      <c r="I100" s="4">
        <f>IF(H100&lt;111,111,H100)</f>
        <v>184</v>
      </c>
      <c r="J100" s="4">
        <f>ROUND(IF(I100&lt;100,I100*1.625,(IF(AND(I100&gt;100,I100&lt;201),(I100-100)*2.375+162.5,(IF(AND(I100&gt;200,I100&lt;401),(I100-200)*3.875+400,IF(I100&gt;400,(I100-400)*4.5+1237)))))),0)</f>
        <v>362</v>
      </c>
      <c r="K100" s="4">
        <v>20</v>
      </c>
      <c r="L100" s="4">
        <v>10</v>
      </c>
      <c r="M100" s="5">
        <f t="shared" si="17"/>
        <v>36.800000000000004</v>
      </c>
      <c r="N100" s="5">
        <f t="shared" si="18"/>
        <v>429</v>
      </c>
      <c r="O100"/>
      <c r="P100"/>
    </row>
    <row r="101" spans="1:16" ht="12.75" customHeight="1" x14ac:dyDescent="0.3">
      <c r="A101" s="4">
        <f t="shared" si="19"/>
        <v>97</v>
      </c>
      <c r="B101" s="4" t="s">
        <v>21</v>
      </c>
      <c r="C101" s="4">
        <v>26</v>
      </c>
      <c r="D101" s="4">
        <v>100</v>
      </c>
      <c r="E101" s="4">
        <v>150</v>
      </c>
      <c r="F101" s="4">
        <v>29629</v>
      </c>
      <c r="G101" s="4">
        <v>29834</v>
      </c>
      <c r="H101" s="4">
        <f>G101-F101</f>
        <v>205</v>
      </c>
      <c r="I101" s="4">
        <f>IF(H101&lt;111,111,H101)</f>
        <v>205</v>
      </c>
      <c r="J101" s="4">
        <f>ROUND(IF(I101&lt;100,I101*1.625,(IF(AND(I101&gt;100,I101&lt;201),(I101-100)*2.375+162.5,(IF(AND(I101&gt;200,I101&lt;401),(I101-200)*3.875+400,IF(I101&gt;400,(I101-400)*4.5+1237)))))),0)</f>
        <v>419</v>
      </c>
      <c r="K101" s="4">
        <v>20</v>
      </c>
      <c r="L101" s="4">
        <v>10</v>
      </c>
      <c r="M101" s="5">
        <f t="shared" si="17"/>
        <v>41</v>
      </c>
      <c r="N101" s="5">
        <f t="shared" si="18"/>
        <v>490</v>
      </c>
      <c r="O101"/>
      <c r="P101"/>
    </row>
    <row r="102" spans="1:16" ht="12.75" customHeight="1" x14ac:dyDescent="0.3">
      <c r="A102" s="4">
        <f t="shared" si="19"/>
        <v>98</v>
      </c>
      <c r="B102" s="4" t="s">
        <v>22</v>
      </c>
      <c r="C102" s="4">
        <v>19</v>
      </c>
      <c r="D102" s="4">
        <v>75</v>
      </c>
      <c r="E102" s="4">
        <v>150</v>
      </c>
      <c r="F102" s="4">
        <v>18783</v>
      </c>
      <c r="G102" s="4">
        <v>18950</v>
      </c>
      <c r="H102" s="4">
        <f t="shared" ref="H102:H106" si="23">G102-F102</f>
        <v>167</v>
      </c>
      <c r="I102" s="4">
        <f t="shared" ref="I102:I106" si="24">IF(H102&lt;103,103,H102)</f>
        <v>167</v>
      </c>
      <c r="J102" s="4">
        <f t="shared" ref="J102:J106" si="25">ROUND(IF(I102&lt;100,I102*1.625,(IF(AND(I102&gt;100,I102&lt;201),(I102-100)*2.375+162.5,(IF(AND(I102&gt;200,I102&lt;401),(I102-200)*3.875+400,IF(I102&gt;400,(I102-400)*4.5+1237)))))),0)</f>
        <v>322</v>
      </c>
      <c r="K102" s="4">
        <v>20</v>
      </c>
      <c r="L102" s="4">
        <v>10</v>
      </c>
      <c r="M102" s="5">
        <f t="shared" si="17"/>
        <v>33.4</v>
      </c>
      <c r="N102" s="5">
        <f t="shared" si="18"/>
        <v>385</v>
      </c>
      <c r="O102"/>
      <c r="P102"/>
    </row>
    <row r="103" spans="1:16" ht="12.75" customHeight="1" x14ac:dyDescent="0.3">
      <c r="A103" s="4">
        <f t="shared" si="19"/>
        <v>99</v>
      </c>
      <c r="B103" s="4" t="s">
        <v>23</v>
      </c>
      <c r="C103" s="4">
        <v>0</v>
      </c>
      <c r="D103" s="4">
        <v>0</v>
      </c>
      <c r="E103" s="4">
        <v>150</v>
      </c>
      <c r="F103" s="4">
        <v>7525</v>
      </c>
      <c r="G103" s="4">
        <v>7650</v>
      </c>
      <c r="H103" s="4">
        <f t="shared" si="23"/>
        <v>125</v>
      </c>
      <c r="I103" s="4">
        <f t="shared" si="24"/>
        <v>125</v>
      </c>
      <c r="J103" s="4">
        <f t="shared" si="25"/>
        <v>222</v>
      </c>
      <c r="K103" s="4">
        <v>20</v>
      </c>
      <c r="L103" s="4">
        <v>10</v>
      </c>
      <c r="M103" s="5">
        <f t="shared" si="17"/>
        <v>25</v>
      </c>
      <c r="N103" s="5">
        <f t="shared" si="18"/>
        <v>277</v>
      </c>
      <c r="O103"/>
      <c r="P103"/>
    </row>
    <row r="104" spans="1:16" ht="12.75" customHeight="1" x14ac:dyDescent="0.3">
      <c r="A104" s="4">
        <f t="shared" si="19"/>
        <v>100</v>
      </c>
      <c r="B104" s="4" t="s">
        <v>22</v>
      </c>
      <c r="C104" s="4">
        <v>15</v>
      </c>
      <c r="D104" s="4">
        <v>75</v>
      </c>
      <c r="E104" s="4">
        <v>150</v>
      </c>
      <c r="F104" s="4">
        <v>14986</v>
      </c>
      <c r="G104" s="4">
        <v>15110</v>
      </c>
      <c r="H104" s="4">
        <f t="shared" si="23"/>
        <v>124</v>
      </c>
      <c r="I104" s="4">
        <f t="shared" si="24"/>
        <v>124</v>
      </c>
      <c r="J104" s="4">
        <f t="shared" si="25"/>
        <v>220</v>
      </c>
      <c r="K104" s="4">
        <v>20</v>
      </c>
      <c r="L104" s="4">
        <v>10</v>
      </c>
      <c r="M104" s="5">
        <f t="shared" si="17"/>
        <v>24.8</v>
      </c>
      <c r="N104" s="5">
        <f t="shared" si="18"/>
        <v>275</v>
      </c>
      <c r="O104"/>
      <c r="P104"/>
    </row>
    <row r="105" spans="1:16" ht="12.75" customHeight="1" x14ac:dyDescent="0.3">
      <c r="A105" s="4">
        <f t="shared" si="19"/>
        <v>101</v>
      </c>
      <c r="B105" s="4" t="s">
        <v>22</v>
      </c>
      <c r="C105" s="4">
        <v>16</v>
      </c>
      <c r="D105" s="4">
        <v>75</v>
      </c>
      <c r="E105" s="4">
        <v>150</v>
      </c>
      <c r="F105" s="4">
        <v>25404</v>
      </c>
      <c r="G105" s="4">
        <v>25790</v>
      </c>
      <c r="H105" s="4">
        <f t="shared" si="23"/>
        <v>386</v>
      </c>
      <c r="I105" s="4">
        <f t="shared" si="24"/>
        <v>386</v>
      </c>
      <c r="J105" s="4">
        <f t="shared" si="25"/>
        <v>1121</v>
      </c>
      <c r="K105" s="4">
        <v>20</v>
      </c>
      <c r="L105" s="4">
        <v>10</v>
      </c>
      <c r="M105" s="5">
        <f t="shared" si="17"/>
        <v>77.2</v>
      </c>
      <c r="N105" s="5">
        <f t="shared" si="18"/>
        <v>1228</v>
      </c>
      <c r="O105"/>
      <c r="P105"/>
    </row>
    <row r="106" spans="1:16" ht="12.75" customHeight="1" x14ac:dyDescent="0.3">
      <c r="A106" s="4">
        <f t="shared" si="19"/>
        <v>102</v>
      </c>
      <c r="B106" s="4" t="s">
        <v>22</v>
      </c>
      <c r="C106" s="4">
        <v>20</v>
      </c>
      <c r="D106" s="4">
        <v>75</v>
      </c>
      <c r="E106" s="4">
        <v>150</v>
      </c>
      <c r="F106" s="4">
        <v>26727</v>
      </c>
      <c r="G106" s="4">
        <v>27030</v>
      </c>
      <c r="H106" s="4">
        <f t="shared" si="23"/>
        <v>303</v>
      </c>
      <c r="I106" s="4">
        <f t="shared" si="24"/>
        <v>303</v>
      </c>
      <c r="J106" s="4">
        <f t="shared" si="25"/>
        <v>799</v>
      </c>
      <c r="K106" s="4">
        <v>20</v>
      </c>
      <c r="L106" s="4">
        <v>10</v>
      </c>
      <c r="M106" s="5">
        <f t="shared" si="17"/>
        <v>60.6</v>
      </c>
      <c r="N106" s="5">
        <f t="shared" si="18"/>
        <v>890</v>
      </c>
      <c r="O106"/>
      <c r="P106"/>
    </row>
    <row r="107" spans="1:16" ht="12.75" customHeight="1" x14ac:dyDescent="0.3">
      <c r="A107" s="4">
        <f t="shared" si="19"/>
        <v>103</v>
      </c>
      <c r="B107" s="4" t="s">
        <v>18</v>
      </c>
      <c r="C107" s="4">
        <v>227</v>
      </c>
      <c r="D107" s="4">
        <v>300</v>
      </c>
      <c r="E107" s="4">
        <v>150</v>
      </c>
      <c r="F107" s="4">
        <v>32752</v>
      </c>
      <c r="G107" s="4">
        <v>33015</v>
      </c>
      <c r="H107" s="4">
        <f>(G107-F107)</f>
        <v>263</v>
      </c>
      <c r="I107" s="4">
        <f>IF(H107&lt;141,141,H107)</f>
        <v>263</v>
      </c>
      <c r="J107" s="4">
        <f>ROUND(IF(I107&lt;100,I107*1.625,(IF(AND(I107&gt;100,I107&lt;201),(I107-100)*2.375+162.5,(IF(AND(I107&gt;200,I107&lt;401),(I107-200)*3.875+400,IF(I107&gt;400,(I107-400)*4.5+1238)))))),0)</f>
        <v>644</v>
      </c>
      <c r="K107" s="4">
        <v>45</v>
      </c>
      <c r="L107" s="4">
        <v>50</v>
      </c>
      <c r="M107" s="5">
        <f t="shared" si="17"/>
        <v>52.6</v>
      </c>
      <c r="N107" s="5">
        <f>ROUND((J107+K107+L107+M107),0)</f>
        <v>792</v>
      </c>
      <c r="O107"/>
      <c r="P107"/>
    </row>
    <row r="108" spans="1:16" ht="12.75" customHeight="1" x14ac:dyDescent="0.3">
      <c r="A108" s="4">
        <f t="shared" si="19"/>
        <v>104</v>
      </c>
      <c r="B108" s="4" t="s">
        <v>18</v>
      </c>
      <c r="C108" s="8">
        <v>186</v>
      </c>
      <c r="D108" s="4">
        <v>300</v>
      </c>
      <c r="E108" s="4">
        <v>150</v>
      </c>
      <c r="F108" s="4">
        <v>40450</v>
      </c>
      <c r="G108" s="4">
        <v>40952</v>
      </c>
      <c r="H108" s="4">
        <f>(G108-F108)</f>
        <v>502</v>
      </c>
      <c r="I108" s="4">
        <f>IF(H108&lt;141,141,H108)</f>
        <v>502</v>
      </c>
      <c r="J108" s="4">
        <f>ROUND(IF(I108&lt;100,I108*1.625,(IF(AND(I108&gt;100,I108&lt;201),(I108-100)*2.375+162.5,(IF(AND(I108&gt;200,I108&lt;401),(I108-200)*3.875+400,IF(I108&gt;400,(I108-400)*4.5+1237)))))),0)</f>
        <v>1696</v>
      </c>
      <c r="K108" s="4">
        <v>45</v>
      </c>
      <c r="L108" s="4">
        <v>50</v>
      </c>
      <c r="M108" s="5">
        <f t="shared" si="17"/>
        <v>100.4</v>
      </c>
      <c r="N108" s="5">
        <f>ROUND((J108+K108+L108+M108),0)</f>
        <v>1891</v>
      </c>
      <c r="O108"/>
      <c r="P108"/>
    </row>
    <row r="109" spans="1:16" ht="12" customHeight="1" x14ac:dyDescent="0.3">
      <c r="A109" s="4">
        <f t="shared" si="19"/>
        <v>105</v>
      </c>
      <c r="B109" s="4" t="s">
        <v>18</v>
      </c>
      <c r="C109" s="4">
        <v>179</v>
      </c>
      <c r="D109" s="4">
        <v>300</v>
      </c>
      <c r="E109" s="4">
        <v>150</v>
      </c>
      <c r="F109" s="4">
        <v>27555</v>
      </c>
      <c r="G109" s="4">
        <v>27760</v>
      </c>
      <c r="H109" s="4">
        <f t="shared" ref="H109:H116" si="26">G109-F109</f>
        <v>205</v>
      </c>
      <c r="I109" s="4">
        <f>IF(H109&lt;141,141,H109)</f>
        <v>205</v>
      </c>
      <c r="J109" s="4">
        <f>ROUND(IF(I109&lt;100,I109*1.625,(IF(AND(I109&gt;100,I109&lt;201),(I109-100)*2.375+162.5,(IF(AND(I109&gt;200,I109&lt;401),(I109-200)*3.875+400,IF(I109&gt;400,(I109-400)*4.5+1238)))))),0)</f>
        <v>419</v>
      </c>
      <c r="K109" s="4">
        <v>45</v>
      </c>
      <c r="L109" s="4">
        <v>50</v>
      </c>
      <c r="M109" s="5">
        <f t="shared" si="17"/>
        <v>41</v>
      </c>
      <c r="N109" s="5">
        <f>ROUND((J109+K109+L109+M109),0)</f>
        <v>555</v>
      </c>
      <c r="O109"/>
      <c r="P109"/>
    </row>
    <row r="110" spans="1:16" ht="12" customHeight="1" x14ac:dyDescent="0.3">
      <c r="A110" s="4">
        <f t="shared" si="19"/>
        <v>106</v>
      </c>
      <c r="B110" s="4" t="s">
        <v>18</v>
      </c>
      <c r="C110" s="4">
        <v>317</v>
      </c>
      <c r="D110" s="4">
        <v>0</v>
      </c>
      <c r="E110" s="4">
        <v>150</v>
      </c>
      <c r="F110" s="4">
        <v>7086</v>
      </c>
      <c r="G110" s="4">
        <v>7292</v>
      </c>
      <c r="H110" s="4">
        <f>(G110-F110)-25</f>
        <v>181</v>
      </c>
      <c r="I110" s="4">
        <f>IF(H110&lt;141,141,H110)</f>
        <v>181</v>
      </c>
      <c r="J110" s="4">
        <f>ROUND(IF(I110&lt;100,I110*1.625,(IF(AND(I110&gt;100,I110&lt;201),(I110-100)*2.375+162.5,(IF(AND(I110&gt;200,I110&lt;401),(I110-200)*3.875+400,IF(I110&gt;400,(I110-400)*4.5+1238)))))),0)</f>
        <v>355</v>
      </c>
      <c r="K110" s="4">
        <v>45</v>
      </c>
      <c r="L110" s="4">
        <v>50</v>
      </c>
      <c r="M110" s="5">
        <f t="shared" si="17"/>
        <v>36.200000000000003</v>
      </c>
      <c r="N110" s="5">
        <f>ROUND((J110+K110+L110+M110),0)</f>
        <v>486</v>
      </c>
      <c r="O110"/>
      <c r="P110"/>
    </row>
    <row r="111" spans="1:16" ht="12.75" customHeight="1" x14ac:dyDescent="0.3">
      <c r="A111" s="4">
        <f t="shared" si="19"/>
        <v>107</v>
      </c>
      <c r="B111" s="15" t="s">
        <v>18</v>
      </c>
      <c r="C111" s="8">
        <v>315</v>
      </c>
      <c r="D111" s="4">
        <v>300</v>
      </c>
      <c r="E111" s="4">
        <v>150</v>
      </c>
      <c r="F111" s="4">
        <v>10024</v>
      </c>
      <c r="G111" s="4">
        <v>10116</v>
      </c>
      <c r="H111" s="4">
        <f t="shared" ref="H111" si="27">G111-F111</f>
        <v>92</v>
      </c>
      <c r="I111" s="4">
        <f>IF(H111&lt;141,141,H111)</f>
        <v>141</v>
      </c>
      <c r="J111" s="4">
        <f t="shared" ref="J111" si="28">ROUND(IF(I111&lt;100,I111*1.625,(IF(AND(I111&gt;100,I111&lt;201),(I111-100)*2.375+162.5,(IF(AND(I111&gt;200,I111&lt;401),(I111-200)*3.875+400,IF(I111&gt;400,(I111-400)*4.5+1237)))))),0)</f>
        <v>260</v>
      </c>
      <c r="K111" s="4">
        <v>45</v>
      </c>
      <c r="L111" s="4">
        <v>50</v>
      </c>
      <c r="M111" s="5">
        <f t="shared" si="17"/>
        <v>28.200000000000003</v>
      </c>
      <c r="N111" s="5">
        <f t="shared" ref="N111" si="29">ROUND((J111+K111+L111+M111),0)</f>
        <v>383</v>
      </c>
      <c r="O111"/>
      <c r="P111"/>
    </row>
    <row r="112" spans="1:16" ht="12.75" customHeight="1" x14ac:dyDescent="0.3">
      <c r="A112" s="4">
        <f t="shared" si="19"/>
        <v>108</v>
      </c>
      <c r="B112" s="4" t="s">
        <v>20</v>
      </c>
      <c r="C112" s="4">
        <v>109</v>
      </c>
      <c r="D112" s="4">
        <v>200</v>
      </c>
      <c r="E112" s="4">
        <v>150</v>
      </c>
      <c r="F112" s="4">
        <v>28698</v>
      </c>
      <c r="G112" s="4">
        <v>28949</v>
      </c>
      <c r="H112" s="4">
        <f t="shared" si="26"/>
        <v>251</v>
      </c>
      <c r="I112" s="4">
        <f>IF(H112&lt;125,125,H112)</f>
        <v>251</v>
      </c>
      <c r="J112" s="4">
        <f>ROUND(IF(I112&lt;100,I112*1.625,(IF(AND(I112&gt;100,I112&lt;201),(I112-100)*2.375+162.5,(IF(AND(I112&gt;200,I112&lt;401),(I112-200)*3.875+400,IF(I112&gt;400,(I112-400)*4.5+1237)))))),0)</f>
        <v>598</v>
      </c>
      <c r="K112" s="4">
        <v>45</v>
      </c>
      <c r="L112" s="4">
        <v>50</v>
      </c>
      <c r="M112" s="5">
        <f t="shared" si="17"/>
        <v>50.2</v>
      </c>
      <c r="N112" s="5">
        <f t="shared" si="18"/>
        <v>743</v>
      </c>
      <c r="O112"/>
      <c r="P112"/>
    </row>
    <row r="113" spans="1:17" ht="12.75" customHeight="1" x14ac:dyDescent="0.3">
      <c r="A113" s="4">
        <f t="shared" si="19"/>
        <v>109</v>
      </c>
      <c r="B113" s="4" t="s">
        <v>21</v>
      </c>
      <c r="C113" s="4">
        <v>21</v>
      </c>
      <c r="D113" s="4">
        <v>100</v>
      </c>
      <c r="E113" s="4">
        <v>150</v>
      </c>
      <c r="F113" s="4">
        <v>26031</v>
      </c>
      <c r="G113" s="4">
        <v>26811</v>
      </c>
      <c r="H113" s="4">
        <f t="shared" si="26"/>
        <v>780</v>
      </c>
      <c r="I113" s="4">
        <f>IF(H113&lt;111,111,H113)</f>
        <v>780</v>
      </c>
      <c r="J113" s="4">
        <f>ROUND(IF(I113&lt;100,I113*1.625,(IF(AND(I113&gt;100,I113&lt;201),(I113-100)*2.375+162.5,(IF(AND(I113&gt;200,I113&lt;401),(I113-200)*3.875+400,IF(I113&gt;400,(I113-400)*4.5+1237)))))),0)</f>
        <v>2947</v>
      </c>
      <c r="K113" s="4">
        <v>20</v>
      </c>
      <c r="L113" s="4">
        <v>10</v>
      </c>
      <c r="M113" s="5">
        <f t="shared" si="17"/>
        <v>156</v>
      </c>
      <c r="N113" s="5">
        <f t="shared" si="18"/>
        <v>3133</v>
      </c>
      <c r="O113"/>
      <c r="P113"/>
    </row>
    <row r="114" spans="1:17" ht="12.75" customHeight="1" x14ac:dyDescent="0.3">
      <c r="A114" s="4">
        <f t="shared" si="19"/>
        <v>110</v>
      </c>
      <c r="B114" s="4" t="s">
        <v>18</v>
      </c>
      <c r="C114" s="4">
        <v>185</v>
      </c>
      <c r="D114" s="4">
        <v>300</v>
      </c>
      <c r="E114" s="4">
        <v>150</v>
      </c>
      <c r="F114" s="4">
        <v>33649</v>
      </c>
      <c r="G114" s="4">
        <v>33805</v>
      </c>
      <c r="H114" s="4">
        <f t="shared" si="26"/>
        <v>156</v>
      </c>
      <c r="I114" s="4">
        <f>IF(H114&lt;141,141,H114)</f>
        <v>156</v>
      </c>
      <c r="J114" s="4">
        <f>ROUND(IF(I114&lt;100,I114*1.625,(IF(AND(I114&gt;100,I114&lt;201),(I114-100)*2.375+162.5,(IF(AND(I114&gt;200,I114&lt;401),(I114-200)*3.875+400,IF(I114&gt;400,(I114-400)*4.5+1238)))))),0)</f>
        <v>296</v>
      </c>
      <c r="K114" s="4">
        <v>45</v>
      </c>
      <c r="L114" s="4">
        <v>50</v>
      </c>
      <c r="M114" s="5">
        <f t="shared" si="17"/>
        <v>31.200000000000003</v>
      </c>
      <c r="N114" s="5">
        <f>ROUND((J114+K114+L114+M114),0)</f>
        <v>422</v>
      </c>
      <c r="O114"/>
      <c r="P114"/>
    </row>
    <row r="115" spans="1:17" ht="12.75" customHeight="1" x14ac:dyDescent="0.3">
      <c r="A115" s="4">
        <f t="shared" si="19"/>
        <v>111</v>
      </c>
      <c r="B115" s="4" t="s">
        <v>21</v>
      </c>
      <c r="C115" s="4">
        <v>31</v>
      </c>
      <c r="D115" s="4">
        <v>100</v>
      </c>
      <c r="E115" s="4">
        <v>150</v>
      </c>
      <c r="F115" s="4">
        <v>20402</v>
      </c>
      <c r="G115" s="4">
        <v>20629</v>
      </c>
      <c r="H115" s="4">
        <f t="shared" si="26"/>
        <v>227</v>
      </c>
      <c r="I115" s="4">
        <f>IF(H115&lt;111,111,H115)</f>
        <v>227</v>
      </c>
      <c r="J115" s="4">
        <f>ROUND(IF(I115&lt;100,I115*1.625,(IF(AND(I115&gt;100,I115&lt;201),(I115-100)*2.375+162.5,(IF(AND(I115&gt;200,I115&lt;401),(I115-200)*3.875+400,IF(I115&gt;400,(I115-400)*4.5+1237)))))),0)</f>
        <v>505</v>
      </c>
      <c r="K115" s="4">
        <v>20</v>
      </c>
      <c r="L115" s="4">
        <v>10</v>
      </c>
      <c r="M115" s="5">
        <f t="shared" si="17"/>
        <v>45.400000000000006</v>
      </c>
      <c r="N115" s="5">
        <f t="shared" si="18"/>
        <v>580</v>
      </c>
      <c r="O115"/>
      <c r="P115"/>
    </row>
    <row r="116" spans="1:17" ht="12.75" customHeight="1" x14ac:dyDescent="0.3">
      <c r="A116" s="4">
        <f t="shared" si="19"/>
        <v>112</v>
      </c>
      <c r="B116" s="4" t="s">
        <v>20</v>
      </c>
      <c r="C116" s="4">
        <v>94</v>
      </c>
      <c r="D116" s="4">
        <v>200</v>
      </c>
      <c r="E116" s="4">
        <v>150</v>
      </c>
      <c r="F116" s="4">
        <v>24831</v>
      </c>
      <c r="G116" s="4">
        <v>25056</v>
      </c>
      <c r="H116" s="4">
        <f t="shared" si="26"/>
        <v>225</v>
      </c>
      <c r="I116" s="4">
        <f>IF(H116&lt;125,125,H116)</f>
        <v>225</v>
      </c>
      <c r="J116" s="4">
        <f>ROUND(IF(I116&lt;100,I116*1.625,(IF(AND(I116&gt;100,I116&lt;201),(I116-100)*2.375+162.5,(IF(AND(I116&gt;200,I116&lt;401),(I116-200)*3.875+400,IF(I116&gt;400,(I116-400)*4.5+1237)))))),0)</f>
        <v>497</v>
      </c>
      <c r="K116" s="4">
        <v>45</v>
      </c>
      <c r="L116" s="4">
        <v>50</v>
      </c>
      <c r="M116" s="5">
        <f t="shared" si="17"/>
        <v>45</v>
      </c>
      <c r="N116" s="5">
        <f t="shared" si="18"/>
        <v>637</v>
      </c>
      <c r="O116"/>
      <c r="P116"/>
    </row>
    <row r="117" spans="1:17" ht="12.75" customHeight="1" x14ac:dyDescent="0.3">
      <c r="A117" s="4">
        <f t="shared" si="19"/>
        <v>113</v>
      </c>
      <c r="B117" s="4" t="s">
        <v>18</v>
      </c>
      <c r="C117" s="4">
        <v>178</v>
      </c>
      <c r="D117" s="4">
        <v>300</v>
      </c>
      <c r="E117" s="4">
        <v>150</v>
      </c>
      <c r="F117" s="4">
        <v>47794</v>
      </c>
      <c r="G117" s="4">
        <v>48103</v>
      </c>
      <c r="H117" s="4">
        <f>G117-F117</f>
        <v>309</v>
      </c>
      <c r="I117" s="4">
        <f>IF(H117&lt;141,141,H117)</f>
        <v>309</v>
      </c>
      <c r="J117" s="4">
        <f>ROUND(IF(I117&lt;100,I117*1.625,(IF(AND(I117&gt;100,I117&lt;201),(I117-100)*2.375+162.5,(IF(AND(I117&gt;200,I117&lt;401),(I117-200)*3.875+400,IF(I117&gt;400,(I117-400)*4.5+1238)))))),0)</f>
        <v>822</v>
      </c>
      <c r="K117" s="4">
        <v>45</v>
      </c>
      <c r="L117" s="4">
        <v>50</v>
      </c>
      <c r="M117" s="5">
        <f>I117*0.2</f>
        <v>61.800000000000004</v>
      </c>
      <c r="N117" s="5">
        <f>ROUND((J117+K117+L117+M117),0)</f>
        <v>979</v>
      </c>
      <c r="O117"/>
      <c r="P117"/>
    </row>
    <row r="118" spans="1:17" x14ac:dyDescent="0.3">
      <c r="A118" s="4">
        <f t="shared" si="19"/>
        <v>114</v>
      </c>
      <c r="B118" s="4" t="s">
        <v>19</v>
      </c>
      <c r="C118" s="4">
        <v>413</v>
      </c>
      <c r="D118" s="4">
        <v>400</v>
      </c>
      <c r="E118" s="4">
        <v>150</v>
      </c>
      <c r="F118" s="4">
        <v>2725</v>
      </c>
      <c r="G118" s="4">
        <v>3233</v>
      </c>
      <c r="H118" s="4">
        <f>G118-F118</f>
        <v>508</v>
      </c>
      <c r="I118" s="4">
        <f>IF(H118&lt;155,155,H118)</f>
        <v>508</v>
      </c>
      <c r="J118" s="4">
        <f>ROUND(IF(I118&lt;100,I118*1.625,(IF(AND(I118&gt;100,I118&lt;201),(I118-100)*2.375+162,(IF(AND(I118&gt;200,I118&lt;401),(I118-200)*3.875+400,IF(I118&gt;400,(I118-400)*4.5+1237)))))),0)</f>
        <v>1723</v>
      </c>
      <c r="K118" s="4">
        <v>45</v>
      </c>
      <c r="L118" s="4">
        <v>50</v>
      </c>
      <c r="M118" s="5">
        <f t="shared" ref="M118" si="30">I118*0.2</f>
        <v>101.60000000000001</v>
      </c>
      <c r="N118" s="5">
        <f t="shared" ref="N118" si="31">ROUND((J118+K118+L118+M118),0)</f>
        <v>1920</v>
      </c>
      <c r="O118"/>
      <c r="P118"/>
    </row>
    <row r="119" spans="1:17" x14ac:dyDescent="0.3">
      <c r="A119" s="4">
        <f t="shared" si="19"/>
        <v>115</v>
      </c>
      <c r="B119" s="4" t="s">
        <v>18</v>
      </c>
      <c r="C119" s="4">
        <v>318</v>
      </c>
      <c r="D119" s="4">
        <v>300</v>
      </c>
      <c r="E119" s="4">
        <v>150</v>
      </c>
      <c r="F119" s="4">
        <v>8396</v>
      </c>
      <c r="G119" s="4">
        <v>8622</v>
      </c>
      <c r="H119" s="4">
        <f>(G119-F119)</f>
        <v>226</v>
      </c>
      <c r="I119" s="4">
        <f>IF(H119&lt;141,141,H119)</f>
        <v>226</v>
      </c>
      <c r="J119" s="4">
        <f>ROUND(IF(I119&lt;100,I119*1.625,(IF(AND(I119&gt;100,I119&lt;201),(I119-100)*2.375+162.5,(IF(AND(I119&gt;200,I119&lt;401),(I119-200)*3.875+400,IF(I119&gt;400,(I119-400)*4.5+1238)))))),0)</f>
        <v>501</v>
      </c>
      <c r="K119" s="4">
        <v>45</v>
      </c>
      <c r="L119" s="4">
        <v>50</v>
      </c>
      <c r="M119" s="5">
        <f t="shared" si="17"/>
        <v>45.2</v>
      </c>
      <c r="N119" s="5">
        <f t="shared" si="18"/>
        <v>641</v>
      </c>
      <c r="O119"/>
      <c r="P119"/>
    </row>
    <row r="120" spans="1:17" ht="12.75" customHeight="1" x14ac:dyDescent="0.3">
      <c r="A120" s="4">
        <f t="shared" si="19"/>
        <v>116</v>
      </c>
      <c r="B120" s="4" t="s">
        <v>18</v>
      </c>
      <c r="C120" s="4">
        <v>307</v>
      </c>
      <c r="D120" s="4">
        <v>300</v>
      </c>
      <c r="E120" s="4">
        <v>150</v>
      </c>
      <c r="F120" s="4">
        <v>10509</v>
      </c>
      <c r="G120" s="4">
        <v>10660</v>
      </c>
      <c r="H120" s="4">
        <f>(G120-F120)</f>
        <v>151</v>
      </c>
      <c r="I120" s="4">
        <f>IF(H120&lt;141,141,H120)</f>
        <v>151</v>
      </c>
      <c r="J120" s="4">
        <f>ROUND(IF(I120&lt;100,I120*1.625,(IF(AND(I120&gt;100,I120&lt;201),(I120-100)*2.375+162.5,(IF(AND(I120&gt;200,I120&lt;401),(I120-200)*3.875+400,IF(I120&gt;400,(I120-400)*4.5+1237)))))),0)</f>
        <v>284</v>
      </c>
      <c r="K120" s="4">
        <v>45</v>
      </c>
      <c r="L120" s="4">
        <v>50</v>
      </c>
      <c r="M120" s="5">
        <f t="shared" si="17"/>
        <v>30.200000000000003</v>
      </c>
      <c r="N120" s="5">
        <f t="shared" si="18"/>
        <v>409</v>
      </c>
      <c r="O120"/>
      <c r="P120"/>
    </row>
    <row r="121" spans="1:17" ht="12.75" customHeight="1" x14ac:dyDescent="0.3">
      <c r="A121" s="4">
        <f t="shared" si="19"/>
        <v>117</v>
      </c>
      <c r="B121" s="4" t="s">
        <v>20</v>
      </c>
      <c r="C121" s="4">
        <v>127</v>
      </c>
      <c r="D121" s="4">
        <v>200</v>
      </c>
      <c r="E121" s="4">
        <v>150</v>
      </c>
      <c r="F121" s="4">
        <v>16970</v>
      </c>
      <c r="G121" s="4">
        <v>17052</v>
      </c>
      <c r="H121" s="4">
        <f t="shared" ref="H121:H127" si="32">G121-F121</f>
        <v>82</v>
      </c>
      <c r="I121" s="4">
        <f>IF(H121&lt;125,125,H121)</f>
        <v>125</v>
      </c>
      <c r="J121" s="4">
        <f t="shared" ref="J121:J154" si="33">ROUND(IF(I121&lt;100,I121*1.625,(IF(AND(I121&gt;100,I121&lt;201),(I121-100)*2.375+162.5,(IF(AND(I121&gt;200,I121&lt;401),(I121-200)*3.875+400,IF(I121&gt;400,(I121-400)*4.5+1237)))))),0)</f>
        <v>222</v>
      </c>
      <c r="K121" s="4">
        <v>45</v>
      </c>
      <c r="L121" s="4">
        <v>50</v>
      </c>
      <c r="M121" s="5">
        <f t="shared" si="17"/>
        <v>25</v>
      </c>
      <c r="N121" s="5">
        <f t="shared" si="18"/>
        <v>342</v>
      </c>
      <c r="O121"/>
      <c r="P121"/>
    </row>
    <row r="122" spans="1:17" ht="12.75" customHeight="1" x14ac:dyDescent="0.3">
      <c r="A122" s="4">
        <f t="shared" si="19"/>
        <v>118</v>
      </c>
      <c r="B122" s="4" t="s">
        <v>21</v>
      </c>
      <c r="C122" s="4">
        <v>238</v>
      </c>
      <c r="D122" s="4">
        <v>100</v>
      </c>
      <c r="E122" s="4">
        <v>150</v>
      </c>
      <c r="F122" s="4">
        <v>4387</v>
      </c>
      <c r="G122" s="4">
        <v>4487</v>
      </c>
      <c r="H122" s="4">
        <f>G122-F122</f>
        <v>100</v>
      </c>
      <c r="I122" s="4">
        <f>IF(H122&lt;111,111,H122)</f>
        <v>111</v>
      </c>
      <c r="J122" s="4">
        <f>ROUND(IF(I122&lt;100,I122*1.625,(IF(AND(I122&gt;100,I122&lt;201),(I122-100)*2.375+162.5,(IF(AND(I122&gt;200,I122&lt;401),(I122-200)*3.875+400,IF(I122&gt;400,(I122-400)*4.5+1237)))))),0)</f>
        <v>189</v>
      </c>
      <c r="K122" s="4">
        <v>20</v>
      </c>
      <c r="L122" s="4">
        <v>10</v>
      </c>
      <c r="M122" s="5">
        <f>I122*0.2</f>
        <v>22.200000000000003</v>
      </c>
      <c r="N122" s="5">
        <f>ROUND((J122+K122+L122+M122),0)</f>
        <v>241</v>
      </c>
      <c r="O122"/>
      <c r="P122"/>
      <c r="Q122" s="16"/>
    </row>
    <row r="123" spans="1:17" ht="12.75" customHeight="1" x14ac:dyDescent="0.3">
      <c r="A123" s="4">
        <f t="shared" si="19"/>
        <v>119</v>
      </c>
      <c r="B123" s="4" t="s">
        <v>20</v>
      </c>
      <c r="C123" s="8">
        <v>52</v>
      </c>
      <c r="D123" s="4">
        <v>200</v>
      </c>
      <c r="E123" s="4">
        <v>150</v>
      </c>
      <c r="F123" s="8">
        <v>35485</v>
      </c>
      <c r="G123" s="8">
        <v>35715</v>
      </c>
      <c r="H123" s="4">
        <f t="shared" si="32"/>
        <v>230</v>
      </c>
      <c r="I123" s="4">
        <f>IF(H123&lt;125,125,H123)</f>
        <v>230</v>
      </c>
      <c r="J123" s="4">
        <f t="shared" si="33"/>
        <v>516</v>
      </c>
      <c r="K123" s="4">
        <v>45</v>
      </c>
      <c r="L123" s="4">
        <v>50</v>
      </c>
      <c r="M123" s="5">
        <f t="shared" si="17"/>
        <v>46</v>
      </c>
      <c r="N123" s="5">
        <f t="shared" ref="N123" si="34">ROUND((J123+K123+L123+M123),0)</f>
        <v>657</v>
      </c>
      <c r="O123"/>
      <c r="P123"/>
    </row>
    <row r="124" spans="1:17" ht="12.75" customHeight="1" x14ac:dyDescent="0.3">
      <c r="A124" s="4">
        <f t="shared" si="19"/>
        <v>120</v>
      </c>
      <c r="B124" s="4" t="s">
        <v>21</v>
      </c>
      <c r="C124" s="4">
        <v>28</v>
      </c>
      <c r="D124" s="4">
        <v>100</v>
      </c>
      <c r="E124" s="4">
        <v>150</v>
      </c>
      <c r="F124" s="4">
        <v>25603</v>
      </c>
      <c r="G124" s="4">
        <v>25834</v>
      </c>
      <c r="H124" s="4">
        <f t="shared" si="32"/>
        <v>231</v>
      </c>
      <c r="I124" s="4">
        <f>IF(H124&lt;111,111,H124)</f>
        <v>231</v>
      </c>
      <c r="J124" s="4">
        <f t="shared" si="33"/>
        <v>520</v>
      </c>
      <c r="K124" s="4">
        <v>20</v>
      </c>
      <c r="L124" s="4">
        <v>10</v>
      </c>
      <c r="M124" s="5">
        <f t="shared" si="17"/>
        <v>46.2</v>
      </c>
      <c r="N124" s="5">
        <f t="shared" si="18"/>
        <v>596</v>
      </c>
      <c r="O124"/>
      <c r="P124"/>
    </row>
    <row r="125" spans="1:17" ht="12.75" customHeight="1" x14ac:dyDescent="0.3">
      <c r="A125" s="4">
        <f t="shared" si="19"/>
        <v>121</v>
      </c>
      <c r="B125" s="4" t="s">
        <v>21</v>
      </c>
      <c r="C125" s="4">
        <v>6</v>
      </c>
      <c r="D125" s="4">
        <v>100</v>
      </c>
      <c r="E125" s="4">
        <v>150</v>
      </c>
      <c r="F125" s="4">
        <v>15868</v>
      </c>
      <c r="G125" s="4">
        <v>15972</v>
      </c>
      <c r="H125" s="4">
        <f t="shared" si="32"/>
        <v>104</v>
      </c>
      <c r="I125" s="4">
        <f>IF(H125&lt;111,111,H125)</f>
        <v>111</v>
      </c>
      <c r="J125" s="4">
        <f t="shared" si="33"/>
        <v>189</v>
      </c>
      <c r="K125" s="4">
        <v>20</v>
      </c>
      <c r="L125" s="4">
        <v>10</v>
      </c>
      <c r="M125" s="5">
        <f t="shared" si="17"/>
        <v>22.200000000000003</v>
      </c>
      <c r="N125" s="5">
        <f t="shared" si="18"/>
        <v>241</v>
      </c>
      <c r="O125"/>
      <c r="P125"/>
    </row>
    <row r="126" spans="1:17" x14ac:dyDescent="0.3">
      <c r="A126" s="4">
        <f t="shared" si="19"/>
        <v>122</v>
      </c>
      <c r="B126" s="15" t="s">
        <v>18</v>
      </c>
      <c r="C126" s="8">
        <v>326</v>
      </c>
      <c r="D126" s="4">
        <v>300</v>
      </c>
      <c r="E126" s="4">
        <v>150</v>
      </c>
      <c r="F126" s="4">
        <v>12559</v>
      </c>
      <c r="G126" s="4">
        <v>12844</v>
      </c>
      <c r="H126" s="4">
        <f t="shared" si="32"/>
        <v>285</v>
      </c>
      <c r="I126" s="4">
        <f>IF(H126&lt;141,141,H126)</f>
        <v>285</v>
      </c>
      <c r="J126" s="4">
        <f t="shared" si="33"/>
        <v>729</v>
      </c>
      <c r="K126" s="4">
        <v>45</v>
      </c>
      <c r="L126" s="4">
        <v>50</v>
      </c>
      <c r="M126" s="5">
        <f t="shared" si="17"/>
        <v>57</v>
      </c>
      <c r="N126" s="5">
        <f t="shared" si="18"/>
        <v>881</v>
      </c>
      <c r="O126"/>
      <c r="P126"/>
    </row>
    <row r="127" spans="1:17" ht="12.75" customHeight="1" x14ac:dyDescent="0.3">
      <c r="A127" s="4">
        <f t="shared" si="19"/>
        <v>123</v>
      </c>
      <c r="B127" s="15" t="s">
        <v>18</v>
      </c>
      <c r="C127" s="8">
        <v>364</v>
      </c>
      <c r="D127" s="4">
        <v>300</v>
      </c>
      <c r="E127" s="4">
        <v>150</v>
      </c>
      <c r="F127" s="4">
        <v>3465</v>
      </c>
      <c r="G127" s="4">
        <v>3818</v>
      </c>
      <c r="H127" s="4">
        <f t="shared" si="32"/>
        <v>353</v>
      </c>
      <c r="I127" s="4">
        <f>IF(H127&lt;141,141,H127)</f>
        <v>353</v>
      </c>
      <c r="J127" s="4">
        <f t="shared" si="33"/>
        <v>993</v>
      </c>
      <c r="K127" s="4">
        <v>45</v>
      </c>
      <c r="L127" s="4">
        <v>50</v>
      </c>
      <c r="M127" s="5">
        <f t="shared" si="17"/>
        <v>70.600000000000009</v>
      </c>
      <c r="N127" s="5">
        <f t="shared" si="18"/>
        <v>1159</v>
      </c>
      <c r="O127"/>
      <c r="P127"/>
    </row>
    <row r="128" spans="1:17" x14ac:dyDescent="0.3">
      <c r="A128" s="4">
        <f t="shared" si="19"/>
        <v>124</v>
      </c>
      <c r="B128" s="4" t="s">
        <v>18</v>
      </c>
      <c r="C128" s="8">
        <v>334</v>
      </c>
      <c r="D128" s="4">
        <v>300</v>
      </c>
      <c r="E128" s="4">
        <v>150</v>
      </c>
      <c r="F128" s="4">
        <v>4911</v>
      </c>
      <c r="G128" s="4">
        <v>5108</v>
      </c>
      <c r="H128" s="4">
        <f>(G128-F128)</f>
        <v>197</v>
      </c>
      <c r="I128" s="4">
        <f>IF(H128&lt;141,141,H128)</f>
        <v>197</v>
      </c>
      <c r="J128" s="4">
        <f t="shared" si="33"/>
        <v>393</v>
      </c>
      <c r="K128" s="4">
        <v>45</v>
      </c>
      <c r="L128" s="4">
        <v>50</v>
      </c>
      <c r="M128" s="5">
        <f t="shared" si="17"/>
        <v>39.400000000000006</v>
      </c>
      <c r="N128" s="5">
        <f t="shared" si="18"/>
        <v>527</v>
      </c>
      <c r="O128"/>
      <c r="P128"/>
    </row>
    <row r="129" spans="1:16" ht="12.75" customHeight="1" x14ac:dyDescent="0.3">
      <c r="A129" s="4">
        <f t="shared" si="19"/>
        <v>125</v>
      </c>
      <c r="B129" s="12" t="s">
        <v>21</v>
      </c>
      <c r="C129" s="4">
        <v>25</v>
      </c>
      <c r="D129" s="4">
        <v>100</v>
      </c>
      <c r="E129" s="4">
        <v>150</v>
      </c>
      <c r="F129" s="4">
        <v>31643</v>
      </c>
      <c r="G129" s="4">
        <v>31921</v>
      </c>
      <c r="H129" s="4">
        <f>G129-F129</f>
        <v>278</v>
      </c>
      <c r="I129" s="4">
        <f>IF(H129&lt;111,111,H129)</f>
        <v>278</v>
      </c>
      <c r="J129" s="4">
        <f t="shared" si="33"/>
        <v>702</v>
      </c>
      <c r="K129" s="4">
        <v>20</v>
      </c>
      <c r="L129" s="4">
        <v>10</v>
      </c>
      <c r="M129" s="5">
        <f t="shared" si="17"/>
        <v>55.6</v>
      </c>
      <c r="N129" s="5">
        <f t="shared" si="18"/>
        <v>788</v>
      </c>
      <c r="O129"/>
      <c r="P129"/>
    </row>
    <row r="130" spans="1:16" ht="12.75" customHeight="1" x14ac:dyDescent="0.3">
      <c r="A130" s="4">
        <f t="shared" si="19"/>
        <v>126</v>
      </c>
      <c r="B130" s="4" t="s">
        <v>18</v>
      </c>
      <c r="C130" s="8">
        <v>356</v>
      </c>
      <c r="D130" s="4">
        <v>0</v>
      </c>
      <c r="E130" s="4">
        <v>150</v>
      </c>
      <c r="F130" s="4">
        <v>1963</v>
      </c>
      <c r="G130" s="4">
        <v>2200</v>
      </c>
      <c r="H130" s="4">
        <f>(G130-F130)-25</f>
        <v>212</v>
      </c>
      <c r="I130" s="4">
        <f>IF(H130&lt;141,141,H130)</f>
        <v>212</v>
      </c>
      <c r="J130" s="4">
        <f t="shared" si="33"/>
        <v>447</v>
      </c>
      <c r="K130" s="4">
        <v>45</v>
      </c>
      <c r="L130" s="4">
        <v>50</v>
      </c>
      <c r="M130" s="5">
        <f t="shared" ref="M130:M133" si="35">I130*0.2</f>
        <v>42.400000000000006</v>
      </c>
      <c r="N130" s="5">
        <f t="shared" si="18"/>
        <v>584</v>
      </c>
      <c r="O130"/>
      <c r="P130"/>
    </row>
    <row r="131" spans="1:16" ht="12.75" customHeight="1" x14ac:dyDescent="0.3">
      <c r="A131" s="4">
        <f t="shared" si="19"/>
        <v>127</v>
      </c>
      <c r="B131" s="4" t="s">
        <v>20</v>
      </c>
      <c r="C131" s="4">
        <v>108</v>
      </c>
      <c r="D131" s="4">
        <v>200</v>
      </c>
      <c r="E131" s="4">
        <v>150</v>
      </c>
      <c r="F131" s="4">
        <v>76219</v>
      </c>
      <c r="G131" s="4">
        <v>76269</v>
      </c>
      <c r="H131" s="4">
        <f>G131-F131</f>
        <v>50</v>
      </c>
      <c r="I131" s="4">
        <f>IF(H131&lt;125,125,H131)</f>
        <v>125</v>
      </c>
      <c r="J131" s="4">
        <f t="shared" si="33"/>
        <v>222</v>
      </c>
      <c r="K131" s="4">
        <v>45</v>
      </c>
      <c r="L131" s="4">
        <v>50</v>
      </c>
      <c r="M131" s="5">
        <f t="shared" si="35"/>
        <v>25</v>
      </c>
      <c r="N131" s="5">
        <f t="shared" si="18"/>
        <v>342</v>
      </c>
      <c r="O131"/>
      <c r="P131"/>
    </row>
    <row r="132" spans="1:16" ht="12.75" customHeight="1" x14ac:dyDescent="0.3">
      <c r="A132" s="4">
        <f t="shared" si="19"/>
        <v>128</v>
      </c>
      <c r="B132" s="4" t="s">
        <v>20</v>
      </c>
      <c r="C132" s="4">
        <v>92</v>
      </c>
      <c r="D132" s="4">
        <v>200</v>
      </c>
      <c r="E132" s="4">
        <v>150</v>
      </c>
      <c r="F132" s="4">
        <v>56609</v>
      </c>
      <c r="G132" s="4">
        <v>56956</v>
      </c>
      <c r="H132" s="4">
        <f>G132-F132</f>
        <v>347</v>
      </c>
      <c r="I132" s="4">
        <f>IF(H132&lt;125,125,H132)</f>
        <v>347</v>
      </c>
      <c r="J132" s="4">
        <f t="shared" si="33"/>
        <v>970</v>
      </c>
      <c r="K132" s="4">
        <v>45</v>
      </c>
      <c r="L132" s="4">
        <v>50</v>
      </c>
      <c r="M132" s="5">
        <f t="shared" si="35"/>
        <v>69.400000000000006</v>
      </c>
      <c r="N132" s="5">
        <f t="shared" si="18"/>
        <v>1134</v>
      </c>
      <c r="O132"/>
      <c r="P132"/>
    </row>
    <row r="133" spans="1:16" ht="12.75" customHeight="1" x14ac:dyDescent="0.3">
      <c r="A133" s="4">
        <f t="shared" si="19"/>
        <v>129</v>
      </c>
      <c r="B133" s="4" t="s">
        <v>18</v>
      </c>
      <c r="C133" s="8">
        <v>329</v>
      </c>
      <c r="D133" s="4">
        <v>300</v>
      </c>
      <c r="E133" s="4">
        <v>150</v>
      </c>
      <c r="F133" s="4">
        <v>4567</v>
      </c>
      <c r="G133" s="4">
        <v>4717</v>
      </c>
      <c r="H133" s="4">
        <f>(G133-F133)</f>
        <v>150</v>
      </c>
      <c r="I133" s="4">
        <f>IF(H133&lt;141,141,H133)</f>
        <v>150</v>
      </c>
      <c r="J133" s="4">
        <f t="shared" si="33"/>
        <v>281</v>
      </c>
      <c r="K133" s="4">
        <v>45</v>
      </c>
      <c r="L133" s="4">
        <v>50</v>
      </c>
      <c r="M133" s="5">
        <f t="shared" si="35"/>
        <v>30</v>
      </c>
      <c r="N133" s="5">
        <f t="shared" si="18"/>
        <v>406</v>
      </c>
      <c r="O133"/>
      <c r="P133"/>
    </row>
    <row r="134" spans="1:16" ht="12.75" customHeight="1" x14ac:dyDescent="0.3">
      <c r="A134" s="4">
        <f t="shared" si="19"/>
        <v>130</v>
      </c>
      <c r="B134" s="4" t="s">
        <v>22</v>
      </c>
      <c r="C134" s="4">
        <v>17</v>
      </c>
      <c r="D134" s="4">
        <v>75</v>
      </c>
      <c r="E134" s="4">
        <v>150</v>
      </c>
      <c r="F134" s="4">
        <v>8910</v>
      </c>
      <c r="G134" s="4">
        <v>9180</v>
      </c>
      <c r="H134" s="4">
        <f t="shared" ref="H134:H146" si="36">G134-F134</f>
        <v>270</v>
      </c>
      <c r="I134" s="4">
        <f>IF(H134&lt;103,103,H134)</f>
        <v>270</v>
      </c>
      <c r="J134" s="4">
        <f t="shared" si="33"/>
        <v>671</v>
      </c>
      <c r="K134" s="4">
        <v>20</v>
      </c>
      <c r="L134" s="4">
        <v>10</v>
      </c>
      <c r="M134" s="5">
        <f>I134*0.2</f>
        <v>54</v>
      </c>
      <c r="N134" s="5">
        <f>ROUND((J134+K134+L134+M134),0)</f>
        <v>755</v>
      </c>
      <c r="O134"/>
      <c r="P134"/>
    </row>
    <row r="135" spans="1:16" ht="12.75" customHeight="1" x14ac:dyDescent="0.3">
      <c r="A135" s="4">
        <f t="shared" ref="A135:A198" si="37">A134+1</f>
        <v>131</v>
      </c>
      <c r="B135" s="4" t="s">
        <v>22</v>
      </c>
      <c r="C135" s="4">
        <v>24</v>
      </c>
      <c r="D135" s="4">
        <v>75</v>
      </c>
      <c r="E135" s="4">
        <v>150</v>
      </c>
      <c r="F135" s="4">
        <v>10974</v>
      </c>
      <c r="G135" s="4">
        <v>11150</v>
      </c>
      <c r="H135" s="4">
        <f t="shared" si="36"/>
        <v>176</v>
      </c>
      <c r="I135" s="4">
        <f>IF(H135&lt;103,103,H135)</f>
        <v>176</v>
      </c>
      <c r="J135" s="4">
        <f t="shared" si="33"/>
        <v>343</v>
      </c>
      <c r="K135" s="4">
        <v>20</v>
      </c>
      <c r="L135" s="4">
        <v>10</v>
      </c>
      <c r="M135" s="5">
        <f>I135*0.2</f>
        <v>35.200000000000003</v>
      </c>
      <c r="N135" s="5">
        <f>ROUND((J135+K135+L135+M135),0)</f>
        <v>408</v>
      </c>
      <c r="O135"/>
      <c r="P135"/>
    </row>
    <row r="136" spans="1:16" ht="12.75" customHeight="1" x14ac:dyDescent="0.3">
      <c r="A136" s="4">
        <f t="shared" si="37"/>
        <v>132</v>
      </c>
      <c r="B136" s="4" t="s">
        <v>22</v>
      </c>
      <c r="C136" s="4">
        <v>8</v>
      </c>
      <c r="D136" s="4">
        <v>75</v>
      </c>
      <c r="E136" s="4">
        <v>150</v>
      </c>
      <c r="F136" s="4">
        <v>24611</v>
      </c>
      <c r="G136" s="4">
        <v>24800</v>
      </c>
      <c r="H136" s="4">
        <f t="shared" si="36"/>
        <v>189</v>
      </c>
      <c r="I136" s="4">
        <f>IF(H136&lt;103,103,H136)</f>
        <v>189</v>
      </c>
      <c r="J136" s="4">
        <f t="shared" si="33"/>
        <v>374</v>
      </c>
      <c r="K136" s="4">
        <v>20</v>
      </c>
      <c r="L136" s="4">
        <v>10</v>
      </c>
      <c r="M136" s="5">
        <f>I136*0.2</f>
        <v>37.800000000000004</v>
      </c>
      <c r="N136" s="5">
        <f>ROUND((J136+K136+L136+M136),0)</f>
        <v>442</v>
      </c>
      <c r="O136"/>
      <c r="P136"/>
    </row>
    <row r="137" spans="1:16" ht="12.75" customHeight="1" x14ac:dyDescent="0.3">
      <c r="A137" s="4">
        <f t="shared" si="37"/>
        <v>133</v>
      </c>
      <c r="B137" s="4" t="s">
        <v>18</v>
      </c>
      <c r="C137" s="8">
        <v>325</v>
      </c>
      <c r="D137" s="4">
        <v>0</v>
      </c>
      <c r="E137" s="4">
        <v>150</v>
      </c>
      <c r="F137" s="4">
        <v>6322</v>
      </c>
      <c r="G137" s="4">
        <v>6419</v>
      </c>
      <c r="H137" s="4">
        <f>(G137-F137)-25</f>
        <v>72</v>
      </c>
      <c r="I137" s="4">
        <f>IF(H137&lt;141,141,H137)</f>
        <v>141</v>
      </c>
      <c r="J137" s="4">
        <f t="shared" si="33"/>
        <v>260</v>
      </c>
      <c r="K137" s="4">
        <v>45</v>
      </c>
      <c r="L137" s="4">
        <v>50</v>
      </c>
      <c r="M137" s="5">
        <f t="shared" ref="M137:M147" si="38">I137*0.2</f>
        <v>28.200000000000003</v>
      </c>
      <c r="N137" s="5">
        <f t="shared" ref="N137:N147" si="39">ROUND((J137+K137+L137+M137),0)</f>
        <v>383</v>
      </c>
      <c r="O137"/>
      <c r="P137"/>
    </row>
    <row r="138" spans="1:16" ht="12.75" customHeight="1" x14ac:dyDescent="0.3">
      <c r="A138" s="4">
        <f t="shared" si="37"/>
        <v>134</v>
      </c>
      <c r="B138" s="4" t="s">
        <v>21</v>
      </c>
      <c r="C138" s="4">
        <v>38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5">
        <v>250</v>
      </c>
      <c r="O138"/>
      <c r="P138"/>
    </row>
    <row r="139" spans="1:16" ht="12.75" customHeight="1" x14ac:dyDescent="0.3">
      <c r="A139" s="4">
        <f t="shared" si="37"/>
        <v>135</v>
      </c>
      <c r="B139" s="4" t="s">
        <v>20</v>
      </c>
      <c r="C139" s="4">
        <v>43</v>
      </c>
      <c r="D139" s="4">
        <v>200</v>
      </c>
      <c r="E139" s="4">
        <v>150</v>
      </c>
      <c r="F139" s="4">
        <v>23019</v>
      </c>
      <c r="G139" s="4">
        <v>23235</v>
      </c>
      <c r="H139" s="4">
        <f t="shared" si="36"/>
        <v>216</v>
      </c>
      <c r="I139" s="4">
        <f>IF(H139&lt;125,125,H139)</f>
        <v>216</v>
      </c>
      <c r="J139" s="4">
        <f t="shared" si="33"/>
        <v>462</v>
      </c>
      <c r="K139" s="4">
        <v>45</v>
      </c>
      <c r="L139" s="4">
        <v>50</v>
      </c>
      <c r="M139" s="5">
        <f t="shared" si="38"/>
        <v>43.2</v>
      </c>
      <c r="N139" s="5">
        <f t="shared" si="39"/>
        <v>600</v>
      </c>
      <c r="O139"/>
      <c r="P139"/>
    </row>
    <row r="140" spans="1:16" ht="12.75" customHeight="1" x14ac:dyDescent="0.3">
      <c r="A140" s="4">
        <f t="shared" si="37"/>
        <v>136</v>
      </c>
      <c r="B140" s="4" t="s">
        <v>21</v>
      </c>
      <c r="C140" s="4">
        <v>39</v>
      </c>
      <c r="D140" s="4">
        <v>100</v>
      </c>
      <c r="E140" s="4">
        <v>150</v>
      </c>
      <c r="F140" s="4">
        <v>24509</v>
      </c>
      <c r="G140" s="4">
        <v>24694</v>
      </c>
      <c r="H140" s="4">
        <f t="shared" si="36"/>
        <v>185</v>
      </c>
      <c r="I140" s="4">
        <f>IF(H140&lt;111,111,H140)</f>
        <v>185</v>
      </c>
      <c r="J140" s="4">
        <f t="shared" si="33"/>
        <v>364</v>
      </c>
      <c r="K140" s="4">
        <v>20</v>
      </c>
      <c r="L140" s="4">
        <v>10</v>
      </c>
      <c r="M140" s="5">
        <f t="shared" si="38"/>
        <v>37</v>
      </c>
      <c r="N140" s="5">
        <f t="shared" si="39"/>
        <v>431</v>
      </c>
      <c r="O140"/>
      <c r="P140"/>
    </row>
    <row r="141" spans="1:16" ht="12.75" customHeight="1" x14ac:dyDescent="0.3">
      <c r="A141" s="4">
        <f t="shared" si="37"/>
        <v>137</v>
      </c>
      <c r="B141" s="4" t="s">
        <v>18</v>
      </c>
      <c r="C141" s="4">
        <v>205</v>
      </c>
      <c r="D141" s="4">
        <v>300</v>
      </c>
      <c r="E141" s="4">
        <v>150</v>
      </c>
      <c r="F141" s="4">
        <v>31195</v>
      </c>
      <c r="G141" s="4">
        <v>31585</v>
      </c>
      <c r="H141" s="4">
        <f t="shared" si="36"/>
        <v>390</v>
      </c>
      <c r="I141" s="4">
        <f>IF(H141&lt;141,141,H141)</f>
        <v>390</v>
      </c>
      <c r="J141" s="4">
        <f>ROUND(IF(I141&lt;100,I141*1.625,(IF(AND(I141&gt;100,I141&lt;201),(I141-100)*2.375+162.5,(IF(AND(I141&gt;200,I141&lt;401),(I141-200)*3.875+400,IF(I141&gt;400,(I141-400)*4.5+1237)))))),0)</f>
        <v>1136</v>
      </c>
      <c r="K141" s="4">
        <v>45</v>
      </c>
      <c r="L141" s="4">
        <v>50</v>
      </c>
      <c r="M141" s="5">
        <f t="shared" si="38"/>
        <v>78</v>
      </c>
      <c r="N141" s="5">
        <f t="shared" si="39"/>
        <v>1309</v>
      </c>
      <c r="O141"/>
      <c r="P141"/>
    </row>
    <row r="142" spans="1:16" ht="12.75" customHeight="1" x14ac:dyDescent="0.3">
      <c r="A142" s="4">
        <f t="shared" si="37"/>
        <v>138</v>
      </c>
      <c r="B142" s="4" t="s">
        <v>21</v>
      </c>
      <c r="C142" s="4">
        <v>2</v>
      </c>
      <c r="D142" s="4">
        <v>100</v>
      </c>
      <c r="E142" s="4">
        <v>150</v>
      </c>
      <c r="F142" s="4">
        <v>35334</v>
      </c>
      <c r="G142" s="4">
        <v>35751</v>
      </c>
      <c r="H142" s="4">
        <f>G142-F142</f>
        <v>417</v>
      </c>
      <c r="I142" s="4">
        <f>IF(H142&lt;111,111,H142)</f>
        <v>417</v>
      </c>
      <c r="J142" s="4">
        <f>ROUND(IF(I142&lt;100,I142*1.625,(IF(AND(I142&gt;100,I142&lt;201),(I142-100)*2.375+162.5,(IF(AND(I142&gt;200,I142&lt;401),(I142-200)*3.875+400,IF(I142&gt;400,(I142-400)*4.5+1237)))))),0)</f>
        <v>1314</v>
      </c>
      <c r="K142" s="4">
        <v>20</v>
      </c>
      <c r="L142" s="4">
        <v>10</v>
      </c>
      <c r="M142" s="5">
        <f>I142*0.2</f>
        <v>83.4</v>
      </c>
      <c r="N142" s="5">
        <f>ROUND((J142+K142+L142+M142),0)</f>
        <v>1427</v>
      </c>
      <c r="O142"/>
      <c r="P142"/>
    </row>
    <row r="143" spans="1:16" x14ac:dyDescent="0.3">
      <c r="A143" s="4">
        <f t="shared" si="37"/>
        <v>139</v>
      </c>
      <c r="B143" s="4" t="s">
        <v>18</v>
      </c>
      <c r="C143" s="4">
        <v>360</v>
      </c>
      <c r="D143" s="4">
        <v>300</v>
      </c>
      <c r="E143" s="4">
        <v>150</v>
      </c>
      <c r="F143" s="4">
        <v>1989</v>
      </c>
      <c r="G143" s="4">
        <v>2078</v>
      </c>
      <c r="H143" s="4">
        <f t="shared" ref="H143" si="40">G143-F143</f>
        <v>89</v>
      </c>
      <c r="I143" s="4">
        <f>IF(H143&lt;141,141,H143)</f>
        <v>141</v>
      </c>
      <c r="J143" s="4">
        <f>ROUND(IF(I143&lt;100,I143*1.625,(IF(AND(I143&gt;100,I143&lt;201),(I143-100)*2.375+162.5,(IF(AND(I143&gt;200,I143&lt;401),(I143-200)*3.875+400,IF(I143&gt;400,(I143-400)*4.5+1237)))))),0)</f>
        <v>260</v>
      </c>
      <c r="K143" s="4">
        <v>45</v>
      </c>
      <c r="L143" s="4">
        <v>50</v>
      </c>
      <c r="M143" s="5">
        <f t="shared" ref="M143" si="41">I143*0.2</f>
        <v>28.200000000000003</v>
      </c>
      <c r="N143" s="5">
        <f t="shared" ref="N143" si="42">ROUND((J143+K143+L143+M143),0)</f>
        <v>383</v>
      </c>
      <c r="O143"/>
      <c r="P143"/>
    </row>
    <row r="144" spans="1:16" ht="12.75" customHeight="1" x14ac:dyDescent="0.3">
      <c r="A144" s="4">
        <f t="shared" si="37"/>
        <v>140</v>
      </c>
      <c r="B144" s="4" t="s">
        <v>20</v>
      </c>
      <c r="C144" s="4">
        <v>75</v>
      </c>
      <c r="D144" s="4">
        <v>200</v>
      </c>
      <c r="E144" s="4">
        <v>150</v>
      </c>
      <c r="F144" s="4">
        <v>29746</v>
      </c>
      <c r="G144" s="4">
        <v>29885</v>
      </c>
      <c r="H144" s="4">
        <f t="shared" si="36"/>
        <v>139</v>
      </c>
      <c r="I144" s="4">
        <f>IF(H144&lt;125,125,H144)</f>
        <v>139</v>
      </c>
      <c r="J144" s="4">
        <f t="shared" si="33"/>
        <v>255</v>
      </c>
      <c r="K144" s="4">
        <v>45</v>
      </c>
      <c r="L144" s="4">
        <v>50</v>
      </c>
      <c r="M144" s="5">
        <f t="shared" si="38"/>
        <v>27.8</v>
      </c>
      <c r="N144" s="5">
        <f t="shared" si="39"/>
        <v>378</v>
      </c>
      <c r="O144"/>
      <c r="P144"/>
    </row>
    <row r="145" spans="1:16" ht="12.75" customHeight="1" x14ac:dyDescent="0.3">
      <c r="A145" s="4">
        <f t="shared" si="37"/>
        <v>141</v>
      </c>
      <c r="B145" s="4" t="s">
        <v>18</v>
      </c>
      <c r="C145" s="4">
        <v>303</v>
      </c>
      <c r="D145" s="4">
        <v>300</v>
      </c>
      <c r="E145" s="4">
        <v>150</v>
      </c>
      <c r="F145" s="4">
        <v>7893</v>
      </c>
      <c r="G145" s="4">
        <v>8182</v>
      </c>
      <c r="H145" s="4">
        <f t="shared" si="36"/>
        <v>289</v>
      </c>
      <c r="I145" s="4">
        <f>IF(H145&lt;141,141,H145)</f>
        <v>289</v>
      </c>
      <c r="J145" s="4">
        <f>ROUND(IF(I145&lt;100,I145*1.625,(IF(AND(I145&gt;100,I145&lt;201),(I145-100)*2.375+162.5,(IF(AND(I145&gt;200,I145&lt;401),(I145-200)*3.875+400,IF(I145&gt;400,(I145-400)*4.5+1237)))))),0)</f>
        <v>745</v>
      </c>
      <c r="K145" s="4">
        <v>45</v>
      </c>
      <c r="L145" s="4">
        <v>50</v>
      </c>
      <c r="M145" s="5">
        <f t="shared" si="38"/>
        <v>57.800000000000004</v>
      </c>
      <c r="N145" s="5">
        <f t="shared" si="39"/>
        <v>898</v>
      </c>
      <c r="O145"/>
      <c r="P145"/>
    </row>
    <row r="146" spans="1:16" ht="12.75" customHeight="1" x14ac:dyDescent="0.3">
      <c r="A146" s="4">
        <f t="shared" si="37"/>
        <v>142</v>
      </c>
      <c r="B146" s="4" t="s">
        <v>21</v>
      </c>
      <c r="C146" s="4">
        <v>4</v>
      </c>
      <c r="D146" s="4">
        <v>100</v>
      </c>
      <c r="E146" s="4">
        <v>150</v>
      </c>
      <c r="F146" s="4">
        <v>7622</v>
      </c>
      <c r="G146" s="4">
        <v>7679</v>
      </c>
      <c r="H146" s="4">
        <f t="shared" si="36"/>
        <v>57</v>
      </c>
      <c r="I146" s="4">
        <f>IF(H146&lt;111,111,H146)</f>
        <v>111</v>
      </c>
      <c r="J146" s="4">
        <f t="shared" si="33"/>
        <v>189</v>
      </c>
      <c r="K146" s="4">
        <v>20</v>
      </c>
      <c r="L146" s="4">
        <v>10</v>
      </c>
      <c r="M146" s="5">
        <f t="shared" si="38"/>
        <v>22.200000000000003</v>
      </c>
      <c r="N146" s="5">
        <f t="shared" si="39"/>
        <v>241</v>
      </c>
      <c r="O146"/>
      <c r="P146"/>
    </row>
    <row r="147" spans="1:16" ht="12.75" customHeight="1" x14ac:dyDescent="0.3">
      <c r="A147" s="4">
        <f t="shared" si="37"/>
        <v>143</v>
      </c>
      <c r="B147" s="4" t="s">
        <v>18</v>
      </c>
      <c r="C147" s="4">
        <v>323</v>
      </c>
      <c r="D147" s="4">
        <v>300</v>
      </c>
      <c r="E147" s="4">
        <v>150</v>
      </c>
      <c r="F147" s="4">
        <v>14151</v>
      </c>
      <c r="G147" s="4">
        <v>14491</v>
      </c>
      <c r="H147" s="4">
        <f>(G147-F147)</f>
        <v>340</v>
      </c>
      <c r="I147" s="4">
        <f>IF(H147&lt;141,141,H147)</f>
        <v>340</v>
      </c>
      <c r="J147" s="4">
        <f>ROUND(IF(I147&lt;100,I147*1.625,(IF(AND(I147&gt;100,I147&lt;201),(I147-100)*2.375+162.5,(IF(AND(I147&gt;200,I147&lt;401),(I147-200)*3.875+400,IF(I147&gt;400,(I147-400)*4.5+1237)))))),0)</f>
        <v>943</v>
      </c>
      <c r="K147" s="4">
        <v>45</v>
      </c>
      <c r="L147" s="4">
        <v>50</v>
      </c>
      <c r="M147" s="5">
        <f t="shared" si="38"/>
        <v>68</v>
      </c>
      <c r="N147" s="5">
        <f t="shared" si="39"/>
        <v>1106</v>
      </c>
      <c r="O147"/>
      <c r="P147"/>
    </row>
    <row r="148" spans="1:16" ht="12.75" customHeight="1" x14ac:dyDescent="0.3">
      <c r="A148" s="4">
        <f t="shared" si="37"/>
        <v>144</v>
      </c>
      <c r="B148" s="12" t="s">
        <v>21</v>
      </c>
      <c r="C148" s="4">
        <v>38</v>
      </c>
      <c r="D148" s="4">
        <v>0</v>
      </c>
      <c r="E148" s="4">
        <v>0</v>
      </c>
      <c r="F148" s="4"/>
      <c r="G148" s="4"/>
      <c r="H148" s="4">
        <f>G148-F148</f>
        <v>0</v>
      </c>
      <c r="I148" s="4">
        <v>0</v>
      </c>
      <c r="J148" s="4">
        <f t="shared" si="33"/>
        <v>0</v>
      </c>
      <c r="K148" s="4">
        <v>0</v>
      </c>
      <c r="L148" s="4">
        <v>0</v>
      </c>
      <c r="M148" s="5">
        <v>0</v>
      </c>
      <c r="N148" s="5">
        <v>250</v>
      </c>
      <c r="O148"/>
      <c r="P148"/>
    </row>
    <row r="149" spans="1:16" ht="12.75" customHeight="1" x14ac:dyDescent="0.3">
      <c r="A149" s="4">
        <f t="shared" si="37"/>
        <v>145</v>
      </c>
      <c r="B149" s="4" t="s">
        <v>20</v>
      </c>
      <c r="C149" s="4">
        <v>126</v>
      </c>
      <c r="D149" s="4">
        <v>200</v>
      </c>
      <c r="E149" s="4">
        <v>150</v>
      </c>
      <c r="F149" s="4">
        <v>47435</v>
      </c>
      <c r="G149" s="4">
        <v>47652</v>
      </c>
      <c r="H149" s="4">
        <f>(G149-F149)</f>
        <v>217</v>
      </c>
      <c r="I149" s="4">
        <f t="shared" ref="I149:I154" si="43">IF(H149&lt;125,125,H149)</f>
        <v>217</v>
      </c>
      <c r="J149" s="4">
        <f t="shared" si="33"/>
        <v>466</v>
      </c>
      <c r="K149" s="4">
        <v>45</v>
      </c>
      <c r="L149" s="4">
        <v>50</v>
      </c>
      <c r="M149" s="5">
        <f t="shared" ref="M149:M160" si="44">I149*0.2</f>
        <v>43.400000000000006</v>
      </c>
      <c r="N149" s="5">
        <f t="shared" ref="N149:N160" si="45">ROUND((J149+K149+L149+M149),0)</f>
        <v>604</v>
      </c>
      <c r="O149"/>
      <c r="P149"/>
    </row>
    <row r="150" spans="1:16" ht="12.75" customHeight="1" x14ac:dyDescent="0.3">
      <c r="A150" s="4">
        <f t="shared" si="37"/>
        <v>146</v>
      </c>
      <c r="B150" s="4" t="s">
        <v>18</v>
      </c>
      <c r="C150" s="4">
        <v>341</v>
      </c>
      <c r="D150" s="4">
        <v>0</v>
      </c>
      <c r="E150" s="4">
        <v>150</v>
      </c>
      <c r="F150" s="4">
        <v>6484</v>
      </c>
      <c r="G150" s="4">
        <v>6605</v>
      </c>
      <c r="H150" s="4">
        <f>(G150-F150)-25</f>
        <v>96</v>
      </c>
      <c r="I150" s="4">
        <f>IF(H150&lt;141,141,H150)</f>
        <v>141</v>
      </c>
      <c r="J150" s="4">
        <f>ROUND(IF(I150&lt;100,I150*1.625,(IF(AND(I150&gt;100,I150&lt;201),(I150-100)*2.375+162.5,(IF(AND(I150&gt;200,I150&lt;401),(I150-200)*3.875+400,IF(I150&gt;400,(I150-400)*4.5+1238)))))),0)</f>
        <v>260</v>
      </c>
      <c r="K150" s="4">
        <v>45</v>
      </c>
      <c r="L150" s="4">
        <v>50</v>
      </c>
      <c r="M150" s="5">
        <f t="shared" si="44"/>
        <v>28.200000000000003</v>
      </c>
      <c r="N150" s="5">
        <f t="shared" si="45"/>
        <v>383</v>
      </c>
      <c r="O150"/>
      <c r="P150"/>
    </row>
    <row r="151" spans="1:16" ht="12.75" customHeight="1" x14ac:dyDescent="0.3">
      <c r="A151" s="4">
        <f t="shared" si="37"/>
        <v>147</v>
      </c>
      <c r="B151" s="4" t="s">
        <v>18</v>
      </c>
      <c r="C151" s="4">
        <v>183</v>
      </c>
      <c r="D151" s="4">
        <v>300</v>
      </c>
      <c r="E151" s="4">
        <v>150</v>
      </c>
      <c r="F151" s="4">
        <v>29048</v>
      </c>
      <c r="G151" s="4">
        <v>29230</v>
      </c>
      <c r="H151" s="4">
        <f t="shared" ref="H151" si="46">G151-F151</f>
        <v>182</v>
      </c>
      <c r="I151" s="4">
        <f>IF(H151&lt;141,141,H151)</f>
        <v>182</v>
      </c>
      <c r="J151" s="4">
        <f>ROUND(IF(I151&lt;100,I151*1.625,(IF(AND(I151&gt;100,I151&lt;201),(I151-100)*2.375+162.5,(IF(AND(I151&gt;200,I151&lt;401),(I151-200)*3.875+400,IF(I151&gt;400,(I151-400)*4.5+1238)))))),0)</f>
        <v>357</v>
      </c>
      <c r="K151" s="4">
        <v>45</v>
      </c>
      <c r="L151" s="4">
        <v>50</v>
      </c>
      <c r="M151" s="5">
        <f t="shared" si="44"/>
        <v>36.4</v>
      </c>
      <c r="N151" s="5">
        <f t="shared" si="45"/>
        <v>488</v>
      </c>
      <c r="O151"/>
      <c r="P151"/>
    </row>
    <row r="152" spans="1:16" ht="13.5" customHeight="1" x14ac:dyDescent="0.3">
      <c r="A152" s="4">
        <f t="shared" si="37"/>
        <v>148</v>
      </c>
      <c r="B152" s="4" t="s">
        <v>20</v>
      </c>
      <c r="C152" s="4">
        <v>13</v>
      </c>
      <c r="D152" s="8">
        <v>0</v>
      </c>
      <c r="E152" s="4">
        <v>150</v>
      </c>
      <c r="F152" s="4">
        <v>45708</v>
      </c>
      <c r="G152" s="4">
        <v>46252</v>
      </c>
      <c r="H152" s="4">
        <f>(G152-F152)-25</f>
        <v>519</v>
      </c>
      <c r="I152" s="4">
        <f>IF(H152&lt;125,125,H152)</f>
        <v>519</v>
      </c>
      <c r="J152" s="4">
        <f>ROUND(IF(I152&lt;100,I152*1.625,(IF(AND(I152&gt;100,I152&lt;201),(I152-100)*2.375+162.5,(IF(AND(I152&gt;200,I152&lt;401),(I152-200)*3.875+400,IF(I152&gt;400,(I152-400)*4.5+1237)))))),0)</f>
        <v>1773</v>
      </c>
      <c r="K152" s="4">
        <v>45</v>
      </c>
      <c r="L152" s="4">
        <v>50</v>
      </c>
      <c r="M152" s="5">
        <f>I152*0.2</f>
        <v>103.80000000000001</v>
      </c>
      <c r="N152" s="5">
        <f>ROUND((J152+K152+L152+M152),0)</f>
        <v>1972</v>
      </c>
      <c r="O152"/>
      <c r="P152"/>
    </row>
    <row r="153" spans="1:16" ht="12.75" customHeight="1" x14ac:dyDescent="0.3">
      <c r="A153" s="4">
        <f t="shared" si="37"/>
        <v>149</v>
      </c>
      <c r="B153" s="4" t="s">
        <v>18</v>
      </c>
      <c r="C153" s="4">
        <v>368</v>
      </c>
      <c r="D153" s="4">
        <v>300</v>
      </c>
      <c r="E153" s="4">
        <v>150</v>
      </c>
      <c r="F153" s="4">
        <v>642</v>
      </c>
      <c r="G153" s="4">
        <v>670</v>
      </c>
      <c r="H153" s="4">
        <f t="shared" ref="H153" si="47">G153-F153</f>
        <v>28</v>
      </c>
      <c r="I153" s="4">
        <f>IF(H153&lt;141,141,H153)</f>
        <v>141</v>
      </c>
      <c r="J153" s="4">
        <f>ROUND(IF(I153&lt;100,I153*1.625,(IF(AND(I153&gt;100,I153&lt;201),(I153-100)*2.375+162.5,(IF(AND(I153&gt;200,I153&lt;401),(I153-200)*3.875+400,IF(I153&gt;400,(I153-400)*4.5+1238)))))),0)</f>
        <v>260</v>
      </c>
      <c r="K153" s="4">
        <v>45</v>
      </c>
      <c r="L153" s="4">
        <v>50</v>
      </c>
      <c r="M153" s="5">
        <f t="shared" ref="M153" si="48">I153*0.2</f>
        <v>28.200000000000003</v>
      </c>
      <c r="N153" s="5">
        <f t="shared" ref="N153" si="49">ROUND((J153+K153+L153+M153),0)</f>
        <v>383</v>
      </c>
      <c r="O153"/>
      <c r="P153"/>
    </row>
    <row r="154" spans="1:16" ht="12.75" customHeight="1" x14ac:dyDescent="0.3">
      <c r="A154" s="4">
        <f t="shared" si="37"/>
        <v>150</v>
      </c>
      <c r="B154" s="4" t="s">
        <v>20</v>
      </c>
      <c r="C154" s="4">
        <v>124</v>
      </c>
      <c r="D154" s="4">
        <v>200</v>
      </c>
      <c r="E154" s="4">
        <v>150</v>
      </c>
      <c r="F154" s="4">
        <v>23839</v>
      </c>
      <c r="G154" s="4">
        <v>23999</v>
      </c>
      <c r="H154" s="4">
        <f>(G154-F154)</f>
        <v>160</v>
      </c>
      <c r="I154" s="4">
        <f t="shared" si="43"/>
        <v>160</v>
      </c>
      <c r="J154" s="4">
        <f t="shared" si="33"/>
        <v>305</v>
      </c>
      <c r="K154" s="4">
        <v>45</v>
      </c>
      <c r="L154" s="4">
        <v>50</v>
      </c>
      <c r="M154" s="5">
        <f t="shared" si="44"/>
        <v>32</v>
      </c>
      <c r="N154" s="5">
        <f t="shared" si="45"/>
        <v>432</v>
      </c>
      <c r="O154"/>
      <c r="P154"/>
    </row>
    <row r="155" spans="1:16" ht="14.25" customHeight="1" x14ac:dyDescent="0.3">
      <c r="A155" s="4">
        <f t="shared" si="37"/>
        <v>151</v>
      </c>
      <c r="B155" s="4" t="s">
        <v>18</v>
      </c>
      <c r="C155" s="4">
        <v>365</v>
      </c>
      <c r="D155" s="4">
        <v>300</v>
      </c>
      <c r="E155" s="4">
        <v>150</v>
      </c>
      <c r="F155" s="4">
        <v>616</v>
      </c>
      <c r="G155" s="4">
        <v>713</v>
      </c>
      <c r="H155" s="4">
        <f t="shared" ref="H155:H157" si="50">G155-F155</f>
        <v>97</v>
      </c>
      <c r="I155" s="4">
        <f>IF(H155&lt;141,141,H155)</f>
        <v>141</v>
      </c>
      <c r="J155" s="4">
        <f>ROUND(IF(I155&lt;100,I155*1.625,(IF(AND(I155&gt;100,I155&lt;201),(I155-100)*2.375+162.5,(IF(AND(I155&gt;200,I155&lt;401),(I155-200)*3.875+400,IF(I155&gt;400,(I155-400)*4.5+1238)))))),0)</f>
        <v>260</v>
      </c>
      <c r="K155" s="4">
        <v>45</v>
      </c>
      <c r="L155" s="4">
        <v>50</v>
      </c>
      <c r="M155" s="5">
        <f t="shared" si="44"/>
        <v>28.200000000000003</v>
      </c>
      <c r="N155" s="5">
        <f t="shared" si="45"/>
        <v>383</v>
      </c>
      <c r="O155"/>
      <c r="P155"/>
    </row>
    <row r="156" spans="1:16" ht="12.75" customHeight="1" x14ac:dyDescent="0.3">
      <c r="A156" s="4">
        <f t="shared" si="37"/>
        <v>152</v>
      </c>
      <c r="B156" s="4" t="s">
        <v>21</v>
      </c>
      <c r="C156" s="4">
        <v>35</v>
      </c>
      <c r="D156" s="4">
        <v>100</v>
      </c>
      <c r="E156" s="4">
        <v>150</v>
      </c>
      <c r="F156" s="4">
        <v>18337</v>
      </c>
      <c r="G156" s="4">
        <v>18460</v>
      </c>
      <c r="H156" s="18">
        <f t="shared" si="50"/>
        <v>123</v>
      </c>
      <c r="I156" s="4">
        <f>IF(H156&lt;111,111,H156)</f>
        <v>123</v>
      </c>
      <c r="J156" s="4">
        <f>ROUND(IF(I156&lt;100,I156*1.625,(IF(AND(I156&gt;100,I156&lt;201),(I156-100)*2.375+162.5,(IF(AND(I156&gt;200,I156&lt;401),(I156-200)*3.875+400,IF(I156&gt;400,(I156-400)*4.5+1237)))))),0)</f>
        <v>217</v>
      </c>
      <c r="K156" s="4">
        <v>20</v>
      </c>
      <c r="L156" s="4">
        <v>10</v>
      </c>
      <c r="M156" s="5">
        <f t="shared" si="44"/>
        <v>24.6</v>
      </c>
      <c r="N156" s="5">
        <f t="shared" si="45"/>
        <v>272</v>
      </c>
      <c r="O156"/>
      <c r="P156"/>
    </row>
    <row r="157" spans="1:16" ht="12.75" customHeight="1" x14ac:dyDescent="0.3">
      <c r="A157" s="4">
        <f t="shared" si="37"/>
        <v>153</v>
      </c>
      <c r="B157" s="4" t="s">
        <v>19</v>
      </c>
      <c r="C157" s="4">
        <v>131</v>
      </c>
      <c r="D157" s="4">
        <v>400</v>
      </c>
      <c r="E157" s="4">
        <v>150</v>
      </c>
      <c r="F157" s="4">
        <v>50683</v>
      </c>
      <c r="G157" s="4">
        <v>51145</v>
      </c>
      <c r="H157" s="4">
        <f t="shared" si="50"/>
        <v>462</v>
      </c>
      <c r="I157" s="4">
        <f>IF(H157&lt;155,155,H157)</f>
        <v>462</v>
      </c>
      <c r="J157" s="4">
        <f>ROUND(IF(I157&lt;100,I157*1.625,(IF(AND(I157&gt;100,I157&lt;201),(I157-100)*2.375+162,(IF(AND(I157&gt;200,I157&lt;401),(I157-200)*3.875+400,IF(I157&gt;400,(I157-400)*4.5+1237)))))),0)</f>
        <v>1516</v>
      </c>
      <c r="K157" s="4">
        <v>45</v>
      </c>
      <c r="L157" s="4">
        <v>50</v>
      </c>
      <c r="M157" s="5">
        <f t="shared" si="44"/>
        <v>92.4</v>
      </c>
      <c r="N157" s="5">
        <f t="shared" si="45"/>
        <v>1703</v>
      </c>
      <c r="O157"/>
      <c r="P157"/>
    </row>
    <row r="158" spans="1:16" ht="12.75" customHeight="1" x14ac:dyDescent="0.3">
      <c r="A158" s="4">
        <f t="shared" si="37"/>
        <v>154</v>
      </c>
      <c r="B158" s="4" t="s">
        <v>18</v>
      </c>
      <c r="C158" s="4">
        <v>346</v>
      </c>
      <c r="D158" s="4">
        <v>300</v>
      </c>
      <c r="E158" s="4">
        <v>150</v>
      </c>
      <c r="F158" s="4">
        <v>2896</v>
      </c>
      <c r="G158" s="4">
        <v>2936</v>
      </c>
      <c r="H158" s="4">
        <f>(G158-F158)</f>
        <v>40</v>
      </c>
      <c r="I158" s="4">
        <f>IF(H158&lt;141,141,H158)</f>
        <v>141</v>
      </c>
      <c r="J158" s="4">
        <f>ROUND(IF(I158&lt;100,I158*1.625,(IF(AND(I158&gt;100,I158&lt;201),(I158-100)*2.375+162.5,(IF(AND(I158&gt;200,I158&lt;401),(I158-200)*3.875+400,IF(I158&gt;400,(I158-400)*4.5+1238)))))),0)</f>
        <v>260</v>
      </c>
      <c r="K158" s="4">
        <v>45</v>
      </c>
      <c r="L158" s="4">
        <v>50</v>
      </c>
      <c r="M158" s="5">
        <f t="shared" si="44"/>
        <v>28.200000000000003</v>
      </c>
      <c r="N158" s="5">
        <f t="shared" si="45"/>
        <v>383</v>
      </c>
      <c r="O158"/>
      <c r="P158"/>
    </row>
    <row r="159" spans="1:16" ht="12.75" customHeight="1" x14ac:dyDescent="0.3">
      <c r="A159" s="4">
        <f t="shared" si="37"/>
        <v>155</v>
      </c>
      <c r="B159" s="4" t="s">
        <v>17</v>
      </c>
      <c r="C159" s="4">
        <v>420</v>
      </c>
      <c r="D159" s="4">
        <v>500</v>
      </c>
      <c r="E159" s="4">
        <v>150</v>
      </c>
      <c r="F159" s="4">
        <v>1712</v>
      </c>
      <c r="G159" s="4">
        <v>1972</v>
      </c>
      <c r="H159" s="4">
        <f t="shared" ref="H159:H160" si="51">G159-F159</f>
        <v>260</v>
      </c>
      <c r="I159" s="4">
        <f>IF(H159&lt;171,171,H159)</f>
        <v>260</v>
      </c>
      <c r="J159" s="4">
        <f>ROUND(IF(I159&lt;100,I159*1.625,(IF(AND(I159&gt;100,I159&lt;201),(I159-100)*2.375+162.5,(IF(AND(I159&gt;200,I159&lt;401),(I159-200)*3.875+400,IF(I159&gt;400,(I159-400)*4.5+1237)))))),0)</f>
        <v>633</v>
      </c>
      <c r="K159" s="4">
        <v>45</v>
      </c>
      <c r="L159" s="4">
        <v>50</v>
      </c>
      <c r="M159" s="5">
        <f t="shared" si="44"/>
        <v>52</v>
      </c>
      <c r="N159" s="5">
        <f t="shared" si="45"/>
        <v>780</v>
      </c>
      <c r="O159"/>
      <c r="P159"/>
    </row>
    <row r="160" spans="1:16" ht="12.75" customHeight="1" x14ac:dyDescent="0.3">
      <c r="A160" s="4">
        <f t="shared" si="37"/>
        <v>156</v>
      </c>
      <c r="B160" s="4" t="s">
        <v>19</v>
      </c>
      <c r="C160" s="4">
        <v>404</v>
      </c>
      <c r="D160" s="4">
        <v>400</v>
      </c>
      <c r="E160" s="4">
        <v>150</v>
      </c>
      <c r="F160" s="4">
        <v>847</v>
      </c>
      <c r="G160" s="4">
        <v>1024</v>
      </c>
      <c r="H160" s="4">
        <f t="shared" si="51"/>
        <v>177</v>
      </c>
      <c r="I160" s="4">
        <f>IF(H160&lt;155,155,H160)</f>
        <v>177</v>
      </c>
      <c r="J160" s="4">
        <f>ROUND(IF(I160&lt;100,I160*1.625,(IF(AND(I160&gt;100,I160&lt;201),(I160-100)*2.375+162,(IF(AND(I160&gt;200,I160&lt;401),(I160-200)*3.875+400,IF(I160&gt;400,(I160-400)*4.5+1237)))))),0)</f>
        <v>345</v>
      </c>
      <c r="K160" s="4">
        <v>45</v>
      </c>
      <c r="L160" s="4">
        <v>50</v>
      </c>
      <c r="M160" s="5">
        <f t="shared" si="44"/>
        <v>35.4</v>
      </c>
      <c r="N160" s="5">
        <f t="shared" si="45"/>
        <v>475</v>
      </c>
      <c r="O160"/>
      <c r="P160"/>
    </row>
    <row r="161" spans="1:16" x14ac:dyDescent="0.3">
      <c r="A161" s="4">
        <f t="shared" si="37"/>
        <v>157</v>
      </c>
      <c r="B161" s="4" t="s">
        <v>21</v>
      </c>
      <c r="C161" s="4">
        <v>242</v>
      </c>
      <c r="D161" s="4">
        <v>100</v>
      </c>
      <c r="E161" s="4">
        <v>150</v>
      </c>
      <c r="F161" s="4">
        <v>5050</v>
      </c>
      <c r="G161" s="4">
        <v>5323</v>
      </c>
      <c r="H161" s="18">
        <f>G161-F161</f>
        <v>273</v>
      </c>
      <c r="I161" s="4">
        <f>IF(H161&lt;111,111,H161)</f>
        <v>273</v>
      </c>
      <c r="J161" s="4">
        <f>ROUND(IF(I161&lt;100,I161*1.625,(IF(AND(I161&gt;100,I161&lt;201),(I161-100)*2.375+162.5,(IF(AND(I161&gt;200,I161&lt;401),(I161-200)*3.875+400,IF(I161&gt;400,(I161-400)*4.5+1237)))))),0)</f>
        <v>683</v>
      </c>
      <c r="K161" s="4">
        <v>20</v>
      </c>
      <c r="L161" s="4">
        <v>10</v>
      </c>
      <c r="M161" s="5">
        <f>I161*0.2</f>
        <v>54.6</v>
      </c>
      <c r="N161" s="5">
        <f>ROUND((J161+K161+L161+M161),0)</f>
        <v>768</v>
      </c>
      <c r="O161"/>
      <c r="P161"/>
    </row>
    <row r="162" spans="1:16" x14ac:dyDescent="0.3">
      <c r="A162" s="4">
        <f t="shared" si="37"/>
        <v>158</v>
      </c>
      <c r="B162" s="4" t="s">
        <v>18</v>
      </c>
      <c r="C162" s="4">
        <v>320</v>
      </c>
      <c r="D162" s="4">
        <v>0</v>
      </c>
      <c r="E162" s="4">
        <v>150</v>
      </c>
      <c r="F162" s="4">
        <v>7133</v>
      </c>
      <c r="G162" s="4">
        <v>7319</v>
      </c>
      <c r="H162" s="18">
        <f>(G162-F162)-25</f>
        <v>161</v>
      </c>
      <c r="I162" s="18">
        <f>IF(H162&lt;141,141,H162)</f>
        <v>161</v>
      </c>
      <c r="J162" s="4">
        <f>ROUND(IF(I162&lt;100,I162*1.625,(IF(AND(I162&gt;100,I162&lt;201),(I162-100)*2.375+162.5,(IF(AND(I162&gt;200,I162&lt;401),(I162-200)*3.875+400,IF(I162&gt;400,(I162-400)*4.5+1238)))))),0)</f>
        <v>307</v>
      </c>
      <c r="K162" s="4">
        <v>45</v>
      </c>
      <c r="L162" s="4">
        <v>50</v>
      </c>
      <c r="M162" s="5">
        <f>I162*0.2</f>
        <v>32.200000000000003</v>
      </c>
      <c r="N162" s="5">
        <f>ROUND((J162+K162+L162+M162),0)</f>
        <v>434</v>
      </c>
      <c r="O162"/>
      <c r="P162"/>
    </row>
    <row r="163" spans="1:16" ht="11.25" customHeight="1" x14ac:dyDescent="0.3">
      <c r="A163" s="4">
        <f t="shared" si="37"/>
        <v>159</v>
      </c>
      <c r="B163" s="4" t="s">
        <v>20</v>
      </c>
      <c r="C163" s="4">
        <v>60</v>
      </c>
      <c r="D163" s="4">
        <v>200</v>
      </c>
      <c r="E163" s="4">
        <v>150</v>
      </c>
      <c r="F163" s="4">
        <v>25687</v>
      </c>
      <c r="G163" s="4">
        <v>25710</v>
      </c>
      <c r="H163" s="18">
        <f t="shared" ref="H163:H167" si="52">G163-F163</f>
        <v>23</v>
      </c>
      <c r="I163" s="4">
        <f t="shared" ref="I163" si="53">IF(H163&lt;125,125,H163)</f>
        <v>125</v>
      </c>
      <c r="J163" s="4">
        <f t="shared" ref="J163:J167" si="54">ROUND(IF(I163&lt;100,I163*1.625,(IF(AND(I163&gt;100,I163&lt;201),(I163-100)*2.375+162.5,(IF(AND(I163&gt;200,I163&lt;401),(I163-200)*3.875+400,IF(I163&gt;400,(I163-400)*4.5+1237)))))),0)</f>
        <v>222</v>
      </c>
      <c r="K163" s="4">
        <v>7</v>
      </c>
      <c r="L163" s="4">
        <v>50</v>
      </c>
      <c r="M163" s="5">
        <f t="shared" ref="M163:M168" si="55">I163*0.2</f>
        <v>25</v>
      </c>
      <c r="N163" s="5">
        <f t="shared" ref="N163:N170" si="56">ROUND((J163+K163+L163+M163),0)</f>
        <v>304</v>
      </c>
      <c r="O163"/>
      <c r="P163"/>
    </row>
    <row r="164" spans="1:16" x14ac:dyDescent="0.3">
      <c r="A164" s="4">
        <f t="shared" si="37"/>
        <v>160</v>
      </c>
      <c r="B164" s="4" t="s">
        <v>21</v>
      </c>
      <c r="C164" s="4">
        <v>34</v>
      </c>
      <c r="D164" s="4">
        <v>100</v>
      </c>
      <c r="E164" s="4">
        <v>150</v>
      </c>
      <c r="F164" s="4">
        <v>19432</v>
      </c>
      <c r="G164" s="4">
        <v>19570</v>
      </c>
      <c r="H164" s="18">
        <f t="shared" si="52"/>
        <v>138</v>
      </c>
      <c r="I164" s="18">
        <f>IF(H164&lt;111,111,H164)</f>
        <v>138</v>
      </c>
      <c r="J164" s="4">
        <f t="shared" si="54"/>
        <v>253</v>
      </c>
      <c r="K164" s="4">
        <v>20</v>
      </c>
      <c r="L164" s="4">
        <v>10</v>
      </c>
      <c r="M164" s="5">
        <f t="shared" si="55"/>
        <v>27.6</v>
      </c>
      <c r="N164" s="5">
        <f t="shared" si="56"/>
        <v>311</v>
      </c>
      <c r="O164"/>
      <c r="P164"/>
    </row>
    <row r="165" spans="1:16" x14ac:dyDescent="0.3">
      <c r="A165" s="4">
        <f t="shared" si="37"/>
        <v>161</v>
      </c>
      <c r="B165" s="4" t="s">
        <v>21</v>
      </c>
      <c r="C165" s="4">
        <v>18</v>
      </c>
      <c r="D165" s="4">
        <v>100</v>
      </c>
      <c r="E165" s="4">
        <v>150</v>
      </c>
      <c r="F165" s="4">
        <v>18270</v>
      </c>
      <c r="G165" s="4">
        <v>18514</v>
      </c>
      <c r="H165" s="18">
        <f t="shared" si="52"/>
        <v>244</v>
      </c>
      <c r="I165" s="4">
        <f>IF(H165&lt;111,111,H165)</f>
        <v>244</v>
      </c>
      <c r="J165" s="4">
        <f t="shared" si="54"/>
        <v>571</v>
      </c>
      <c r="K165" s="4">
        <v>20</v>
      </c>
      <c r="L165" s="4">
        <v>10</v>
      </c>
      <c r="M165" s="5">
        <f t="shared" si="55"/>
        <v>48.800000000000004</v>
      </c>
      <c r="N165" s="5">
        <f t="shared" si="56"/>
        <v>650</v>
      </c>
      <c r="O165"/>
      <c r="P165"/>
    </row>
    <row r="166" spans="1:16" x14ac:dyDescent="0.3">
      <c r="A166" s="4">
        <f t="shared" si="37"/>
        <v>162</v>
      </c>
      <c r="B166" s="18" t="s">
        <v>20</v>
      </c>
      <c r="C166" s="18">
        <v>122</v>
      </c>
      <c r="D166" s="18">
        <v>200</v>
      </c>
      <c r="E166" s="18">
        <v>150</v>
      </c>
      <c r="F166" s="18">
        <v>1093</v>
      </c>
      <c r="G166" s="18">
        <v>1199</v>
      </c>
      <c r="H166" s="18">
        <f t="shared" si="52"/>
        <v>106</v>
      </c>
      <c r="I166" s="18">
        <f>IF(H166&lt;125,125,H166)</f>
        <v>125</v>
      </c>
      <c r="J166" s="18">
        <f t="shared" si="54"/>
        <v>222</v>
      </c>
      <c r="K166" s="18">
        <v>45</v>
      </c>
      <c r="L166" s="18">
        <v>50</v>
      </c>
      <c r="M166" s="19">
        <f>I166*0.2</f>
        <v>25</v>
      </c>
      <c r="N166" s="19">
        <f t="shared" si="56"/>
        <v>342</v>
      </c>
      <c r="O166"/>
      <c r="P166"/>
    </row>
    <row r="167" spans="1:16" x14ac:dyDescent="0.3">
      <c r="A167" s="4">
        <f t="shared" si="37"/>
        <v>163</v>
      </c>
      <c r="B167" s="4" t="s">
        <v>21</v>
      </c>
      <c r="C167" s="4">
        <v>19</v>
      </c>
      <c r="D167" s="4">
        <v>100</v>
      </c>
      <c r="E167" s="4">
        <v>150</v>
      </c>
      <c r="F167" s="4">
        <v>30772</v>
      </c>
      <c r="G167" s="4">
        <v>30981</v>
      </c>
      <c r="H167" s="4">
        <f t="shared" si="52"/>
        <v>209</v>
      </c>
      <c r="I167" s="4">
        <f>IF(H167&lt;111,111,H167)</f>
        <v>209</v>
      </c>
      <c r="J167" s="4">
        <f t="shared" si="54"/>
        <v>435</v>
      </c>
      <c r="K167" s="4">
        <v>20</v>
      </c>
      <c r="L167" s="4">
        <v>10</v>
      </c>
      <c r="M167" s="5">
        <f t="shared" si="55"/>
        <v>41.800000000000004</v>
      </c>
      <c r="N167" s="5">
        <f t="shared" si="56"/>
        <v>507</v>
      </c>
      <c r="O167"/>
      <c r="P167"/>
    </row>
    <row r="168" spans="1:16" x14ac:dyDescent="0.3">
      <c r="A168" s="4">
        <f t="shared" si="37"/>
        <v>164</v>
      </c>
      <c r="B168" s="4" t="s">
        <v>18</v>
      </c>
      <c r="C168" s="4">
        <v>378</v>
      </c>
      <c r="D168" s="4">
        <v>300</v>
      </c>
      <c r="E168" s="4">
        <v>150</v>
      </c>
      <c r="F168" s="4">
        <v>119</v>
      </c>
      <c r="G168" s="4">
        <v>200</v>
      </c>
      <c r="H168" s="18">
        <f>(G168-F168)</f>
        <v>81</v>
      </c>
      <c r="I168" s="18">
        <f t="shared" ref="I168" si="57">IF(H168&lt;141,141,H168)</f>
        <v>141</v>
      </c>
      <c r="J168" s="4">
        <f t="shared" ref="J168" si="58">ROUND(IF(I168&lt;100,I168*1.625,(IF(AND(I168&gt;100,I168&lt;201),(I168-100)*2.375+162.5,(IF(AND(I168&gt;200,I168&lt;401),(I168-200)*3.875+400,IF(I168&gt;400,(I168-400)*4.5+1238)))))),0)</f>
        <v>260</v>
      </c>
      <c r="K168" s="4">
        <v>45</v>
      </c>
      <c r="L168" s="4">
        <v>50</v>
      </c>
      <c r="M168" s="5">
        <f t="shared" si="55"/>
        <v>28.200000000000003</v>
      </c>
      <c r="N168" s="5">
        <f t="shared" si="56"/>
        <v>383</v>
      </c>
      <c r="O168"/>
      <c r="P168"/>
    </row>
    <row r="169" spans="1:16" ht="12.75" customHeight="1" x14ac:dyDescent="0.3">
      <c r="A169" s="4">
        <f t="shared" si="37"/>
        <v>165</v>
      </c>
      <c r="B169" s="4" t="s">
        <v>21</v>
      </c>
      <c r="C169" s="4">
        <v>241</v>
      </c>
      <c r="D169" s="18">
        <v>100</v>
      </c>
      <c r="E169" s="18">
        <v>150</v>
      </c>
      <c r="F169" s="18">
        <v>4082</v>
      </c>
      <c r="G169" s="18">
        <v>4380</v>
      </c>
      <c r="H169" s="18">
        <f t="shared" ref="H169" si="59">G169-F169</f>
        <v>298</v>
      </c>
      <c r="I169" s="18">
        <f>IF(H169&lt;111,111,H169)</f>
        <v>298</v>
      </c>
      <c r="J169" s="18">
        <f t="shared" ref="J169" si="60">ROUND(IF(I169&lt;100,I169*1.625,(IF(AND(I169&gt;100,I169&lt;201),(I169-100)*2.375+162.5,(IF(AND(I169&gt;200,I169&lt;401),(I169-200)*3.875+400,IF(I169&gt;400,(I169-400)*4.5+1237)))))),0)</f>
        <v>780</v>
      </c>
      <c r="K169" s="18">
        <v>20</v>
      </c>
      <c r="L169" s="18">
        <v>10</v>
      </c>
      <c r="M169" s="19">
        <f>I169*0.2</f>
        <v>59.6</v>
      </c>
      <c r="N169" s="19">
        <f t="shared" si="56"/>
        <v>870</v>
      </c>
    </row>
    <row r="170" spans="1:16" ht="12.75" customHeight="1" x14ac:dyDescent="0.3">
      <c r="A170" s="4">
        <f t="shared" si="37"/>
        <v>166</v>
      </c>
      <c r="B170" s="4" t="s">
        <v>18</v>
      </c>
      <c r="C170" s="4">
        <v>375</v>
      </c>
      <c r="D170" s="4">
        <v>300</v>
      </c>
      <c r="E170" s="4">
        <v>150</v>
      </c>
      <c r="F170" s="4">
        <v>2898</v>
      </c>
      <c r="G170" s="4">
        <v>3409</v>
      </c>
      <c r="H170" s="18">
        <f>(G170-F170)</f>
        <v>511</v>
      </c>
      <c r="I170" s="18">
        <f t="shared" ref="I170" si="61">IF(H170&lt;141,141,H170)</f>
        <v>511</v>
      </c>
      <c r="J170" s="4">
        <f t="shared" ref="J170" si="62">ROUND(IF(I170&lt;100,I170*1.625,(IF(AND(I170&gt;100,I170&lt;201),(I170-100)*2.375+162.5,(IF(AND(I170&gt;200,I170&lt;401),(I170-200)*3.875+400,IF(I170&gt;400,(I170-400)*4.5+1238)))))),0)</f>
        <v>1738</v>
      </c>
      <c r="K170" s="4">
        <v>45</v>
      </c>
      <c r="L170" s="4">
        <v>50</v>
      </c>
      <c r="M170" s="5">
        <f t="shared" ref="M170" si="63">I170*0.2</f>
        <v>102.2</v>
      </c>
      <c r="N170" s="5">
        <f t="shared" si="56"/>
        <v>1935</v>
      </c>
      <c r="O170" s="11"/>
    </row>
    <row r="171" spans="1:16" ht="13.5" customHeight="1" x14ac:dyDescent="0.3">
      <c r="A171" s="4">
        <f t="shared" si="37"/>
        <v>167</v>
      </c>
      <c r="B171" s="20" t="s">
        <v>20</v>
      </c>
      <c r="C171" s="4">
        <v>64</v>
      </c>
      <c r="D171" s="4">
        <v>200</v>
      </c>
      <c r="E171" s="4">
        <v>150</v>
      </c>
      <c r="F171" s="4">
        <v>54585</v>
      </c>
      <c r="G171" s="4">
        <v>55730</v>
      </c>
      <c r="H171" s="4">
        <f>G171-F171</f>
        <v>1145</v>
      </c>
      <c r="I171" s="4">
        <f>IF(H171&lt;125,125,H171)</f>
        <v>1145</v>
      </c>
      <c r="J171" s="4">
        <f>ROUND(IF(I171&lt;100,I171*1.625,(IF(AND(I171&gt;100,I171&lt;201),(I171-100)*2.375+162.5,(IF(AND(I171&gt;200,I171&lt;401),(I171-200)*3.875+400,IF(I171&gt;400,(I171-400)*4.5+1237)))))),0)</f>
        <v>4590</v>
      </c>
      <c r="K171" s="4">
        <v>45</v>
      </c>
      <c r="L171" s="4">
        <v>50</v>
      </c>
      <c r="M171" s="5">
        <v>25</v>
      </c>
      <c r="N171" s="5">
        <f>ROUND((J171+K171+L171+M171),0)</f>
        <v>4710</v>
      </c>
    </row>
    <row r="172" spans="1:16" ht="13.5" customHeight="1" x14ac:dyDescent="0.3">
      <c r="A172" s="4">
        <f t="shared" si="37"/>
        <v>168</v>
      </c>
      <c r="B172" s="20" t="s">
        <v>20</v>
      </c>
      <c r="C172" s="4">
        <v>16</v>
      </c>
      <c r="D172" s="4">
        <v>200</v>
      </c>
      <c r="E172" s="4">
        <v>150</v>
      </c>
      <c r="F172" s="4">
        <v>22004</v>
      </c>
      <c r="G172" s="4">
        <v>22156</v>
      </c>
      <c r="H172" s="4">
        <f>G172-F172</f>
        <v>152</v>
      </c>
      <c r="I172" s="4">
        <f>IF(H172&lt;125,125,H172)</f>
        <v>152</v>
      </c>
      <c r="J172" s="4">
        <f>ROUND(IF(I172&lt;100,I172*1.625,(IF(AND(I172&gt;100,I172&lt;201),(I172-100)*2.375+162.5,(IF(AND(I172&gt;200,I172&lt;401),(I172-200)*3.875+400,IF(I172&gt;400,(I172-400)*4.5+1237)))))),0)</f>
        <v>286</v>
      </c>
      <c r="K172" s="4">
        <v>45</v>
      </c>
      <c r="L172" s="4">
        <v>50</v>
      </c>
      <c r="M172" s="5">
        <v>25</v>
      </c>
      <c r="N172" s="5">
        <f>ROUND((J172+K172+L172+M172),0)</f>
        <v>406</v>
      </c>
      <c r="O172" s="7"/>
    </row>
    <row r="173" spans="1:16" ht="13.5" customHeight="1" x14ac:dyDescent="0.3">
      <c r="A173" s="4">
        <f t="shared" si="37"/>
        <v>169</v>
      </c>
      <c r="B173" s="4" t="s">
        <v>20</v>
      </c>
      <c r="C173" s="4">
        <v>41</v>
      </c>
      <c r="D173" s="18">
        <v>0</v>
      </c>
      <c r="E173" s="18">
        <v>150</v>
      </c>
      <c r="F173" s="18">
        <v>19674</v>
      </c>
      <c r="G173" s="18">
        <v>20024</v>
      </c>
      <c r="H173" s="4">
        <f>(G173-F173)-25</f>
        <v>325</v>
      </c>
      <c r="I173" s="18">
        <f>IF(H173&lt;125,125,H173)</f>
        <v>325</v>
      </c>
      <c r="J173" s="18">
        <f t="shared" ref="J173:J175" si="64">ROUND(IF(I173&lt;100,I173*1.625,(IF(AND(I173&gt;100,I173&lt;201),(I173-100)*2.375+162.5,(IF(AND(I173&gt;200,I173&lt;401),(I173-200)*3.875+400,IF(I173&gt;400,(I173-400)*4.5+1237)))))),0)</f>
        <v>884</v>
      </c>
      <c r="K173" s="18">
        <v>45</v>
      </c>
      <c r="L173" s="18">
        <v>50</v>
      </c>
      <c r="M173" s="19">
        <v>25</v>
      </c>
      <c r="N173" s="19">
        <f t="shared" ref="N173:N177" si="65">ROUND((J173+K173+L173+M173),0)</f>
        <v>1004</v>
      </c>
    </row>
    <row r="174" spans="1:16" ht="13.5" customHeight="1" x14ac:dyDescent="0.3">
      <c r="A174" s="4">
        <f t="shared" si="37"/>
        <v>170</v>
      </c>
      <c r="B174" s="4" t="s">
        <v>20</v>
      </c>
      <c r="C174" s="4">
        <v>118</v>
      </c>
      <c r="D174" s="4">
        <v>0</v>
      </c>
      <c r="E174" s="4">
        <v>150</v>
      </c>
      <c r="F174" s="4">
        <v>21680</v>
      </c>
      <c r="G174" s="4">
        <v>21974</v>
      </c>
      <c r="H174" s="4">
        <f>(G174-F174)-25</f>
        <v>269</v>
      </c>
      <c r="I174" s="4">
        <f>IF(H174&lt;125,125,H174)</f>
        <v>269</v>
      </c>
      <c r="J174" s="4">
        <f t="shared" si="64"/>
        <v>667</v>
      </c>
      <c r="K174" s="4">
        <v>45</v>
      </c>
      <c r="L174" s="4">
        <v>50</v>
      </c>
      <c r="M174" s="5">
        <f t="shared" ref="M174:M177" si="66">I174*0.2</f>
        <v>53.800000000000004</v>
      </c>
      <c r="N174" s="5">
        <f t="shared" si="65"/>
        <v>816</v>
      </c>
    </row>
    <row r="175" spans="1:16" ht="13.5" customHeight="1" x14ac:dyDescent="0.3">
      <c r="A175" s="4">
        <f t="shared" si="37"/>
        <v>171</v>
      </c>
      <c r="B175" s="4" t="s">
        <v>18</v>
      </c>
      <c r="C175" s="8">
        <v>319</v>
      </c>
      <c r="D175" s="4">
        <v>300</v>
      </c>
      <c r="E175" s="4">
        <v>150</v>
      </c>
      <c r="F175" s="4">
        <v>4465</v>
      </c>
      <c r="G175" s="4">
        <v>4499</v>
      </c>
      <c r="H175" s="18">
        <f t="shared" ref="H175:H178" si="67">G175-F175</f>
        <v>34</v>
      </c>
      <c r="I175" s="4">
        <f>IF(H175&lt;141,141,H175)</f>
        <v>141</v>
      </c>
      <c r="J175" s="4">
        <f t="shared" si="64"/>
        <v>260</v>
      </c>
      <c r="K175" s="4">
        <v>45</v>
      </c>
      <c r="L175" s="4">
        <v>50</v>
      </c>
      <c r="M175" s="5">
        <f t="shared" si="66"/>
        <v>28.200000000000003</v>
      </c>
      <c r="N175" s="5">
        <f t="shared" si="65"/>
        <v>383</v>
      </c>
    </row>
    <row r="176" spans="1:16" ht="13.5" customHeight="1" x14ac:dyDescent="0.3">
      <c r="A176" s="4">
        <f t="shared" si="37"/>
        <v>172</v>
      </c>
      <c r="B176" s="4" t="s">
        <v>18</v>
      </c>
      <c r="C176" s="4">
        <v>301</v>
      </c>
      <c r="D176" s="4">
        <v>300</v>
      </c>
      <c r="E176" s="4">
        <v>150</v>
      </c>
      <c r="F176" s="4">
        <v>5982</v>
      </c>
      <c r="G176" s="4">
        <v>6415</v>
      </c>
      <c r="H176" s="4">
        <f t="shared" si="67"/>
        <v>433</v>
      </c>
      <c r="I176" s="4">
        <f>IF(H176&lt;141,141,H176)</f>
        <v>433</v>
      </c>
      <c r="J176" s="4">
        <f>ROUND(IF(I176&lt;100,I176*1.625,(IF(AND(I176&gt;100,I176&lt;201),(I176-100)*2.375+162.5,(IF(AND(I176&gt;200,I176&lt;401),(I176-200)*3.875+400,IF(I176&gt;400,(I176-400)*4.5+1238)))))),0)</f>
        <v>1387</v>
      </c>
      <c r="K176" s="4">
        <v>45</v>
      </c>
      <c r="L176" s="4">
        <v>50</v>
      </c>
      <c r="M176" s="5">
        <f t="shared" si="66"/>
        <v>86.600000000000009</v>
      </c>
      <c r="N176" s="5">
        <f t="shared" si="65"/>
        <v>1569</v>
      </c>
    </row>
    <row r="177" spans="1:15" ht="13.5" customHeight="1" x14ac:dyDescent="0.3">
      <c r="A177" s="4">
        <f t="shared" si="37"/>
        <v>173</v>
      </c>
      <c r="B177" s="4" t="s">
        <v>18</v>
      </c>
      <c r="C177" s="4">
        <v>181</v>
      </c>
      <c r="D177" s="4">
        <v>300</v>
      </c>
      <c r="E177" s="4">
        <v>150</v>
      </c>
      <c r="F177" s="4">
        <v>13148</v>
      </c>
      <c r="G177" s="4">
        <v>13198</v>
      </c>
      <c r="H177" s="18">
        <f t="shared" si="67"/>
        <v>50</v>
      </c>
      <c r="I177" s="18">
        <f>IF(H177&lt;141,141,H177)</f>
        <v>141</v>
      </c>
      <c r="J177" s="4">
        <f>ROUND(IF(I177&lt;100,I177*1.625,(IF(AND(I177&gt;100,I177&lt;201),(I177-100)*2.375+162.5,(IF(AND(I177&gt;200,I177&lt;401),(I177-200)*3.875+400,IF(I177&gt;400,(I177-400)*4.5+1237)))))),0)</f>
        <v>260</v>
      </c>
      <c r="K177" s="4">
        <v>45</v>
      </c>
      <c r="L177" s="4">
        <v>50</v>
      </c>
      <c r="M177" s="5">
        <f t="shared" si="66"/>
        <v>28.200000000000003</v>
      </c>
      <c r="N177" s="5">
        <f t="shared" si="65"/>
        <v>383</v>
      </c>
    </row>
    <row r="178" spans="1:15" ht="13.5" customHeight="1" x14ac:dyDescent="0.3">
      <c r="A178" s="4">
        <f t="shared" si="37"/>
        <v>174</v>
      </c>
      <c r="B178" s="4" t="s">
        <v>21</v>
      </c>
      <c r="C178" s="4">
        <v>88</v>
      </c>
      <c r="D178" s="4">
        <v>100</v>
      </c>
      <c r="E178" s="4">
        <v>150</v>
      </c>
      <c r="F178" s="4">
        <v>14083</v>
      </c>
      <c r="G178" s="4">
        <v>14285</v>
      </c>
      <c r="H178" s="18">
        <f t="shared" si="67"/>
        <v>202</v>
      </c>
      <c r="I178" s="4">
        <f>IF(H178&lt;111,111,H178)</f>
        <v>202</v>
      </c>
      <c r="J178" s="4">
        <f>ROUND(IF(I178&lt;100,I178*1.625,(IF(AND(I178&gt;100,I178&lt;201),(I178-100)*2.375+162.5,(IF(AND(I178&gt;200,I178&lt;401),(I178-200)*3.875+400,IF(I178&gt;400,(I178-400)*4.5+1237)))))),0)</f>
        <v>408</v>
      </c>
      <c r="K178" s="4">
        <v>20</v>
      </c>
      <c r="L178" s="4">
        <v>10</v>
      </c>
      <c r="M178" s="5">
        <f>I178*0.2</f>
        <v>40.400000000000006</v>
      </c>
      <c r="N178" s="5">
        <f>ROUND((J178+K178+L178+M178),0)</f>
        <v>478</v>
      </c>
    </row>
    <row r="179" spans="1:15" ht="13.5" customHeight="1" x14ac:dyDescent="0.3">
      <c r="A179" s="4">
        <f t="shared" si="37"/>
        <v>175</v>
      </c>
      <c r="B179" s="4" t="s">
        <v>21</v>
      </c>
      <c r="C179" s="4">
        <v>38</v>
      </c>
      <c r="D179" s="4">
        <v>0</v>
      </c>
      <c r="E179" s="4">
        <v>0</v>
      </c>
      <c r="F179" s="4">
        <v>0</v>
      </c>
      <c r="G179" s="4">
        <v>0</v>
      </c>
      <c r="H179" s="18">
        <v>0</v>
      </c>
      <c r="I179" s="18">
        <v>0</v>
      </c>
      <c r="J179" s="4">
        <v>0</v>
      </c>
      <c r="K179" s="4">
        <v>0</v>
      </c>
      <c r="L179" s="4">
        <v>0</v>
      </c>
      <c r="M179" s="5">
        <v>0</v>
      </c>
      <c r="N179" s="5">
        <v>250</v>
      </c>
    </row>
    <row r="180" spans="1:15" ht="13.5" customHeight="1" x14ac:dyDescent="0.3">
      <c r="A180" s="4">
        <f t="shared" si="37"/>
        <v>176</v>
      </c>
      <c r="B180" s="4" t="s">
        <v>18</v>
      </c>
      <c r="C180" s="4">
        <v>218</v>
      </c>
      <c r="D180" s="4">
        <v>0</v>
      </c>
      <c r="E180" s="4">
        <v>150</v>
      </c>
      <c r="F180" s="4">
        <v>38352</v>
      </c>
      <c r="G180" s="4">
        <v>38546</v>
      </c>
      <c r="H180" s="18">
        <f>(G180-F180)-25</f>
        <v>169</v>
      </c>
      <c r="I180" s="18">
        <f t="shared" ref="I180:I186" si="68">IF(H180&lt;141,141,H180)</f>
        <v>169</v>
      </c>
      <c r="J180" s="4">
        <f t="shared" ref="J180:J186" si="69">ROUND(IF(I180&lt;100,I180*1.625,(IF(AND(I180&gt;100,I180&lt;201),(I180-100)*2.375+162.5,(IF(AND(I180&gt;200,I180&lt;401),(I180-200)*3.875+400,IF(I180&gt;400,(I180-400)*4.5+1238)))))),0)</f>
        <v>326</v>
      </c>
      <c r="K180" s="4">
        <v>45</v>
      </c>
      <c r="L180" s="4">
        <v>50</v>
      </c>
      <c r="M180" s="5">
        <f t="shared" ref="M180" si="70">I180*0.2</f>
        <v>33.800000000000004</v>
      </c>
      <c r="N180" s="5">
        <f t="shared" ref="N180:N193" si="71">ROUND((J180+K180+L180+M180),0)</f>
        <v>455</v>
      </c>
    </row>
    <row r="181" spans="1:15" ht="13.5" customHeight="1" x14ac:dyDescent="0.3">
      <c r="A181" s="4">
        <f t="shared" si="37"/>
        <v>177</v>
      </c>
      <c r="B181" s="4" t="s">
        <v>18</v>
      </c>
      <c r="C181" s="4">
        <v>314</v>
      </c>
      <c r="D181" s="18">
        <v>0</v>
      </c>
      <c r="E181" s="18">
        <v>150</v>
      </c>
      <c r="F181" s="18">
        <v>23724</v>
      </c>
      <c r="G181" s="18">
        <v>23971</v>
      </c>
      <c r="H181" s="18">
        <f>(G181-F181)-25</f>
        <v>222</v>
      </c>
      <c r="I181" s="18">
        <f t="shared" si="68"/>
        <v>222</v>
      </c>
      <c r="J181" s="18">
        <f t="shared" si="69"/>
        <v>485</v>
      </c>
      <c r="K181" s="4">
        <v>45</v>
      </c>
      <c r="L181" s="18">
        <v>50</v>
      </c>
      <c r="M181" s="19">
        <f>I181*0.2</f>
        <v>44.400000000000006</v>
      </c>
      <c r="N181" s="19">
        <f t="shared" si="71"/>
        <v>624</v>
      </c>
    </row>
    <row r="182" spans="1:15" ht="13.5" customHeight="1" x14ac:dyDescent="0.3">
      <c r="A182" s="4">
        <f t="shared" si="37"/>
        <v>178</v>
      </c>
      <c r="B182" s="4" t="s">
        <v>18</v>
      </c>
      <c r="C182" s="4">
        <v>310</v>
      </c>
      <c r="D182" s="18">
        <v>0</v>
      </c>
      <c r="E182" s="18">
        <v>150</v>
      </c>
      <c r="F182" s="18">
        <v>11636</v>
      </c>
      <c r="G182" s="18">
        <v>11841</v>
      </c>
      <c r="H182" s="18">
        <f>(G182-F182)-25</f>
        <v>180</v>
      </c>
      <c r="I182" s="18">
        <f t="shared" si="68"/>
        <v>180</v>
      </c>
      <c r="J182" s="18">
        <f t="shared" si="69"/>
        <v>353</v>
      </c>
      <c r="K182" s="4">
        <v>45</v>
      </c>
      <c r="L182" s="18">
        <v>50</v>
      </c>
      <c r="M182" s="19">
        <f>I182*0.2</f>
        <v>36</v>
      </c>
      <c r="N182" s="19">
        <f t="shared" si="71"/>
        <v>484</v>
      </c>
    </row>
    <row r="183" spans="1:15" ht="13.5" customHeight="1" x14ac:dyDescent="0.3">
      <c r="A183" s="4">
        <f t="shared" si="37"/>
        <v>179</v>
      </c>
      <c r="B183" s="4" t="s">
        <v>18</v>
      </c>
      <c r="C183" s="4">
        <v>322</v>
      </c>
      <c r="D183" s="18">
        <v>0</v>
      </c>
      <c r="E183" s="18">
        <v>150</v>
      </c>
      <c r="F183" s="18">
        <v>8782</v>
      </c>
      <c r="G183" s="18">
        <v>9136</v>
      </c>
      <c r="H183" s="18">
        <f>(G183-F183)-25</f>
        <v>329</v>
      </c>
      <c r="I183" s="18">
        <f t="shared" si="68"/>
        <v>329</v>
      </c>
      <c r="J183" s="18">
        <f t="shared" si="69"/>
        <v>900</v>
      </c>
      <c r="K183" s="4">
        <v>45</v>
      </c>
      <c r="L183" s="18">
        <v>50</v>
      </c>
      <c r="M183" s="19">
        <f>I183*0.2</f>
        <v>65.8</v>
      </c>
      <c r="N183" s="19">
        <f t="shared" si="71"/>
        <v>1061</v>
      </c>
    </row>
    <row r="184" spans="1:15" ht="13.5" customHeight="1" x14ac:dyDescent="0.3">
      <c r="A184" s="4">
        <f t="shared" si="37"/>
        <v>180</v>
      </c>
      <c r="B184" s="4" t="s">
        <v>18</v>
      </c>
      <c r="C184" s="4">
        <v>353</v>
      </c>
      <c r="D184" s="4">
        <v>300</v>
      </c>
      <c r="E184" s="4">
        <v>150</v>
      </c>
      <c r="F184" s="4">
        <v>2870</v>
      </c>
      <c r="G184" s="4">
        <v>3054</v>
      </c>
      <c r="H184" s="18">
        <f>G184-F184</f>
        <v>184</v>
      </c>
      <c r="I184" s="18">
        <f t="shared" si="68"/>
        <v>184</v>
      </c>
      <c r="J184" s="4">
        <f t="shared" si="69"/>
        <v>362</v>
      </c>
      <c r="K184" s="4">
        <v>45</v>
      </c>
      <c r="L184" s="4">
        <v>50</v>
      </c>
      <c r="M184" s="5">
        <f>I184*0.2</f>
        <v>36.800000000000004</v>
      </c>
      <c r="N184" s="5">
        <f t="shared" si="71"/>
        <v>494</v>
      </c>
    </row>
    <row r="185" spans="1:15" ht="13.5" customHeight="1" x14ac:dyDescent="0.3">
      <c r="A185" s="4">
        <f t="shared" si="37"/>
        <v>181</v>
      </c>
      <c r="B185" s="21" t="s">
        <v>18</v>
      </c>
      <c r="C185" s="21">
        <v>366</v>
      </c>
      <c r="D185" s="18">
        <v>300</v>
      </c>
      <c r="E185" s="18">
        <v>150</v>
      </c>
      <c r="F185" s="18">
        <v>783</v>
      </c>
      <c r="G185" s="18">
        <v>930</v>
      </c>
      <c r="H185" s="18">
        <f t="shared" ref="H185" si="72">G185-F185</f>
        <v>147</v>
      </c>
      <c r="I185" s="18">
        <f t="shared" si="68"/>
        <v>147</v>
      </c>
      <c r="J185" s="18">
        <f t="shared" si="69"/>
        <v>274</v>
      </c>
      <c r="K185" s="18">
        <v>45</v>
      </c>
      <c r="L185" s="18">
        <v>50</v>
      </c>
      <c r="M185" s="19">
        <f t="shared" ref="M185" si="73">I185*0.2</f>
        <v>29.400000000000002</v>
      </c>
      <c r="N185" s="19">
        <f t="shared" si="71"/>
        <v>398</v>
      </c>
      <c r="O185" s="7"/>
    </row>
    <row r="186" spans="1:15" x14ac:dyDescent="0.3">
      <c r="A186" s="4">
        <f t="shared" si="37"/>
        <v>182</v>
      </c>
      <c r="B186" s="4" t="s">
        <v>18</v>
      </c>
      <c r="C186" s="4">
        <v>304</v>
      </c>
      <c r="D186" s="4">
        <v>300</v>
      </c>
      <c r="E186" s="4">
        <v>150</v>
      </c>
      <c r="F186" s="4">
        <v>6895</v>
      </c>
      <c r="G186" s="4">
        <v>7022</v>
      </c>
      <c r="H186" s="18">
        <f>G186-F186</f>
        <v>127</v>
      </c>
      <c r="I186" s="18">
        <f t="shared" si="68"/>
        <v>141</v>
      </c>
      <c r="J186" s="4">
        <f t="shared" si="69"/>
        <v>260</v>
      </c>
      <c r="K186" s="4">
        <v>45</v>
      </c>
      <c r="L186" s="4">
        <v>50</v>
      </c>
      <c r="M186" s="5">
        <f>I186*0.2</f>
        <v>28.200000000000003</v>
      </c>
      <c r="N186" s="5">
        <f t="shared" si="71"/>
        <v>383</v>
      </c>
    </row>
    <row r="187" spans="1:15" x14ac:dyDescent="0.3">
      <c r="A187" s="4">
        <f t="shared" si="37"/>
        <v>183</v>
      </c>
      <c r="B187" s="4" t="s">
        <v>19</v>
      </c>
      <c r="C187" s="4">
        <v>411</v>
      </c>
      <c r="D187" s="4">
        <v>400</v>
      </c>
      <c r="E187" s="4">
        <v>150</v>
      </c>
      <c r="F187" s="4">
        <v>511</v>
      </c>
      <c r="G187" s="4">
        <v>662</v>
      </c>
      <c r="H187" s="4">
        <f t="shared" ref="H187" si="74">G187-F187</f>
        <v>151</v>
      </c>
      <c r="I187" s="4">
        <f>IF(H187&lt;155,155,H187)</f>
        <v>155</v>
      </c>
      <c r="J187" s="4">
        <f>ROUND(IF(I187&lt;100,I187*1.625,(IF(AND(I187&gt;100,I187&lt;201),(I187-100)*2.375+162,(IF(AND(I187&gt;200,I187&lt;401),(I187-200)*3.875+400,IF(I187&gt;400,(I187-400)*4.5+1237)))))),0)</f>
        <v>293</v>
      </c>
      <c r="K187" s="4">
        <v>45</v>
      </c>
      <c r="L187" s="4">
        <v>50</v>
      </c>
      <c r="M187" s="5">
        <f t="shared" ref="M187" si="75">I187*0.2</f>
        <v>31</v>
      </c>
      <c r="N187" s="5">
        <f t="shared" si="71"/>
        <v>419</v>
      </c>
    </row>
    <row r="188" spans="1:15" x14ac:dyDescent="0.3">
      <c r="A188" s="4">
        <f t="shared" si="37"/>
        <v>184</v>
      </c>
      <c r="B188" s="4" t="s">
        <v>21</v>
      </c>
      <c r="C188" s="4">
        <v>243</v>
      </c>
      <c r="D188" s="4">
        <v>100</v>
      </c>
      <c r="E188" s="4">
        <v>150</v>
      </c>
      <c r="F188" s="4">
        <v>3184</v>
      </c>
      <c r="G188" s="4">
        <v>3324</v>
      </c>
      <c r="H188" s="4">
        <f>G188-F188</f>
        <v>140</v>
      </c>
      <c r="I188" s="4">
        <f>IF(H188&lt;111,111,H188)</f>
        <v>140</v>
      </c>
      <c r="J188" s="4">
        <f>ROUND(IF(I188&lt;100,I188*1.625,(IF(AND(I188&gt;100,I188&lt;201),(I188-100)*2.375+162.5,(IF(AND(I188&gt;200,I188&lt;401),(I188-200)*3.875+400,IF(I188&gt;400,(I188-400)*4.5+1237)))))),0)</f>
        <v>258</v>
      </c>
      <c r="K188" s="4">
        <v>20</v>
      </c>
      <c r="L188" s="4">
        <v>10</v>
      </c>
      <c r="M188" s="5">
        <f>I188*0.2</f>
        <v>28</v>
      </c>
      <c r="N188" s="5">
        <f t="shared" si="71"/>
        <v>316</v>
      </c>
    </row>
    <row r="189" spans="1:15" x14ac:dyDescent="0.3">
      <c r="A189" s="4">
        <f t="shared" si="37"/>
        <v>185</v>
      </c>
      <c r="B189" s="4" t="s">
        <v>20</v>
      </c>
      <c r="C189" s="4">
        <v>76</v>
      </c>
      <c r="D189" s="4">
        <v>200</v>
      </c>
      <c r="E189" s="4">
        <v>150</v>
      </c>
      <c r="F189" s="4">
        <v>16382</v>
      </c>
      <c r="G189" s="4">
        <v>16488</v>
      </c>
      <c r="H189" s="4">
        <f>G189-F189</f>
        <v>106</v>
      </c>
      <c r="I189" s="4">
        <f>IF(H189&lt;125,125,H189)</f>
        <v>125</v>
      </c>
      <c r="J189" s="4">
        <f t="shared" ref="J189:J191" si="76">ROUND(IF(I189&lt;100,I189*1.625,(IF(AND(I189&gt;100,I189&lt;201),(I189-100)*2.375+162.5,(IF(AND(I189&gt;200,I189&lt;401),(I189-200)*3.875+400,IF(I189&gt;400,(I189-400)*4.5+1237)))))),0)</f>
        <v>222</v>
      </c>
      <c r="K189" s="4">
        <v>45</v>
      </c>
      <c r="L189" s="4">
        <v>50</v>
      </c>
      <c r="M189" s="5">
        <f>I189*0.2</f>
        <v>25</v>
      </c>
      <c r="N189" s="5">
        <f t="shared" si="71"/>
        <v>342</v>
      </c>
    </row>
    <row r="190" spans="1:15" x14ac:dyDescent="0.3">
      <c r="A190" s="4">
        <f t="shared" si="37"/>
        <v>186</v>
      </c>
      <c r="B190" s="4" t="s">
        <v>20</v>
      </c>
      <c r="C190" s="4">
        <v>91</v>
      </c>
      <c r="D190" s="4">
        <v>200</v>
      </c>
      <c r="E190" s="4">
        <v>150</v>
      </c>
      <c r="F190" s="4">
        <v>18853</v>
      </c>
      <c r="G190" s="4">
        <v>19242</v>
      </c>
      <c r="H190" s="4">
        <f t="shared" ref="H190:H214" si="77">G190-F190</f>
        <v>389</v>
      </c>
      <c r="I190" s="4">
        <f>IF(H190&lt;125,125,H190)</f>
        <v>389</v>
      </c>
      <c r="J190" s="4">
        <f t="shared" si="76"/>
        <v>1132</v>
      </c>
      <c r="K190" s="4">
        <v>45</v>
      </c>
      <c r="L190" s="4">
        <v>50</v>
      </c>
      <c r="M190" s="5">
        <f t="shared" ref="M190:M214" si="78">I190*0.2</f>
        <v>77.800000000000011</v>
      </c>
      <c r="N190" s="5">
        <f t="shared" si="71"/>
        <v>1305</v>
      </c>
    </row>
    <row r="191" spans="1:15" x14ac:dyDescent="0.3">
      <c r="A191" s="4">
        <f t="shared" si="37"/>
        <v>187</v>
      </c>
      <c r="B191" s="4" t="s">
        <v>20</v>
      </c>
      <c r="C191" s="4">
        <v>70</v>
      </c>
      <c r="D191" s="4">
        <v>0</v>
      </c>
      <c r="E191" s="4">
        <v>150</v>
      </c>
      <c r="F191" s="4">
        <v>1457</v>
      </c>
      <c r="G191" s="4">
        <v>1732</v>
      </c>
      <c r="H191" s="4">
        <f>(G191-F191)-25</f>
        <v>250</v>
      </c>
      <c r="I191" s="4">
        <f>IF(H191&lt;125,125,H191)</f>
        <v>250</v>
      </c>
      <c r="J191" s="4">
        <f t="shared" si="76"/>
        <v>594</v>
      </c>
      <c r="K191" s="4">
        <v>45</v>
      </c>
      <c r="L191" s="4">
        <v>50</v>
      </c>
      <c r="M191" s="5">
        <f t="shared" si="78"/>
        <v>50</v>
      </c>
      <c r="N191" s="5">
        <f t="shared" si="71"/>
        <v>739</v>
      </c>
    </row>
    <row r="192" spans="1:15" x14ac:dyDescent="0.3">
      <c r="A192" s="4">
        <f t="shared" si="37"/>
        <v>188</v>
      </c>
      <c r="B192" s="4" t="s">
        <v>17</v>
      </c>
      <c r="C192" s="4">
        <v>430</v>
      </c>
      <c r="D192" s="4">
        <v>500</v>
      </c>
      <c r="E192" s="4">
        <v>150</v>
      </c>
      <c r="F192" s="4">
        <v>919</v>
      </c>
      <c r="G192" s="4">
        <v>1265</v>
      </c>
      <c r="H192" s="4">
        <f t="shared" ref="H192" si="79">G192-F192</f>
        <v>346</v>
      </c>
      <c r="I192" s="4">
        <f>IF(H192&lt;171,171,H192)</f>
        <v>346</v>
      </c>
      <c r="J192" s="4">
        <f>ROUND(IF(I192&lt;100,I192*1.625,(IF(AND(I192&gt;100,I192&lt;201),(I192-100)*2.375+162.5,(IF(AND(I192&gt;200,I192&lt;401),(I192-200)*3.875+400,IF(I192&gt;400,(I192-400)*4.5+1237)))))),0)</f>
        <v>966</v>
      </c>
      <c r="K192" s="4">
        <v>45</v>
      </c>
      <c r="L192" s="4">
        <v>50</v>
      </c>
      <c r="M192" s="5">
        <f t="shared" si="78"/>
        <v>69.2</v>
      </c>
      <c r="N192" s="5">
        <f t="shared" si="71"/>
        <v>1130</v>
      </c>
    </row>
    <row r="193" spans="1:17" x14ac:dyDescent="0.3">
      <c r="A193" s="4">
        <f t="shared" si="37"/>
        <v>189</v>
      </c>
      <c r="B193" s="12" t="s">
        <v>18</v>
      </c>
      <c r="C193" s="12">
        <v>335</v>
      </c>
      <c r="D193" s="18">
        <v>300</v>
      </c>
      <c r="E193" s="18">
        <v>150</v>
      </c>
      <c r="F193" s="18">
        <v>11033</v>
      </c>
      <c r="G193" s="18">
        <v>11475</v>
      </c>
      <c r="H193" s="18">
        <f t="shared" si="77"/>
        <v>442</v>
      </c>
      <c r="I193" s="18">
        <f>IF(H193&lt;141,141,H193)</f>
        <v>442</v>
      </c>
      <c r="J193" s="18">
        <f>ROUND(IF(I193&lt;100,I193*1.625,(IF(AND(I193&gt;100,I193&lt;201),(I193-100)*2.375+162.5,(IF(AND(I193&gt;200,I193&lt;401),(I193-200)*3.875+400,IF(I193&gt;400,(I193-400)*4.5+1238)))))),0)</f>
        <v>1427</v>
      </c>
      <c r="K193" s="18">
        <v>45</v>
      </c>
      <c r="L193" s="18">
        <v>50</v>
      </c>
      <c r="M193" s="19">
        <f t="shared" si="78"/>
        <v>88.4</v>
      </c>
      <c r="N193" s="19">
        <f t="shared" si="71"/>
        <v>1610</v>
      </c>
    </row>
    <row r="194" spans="1:17" x14ac:dyDescent="0.3">
      <c r="A194" s="4">
        <f t="shared" si="37"/>
        <v>190</v>
      </c>
      <c r="B194" s="21" t="s">
        <v>18</v>
      </c>
      <c r="C194" s="21">
        <v>369</v>
      </c>
      <c r="D194" s="18">
        <v>300</v>
      </c>
      <c r="E194" s="18">
        <v>150</v>
      </c>
      <c r="F194" s="18">
        <v>330</v>
      </c>
      <c r="G194" s="18">
        <v>680</v>
      </c>
      <c r="H194" s="18">
        <f t="shared" si="77"/>
        <v>350</v>
      </c>
      <c r="I194" s="18">
        <f>IF(H194&lt;141,141,H194)</f>
        <v>350</v>
      </c>
      <c r="J194" s="18">
        <f>ROUND(IF(I194&lt;100,I194*1.625,(IF(AND(I194&gt;100,I194&lt;201),(I194-100)*2.375+162.5,(IF(AND(I194&gt;200,I194&lt;401),(I194-200)*3.875+400,IF(I194&gt;400,(I194-400)*4.5+1238)))))),0)</f>
        <v>981</v>
      </c>
      <c r="K194" s="18">
        <v>45</v>
      </c>
      <c r="L194" s="18">
        <v>50</v>
      </c>
      <c r="M194" s="19">
        <f t="shared" si="78"/>
        <v>70</v>
      </c>
      <c r="N194" s="19">
        <f>ROUND((J194+K194+L194+M194),0)</f>
        <v>1146</v>
      </c>
    </row>
    <row r="195" spans="1:17" x14ac:dyDescent="0.3">
      <c r="A195" s="4">
        <f t="shared" si="37"/>
        <v>191</v>
      </c>
      <c r="B195" s="21" t="s">
        <v>18</v>
      </c>
      <c r="C195" s="21">
        <v>312</v>
      </c>
      <c r="D195" s="18">
        <v>300</v>
      </c>
      <c r="E195" s="18">
        <v>150</v>
      </c>
      <c r="F195" s="18">
        <v>12114</v>
      </c>
      <c r="G195" s="18">
        <v>12326</v>
      </c>
      <c r="H195" s="18">
        <f t="shared" si="77"/>
        <v>212</v>
      </c>
      <c r="I195" s="18">
        <f>IF(H195&lt;141,141,H195)</f>
        <v>212</v>
      </c>
      <c r="J195" s="18">
        <f>ROUND(IF(I195&lt;100,I195*1.625,(IF(AND(I195&gt;100,I195&lt;201),(I195-100)*2.375+162.5,(IF(AND(I195&gt;200,I195&lt;401),(I195-200)*3.875+400,IF(I195&gt;400,(I195-400)*4.5+1238)))))),0)</f>
        <v>447</v>
      </c>
      <c r="K195" s="18">
        <v>45</v>
      </c>
      <c r="L195" s="18">
        <v>50</v>
      </c>
      <c r="M195" s="19">
        <f t="shared" si="78"/>
        <v>42.400000000000006</v>
      </c>
      <c r="N195" s="19">
        <f>ROUND((J195+K195+L195+M195),0)</f>
        <v>584</v>
      </c>
    </row>
    <row r="196" spans="1:17" x14ac:dyDescent="0.3">
      <c r="A196" s="4">
        <f t="shared" si="37"/>
        <v>192</v>
      </c>
      <c r="B196" s="12" t="s">
        <v>18</v>
      </c>
      <c r="C196" s="12">
        <v>339</v>
      </c>
      <c r="D196" s="18">
        <v>300</v>
      </c>
      <c r="E196" s="18">
        <v>150</v>
      </c>
      <c r="F196" s="18">
        <v>11226</v>
      </c>
      <c r="G196" s="18">
        <v>11587</v>
      </c>
      <c r="H196" s="18">
        <f t="shared" si="77"/>
        <v>361</v>
      </c>
      <c r="I196" s="18">
        <f>IF(H196&lt;141,141,H196)</f>
        <v>361</v>
      </c>
      <c r="J196" s="18">
        <f>ROUND(IF(I196&lt;100,I196*1.625,(IF(AND(I196&gt;100,I196&lt;201),(I196-100)*2.375+162.5,(IF(AND(I196&gt;200,I196&lt;401),(I196-200)*3.875+400,IF(I196&gt;400,(I196-400)*4.5+1238)))))),0)</f>
        <v>1024</v>
      </c>
      <c r="K196" s="18">
        <v>45</v>
      </c>
      <c r="L196" s="18">
        <v>50</v>
      </c>
      <c r="M196" s="19">
        <f t="shared" si="78"/>
        <v>72.2</v>
      </c>
      <c r="N196" s="19">
        <f t="shared" ref="N196:N214" si="80">ROUND((J196+K196+L196+M196),0)</f>
        <v>1191</v>
      </c>
    </row>
    <row r="197" spans="1:17" x14ac:dyDescent="0.3">
      <c r="A197" s="4">
        <f t="shared" si="37"/>
        <v>193</v>
      </c>
      <c r="B197" s="12" t="s">
        <v>20</v>
      </c>
      <c r="C197" s="12">
        <v>63</v>
      </c>
      <c r="D197" s="4">
        <v>200</v>
      </c>
      <c r="E197" s="4">
        <v>150</v>
      </c>
      <c r="F197" s="4">
        <v>16037</v>
      </c>
      <c r="G197" s="4">
        <v>16130</v>
      </c>
      <c r="H197" s="4">
        <f t="shared" si="77"/>
        <v>93</v>
      </c>
      <c r="I197" s="4">
        <f t="shared" ref="I197" si="81">IF(H197&lt;125,125,H197)</f>
        <v>125</v>
      </c>
      <c r="J197" s="4">
        <f t="shared" ref="J197" si="82">ROUND(IF(I197&lt;100,I197*1.625,(IF(AND(I197&gt;100,I197&lt;201),(I197-100)*2.375+162.5,(IF(AND(I197&gt;200,I197&lt;401),(I197-200)*3.875+400,IF(I197&gt;400,(I197-400)*4.5+1237)))))),0)</f>
        <v>222</v>
      </c>
      <c r="K197" s="4">
        <v>45</v>
      </c>
      <c r="L197" s="4">
        <v>50</v>
      </c>
      <c r="M197" s="5">
        <f t="shared" si="78"/>
        <v>25</v>
      </c>
      <c r="N197" s="5">
        <f t="shared" si="80"/>
        <v>342</v>
      </c>
    </row>
    <row r="198" spans="1:17" x14ac:dyDescent="0.3">
      <c r="A198" s="4">
        <f t="shared" si="37"/>
        <v>194</v>
      </c>
      <c r="B198" s="12" t="s">
        <v>18</v>
      </c>
      <c r="C198" s="12">
        <v>357</v>
      </c>
      <c r="D198" s="18">
        <v>300</v>
      </c>
      <c r="E198" s="18">
        <v>150</v>
      </c>
      <c r="F198" s="18">
        <v>1101</v>
      </c>
      <c r="G198" s="18">
        <v>1194</v>
      </c>
      <c r="H198" s="18">
        <f t="shared" si="77"/>
        <v>93</v>
      </c>
      <c r="I198" s="18">
        <f>IF(H198&lt;141,141,H198)</f>
        <v>141</v>
      </c>
      <c r="J198" s="18">
        <f>ROUND(IF(I198&lt;100,I198*1.625,(IF(AND(I198&gt;100,I198&lt;201),(I198-100)*2.375+162.5,(IF(AND(I198&gt;200,I198&lt;401),(I198-200)*3.875+400,IF(I198&gt;400,(I198-400)*4.5+1238)))))),0)</f>
        <v>260</v>
      </c>
      <c r="K198" s="18">
        <v>45</v>
      </c>
      <c r="L198" s="18">
        <v>50</v>
      </c>
      <c r="M198" s="19">
        <f t="shared" si="78"/>
        <v>28.200000000000003</v>
      </c>
      <c r="N198" s="19">
        <f t="shared" si="80"/>
        <v>383</v>
      </c>
    </row>
    <row r="199" spans="1:17" x14ac:dyDescent="0.3">
      <c r="A199" s="4">
        <f t="shared" ref="A199:A262" si="83">A198+1</f>
        <v>195</v>
      </c>
      <c r="B199" s="12" t="s">
        <v>18</v>
      </c>
      <c r="C199" s="12">
        <v>342</v>
      </c>
      <c r="D199" s="18">
        <v>300</v>
      </c>
      <c r="E199" s="18">
        <v>150</v>
      </c>
      <c r="F199" s="18">
        <v>3041</v>
      </c>
      <c r="G199" s="18">
        <v>3250</v>
      </c>
      <c r="H199" s="18">
        <f t="shared" si="77"/>
        <v>209</v>
      </c>
      <c r="I199" s="18">
        <f>IF(H199&lt;141,141,H199)</f>
        <v>209</v>
      </c>
      <c r="J199" s="18">
        <f>ROUND(IF(I199&lt;100,I199*1.625,(IF(AND(I199&gt;100,I199&lt;201),(I199-100)*2.375+162.5,(IF(AND(I199&gt;200,I199&lt;401),(I199-200)*3.875+400,IF(I199&gt;400,(I199-400)*4.5+1238)))))),0)</f>
        <v>435</v>
      </c>
      <c r="K199" s="18">
        <v>45</v>
      </c>
      <c r="L199" s="18">
        <v>50</v>
      </c>
      <c r="M199" s="19">
        <f t="shared" si="78"/>
        <v>41.800000000000004</v>
      </c>
      <c r="N199" s="19">
        <f t="shared" si="80"/>
        <v>572</v>
      </c>
    </row>
    <row r="200" spans="1:17" x14ac:dyDescent="0.3">
      <c r="A200" s="4">
        <f t="shared" si="83"/>
        <v>196</v>
      </c>
      <c r="B200" s="12" t="s">
        <v>21</v>
      </c>
      <c r="C200" s="12">
        <v>29</v>
      </c>
      <c r="D200" s="4">
        <v>100</v>
      </c>
      <c r="E200" s="4">
        <v>150</v>
      </c>
      <c r="F200" s="4">
        <v>40978</v>
      </c>
      <c r="G200" s="4">
        <v>41300</v>
      </c>
      <c r="H200" s="4">
        <f t="shared" si="77"/>
        <v>322</v>
      </c>
      <c r="I200" s="4">
        <f>IF(H200&lt;111,111,H200)</f>
        <v>322</v>
      </c>
      <c r="J200" s="4">
        <f>ROUND(IF(I200&lt;100,I200*1.625,(IF(AND(I200&gt;100,I200&lt;201),(I200-100)*2.375+162.5,(IF(AND(I200&gt;200,I200&lt;401),(I200-200)*3.875+400,IF(I200&gt;400,(I200-400)*4.5+1237)))))),0)</f>
        <v>873</v>
      </c>
      <c r="K200" s="4">
        <v>20</v>
      </c>
      <c r="L200" s="4">
        <v>10</v>
      </c>
      <c r="M200" s="5">
        <f t="shared" si="78"/>
        <v>64.400000000000006</v>
      </c>
      <c r="N200" s="5">
        <f t="shared" si="80"/>
        <v>967</v>
      </c>
    </row>
    <row r="201" spans="1:17" x14ac:dyDescent="0.3">
      <c r="A201" s="4">
        <f t="shared" si="83"/>
        <v>197</v>
      </c>
      <c r="B201" s="12" t="s">
        <v>18</v>
      </c>
      <c r="C201" s="12">
        <v>313</v>
      </c>
      <c r="D201" s="18">
        <v>300</v>
      </c>
      <c r="E201" s="18">
        <v>150</v>
      </c>
      <c r="F201" s="18">
        <v>3876</v>
      </c>
      <c r="G201" s="18">
        <v>3976</v>
      </c>
      <c r="H201" s="18">
        <f t="shared" si="77"/>
        <v>100</v>
      </c>
      <c r="I201" s="18">
        <f>IF(H201&lt;141,141,H201)</f>
        <v>141</v>
      </c>
      <c r="J201" s="18">
        <f>ROUND(IF(I201&lt;100,I201*1.625,(IF(AND(I201&gt;100,I201&lt;201),(I201-100)*2.375+162.5,(IF(AND(I201&gt;200,I201&lt;401),(I201-200)*3.875+400,IF(I201&gt;400,(I201-400)*4.5+1238)))))),0)</f>
        <v>260</v>
      </c>
      <c r="K201" s="18">
        <v>45</v>
      </c>
      <c r="L201" s="18">
        <v>50</v>
      </c>
      <c r="M201" s="19">
        <f t="shared" si="78"/>
        <v>28.200000000000003</v>
      </c>
      <c r="N201" s="19">
        <f t="shared" si="80"/>
        <v>383</v>
      </c>
      <c r="Q201" s="24"/>
    </row>
    <row r="202" spans="1:17" x14ac:dyDescent="0.3">
      <c r="A202" s="4">
        <f t="shared" si="83"/>
        <v>198</v>
      </c>
      <c r="B202" s="12" t="s">
        <v>18</v>
      </c>
      <c r="C202" s="21">
        <v>344</v>
      </c>
      <c r="D202" s="18">
        <v>0</v>
      </c>
      <c r="E202" s="18">
        <v>150</v>
      </c>
      <c r="F202" s="18">
        <v>4498</v>
      </c>
      <c r="G202" s="18">
        <v>4670</v>
      </c>
      <c r="H202" s="18">
        <f>(G202-F202)-25</f>
        <v>147</v>
      </c>
      <c r="I202" s="18">
        <f>IF(H202&lt;141,141,H202)</f>
        <v>147</v>
      </c>
      <c r="J202" s="18">
        <f>ROUND(IF(I202&lt;100,I202*1.625,(IF(AND(I202&gt;100,I202&lt;201),(I202-100)*2.375+162.5,(IF(AND(I202&gt;200,I202&lt;401),(I202-200)*3.875+400,IF(I202&gt;400,(I202-400)*4.5+1238)))))),0)</f>
        <v>274</v>
      </c>
      <c r="K202" s="18">
        <v>45</v>
      </c>
      <c r="L202" s="18">
        <v>50</v>
      </c>
      <c r="M202" s="19">
        <f>I202*0.2</f>
        <v>29.400000000000002</v>
      </c>
      <c r="N202" s="5">
        <f>ROUND((J202+K202+L202+M202),0)</f>
        <v>398</v>
      </c>
    </row>
    <row r="203" spans="1:17" x14ac:dyDescent="0.3">
      <c r="A203" s="4">
        <f t="shared" si="83"/>
        <v>199</v>
      </c>
      <c r="B203" s="12" t="s">
        <v>21</v>
      </c>
      <c r="C203" s="12">
        <v>37</v>
      </c>
      <c r="D203" s="4">
        <v>100</v>
      </c>
      <c r="E203" s="4">
        <v>150</v>
      </c>
      <c r="F203" s="4">
        <v>24259</v>
      </c>
      <c r="G203" s="4">
        <v>24421</v>
      </c>
      <c r="H203" s="4">
        <f>G203-F203</f>
        <v>162</v>
      </c>
      <c r="I203" s="4">
        <f>IF(H203&lt;111,111,H203)</f>
        <v>162</v>
      </c>
      <c r="J203" s="4">
        <f>ROUND(IF(I203&lt;100,I203*1.625,(IF(AND(I203&gt;100,I203&lt;201),(I203-100)*2.375+162.5,(IF(AND(I203&gt;200,I203&lt;401),(I203-200)*3.875+400,IF(I203&gt;400,(I203-400)*4.5+1237)))))),0)</f>
        <v>310</v>
      </c>
      <c r="K203" s="4">
        <v>20</v>
      </c>
      <c r="L203" s="4">
        <v>10</v>
      </c>
      <c r="M203" s="5">
        <f>I203*0.2</f>
        <v>32.4</v>
      </c>
      <c r="N203" s="5">
        <f>ROUND((J203+K203+L203+M203),0)</f>
        <v>372</v>
      </c>
    </row>
    <row r="204" spans="1:17" x14ac:dyDescent="0.3">
      <c r="A204" s="4">
        <f t="shared" si="83"/>
        <v>200</v>
      </c>
      <c r="B204" s="12" t="s">
        <v>20</v>
      </c>
      <c r="C204" s="12">
        <v>113</v>
      </c>
      <c r="D204" s="4">
        <v>200</v>
      </c>
      <c r="E204" s="4">
        <v>150</v>
      </c>
      <c r="F204" s="4">
        <v>8365</v>
      </c>
      <c r="G204" s="4">
        <v>8388</v>
      </c>
      <c r="H204" s="4">
        <f>G204-F204</f>
        <v>23</v>
      </c>
      <c r="I204" s="4">
        <f t="shared" ref="I204:I208" si="84">IF(H204&lt;125,125,H204)</f>
        <v>125</v>
      </c>
      <c r="J204" s="4">
        <f>ROUND(IF(I204&lt;100,I204*1.625,(IF(AND(I204&gt;100,I204&lt;201),(I204-100)*2.375+162.5,(IF(AND(I204&gt;200,I204&lt;401),(I204-200)*3.875+400,IF(I204&gt;400,(I204-400)*4.5+1237)))))),0)</f>
        <v>222</v>
      </c>
      <c r="K204" s="4">
        <v>45</v>
      </c>
      <c r="L204" s="4">
        <v>50</v>
      </c>
      <c r="M204" s="5">
        <f>I204*0.2</f>
        <v>25</v>
      </c>
      <c r="N204" s="5">
        <f>ROUND((J204+K204+L204+M204),0)</f>
        <v>342</v>
      </c>
    </row>
    <row r="205" spans="1:17" x14ac:dyDescent="0.3">
      <c r="A205" s="4">
        <f t="shared" si="83"/>
        <v>201</v>
      </c>
      <c r="B205" s="12" t="s">
        <v>20</v>
      </c>
      <c r="C205" s="12">
        <v>72</v>
      </c>
      <c r="D205" s="4">
        <v>200</v>
      </c>
      <c r="E205" s="4">
        <v>150</v>
      </c>
      <c r="F205" s="4">
        <v>40340</v>
      </c>
      <c r="G205" s="4">
        <v>40810</v>
      </c>
      <c r="H205" s="4">
        <f t="shared" si="77"/>
        <v>470</v>
      </c>
      <c r="I205" s="4">
        <f t="shared" si="84"/>
        <v>470</v>
      </c>
      <c r="J205" s="4">
        <f t="shared" ref="J205:J208" si="85">ROUND(IF(I205&lt;100,I205*1.625,(IF(AND(I205&gt;100,I205&lt;201),(I205-100)*2.375+162.5,(IF(AND(I205&gt;200,I205&lt;401),(I205-200)*3.875+400,IF(I205&gt;400,(I205-400)*4.5+1237)))))),0)</f>
        <v>1552</v>
      </c>
      <c r="K205" s="4">
        <v>45</v>
      </c>
      <c r="L205" s="4">
        <v>50</v>
      </c>
      <c r="M205" s="5">
        <f t="shared" si="78"/>
        <v>94</v>
      </c>
      <c r="N205" s="5">
        <f t="shared" si="80"/>
        <v>1741</v>
      </c>
    </row>
    <row r="206" spans="1:17" x14ac:dyDescent="0.3">
      <c r="A206" s="4">
        <f t="shared" si="83"/>
        <v>202</v>
      </c>
      <c r="B206" s="12" t="s">
        <v>20</v>
      </c>
      <c r="C206" s="12">
        <v>47</v>
      </c>
      <c r="D206" s="4">
        <v>200</v>
      </c>
      <c r="E206" s="4">
        <v>150</v>
      </c>
      <c r="F206" s="4">
        <v>15512</v>
      </c>
      <c r="G206" s="4">
        <v>15688</v>
      </c>
      <c r="H206" s="4">
        <f t="shared" si="77"/>
        <v>176</v>
      </c>
      <c r="I206" s="4">
        <f t="shared" si="84"/>
        <v>176</v>
      </c>
      <c r="J206" s="4">
        <f t="shared" si="85"/>
        <v>343</v>
      </c>
      <c r="K206" s="4">
        <v>45</v>
      </c>
      <c r="L206" s="4">
        <v>50</v>
      </c>
      <c r="M206" s="5">
        <f t="shared" si="78"/>
        <v>35.200000000000003</v>
      </c>
      <c r="N206" s="5">
        <f t="shared" si="80"/>
        <v>473</v>
      </c>
    </row>
    <row r="207" spans="1:17" x14ac:dyDescent="0.3">
      <c r="A207" s="4">
        <f t="shared" si="83"/>
        <v>203</v>
      </c>
      <c r="B207" s="12" t="s">
        <v>20</v>
      </c>
      <c r="C207" s="12">
        <v>128</v>
      </c>
      <c r="D207" s="4">
        <v>0</v>
      </c>
      <c r="E207" s="4">
        <v>150</v>
      </c>
      <c r="F207" s="4">
        <v>55356</v>
      </c>
      <c r="G207" s="4">
        <v>55736</v>
      </c>
      <c r="H207" s="18">
        <f>(G207-F207)-25</f>
        <v>355</v>
      </c>
      <c r="I207" s="4">
        <f t="shared" si="84"/>
        <v>355</v>
      </c>
      <c r="J207" s="4">
        <f t="shared" si="85"/>
        <v>1001</v>
      </c>
      <c r="K207" s="4">
        <v>45</v>
      </c>
      <c r="L207" s="4">
        <v>50</v>
      </c>
      <c r="M207" s="5">
        <f t="shared" si="78"/>
        <v>71</v>
      </c>
      <c r="N207" s="5">
        <f t="shared" si="80"/>
        <v>1167</v>
      </c>
    </row>
    <row r="208" spans="1:17" x14ac:dyDescent="0.3">
      <c r="A208" s="4">
        <f t="shared" si="83"/>
        <v>204</v>
      </c>
      <c r="B208" s="12" t="s">
        <v>20</v>
      </c>
      <c r="C208" s="12">
        <v>9</v>
      </c>
      <c r="D208" s="4">
        <v>200</v>
      </c>
      <c r="E208" s="4">
        <v>150</v>
      </c>
      <c r="F208" s="4">
        <v>24338</v>
      </c>
      <c r="G208" s="4">
        <v>24450</v>
      </c>
      <c r="H208" s="4">
        <f t="shared" si="77"/>
        <v>112</v>
      </c>
      <c r="I208" s="4">
        <f t="shared" si="84"/>
        <v>125</v>
      </c>
      <c r="J208" s="4">
        <f t="shared" si="85"/>
        <v>222</v>
      </c>
      <c r="K208" s="4">
        <v>45</v>
      </c>
      <c r="L208" s="4">
        <v>50</v>
      </c>
      <c r="M208" s="5">
        <f t="shared" si="78"/>
        <v>25</v>
      </c>
      <c r="N208" s="5">
        <f t="shared" si="80"/>
        <v>342</v>
      </c>
    </row>
    <row r="209" spans="1:14" x14ac:dyDescent="0.3">
      <c r="A209" s="4">
        <f t="shared" si="83"/>
        <v>205</v>
      </c>
      <c r="B209" s="12" t="s">
        <v>18</v>
      </c>
      <c r="C209" s="21">
        <v>372</v>
      </c>
      <c r="D209" s="18">
        <v>300</v>
      </c>
      <c r="E209" s="18">
        <v>150</v>
      </c>
      <c r="F209" s="18">
        <v>210</v>
      </c>
      <c r="G209" s="18">
        <v>407</v>
      </c>
      <c r="H209" s="18">
        <f t="shared" si="77"/>
        <v>197</v>
      </c>
      <c r="I209" s="18">
        <f>IF(H209&lt;141,141,H209)</f>
        <v>197</v>
      </c>
      <c r="J209" s="18">
        <f>ROUND(IF(I209&lt;100,I209*1.625,(IF(AND(I209&gt;100,I209&lt;201),(I209-100)*2.375+162.5,(IF(AND(I209&gt;200,I209&lt;401),(I209-200)*3.875+400,IF(I209&gt;400,(I209-400)*4.5+1238)))))),0)</f>
        <v>393</v>
      </c>
      <c r="K209" s="18">
        <v>45</v>
      </c>
      <c r="L209" s="18">
        <v>50</v>
      </c>
      <c r="M209" s="19">
        <f t="shared" si="78"/>
        <v>39.400000000000006</v>
      </c>
      <c r="N209" s="19">
        <f t="shared" si="80"/>
        <v>527</v>
      </c>
    </row>
    <row r="210" spans="1:14" x14ac:dyDescent="0.3">
      <c r="A210" s="4">
        <f t="shared" si="83"/>
        <v>206</v>
      </c>
      <c r="B210" s="12" t="s">
        <v>18</v>
      </c>
      <c r="C210" s="21">
        <v>348</v>
      </c>
      <c r="D210" s="18">
        <v>300</v>
      </c>
      <c r="E210" s="18">
        <v>150</v>
      </c>
      <c r="F210" s="18">
        <v>3986</v>
      </c>
      <c r="G210" s="18">
        <v>4175</v>
      </c>
      <c r="H210" s="18">
        <f t="shared" si="77"/>
        <v>189</v>
      </c>
      <c r="I210" s="18">
        <f>IF(H210&lt;141,141,H210)</f>
        <v>189</v>
      </c>
      <c r="J210" s="18">
        <f>ROUND(IF(I210&lt;100,I210*1.625,(IF(AND(I210&gt;100,I210&lt;201),(I210-100)*2.375+162.5,(IF(AND(I210&gt;200,I210&lt;401),(I210-200)*3.875+400,IF(I210&gt;400,(I210-400)*4.5+1238)))))),0)</f>
        <v>374</v>
      </c>
      <c r="K210" s="18">
        <v>45</v>
      </c>
      <c r="L210" s="18">
        <v>50</v>
      </c>
      <c r="M210" s="19">
        <f t="shared" si="78"/>
        <v>37.800000000000004</v>
      </c>
      <c r="N210" s="19">
        <f t="shared" si="80"/>
        <v>507</v>
      </c>
    </row>
    <row r="211" spans="1:14" x14ac:dyDescent="0.3">
      <c r="A211" s="4">
        <f t="shared" si="83"/>
        <v>207</v>
      </c>
      <c r="B211" s="12" t="s">
        <v>20</v>
      </c>
      <c r="C211" s="12">
        <v>69</v>
      </c>
      <c r="D211" s="4">
        <v>200</v>
      </c>
      <c r="E211" s="4">
        <v>150</v>
      </c>
      <c r="F211" s="4">
        <v>2831</v>
      </c>
      <c r="G211" s="4">
        <v>2902</v>
      </c>
      <c r="H211" s="4">
        <f t="shared" si="77"/>
        <v>71</v>
      </c>
      <c r="I211" s="4">
        <f t="shared" ref="I211:I214" si="86">IF(H211&lt;125,125,H211)</f>
        <v>125</v>
      </c>
      <c r="J211" s="4">
        <f t="shared" ref="J211:J214" si="87">ROUND(IF(I211&lt;100,I211*1.625,(IF(AND(I211&gt;100,I211&lt;201),(I211-100)*2.375+162.5,(IF(AND(I211&gt;200,I211&lt;401),(I211-200)*3.875+400,IF(I211&gt;400,(I211-400)*4.5+1237)))))),0)</f>
        <v>222</v>
      </c>
      <c r="K211" s="4">
        <v>45</v>
      </c>
      <c r="L211" s="4">
        <v>50</v>
      </c>
      <c r="M211" s="5">
        <f t="shared" si="78"/>
        <v>25</v>
      </c>
      <c r="N211" s="5">
        <f t="shared" si="80"/>
        <v>342</v>
      </c>
    </row>
    <row r="212" spans="1:14" x14ac:dyDescent="0.3">
      <c r="A212" s="4">
        <f t="shared" si="83"/>
        <v>208</v>
      </c>
      <c r="B212" s="12" t="s">
        <v>18</v>
      </c>
      <c r="C212" s="21">
        <v>337</v>
      </c>
      <c r="D212" s="18">
        <v>300</v>
      </c>
      <c r="E212" s="18">
        <v>150</v>
      </c>
      <c r="F212" s="18">
        <v>6767</v>
      </c>
      <c r="G212" s="18">
        <v>7182</v>
      </c>
      <c r="H212" s="18">
        <f t="shared" si="77"/>
        <v>415</v>
      </c>
      <c r="I212" s="18">
        <f>IF(H212&lt;141,141,H212)</f>
        <v>415</v>
      </c>
      <c r="J212" s="18">
        <f>ROUND(IF(I212&lt;100,I212*1.625,(IF(AND(I212&gt;100,I212&lt;201),(I212-100)*2.375+162.5,(IF(AND(I212&gt;200,I212&lt;401),(I212-200)*3.875+400,IF(I212&gt;400,(I212-400)*4.5+1238)))))),0)</f>
        <v>1306</v>
      </c>
      <c r="K212" s="18">
        <v>45</v>
      </c>
      <c r="L212" s="18">
        <v>50</v>
      </c>
      <c r="M212" s="19">
        <f t="shared" si="78"/>
        <v>83</v>
      </c>
      <c r="N212" s="19">
        <f t="shared" si="80"/>
        <v>1484</v>
      </c>
    </row>
    <row r="213" spans="1:14" x14ac:dyDescent="0.3">
      <c r="A213" s="4">
        <f t="shared" si="83"/>
        <v>209</v>
      </c>
      <c r="B213" s="12" t="s">
        <v>18</v>
      </c>
      <c r="C213" s="21">
        <v>370</v>
      </c>
      <c r="D213" s="18">
        <v>300</v>
      </c>
      <c r="E213" s="18">
        <v>150</v>
      </c>
      <c r="F213" s="18">
        <v>2647</v>
      </c>
      <c r="G213" s="18">
        <v>3179</v>
      </c>
      <c r="H213" s="18">
        <f t="shared" si="77"/>
        <v>532</v>
      </c>
      <c r="I213" s="18">
        <f>IF(H213&lt;141,141,H213)</f>
        <v>532</v>
      </c>
      <c r="J213" s="18">
        <f>ROUND(IF(I213&lt;100,I213*1.625,(IF(AND(I213&gt;100,I213&lt;201),(I213-100)*2.375+162.5,(IF(AND(I213&gt;200,I213&lt;401),(I213-200)*3.875+400,IF(I213&gt;400,(I213-400)*4.5+1238)))))),0)</f>
        <v>1832</v>
      </c>
      <c r="K213" s="18">
        <v>45</v>
      </c>
      <c r="L213" s="18">
        <v>50</v>
      </c>
      <c r="M213" s="19">
        <f t="shared" si="78"/>
        <v>106.4</v>
      </c>
      <c r="N213" s="19">
        <f t="shared" si="80"/>
        <v>2033</v>
      </c>
    </row>
    <row r="214" spans="1:14" x14ac:dyDescent="0.3">
      <c r="A214" s="4">
        <f t="shared" si="83"/>
        <v>210</v>
      </c>
      <c r="B214" s="12" t="s">
        <v>20</v>
      </c>
      <c r="C214" s="12">
        <v>119</v>
      </c>
      <c r="D214" s="4">
        <v>200</v>
      </c>
      <c r="E214" s="4">
        <v>150</v>
      </c>
      <c r="F214" s="4">
        <v>12765</v>
      </c>
      <c r="G214" s="4">
        <v>13052</v>
      </c>
      <c r="H214" s="4">
        <f t="shared" si="77"/>
        <v>287</v>
      </c>
      <c r="I214" s="4">
        <f t="shared" si="86"/>
        <v>287</v>
      </c>
      <c r="J214" s="4">
        <f t="shared" si="87"/>
        <v>737</v>
      </c>
      <c r="K214" s="4">
        <v>45</v>
      </c>
      <c r="L214" s="4">
        <v>50</v>
      </c>
      <c r="M214" s="5">
        <f t="shared" si="78"/>
        <v>57.400000000000006</v>
      </c>
      <c r="N214" s="5">
        <f t="shared" si="80"/>
        <v>889</v>
      </c>
    </row>
    <row r="215" spans="1:14" x14ac:dyDescent="0.3">
      <c r="A215" s="4">
        <f t="shared" si="83"/>
        <v>211</v>
      </c>
      <c r="B215" s="12" t="s">
        <v>21</v>
      </c>
      <c r="C215" s="12">
        <v>38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/>
      <c r="L215" s="4"/>
      <c r="M215" s="5">
        <v>0</v>
      </c>
      <c r="N215" s="5">
        <v>250</v>
      </c>
    </row>
    <row r="216" spans="1:14" x14ac:dyDescent="0.3">
      <c r="A216" s="4">
        <f t="shared" si="83"/>
        <v>212</v>
      </c>
      <c r="B216" s="12" t="s">
        <v>21</v>
      </c>
      <c r="C216" s="12">
        <v>240</v>
      </c>
      <c r="D216" s="4">
        <v>100</v>
      </c>
      <c r="E216" s="4">
        <v>150</v>
      </c>
      <c r="F216" s="4">
        <v>5052</v>
      </c>
      <c r="G216" s="4">
        <v>5129</v>
      </c>
      <c r="H216" s="4">
        <f t="shared" ref="H216:H221" si="88">G216-F216</f>
        <v>77</v>
      </c>
      <c r="I216" s="4">
        <f>IF(H216&lt;111,111,H216)</f>
        <v>111</v>
      </c>
      <c r="J216" s="4">
        <f>ROUND(IF(I216&lt;100,I216*1.625,(IF(AND(I216&gt;100,I216&lt;201),(I216-100)*2.375+162.5,(IF(AND(I216&gt;200,I216&lt;401),(I216-200)*3.875+400,IF(I216&gt;400,(I216-400)*4.5+1237)))))),0)</f>
        <v>189</v>
      </c>
      <c r="K216" s="4">
        <v>20</v>
      </c>
      <c r="L216" s="4">
        <v>10</v>
      </c>
      <c r="M216" s="5">
        <f t="shared" ref="M216:M221" si="89">I216*0.2</f>
        <v>22.200000000000003</v>
      </c>
      <c r="N216" s="5">
        <f t="shared" ref="N216:N221" si="90">ROUND((J216+K216+L216+M216),0)</f>
        <v>241</v>
      </c>
    </row>
    <row r="217" spans="1:14" x14ac:dyDescent="0.3">
      <c r="A217" s="4">
        <f t="shared" si="83"/>
        <v>213</v>
      </c>
      <c r="B217" s="12" t="s">
        <v>18</v>
      </c>
      <c r="C217" s="21">
        <v>347</v>
      </c>
      <c r="D217" s="18">
        <v>300</v>
      </c>
      <c r="E217" s="18">
        <v>150</v>
      </c>
      <c r="F217" s="18">
        <v>4710</v>
      </c>
      <c r="G217" s="18">
        <v>4905</v>
      </c>
      <c r="H217" s="18">
        <f t="shared" si="88"/>
        <v>195</v>
      </c>
      <c r="I217" s="18">
        <f>IF(H217&lt;141,141,H217)</f>
        <v>195</v>
      </c>
      <c r="J217" s="18">
        <f>ROUND(IF(I217&lt;100,I217*1.625,(IF(AND(I217&gt;100,I217&lt;201),(I217-100)*2.375+162.5,(IF(AND(I217&gt;200,I217&lt;401),(I217-200)*3.875+400,IF(I217&gt;400,(I217-400)*4.5+1238)))))),0)</f>
        <v>388</v>
      </c>
      <c r="K217" s="18">
        <v>45</v>
      </c>
      <c r="L217" s="18">
        <v>50</v>
      </c>
      <c r="M217" s="19">
        <f t="shared" si="89"/>
        <v>39</v>
      </c>
      <c r="N217" s="19">
        <f t="shared" si="90"/>
        <v>522</v>
      </c>
    </row>
    <row r="218" spans="1:14" x14ac:dyDescent="0.3">
      <c r="A218" s="4">
        <f t="shared" si="83"/>
        <v>214</v>
      </c>
      <c r="B218" s="12" t="s">
        <v>21</v>
      </c>
      <c r="C218" s="12">
        <v>86</v>
      </c>
      <c r="D218" s="4">
        <v>100</v>
      </c>
      <c r="E218" s="4">
        <v>150</v>
      </c>
      <c r="F218" s="4">
        <v>20987</v>
      </c>
      <c r="G218" s="4">
        <v>21311</v>
      </c>
      <c r="H218" s="4">
        <f t="shared" si="88"/>
        <v>324</v>
      </c>
      <c r="I218" s="4">
        <f>IF(H218&lt;111,111,H218)</f>
        <v>324</v>
      </c>
      <c r="J218" s="4">
        <f>ROUND(IF(I218&lt;100,I218*1.625,(IF(AND(I218&gt;100,I218&lt;201),(I218-100)*2.375+162.5,(IF(AND(I218&gt;200,I218&lt;401),(I218-200)*3.875+400,IF(I218&gt;400,(I218-400)*4.5+1237)))))),0)</f>
        <v>881</v>
      </c>
      <c r="K218" s="4">
        <v>20</v>
      </c>
      <c r="L218" s="4">
        <v>10</v>
      </c>
      <c r="M218" s="5">
        <f t="shared" si="89"/>
        <v>64.8</v>
      </c>
      <c r="N218" s="5">
        <f t="shared" si="90"/>
        <v>976</v>
      </c>
    </row>
    <row r="219" spans="1:14" x14ac:dyDescent="0.3">
      <c r="A219" s="4">
        <f t="shared" si="83"/>
        <v>215</v>
      </c>
      <c r="B219" s="12" t="s">
        <v>18</v>
      </c>
      <c r="C219" s="21">
        <v>332</v>
      </c>
      <c r="D219" s="18">
        <v>300</v>
      </c>
      <c r="E219" s="18">
        <v>150</v>
      </c>
      <c r="F219" s="18">
        <v>3438</v>
      </c>
      <c r="G219" s="18">
        <v>3448</v>
      </c>
      <c r="H219" s="18">
        <f t="shared" si="88"/>
        <v>10</v>
      </c>
      <c r="I219" s="18">
        <f>IF(H219&lt;141,141,H219)</f>
        <v>141</v>
      </c>
      <c r="J219" s="18">
        <f>ROUND(IF(I219&lt;100,I219*1.625,(IF(AND(I219&gt;100,I219&lt;201),(I219-100)*2.375+162.5,(IF(AND(I219&gt;200,I219&lt;401),(I219-200)*3.875+400,IF(I219&gt;400,(I219-400)*4.5+1238)))))),0)</f>
        <v>260</v>
      </c>
      <c r="K219" s="18">
        <v>45</v>
      </c>
      <c r="L219" s="18">
        <v>50</v>
      </c>
      <c r="M219" s="19">
        <f t="shared" si="89"/>
        <v>28.200000000000003</v>
      </c>
      <c r="N219" s="19">
        <f t="shared" si="90"/>
        <v>383</v>
      </c>
    </row>
    <row r="220" spans="1:14" x14ac:dyDescent="0.3">
      <c r="A220" s="4">
        <f t="shared" si="83"/>
        <v>216</v>
      </c>
      <c r="B220" s="12" t="s">
        <v>18</v>
      </c>
      <c r="C220" s="21">
        <v>327</v>
      </c>
      <c r="D220" s="18">
        <v>300</v>
      </c>
      <c r="E220" s="18">
        <v>150</v>
      </c>
      <c r="F220" s="18">
        <v>5348</v>
      </c>
      <c r="G220" s="18">
        <v>5506</v>
      </c>
      <c r="H220" s="18">
        <f t="shared" si="88"/>
        <v>158</v>
      </c>
      <c r="I220" s="18">
        <f>IF(H220&lt;141,141,H220)</f>
        <v>158</v>
      </c>
      <c r="J220" s="18">
        <f>ROUND(IF(I220&lt;100,I220*1.625,(IF(AND(I220&gt;100,I220&lt;201),(I220-100)*2.375+162.5,(IF(AND(I220&gt;200,I220&lt;401),(I220-200)*3.875+400,IF(I220&gt;400,(I220-400)*4.5+1238)))))),0)</f>
        <v>300</v>
      </c>
      <c r="K220" s="18">
        <v>45</v>
      </c>
      <c r="L220" s="18">
        <v>50</v>
      </c>
      <c r="M220" s="19">
        <f t="shared" si="89"/>
        <v>31.6</v>
      </c>
      <c r="N220" s="19">
        <f t="shared" si="90"/>
        <v>427</v>
      </c>
    </row>
    <row r="221" spans="1:14" x14ac:dyDescent="0.3">
      <c r="A221" s="4">
        <f t="shared" si="83"/>
        <v>217</v>
      </c>
      <c r="B221" s="12" t="s">
        <v>20</v>
      </c>
      <c r="C221" s="12">
        <v>51</v>
      </c>
      <c r="D221" s="4">
        <v>200</v>
      </c>
      <c r="E221" s="4">
        <v>150</v>
      </c>
      <c r="F221" s="4">
        <v>24107</v>
      </c>
      <c r="G221" s="4">
        <v>24165</v>
      </c>
      <c r="H221" s="4">
        <f t="shared" si="88"/>
        <v>58</v>
      </c>
      <c r="I221" s="4">
        <f>IF(H221&lt;125,125,H221)</f>
        <v>125</v>
      </c>
      <c r="J221" s="4">
        <f>ROUND(IF(I221&lt;100,I221*1.625,(IF(AND(I221&gt;100,I221&lt;201),(I221-100)*2.375+162.5,(IF(AND(I221&gt;200,I221&lt;401),(I221-200)*3.875+400,IF(I221&gt;400,(I221-400)*4.5+1237)))))),0)</f>
        <v>222</v>
      </c>
      <c r="K221" s="4">
        <v>45</v>
      </c>
      <c r="L221" s="4">
        <v>50</v>
      </c>
      <c r="M221" s="5">
        <f t="shared" si="89"/>
        <v>25</v>
      </c>
      <c r="N221" s="5">
        <f t="shared" si="90"/>
        <v>342</v>
      </c>
    </row>
    <row r="222" spans="1:14" x14ac:dyDescent="0.3">
      <c r="A222" s="4">
        <f t="shared" si="83"/>
        <v>218</v>
      </c>
      <c r="B222" s="12" t="s">
        <v>21</v>
      </c>
      <c r="C222" s="12">
        <v>239</v>
      </c>
      <c r="D222" s="4">
        <v>100</v>
      </c>
      <c r="E222" s="4">
        <v>150</v>
      </c>
      <c r="F222" s="4">
        <v>6834</v>
      </c>
      <c r="G222" s="4">
        <v>6998</v>
      </c>
      <c r="H222" s="4">
        <f>G222-F222</f>
        <v>164</v>
      </c>
      <c r="I222" s="4">
        <f>IF(H222&lt;111,111,H222)</f>
        <v>164</v>
      </c>
      <c r="J222" s="4">
        <f>ROUND(IF(I222&lt;100,I222*1.625,(IF(AND(I222&gt;100,I222&lt;201),(I222-100)*2.375+162.5,(IF(AND(I222&gt;200,I222&lt;401),(I222-200)*3.875+400,IF(I222&gt;400,(I222-400)*4.5+1237)))))),0)</f>
        <v>315</v>
      </c>
      <c r="K222" s="4">
        <v>20</v>
      </c>
      <c r="L222" s="4">
        <v>10</v>
      </c>
      <c r="M222" s="5">
        <f>I222*0.2</f>
        <v>32.800000000000004</v>
      </c>
      <c r="N222" s="5">
        <f>ROUND((J222+K222+L222+M222),0)</f>
        <v>378</v>
      </c>
    </row>
    <row r="223" spans="1:14" x14ac:dyDescent="0.3">
      <c r="A223" s="4">
        <f t="shared" si="83"/>
        <v>219</v>
      </c>
      <c r="B223" s="12" t="s">
        <v>20</v>
      </c>
      <c r="C223" s="12">
        <v>50</v>
      </c>
      <c r="D223" s="4">
        <v>200</v>
      </c>
      <c r="E223" s="4">
        <v>150</v>
      </c>
      <c r="F223" s="4">
        <v>14470</v>
      </c>
      <c r="G223" s="4">
        <v>14551</v>
      </c>
      <c r="H223" s="4">
        <f t="shared" ref="H223:H249" si="91">G223-F223</f>
        <v>81</v>
      </c>
      <c r="I223" s="4">
        <f t="shared" ref="I223" si="92">IF(H223&lt;125,125,H223)</f>
        <v>125</v>
      </c>
      <c r="J223" s="4">
        <f t="shared" ref="J223:J225" si="93">ROUND(IF(I223&lt;100,I223*1.625,(IF(AND(I223&gt;100,I223&lt;201),(I223-100)*2.375+162.5,(IF(AND(I223&gt;200,I223&lt;401),(I223-200)*3.875+400,IF(I223&gt;400,(I223-400)*4.5+1237)))))),0)</f>
        <v>222</v>
      </c>
      <c r="K223" s="4">
        <v>45</v>
      </c>
      <c r="L223" s="4">
        <v>50</v>
      </c>
      <c r="M223" s="5">
        <f t="shared" ref="M223:M235" si="94">I223*0.2</f>
        <v>25</v>
      </c>
      <c r="N223" s="5">
        <f t="shared" ref="N223:N238" si="95">ROUND((J223+K223+L223+M223),0)</f>
        <v>342</v>
      </c>
    </row>
    <row r="224" spans="1:14" x14ac:dyDescent="0.3">
      <c r="A224" s="4">
        <f t="shared" si="83"/>
        <v>220</v>
      </c>
      <c r="B224" s="12" t="s">
        <v>21</v>
      </c>
      <c r="C224" s="12">
        <v>17</v>
      </c>
      <c r="D224" s="4">
        <v>100</v>
      </c>
      <c r="E224" s="4">
        <v>150</v>
      </c>
      <c r="F224" s="4">
        <v>22046</v>
      </c>
      <c r="G224" s="4">
        <v>22136</v>
      </c>
      <c r="H224" s="4">
        <f t="shared" si="91"/>
        <v>90</v>
      </c>
      <c r="I224" s="4">
        <f>IF(H224&lt;111,111,H224)</f>
        <v>111</v>
      </c>
      <c r="J224" s="4">
        <f t="shared" si="93"/>
        <v>189</v>
      </c>
      <c r="K224" s="4">
        <v>45</v>
      </c>
      <c r="L224" s="4">
        <v>50</v>
      </c>
      <c r="M224" s="5">
        <f t="shared" si="94"/>
        <v>22.200000000000003</v>
      </c>
      <c r="N224" s="5">
        <f t="shared" si="95"/>
        <v>306</v>
      </c>
    </row>
    <row r="225" spans="1:14" x14ac:dyDescent="0.3">
      <c r="A225" s="4">
        <f t="shared" si="83"/>
        <v>221</v>
      </c>
      <c r="B225" s="12" t="s">
        <v>20</v>
      </c>
      <c r="C225" s="12">
        <v>12</v>
      </c>
      <c r="D225" s="4">
        <v>200</v>
      </c>
      <c r="E225" s="4">
        <v>150</v>
      </c>
      <c r="F225" s="4">
        <v>19312</v>
      </c>
      <c r="G225" s="4">
        <v>19458</v>
      </c>
      <c r="H225" s="4">
        <f t="shared" si="91"/>
        <v>146</v>
      </c>
      <c r="I225" s="4">
        <f t="shared" ref="I225" si="96">IF(H225&lt;125,125,H225)</f>
        <v>146</v>
      </c>
      <c r="J225" s="4">
        <f t="shared" si="93"/>
        <v>272</v>
      </c>
      <c r="K225" s="4">
        <v>45</v>
      </c>
      <c r="L225" s="4">
        <v>50</v>
      </c>
      <c r="M225" s="5">
        <f t="shared" si="94"/>
        <v>29.200000000000003</v>
      </c>
      <c r="N225" s="5">
        <f t="shared" si="95"/>
        <v>396</v>
      </c>
    </row>
    <row r="226" spans="1:14" x14ac:dyDescent="0.3">
      <c r="A226" s="4">
        <f t="shared" si="83"/>
        <v>222</v>
      </c>
      <c r="B226" s="12" t="s">
        <v>18</v>
      </c>
      <c r="C226" s="21">
        <v>343</v>
      </c>
      <c r="D226" s="18">
        <v>300</v>
      </c>
      <c r="E226" s="18">
        <v>150</v>
      </c>
      <c r="F226" s="18">
        <v>10354</v>
      </c>
      <c r="G226" s="18">
        <v>10693</v>
      </c>
      <c r="H226" s="18">
        <f t="shared" si="91"/>
        <v>339</v>
      </c>
      <c r="I226" s="18">
        <f t="shared" ref="I226:I227" si="97">IF(H226&lt;141,141,H226)</f>
        <v>339</v>
      </c>
      <c r="J226" s="18">
        <f t="shared" ref="J226:J227" si="98">ROUND(IF(I226&lt;100,I226*1.625,(IF(AND(I226&gt;100,I226&lt;201),(I226-100)*2.375+162.5,(IF(AND(I226&gt;200,I226&lt;401),(I226-200)*3.875+400,IF(I226&gt;400,(I226-400)*4.5+1238)))))),0)</f>
        <v>939</v>
      </c>
      <c r="K226" s="18">
        <v>45</v>
      </c>
      <c r="L226" s="18">
        <v>50</v>
      </c>
      <c r="M226" s="19">
        <f t="shared" si="94"/>
        <v>67.8</v>
      </c>
      <c r="N226" s="5">
        <f t="shared" si="95"/>
        <v>1102</v>
      </c>
    </row>
    <row r="227" spans="1:14" x14ac:dyDescent="0.3">
      <c r="A227" s="4">
        <f t="shared" si="83"/>
        <v>223</v>
      </c>
      <c r="B227" s="12" t="s">
        <v>18</v>
      </c>
      <c r="C227" s="21">
        <v>338</v>
      </c>
      <c r="D227" s="18">
        <v>300</v>
      </c>
      <c r="E227" s="18">
        <v>150</v>
      </c>
      <c r="F227" s="18">
        <v>4410</v>
      </c>
      <c r="G227" s="18">
        <v>4542</v>
      </c>
      <c r="H227" s="18">
        <f t="shared" si="91"/>
        <v>132</v>
      </c>
      <c r="I227" s="18">
        <f t="shared" si="97"/>
        <v>141</v>
      </c>
      <c r="J227" s="18">
        <f t="shared" si="98"/>
        <v>260</v>
      </c>
      <c r="K227" s="18">
        <v>45</v>
      </c>
      <c r="L227" s="18">
        <v>50</v>
      </c>
      <c r="M227" s="19">
        <f t="shared" si="94"/>
        <v>28.200000000000003</v>
      </c>
      <c r="N227" s="5">
        <f t="shared" si="95"/>
        <v>383</v>
      </c>
    </row>
    <row r="228" spans="1:14" x14ac:dyDescent="0.3">
      <c r="A228" s="4">
        <f t="shared" si="83"/>
        <v>224</v>
      </c>
      <c r="B228" s="12" t="s">
        <v>20</v>
      </c>
      <c r="C228" s="12">
        <v>78</v>
      </c>
      <c r="D228" s="4">
        <v>200</v>
      </c>
      <c r="E228" s="4">
        <v>150</v>
      </c>
      <c r="F228" s="4">
        <v>13434</v>
      </c>
      <c r="G228" s="4">
        <v>13435</v>
      </c>
      <c r="H228" s="4">
        <f t="shared" si="91"/>
        <v>1</v>
      </c>
      <c r="I228" s="4">
        <f t="shared" ref="I228" si="99">IF(H228&lt;125,125,H228)</f>
        <v>125</v>
      </c>
      <c r="J228" s="4">
        <f t="shared" ref="J228" si="100">ROUND(IF(I228&lt;100,I228*1.625,(IF(AND(I228&gt;100,I228&lt;201),(I228-100)*2.375+162.5,(IF(AND(I228&gt;200,I228&lt;401),(I228-200)*3.875+400,IF(I228&gt;400,(I228-400)*4.5+1237)))))),0)</f>
        <v>222</v>
      </c>
      <c r="K228" s="4">
        <v>45</v>
      </c>
      <c r="L228" s="4">
        <v>50</v>
      </c>
      <c r="M228" s="5">
        <f t="shared" si="94"/>
        <v>25</v>
      </c>
      <c r="N228" s="5">
        <f t="shared" si="95"/>
        <v>342</v>
      </c>
    </row>
    <row r="229" spans="1:14" x14ac:dyDescent="0.3">
      <c r="A229" s="4">
        <f t="shared" si="83"/>
        <v>225</v>
      </c>
      <c r="B229" s="12" t="s">
        <v>18</v>
      </c>
      <c r="C229" s="12">
        <v>224</v>
      </c>
      <c r="D229" s="18">
        <v>300</v>
      </c>
      <c r="E229" s="18">
        <v>150</v>
      </c>
      <c r="F229" s="18">
        <v>12490</v>
      </c>
      <c r="G229" s="18">
        <v>12659</v>
      </c>
      <c r="H229" s="18">
        <f t="shared" si="91"/>
        <v>169</v>
      </c>
      <c r="I229" s="18">
        <f t="shared" ref="I229" si="101">IF(H229&lt;141,141,H229)</f>
        <v>169</v>
      </c>
      <c r="J229" s="18">
        <f t="shared" ref="J229" si="102">ROUND(IF(I229&lt;100,I229*1.625,(IF(AND(I229&gt;100,I229&lt;201),(I229-100)*2.375+162.5,(IF(AND(I229&gt;200,I229&lt;401),(I229-200)*3.875+400,IF(I229&gt;400,(I229-400)*4.5+1238)))))),0)</f>
        <v>326</v>
      </c>
      <c r="K229" s="18">
        <v>45</v>
      </c>
      <c r="L229" s="18">
        <v>50</v>
      </c>
      <c r="M229" s="19">
        <f t="shared" si="94"/>
        <v>33.800000000000004</v>
      </c>
      <c r="N229" s="5">
        <f t="shared" si="95"/>
        <v>455</v>
      </c>
    </row>
    <row r="230" spans="1:14" x14ac:dyDescent="0.3">
      <c r="A230" s="4">
        <f t="shared" si="83"/>
        <v>226</v>
      </c>
      <c r="B230" s="12" t="s">
        <v>20</v>
      </c>
      <c r="C230" s="12">
        <v>77</v>
      </c>
      <c r="D230" s="4">
        <v>200</v>
      </c>
      <c r="E230" s="4">
        <v>150</v>
      </c>
      <c r="F230" s="4">
        <v>20065</v>
      </c>
      <c r="G230" s="4">
        <v>20175</v>
      </c>
      <c r="H230" s="4">
        <f t="shared" si="91"/>
        <v>110</v>
      </c>
      <c r="I230" s="4">
        <f t="shared" ref="I230:I231" si="103">IF(H230&lt;125,125,H230)</f>
        <v>125</v>
      </c>
      <c r="J230" s="4">
        <f t="shared" ref="J230:J231" si="104">ROUND(IF(I230&lt;100,I230*1.625,(IF(AND(I230&gt;100,I230&lt;201),(I230-100)*2.375+162.5,(IF(AND(I230&gt;200,I230&lt;401),(I230-200)*3.875+400,IF(I230&gt;400,(I230-400)*4.5+1237)))))),0)</f>
        <v>222</v>
      </c>
      <c r="K230" s="4">
        <v>45</v>
      </c>
      <c r="L230" s="4">
        <v>50</v>
      </c>
      <c r="M230" s="5">
        <f t="shared" si="94"/>
        <v>25</v>
      </c>
      <c r="N230" s="5">
        <f t="shared" si="95"/>
        <v>342</v>
      </c>
    </row>
    <row r="231" spans="1:14" x14ac:dyDescent="0.3">
      <c r="A231" s="4">
        <f t="shared" si="83"/>
        <v>227</v>
      </c>
      <c r="B231" s="12" t="s">
        <v>20</v>
      </c>
      <c r="C231" s="12">
        <v>123</v>
      </c>
      <c r="D231" s="4">
        <v>200</v>
      </c>
      <c r="E231" s="4">
        <v>150</v>
      </c>
      <c r="F231" s="4">
        <v>27572</v>
      </c>
      <c r="G231" s="4">
        <v>27669</v>
      </c>
      <c r="H231" s="4">
        <f t="shared" si="91"/>
        <v>97</v>
      </c>
      <c r="I231" s="4">
        <f t="shared" si="103"/>
        <v>125</v>
      </c>
      <c r="J231" s="4">
        <f t="shared" si="104"/>
        <v>222</v>
      </c>
      <c r="K231" s="4">
        <v>45</v>
      </c>
      <c r="L231" s="4">
        <v>50</v>
      </c>
      <c r="M231" s="5">
        <f t="shared" si="94"/>
        <v>25</v>
      </c>
      <c r="N231" s="5">
        <f t="shared" si="95"/>
        <v>342</v>
      </c>
    </row>
    <row r="232" spans="1:14" x14ac:dyDescent="0.3">
      <c r="A232" s="4">
        <f t="shared" si="83"/>
        <v>228</v>
      </c>
      <c r="B232" s="4" t="s">
        <v>18</v>
      </c>
      <c r="C232" s="4">
        <v>220</v>
      </c>
      <c r="D232" s="18">
        <v>300</v>
      </c>
      <c r="E232" s="18">
        <v>150</v>
      </c>
      <c r="F232" s="18">
        <v>44905</v>
      </c>
      <c r="G232" s="18">
        <v>45069</v>
      </c>
      <c r="H232" s="18">
        <f t="shared" si="91"/>
        <v>164</v>
      </c>
      <c r="I232" s="18">
        <f t="shared" ref="I232:I235" si="105">IF(H232&lt;141,141,H232)</f>
        <v>164</v>
      </c>
      <c r="J232" s="18">
        <f t="shared" ref="J232:J235" si="106">ROUND(IF(I232&lt;100,I232*1.625,(IF(AND(I232&gt;100,I232&lt;201),(I232-100)*2.375+162.5,(IF(AND(I232&gt;200,I232&lt;401),(I232-200)*3.875+400,IF(I232&gt;400,(I232-400)*4.5+1238)))))),0)</f>
        <v>315</v>
      </c>
      <c r="K232" s="18">
        <v>45</v>
      </c>
      <c r="L232" s="18">
        <v>50</v>
      </c>
      <c r="M232" s="19">
        <f t="shared" si="94"/>
        <v>32.800000000000004</v>
      </c>
      <c r="N232" s="5">
        <f t="shared" si="95"/>
        <v>443</v>
      </c>
    </row>
    <row r="233" spans="1:14" x14ac:dyDescent="0.3">
      <c r="A233" s="4">
        <f t="shared" si="83"/>
        <v>229</v>
      </c>
      <c r="B233" s="4" t="s">
        <v>18</v>
      </c>
      <c r="C233" s="4">
        <v>189</v>
      </c>
      <c r="D233" s="18">
        <v>300</v>
      </c>
      <c r="E233" s="18">
        <v>150</v>
      </c>
      <c r="F233" s="18">
        <v>30362</v>
      </c>
      <c r="G233" s="18">
        <v>30680</v>
      </c>
      <c r="H233" s="18">
        <f t="shared" si="91"/>
        <v>318</v>
      </c>
      <c r="I233" s="18">
        <f t="shared" si="105"/>
        <v>318</v>
      </c>
      <c r="J233" s="18">
        <f t="shared" si="106"/>
        <v>857</v>
      </c>
      <c r="K233" s="18">
        <v>45</v>
      </c>
      <c r="L233" s="18">
        <v>50</v>
      </c>
      <c r="M233" s="19">
        <f t="shared" si="94"/>
        <v>63.6</v>
      </c>
      <c r="N233" s="5">
        <f t="shared" si="95"/>
        <v>1016</v>
      </c>
    </row>
    <row r="234" spans="1:14" x14ac:dyDescent="0.3">
      <c r="A234" s="4">
        <f t="shared" si="83"/>
        <v>230</v>
      </c>
      <c r="B234" s="4" t="s">
        <v>18</v>
      </c>
      <c r="C234" s="4">
        <v>367</v>
      </c>
      <c r="D234" s="18">
        <v>300</v>
      </c>
      <c r="E234" s="18">
        <v>150</v>
      </c>
      <c r="F234" s="18">
        <v>535</v>
      </c>
      <c r="G234" s="18">
        <v>695</v>
      </c>
      <c r="H234" s="18">
        <f t="shared" si="91"/>
        <v>160</v>
      </c>
      <c r="I234" s="18">
        <f t="shared" si="105"/>
        <v>160</v>
      </c>
      <c r="J234" s="18">
        <f t="shared" si="106"/>
        <v>305</v>
      </c>
      <c r="K234" s="18">
        <v>45</v>
      </c>
      <c r="L234" s="18">
        <v>50</v>
      </c>
      <c r="M234" s="19">
        <f t="shared" si="94"/>
        <v>32</v>
      </c>
      <c r="N234" s="5">
        <f t="shared" si="95"/>
        <v>432</v>
      </c>
    </row>
    <row r="235" spans="1:14" x14ac:dyDescent="0.3">
      <c r="A235" s="4">
        <f t="shared" si="83"/>
        <v>231</v>
      </c>
      <c r="B235" s="4" t="s">
        <v>18</v>
      </c>
      <c r="C235" s="4">
        <v>226</v>
      </c>
      <c r="D235" s="18">
        <v>300</v>
      </c>
      <c r="E235" s="18">
        <v>150</v>
      </c>
      <c r="F235" s="18">
        <v>35900</v>
      </c>
      <c r="G235" s="18">
        <v>36271</v>
      </c>
      <c r="H235" s="18">
        <f t="shared" si="91"/>
        <v>371</v>
      </c>
      <c r="I235" s="18">
        <f t="shared" si="105"/>
        <v>371</v>
      </c>
      <c r="J235" s="18">
        <f t="shared" si="106"/>
        <v>1063</v>
      </c>
      <c r="K235" s="18">
        <v>45</v>
      </c>
      <c r="L235" s="18">
        <v>50</v>
      </c>
      <c r="M235" s="19">
        <f t="shared" si="94"/>
        <v>74.2</v>
      </c>
      <c r="N235" s="5">
        <f t="shared" si="95"/>
        <v>1232</v>
      </c>
    </row>
    <row r="236" spans="1:14" x14ac:dyDescent="0.3">
      <c r="A236" s="4">
        <f t="shared" si="83"/>
        <v>232</v>
      </c>
      <c r="B236" s="4" t="s">
        <v>25</v>
      </c>
      <c r="C236" s="4">
        <v>40</v>
      </c>
      <c r="D236" s="4">
        <v>100</v>
      </c>
      <c r="E236" s="4">
        <v>150</v>
      </c>
      <c r="F236" s="4">
        <v>8761</v>
      </c>
      <c r="G236" s="4">
        <v>8830</v>
      </c>
      <c r="H236" s="4">
        <f t="shared" si="91"/>
        <v>69</v>
      </c>
      <c r="I236" s="4">
        <f>IF(H236&lt;111,111,H236)</f>
        <v>111</v>
      </c>
      <c r="J236" s="4">
        <f>ROUND(IF(I236&lt;100,I236*1.625,(IF(AND(I236&gt;100,I236&lt;201),(I236-100)*2.375+162.5,(IF(AND(I236&gt;200,I236&lt;401),(I236-200)*3.875+400,IF(I236&gt;400,(I236-400)*4.5+1237)))))),0)</f>
        <v>189</v>
      </c>
      <c r="K236" s="4">
        <v>20</v>
      </c>
      <c r="L236" s="4">
        <v>10</v>
      </c>
      <c r="M236" s="5">
        <f>I236*0.2</f>
        <v>22.200000000000003</v>
      </c>
      <c r="N236" s="5">
        <f t="shared" si="95"/>
        <v>241</v>
      </c>
    </row>
    <row r="237" spans="1:14" x14ac:dyDescent="0.3">
      <c r="A237" s="4">
        <f t="shared" si="83"/>
        <v>233</v>
      </c>
      <c r="B237" s="4" t="s">
        <v>18</v>
      </c>
      <c r="C237" s="4">
        <v>330</v>
      </c>
      <c r="D237" s="18">
        <v>300</v>
      </c>
      <c r="E237" s="18">
        <v>150</v>
      </c>
      <c r="F237" s="18">
        <v>18458</v>
      </c>
      <c r="G237" s="18">
        <v>18612</v>
      </c>
      <c r="H237" s="18">
        <f t="shared" si="91"/>
        <v>154</v>
      </c>
      <c r="I237" s="18">
        <f t="shared" ref="I237" si="107">IF(H237&lt;141,141,H237)</f>
        <v>154</v>
      </c>
      <c r="J237" s="18">
        <f t="shared" ref="J237" si="108">ROUND(IF(I237&lt;100,I237*1.625,(IF(AND(I237&gt;100,I237&lt;201),(I237-100)*2.375+162.5,(IF(AND(I237&gt;200,I237&lt;401),(I237-200)*3.875+400,IF(I237&gt;400,(I237-400)*4.5+1238)))))),0)</f>
        <v>291</v>
      </c>
      <c r="K237" s="18">
        <v>45</v>
      </c>
      <c r="L237" s="18">
        <v>50</v>
      </c>
      <c r="M237" s="19">
        <f t="shared" ref="M237:M243" si="109">I237*0.2</f>
        <v>30.8</v>
      </c>
      <c r="N237" s="5">
        <f t="shared" si="95"/>
        <v>417</v>
      </c>
    </row>
    <row r="238" spans="1:14" x14ac:dyDescent="0.3">
      <c r="A238" s="4">
        <f t="shared" si="83"/>
        <v>234</v>
      </c>
      <c r="B238" s="4" t="s">
        <v>20</v>
      </c>
      <c r="C238" s="4">
        <v>89</v>
      </c>
      <c r="D238" s="4">
        <v>200</v>
      </c>
      <c r="E238" s="4">
        <v>150</v>
      </c>
      <c r="F238" s="4">
        <v>21566</v>
      </c>
      <c r="G238" s="4">
        <v>21877</v>
      </c>
      <c r="H238" s="4">
        <f t="shared" si="91"/>
        <v>311</v>
      </c>
      <c r="I238" s="4">
        <f t="shared" ref="I238" si="110">IF(H238&lt;125,125,H238)</f>
        <v>311</v>
      </c>
      <c r="J238" s="4">
        <f t="shared" ref="J238:J243" si="111">ROUND(IF(I238&lt;100,I238*1.625,(IF(AND(I238&gt;100,I238&lt;201),(I238-100)*2.375+162.5,(IF(AND(I238&gt;200,I238&lt;401),(I238-200)*3.875+400,IF(I238&gt;400,(I238-400)*4.5+1237)))))),0)</f>
        <v>830</v>
      </c>
      <c r="K238" s="4">
        <v>45</v>
      </c>
      <c r="L238" s="4">
        <v>50</v>
      </c>
      <c r="M238" s="5">
        <f t="shared" si="109"/>
        <v>62.2</v>
      </c>
      <c r="N238" s="5">
        <f t="shared" si="95"/>
        <v>987</v>
      </c>
    </row>
    <row r="239" spans="1:14" x14ac:dyDescent="0.3">
      <c r="A239" s="4">
        <f t="shared" si="83"/>
        <v>235</v>
      </c>
      <c r="B239" s="4" t="s">
        <v>21</v>
      </c>
      <c r="C239" s="4">
        <v>38</v>
      </c>
      <c r="D239" s="18"/>
      <c r="E239" s="18"/>
      <c r="F239" s="18"/>
      <c r="G239" s="18"/>
      <c r="H239" s="18"/>
      <c r="I239" s="18"/>
      <c r="J239" s="18"/>
      <c r="K239" s="18"/>
      <c r="L239" s="18"/>
      <c r="M239" s="19"/>
      <c r="N239" s="5">
        <v>250</v>
      </c>
    </row>
    <row r="240" spans="1:14" x14ac:dyDescent="0.3">
      <c r="A240" s="4">
        <f t="shared" si="83"/>
        <v>236</v>
      </c>
      <c r="B240" s="4" t="s">
        <v>18</v>
      </c>
      <c r="C240" s="4">
        <v>354</v>
      </c>
      <c r="D240" s="18">
        <v>300</v>
      </c>
      <c r="E240" s="18">
        <v>150</v>
      </c>
      <c r="F240" s="18">
        <v>1023</v>
      </c>
      <c r="G240" s="18">
        <v>1141</v>
      </c>
      <c r="H240" s="18">
        <f t="shared" ref="H240" si="112">G240-F240</f>
        <v>118</v>
      </c>
      <c r="I240" s="18">
        <f t="shared" ref="I240:I241" si="113">IF(H240&lt;141,141,H240)</f>
        <v>141</v>
      </c>
      <c r="J240" s="18">
        <f t="shared" ref="J240:J241" si="114">ROUND(IF(I240&lt;100,I240*1.625,(IF(AND(I240&gt;100,I240&lt;201),(I240-100)*2.375+162.5,(IF(AND(I240&gt;200,I240&lt;401),(I240-200)*3.875+400,IF(I240&gt;400,(I240-400)*4.5+1238)))))),0)</f>
        <v>260</v>
      </c>
      <c r="K240" s="18">
        <v>45</v>
      </c>
      <c r="L240" s="18">
        <v>50</v>
      </c>
      <c r="M240" s="19">
        <f t="shared" ref="M240" si="115">I240*0.2</f>
        <v>28.200000000000003</v>
      </c>
      <c r="N240" s="5">
        <f>ROUND((J240+K240+L240+M240),0)</f>
        <v>383</v>
      </c>
    </row>
    <row r="241" spans="1:14" x14ac:dyDescent="0.3">
      <c r="A241" s="4">
        <f t="shared" si="83"/>
        <v>237</v>
      </c>
      <c r="B241" s="4" t="s">
        <v>18</v>
      </c>
      <c r="C241" s="4">
        <v>358</v>
      </c>
      <c r="D241" s="18">
        <v>300</v>
      </c>
      <c r="E241" s="18">
        <v>150</v>
      </c>
      <c r="F241" s="18">
        <v>1550</v>
      </c>
      <c r="G241" s="18">
        <v>1654</v>
      </c>
      <c r="H241" s="18">
        <f t="shared" si="91"/>
        <v>104</v>
      </c>
      <c r="I241" s="18">
        <f t="shared" si="113"/>
        <v>141</v>
      </c>
      <c r="J241" s="18">
        <f t="shared" si="114"/>
        <v>260</v>
      </c>
      <c r="K241" s="18">
        <v>45</v>
      </c>
      <c r="L241" s="18">
        <v>50</v>
      </c>
      <c r="M241" s="19">
        <f t="shared" si="109"/>
        <v>28.200000000000003</v>
      </c>
      <c r="N241" s="5">
        <f>ROUND((J241+K241+L241+M241),0)</f>
        <v>383</v>
      </c>
    </row>
    <row r="242" spans="1:14" x14ac:dyDescent="0.3">
      <c r="A242" s="4">
        <f t="shared" si="83"/>
        <v>238</v>
      </c>
      <c r="B242" s="4" t="s">
        <v>21</v>
      </c>
      <c r="C242" s="4">
        <v>38</v>
      </c>
      <c r="D242" s="4">
        <v>0</v>
      </c>
      <c r="E242" s="4">
        <v>0</v>
      </c>
      <c r="F242" s="4">
        <v>0</v>
      </c>
      <c r="G242" s="4">
        <v>0</v>
      </c>
      <c r="H242" s="4">
        <f t="shared" si="91"/>
        <v>0</v>
      </c>
      <c r="I242" s="4">
        <v>0</v>
      </c>
      <c r="J242" s="4">
        <f t="shared" si="111"/>
        <v>0</v>
      </c>
      <c r="K242" s="4"/>
      <c r="L242" s="4"/>
      <c r="M242" s="5">
        <f t="shared" si="109"/>
        <v>0</v>
      </c>
      <c r="N242" s="5">
        <v>250</v>
      </c>
    </row>
    <row r="243" spans="1:14" x14ac:dyDescent="0.3">
      <c r="A243" s="4">
        <f t="shared" si="83"/>
        <v>239</v>
      </c>
      <c r="B243" s="4" t="s">
        <v>20</v>
      </c>
      <c r="C243" s="4">
        <v>42</v>
      </c>
      <c r="D243" s="4">
        <v>200</v>
      </c>
      <c r="E243" s="4">
        <v>150</v>
      </c>
      <c r="F243" s="4">
        <v>23191</v>
      </c>
      <c r="G243" s="4">
        <v>23629</v>
      </c>
      <c r="H243" s="4">
        <f t="shared" si="91"/>
        <v>438</v>
      </c>
      <c r="I243" s="4">
        <f t="shared" ref="I243" si="116">IF(H243&lt;125,125,H243)</f>
        <v>438</v>
      </c>
      <c r="J243" s="4">
        <f t="shared" si="111"/>
        <v>1408</v>
      </c>
      <c r="K243" s="4">
        <v>45</v>
      </c>
      <c r="L243" s="4">
        <v>50</v>
      </c>
      <c r="M243" s="5">
        <f t="shared" si="109"/>
        <v>87.600000000000009</v>
      </c>
      <c r="N243" s="5">
        <f t="shared" ref="N243" si="117">ROUND((J243+K243+L243+M243),0)</f>
        <v>1591</v>
      </c>
    </row>
    <row r="244" spans="1:14" x14ac:dyDescent="0.3">
      <c r="A244" s="4">
        <f t="shared" si="83"/>
        <v>240</v>
      </c>
      <c r="B244" s="4" t="s">
        <v>21</v>
      </c>
      <c r="C244" s="4">
        <v>81</v>
      </c>
      <c r="D244" s="4">
        <v>100</v>
      </c>
      <c r="E244" s="4">
        <v>150</v>
      </c>
      <c r="F244" s="4">
        <v>10593</v>
      </c>
      <c r="G244" s="4">
        <v>10919</v>
      </c>
      <c r="H244" s="4">
        <f t="shared" si="91"/>
        <v>326</v>
      </c>
      <c r="I244" s="4">
        <f>IF(H244&lt;111,111,H244)</f>
        <v>326</v>
      </c>
      <c r="J244" s="4">
        <f>ROUND(IF(I244&lt;100,I244*1.625,(IF(AND(I244&gt;100,I244&lt;201),(I244-100)*2.375+162.5,(IF(AND(I244&gt;200,I244&lt;401),(I244-200)*3.875+400,IF(I244&gt;400,(I244-400)*4.5+1237)))))),0)</f>
        <v>888</v>
      </c>
      <c r="K244" s="4">
        <v>20</v>
      </c>
      <c r="L244" s="4">
        <v>10</v>
      </c>
      <c r="M244" s="5">
        <f>I244*0.2</f>
        <v>65.2</v>
      </c>
      <c r="N244" s="5">
        <f>ROUND((J244+K244+L244+M244),0)</f>
        <v>983</v>
      </c>
    </row>
    <row r="245" spans="1:14" x14ac:dyDescent="0.3">
      <c r="A245" s="4">
        <f t="shared" si="83"/>
        <v>241</v>
      </c>
      <c r="B245" s="4" t="s">
        <v>20</v>
      </c>
      <c r="C245" s="4">
        <v>54</v>
      </c>
      <c r="D245" s="4">
        <v>200</v>
      </c>
      <c r="E245" s="4">
        <v>150</v>
      </c>
      <c r="F245" s="4">
        <v>42106</v>
      </c>
      <c r="G245" s="4">
        <v>42110</v>
      </c>
      <c r="H245" s="4">
        <f t="shared" si="91"/>
        <v>4</v>
      </c>
      <c r="I245" s="4">
        <f t="shared" ref="I245:I247" si="118">IF(H245&lt;125,125,H245)</f>
        <v>125</v>
      </c>
      <c r="J245" s="4">
        <f t="shared" ref="J245:J247" si="119">ROUND(IF(I245&lt;100,I245*1.625,(IF(AND(I245&gt;100,I245&lt;201),(I245-100)*2.375+162.5,(IF(AND(I245&gt;200,I245&lt;401),(I245-200)*3.875+400,IF(I245&gt;400,(I245-400)*4.5+1237)))))),0)</f>
        <v>222</v>
      </c>
      <c r="K245" s="4">
        <v>45</v>
      </c>
      <c r="L245" s="4">
        <v>50</v>
      </c>
      <c r="M245" s="5">
        <f t="shared" ref="M245:M249" si="120">I245*0.2</f>
        <v>25</v>
      </c>
      <c r="N245" s="5">
        <f t="shared" ref="N245:N247" si="121">ROUND((J245+K245+L245+M245),0)</f>
        <v>342</v>
      </c>
    </row>
    <row r="246" spans="1:14" x14ac:dyDescent="0.3">
      <c r="A246" s="4">
        <f t="shared" si="83"/>
        <v>242</v>
      </c>
      <c r="B246" s="4" t="s">
        <v>20</v>
      </c>
      <c r="C246" s="4">
        <v>74</v>
      </c>
      <c r="D246" s="4">
        <v>200</v>
      </c>
      <c r="E246" s="4">
        <v>150</v>
      </c>
      <c r="F246" s="4">
        <v>5085</v>
      </c>
      <c r="G246" s="4">
        <v>5182</v>
      </c>
      <c r="H246" s="4">
        <f t="shared" si="91"/>
        <v>97</v>
      </c>
      <c r="I246" s="4">
        <f t="shared" si="118"/>
        <v>125</v>
      </c>
      <c r="J246" s="4">
        <f t="shared" si="119"/>
        <v>222</v>
      </c>
      <c r="K246" s="4">
        <v>45</v>
      </c>
      <c r="L246" s="4">
        <v>50</v>
      </c>
      <c r="M246" s="5">
        <f t="shared" si="120"/>
        <v>25</v>
      </c>
      <c r="N246" s="5">
        <f t="shared" si="121"/>
        <v>342</v>
      </c>
    </row>
    <row r="247" spans="1:14" x14ac:dyDescent="0.3">
      <c r="A247" s="4">
        <f t="shared" si="83"/>
        <v>243</v>
      </c>
      <c r="B247" s="4" t="s">
        <v>20</v>
      </c>
      <c r="C247" s="4">
        <v>121</v>
      </c>
      <c r="D247" s="4">
        <v>200</v>
      </c>
      <c r="E247" s="4">
        <v>150</v>
      </c>
      <c r="F247" s="4">
        <v>5294</v>
      </c>
      <c r="G247" s="4">
        <v>5499</v>
      </c>
      <c r="H247" s="4">
        <f t="shared" si="91"/>
        <v>205</v>
      </c>
      <c r="I247" s="4">
        <f t="shared" si="118"/>
        <v>205</v>
      </c>
      <c r="J247" s="4">
        <f t="shared" si="119"/>
        <v>419</v>
      </c>
      <c r="K247" s="4">
        <v>45</v>
      </c>
      <c r="L247" s="4">
        <v>50</v>
      </c>
      <c r="M247" s="5">
        <f t="shared" si="120"/>
        <v>41</v>
      </c>
      <c r="N247" s="5">
        <f t="shared" si="121"/>
        <v>555</v>
      </c>
    </row>
    <row r="248" spans="1:14" x14ac:dyDescent="0.3">
      <c r="A248" s="4">
        <f t="shared" si="83"/>
        <v>244</v>
      </c>
      <c r="B248" s="4" t="s">
        <v>18</v>
      </c>
      <c r="C248" s="4">
        <v>336</v>
      </c>
      <c r="D248" s="18">
        <v>300</v>
      </c>
      <c r="E248" s="18">
        <v>150</v>
      </c>
      <c r="F248" s="18">
        <v>4783</v>
      </c>
      <c r="G248" s="18">
        <v>5044</v>
      </c>
      <c r="H248" s="18">
        <f t="shared" si="91"/>
        <v>261</v>
      </c>
      <c r="I248" s="18">
        <f t="shared" ref="I248" si="122">IF(H248&lt;141,141,H248)</f>
        <v>261</v>
      </c>
      <c r="J248" s="18">
        <f t="shared" ref="J248" si="123">ROUND(IF(I248&lt;100,I248*1.625,(IF(AND(I248&gt;100,I248&lt;201),(I248-100)*2.375+162.5,(IF(AND(I248&gt;200,I248&lt;401),(I248-200)*3.875+400,IF(I248&gt;400,(I248-400)*4.5+1238)))))),0)</f>
        <v>636</v>
      </c>
      <c r="K248" s="18">
        <v>45</v>
      </c>
      <c r="L248" s="18">
        <v>50</v>
      </c>
      <c r="M248" s="19">
        <f t="shared" si="120"/>
        <v>52.2</v>
      </c>
      <c r="N248" s="5">
        <f>ROUND((J248+K248+L248+M248),0)</f>
        <v>783</v>
      </c>
    </row>
    <row r="249" spans="1:14" x14ac:dyDescent="0.3">
      <c r="A249" s="4">
        <f t="shared" si="83"/>
        <v>245</v>
      </c>
      <c r="B249" s="4" t="s">
        <v>20</v>
      </c>
      <c r="C249" s="4">
        <v>103</v>
      </c>
      <c r="D249" s="4">
        <v>200</v>
      </c>
      <c r="E249" s="4">
        <v>150</v>
      </c>
      <c r="F249" s="4">
        <v>4874</v>
      </c>
      <c r="G249" s="4">
        <v>4942</v>
      </c>
      <c r="H249" s="4">
        <f t="shared" si="91"/>
        <v>68</v>
      </c>
      <c r="I249" s="4">
        <f t="shared" ref="I249" si="124">IF(H249&lt;125,125,H249)</f>
        <v>125</v>
      </c>
      <c r="J249" s="4">
        <f t="shared" ref="J249" si="125">ROUND(IF(I249&lt;100,I249*1.625,(IF(AND(I249&gt;100,I249&lt;201),(I249-100)*2.375+162.5,(IF(AND(I249&gt;200,I249&lt;401),(I249-200)*3.875+400,IF(I249&gt;400,(I249-400)*4.5+1237)))))),0)</f>
        <v>222</v>
      </c>
      <c r="K249" s="4">
        <v>45</v>
      </c>
      <c r="L249" s="4">
        <v>50</v>
      </c>
      <c r="M249" s="5">
        <f t="shared" si="120"/>
        <v>25</v>
      </c>
      <c r="N249" s="5">
        <f t="shared" ref="N249" si="126">ROUND((J249+K249+L249+M249),0)</f>
        <v>342</v>
      </c>
    </row>
    <row r="250" spans="1:14" x14ac:dyDescent="0.3">
      <c r="A250" s="4">
        <f t="shared" si="83"/>
        <v>246</v>
      </c>
      <c r="B250" s="4" t="s">
        <v>21</v>
      </c>
      <c r="C250" s="4">
        <v>85</v>
      </c>
      <c r="D250" s="4">
        <v>100</v>
      </c>
      <c r="E250" s="4">
        <v>150</v>
      </c>
      <c r="F250" s="4">
        <v>20028</v>
      </c>
      <c r="G250" s="4">
        <v>20092</v>
      </c>
      <c r="H250" s="4">
        <f>G250-F250</f>
        <v>64</v>
      </c>
      <c r="I250" s="4">
        <f>IF(H250&lt;111,111,H250)</f>
        <v>111</v>
      </c>
      <c r="J250" s="4">
        <f>ROUND(IF(I250&lt;100,I250*1.625,(IF(AND(I250&gt;100,I250&lt;201),(I250-100)*2.375+162.5,(IF(AND(I250&gt;200,I250&lt;401),(I250-200)*3.875+400,IF(I250&gt;400,(I250-400)*4.5+1237)))))),0)</f>
        <v>189</v>
      </c>
      <c r="K250" s="4">
        <v>20</v>
      </c>
      <c r="L250" s="4">
        <v>10</v>
      </c>
      <c r="M250" s="5">
        <f>I250*0.2</f>
        <v>22.200000000000003</v>
      </c>
      <c r="N250" s="5">
        <f>ROUND((J250+K250+L250+M250),0)</f>
        <v>241</v>
      </c>
    </row>
    <row r="251" spans="1:14" x14ac:dyDescent="0.3">
      <c r="A251" s="4">
        <f t="shared" si="83"/>
        <v>247</v>
      </c>
      <c r="B251" s="4" t="s">
        <v>20</v>
      </c>
      <c r="C251" s="4">
        <v>79</v>
      </c>
      <c r="D251" s="4">
        <v>200</v>
      </c>
      <c r="E251" s="4">
        <v>150</v>
      </c>
      <c r="F251" s="4">
        <v>19032</v>
      </c>
      <c r="G251" s="4">
        <v>19108</v>
      </c>
      <c r="H251" s="4">
        <f t="shared" ref="H251:H254" si="127">G251-F251</f>
        <v>76</v>
      </c>
      <c r="I251" s="4">
        <f t="shared" ref="I251:I253" si="128">IF(H251&lt;125,125,H251)</f>
        <v>125</v>
      </c>
      <c r="J251" s="4">
        <f t="shared" ref="J251:J253" si="129">ROUND(IF(I251&lt;100,I251*1.625,(IF(AND(I251&gt;100,I251&lt;201),(I251-100)*2.375+162.5,(IF(AND(I251&gt;200,I251&lt;401),(I251-200)*3.875+400,IF(I251&gt;400,(I251-400)*4.5+1237)))))),0)</f>
        <v>222</v>
      </c>
      <c r="K251" s="4">
        <v>45</v>
      </c>
      <c r="L251" s="4">
        <v>50</v>
      </c>
      <c r="M251" s="5">
        <f t="shared" ref="M251:M254" si="130">I251*0.2</f>
        <v>25</v>
      </c>
      <c r="N251" s="5">
        <f t="shared" ref="N251:N253" si="131">ROUND((J251+K251+L251+M251),0)</f>
        <v>342</v>
      </c>
    </row>
    <row r="252" spans="1:14" x14ac:dyDescent="0.3">
      <c r="A252" s="4">
        <f t="shared" si="83"/>
        <v>248</v>
      </c>
      <c r="B252" s="4" t="s">
        <v>20</v>
      </c>
      <c r="C252" s="4">
        <v>57</v>
      </c>
      <c r="D252" s="4">
        <v>200</v>
      </c>
      <c r="E252" s="4">
        <v>150</v>
      </c>
      <c r="F252" s="4">
        <v>23950</v>
      </c>
      <c r="G252" s="4">
        <v>23991</v>
      </c>
      <c r="H252" s="4">
        <f t="shared" si="127"/>
        <v>41</v>
      </c>
      <c r="I252" s="4">
        <f t="shared" si="128"/>
        <v>125</v>
      </c>
      <c r="J252" s="4">
        <f t="shared" si="129"/>
        <v>222</v>
      </c>
      <c r="K252" s="4">
        <v>45</v>
      </c>
      <c r="L252" s="4">
        <v>50</v>
      </c>
      <c r="M252" s="5">
        <f t="shared" si="130"/>
        <v>25</v>
      </c>
      <c r="N252" s="5">
        <f t="shared" si="131"/>
        <v>342</v>
      </c>
    </row>
    <row r="253" spans="1:14" x14ac:dyDescent="0.3">
      <c r="A253" s="4">
        <f t="shared" si="83"/>
        <v>249</v>
      </c>
      <c r="B253" s="4" t="s">
        <v>20</v>
      </c>
      <c r="C253" s="4">
        <v>45</v>
      </c>
      <c r="D253" s="4">
        <v>200</v>
      </c>
      <c r="E253" s="4">
        <v>150</v>
      </c>
      <c r="F253" s="4">
        <v>6945</v>
      </c>
      <c r="G253" s="4">
        <v>7054</v>
      </c>
      <c r="H253" s="4">
        <f t="shared" si="127"/>
        <v>109</v>
      </c>
      <c r="I253" s="4">
        <f t="shared" si="128"/>
        <v>125</v>
      </c>
      <c r="J253" s="4">
        <f t="shared" si="129"/>
        <v>222</v>
      </c>
      <c r="K253" s="4">
        <v>45</v>
      </c>
      <c r="L253" s="4">
        <v>50</v>
      </c>
      <c r="M253" s="5">
        <f t="shared" si="130"/>
        <v>25</v>
      </c>
      <c r="N253" s="5">
        <f t="shared" si="131"/>
        <v>342</v>
      </c>
    </row>
    <row r="254" spans="1:14" x14ac:dyDescent="0.3">
      <c r="A254" s="4">
        <f t="shared" si="83"/>
        <v>250</v>
      </c>
      <c r="B254" s="4" t="s">
        <v>18</v>
      </c>
      <c r="C254" s="4">
        <v>349</v>
      </c>
      <c r="D254" s="18">
        <v>300</v>
      </c>
      <c r="E254" s="18">
        <v>150</v>
      </c>
      <c r="F254" s="18">
        <v>1409</v>
      </c>
      <c r="G254" s="18">
        <v>1517</v>
      </c>
      <c r="H254" s="18">
        <f t="shared" si="127"/>
        <v>108</v>
      </c>
      <c r="I254" s="18">
        <f t="shared" ref="I254" si="132">IF(H254&lt;141,141,H254)</f>
        <v>141</v>
      </c>
      <c r="J254" s="18">
        <f t="shared" ref="J254" si="133">ROUND(IF(I254&lt;100,I254*1.625,(IF(AND(I254&gt;100,I254&lt;201),(I254-100)*2.375+162.5,(IF(AND(I254&gt;200,I254&lt;401),(I254-200)*3.875+400,IF(I254&gt;400,(I254-400)*4.5+1238)))))),0)</f>
        <v>260</v>
      </c>
      <c r="K254" s="18">
        <v>45</v>
      </c>
      <c r="L254" s="18">
        <v>50</v>
      </c>
      <c r="M254" s="19">
        <f t="shared" si="130"/>
        <v>28.200000000000003</v>
      </c>
      <c r="N254" s="5">
        <f>ROUND((J254+K254+L254+M254),0)</f>
        <v>383</v>
      </c>
    </row>
    <row r="255" spans="1:14" x14ac:dyDescent="0.3">
      <c r="A255" s="4">
        <f t="shared" si="83"/>
        <v>251</v>
      </c>
      <c r="B255" s="4" t="s">
        <v>21</v>
      </c>
      <c r="C255" s="4">
        <v>82</v>
      </c>
      <c r="D255" s="4">
        <v>100</v>
      </c>
      <c r="E255" s="4">
        <v>150</v>
      </c>
      <c r="F255" s="4">
        <v>16326</v>
      </c>
      <c r="G255" s="4">
        <v>16372</v>
      </c>
      <c r="H255" s="4">
        <f>G255-F255</f>
        <v>46</v>
      </c>
      <c r="I255" s="4">
        <f>IF(H255&lt;111,111,H255)</f>
        <v>111</v>
      </c>
      <c r="J255" s="4">
        <f>ROUND(IF(I255&lt;100,I255*1.625,(IF(AND(I255&gt;100,I255&lt;201),(I255-100)*2.375+162.5,(IF(AND(I255&gt;200,I255&lt;401),(I255-200)*3.875+400,IF(I255&gt;400,(I255-400)*4.5+1237)))))),0)</f>
        <v>189</v>
      </c>
      <c r="K255" s="4">
        <v>20</v>
      </c>
      <c r="L255" s="4">
        <v>10</v>
      </c>
      <c r="M255" s="5">
        <f>I255*0.2</f>
        <v>22.200000000000003</v>
      </c>
      <c r="N255" s="5">
        <f>ROUND((J255+K255+L255+M255),0)</f>
        <v>241</v>
      </c>
    </row>
    <row r="256" spans="1:14" x14ac:dyDescent="0.3">
      <c r="A256" s="4">
        <f t="shared" si="83"/>
        <v>252</v>
      </c>
      <c r="B256" s="4" t="s">
        <v>18</v>
      </c>
      <c r="C256" s="4">
        <v>350</v>
      </c>
      <c r="D256" s="18">
        <v>300</v>
      </c>
      <c r="E256" s="18">
        <v>150</v>
      </c>
      <c r="F256" s="18">
        <v>783</v>
      </c>
      <c r="G256" s="18">
        <v>869</v>
      </c>
      <c r="H256" s="18">
        <f t="shared" ref="H256:H276" si="134">G256-F256</f>
        <v>86</v>
      </c>
      <c r="I256" s="18">
        <f t="shared" ref="I256" si="135">IF(H256&lt;141,141,H256)</f>
        <v>141</v>
      </c>
      <c r="J256" s="18">
        <f t="shared" ref="J256" si="136">ROUND(IF(I256&lt;100,I256*1.625,(IF(AND(I256&gt;100,I256&lt;201),(I256-100)*2.375+162.5,(IF(AND(I256&gt;200,I256&lt;401),(I256-200)*3.875+400,IF(I256&gt;400,(I256-400)*4.5+1238)))))),0)</f>
        <v>260</v>
      </c>
      <c r="K256" s="18">
        <v>45</v>
      </c>
      <c r="L256" s="18">
        <v>50</v>
      </c>
      <c r="M256" s="19">
        <f t="shared" ref="M256:M276" si="137">I256*0.2</f>
        <v>28.200000000000003</v>
      </c>
      <c r="N256" s="5">
        <f>ROUND((J256+K256+L256+M256),0)</f>
        <v>383</v>
      </c>
    </row>
    <row r="257" spans="1:14" x14ac:dyDescent="0.3">
      <c r="A257" s="4">
        <f t="shared" si="83"/>
        <v>253</v>
      </c>
      <c r="B257" s="12" t="s">
        <v>18</v>
      </c>
      <c r="C257" s="21">
        <v>340</v>
      </c>
      <c r="D257" s="18">
        <v>300</v>
      </c>
      <c r="E257" s="18">
        <v>150</v>
      </c>
      <c r="F257" s="18">
        <v>9047</v>
      </c>
      <c r="G257" s="18">
        <v>9049</v>
      </c>
      <c r="H257" s="18">
        <f t="shared" si="134"/>
        <v>2</v>
      </c>
      <c r="I257" s="18">
        <f>IF(H257&lt;141,141,H257)</f>
        <v>141</v>
      </c>
      <c r="J257" s="18">
        <f>ROUND(IF(I257&lt;100,I257*1.625,(IF(AND(I257&gt;100,I257&lt;201),(I257-100)*2.375+162.5,(IF(AND(I257&gt;200,I257&lt;401),(I257-200)*3.875+400,IF(I257&gt;400,(I257-400)*4.5+1238)))))),0)</f>
        <v>260</v>
      </c>
      <c r="K257" s="18">
        <v>45</v>
      </c>
      <c r="L257" s="18">
        <v>50</v>
      </c>
      <c r="M257" s="19">
        <f t="shared" si="137"/>
        <v>28.200000000000003</v>
      </c>
      <c r="N257" s="19">
        <f t="shared" ref="N257" si="138">ROUND((J257+K257+L257+M257),0)</f>
        <v>383</v>
      </c>
    </row>
    <row r="258" spans="1:14" x14ac:dyDescent="0.3">
      <c r="A258" s="4">
        <f t="shared" si="83"/>
        <v>254</v>
      </c>
      <c r="B258" s="4" t="s">
        <v>18</v>
      </c>
      <c r="C258" s="4">
        <v>351</v>
      </c>
      <c r="D258" s="18">
        <v>300</v>
      </c>
      <c r="E258" s="18">
        <v>150</v>
      </c>
      <c r="F258" s="18">
        <v>1648</v>
      </c>
      <c r="G258" s="18">
        <v>1806</v>
      </c>
      <c r="H258" s="18">
        <f t="shared" si="134"/>
        <v>158</v>
      </c>
      <c r="I258" s="18">
        <f t="shared" ref="I258" si="139">IF(H258&lt;141,141,H258)</f>
        <v>158</v>
      </c>
      <c r="J258" s="18">
        <f t="shared" ref="J258" si="140">ROUND(IF(I258&lt;100,I258*1.625,(IF(AND(I258&gt;100,I258&lt;201),(I258-100)*2.375+162.5,(IF(AND(I258&gt;200,I258&lt;401),(I258-200)*3.875+400,IF(I258&gt;400,(I258-400)*4.5+1238)))))),0)</f>
        <v>300</v>
      </c>
      <c r="K258" s="18">
        <v>45</v>
      </c>
      <c r="L258" s="18">
        <v>50</v>
      </c>
      <c r="M258" s="19">
        <f t="shared" si="137"/>
        <v>31.6</v>
      </c>
      <c r="N258" s="5">
        <f>ROUND((J258+K258+L258+M258),0)</f>
        <v>427</v>
      </c>
    </row>
    <row r="259" spans="1:14" x14ac:dyDescent="0.3">
      <c r="A259" s="4">
        <f t="shared" si="83"/>
        <v>255</v>
      </c>
      <c r="B259" s="4" t="s">
        <v>20</v>
      </c>
      <c r="C259" s="4">
        <v>125</v>
      </c>
      <c r="D259" s="4">
        <v>200</v>
      </c>
      <c r="E259" s="4">
        <v>150</v>
      </c>
      <c r="F259" s="4">
        <v>64336</v>
      </c>
      <c r="G259" s="4">
        <v>64451</v>
      </c>
      <c r="H259" s="4">
        <f t="shared" si="134"/>
        <v>115</v>
      </c>
      <c r="I259" s="4">
        <f t="shared" ref="I259:I263" si="141">IF(H259&lt;125,125,H259)</f>
        <v>125</v>
      </c>
      <c r="J259" s="4">
        <f t="shared" ref="J259:J263" si="142">ROUND(IF(I259&lt;100,I259*1.625,(IF(AND(I259&gt;100,I259&lt;201),(I259-100)*2.375+162.5,(IF(AND(I259&gt;200,I259&lt;401),(I259-200)*3.875+400,IF(I259&gt;400,(I259-400)*4.5+1237)))))),0)</f>
        <v>222</v>
      </c>
      <c r="K259" s="4">
        <v>45</v>
      </c>
      <c r="L259" s="4">
        <v>50</v>
      </c>
      <c r="M259" s="5">
        <f t="shared" si="137"/>
        <v>25</v>
      </c>
      <c r="N259" s="5">
        <f t="shared" ref="N259:N263" si="143">ROUND((J259+K259+L259+M259),0)</f>
        <v>342</v>
      </c>
    </row>
    <row r="260" spans="1:14" x14ac:dyDescent="0.3">
      <c r="A260" s="4">
        <f t="shared" si="83"/>
        <v>256</v>
      </c>
      <c r="B260" s="4" t="s">
        <v>20</v>
      </c>
      <c r="C260" s="4">
        <v>71</v>
      </c>
      <c r="D260" s="4">
        <v>200</v>
      </c>
      <c r="E260" s="4">
        <v>150</v>
      </c>
      <c r="F260" s="4">
        <v>24829</v>
      </c>
      <c r="G260" s="4">
        <v>25127</v>
      </c>
      <c r="H260" s="4">
        <f t="shared" si="134"/>
        <v>298</v>
      </c>
      <c r="I260" s="4">
        <f t="shared" si="141"/>
        <v>298</v>
      </c>
      <c r="J260" s="4">
        <f t="shared" si="142"/>
        <v>780</v>
      </c>
      <c r="K260" s="4">
        <v>45</v>
      </c>
      <c r="L260" s="4">
        <v>50</v>
      </c>
      <c r="M260" s="5">
        <f t="shared" si="137"/>
        <v>59.6</v>
      </c>
      <c r="N260" s="5">
        <f t="shared" si="143"/>
        <v>935</v>
      </c>
    </row>
    <row r="261" spans="1:14" x14ac:dyDescent="0.3">
      <c r="A261" s="4">
        <f t="shared" si="83"/>
        <v>257</v>
      </c>
      <c r="B261" s="4" t="s">
        <v>21</v>
      </c>
      <c r="C261" s="4">
        <v>237</v>
      </c>
      <c r="D261" s="4">
        <v>100</v>
      </c>
      <c r="E261" s="4">
        <v>150</v>
      </c>
      <c r="F261" s="4">
        <v>6716</v>
      </c>
      <c r="G261" s="4">
        <v>7106</v>
      </c>
      <c r="H261" s="4">
        <f>G261-F261</f>
        <v>390</v>
      </c>
      <c r="I261" s="4">
        <f>IF(H261&lt;111,111,H261)</f>
        <v>390</v>
      </c>
      <c r="J261" s="4">
        <f>ROUND(IF(I261&lt;100,I261*1.625,(IF(AND(I261&gt;100,I261&lt;201),(I261-100)*2.375+162.5,(IF(AND(I261&gt;200,I261&lt;401),(I261-200)*3.875+400,IF(I261&gt;400,(I261-400)*4.5+1237)))))),0)</f>
        <v>1136</v>
      </c>
      <c r="K261" s="4">
        <v>20</v>
      </c>
      <c r="L261" s="4">
        <v>10</v>
      </c>
      <c r="M261" s="5">
        <f>I261*0.2</f>
        <v>78</v>
      </c>
      <c r="N261" s="5">
        <f>ROUND((J261+K261+L261+M261),0)</f>
        <v>1244</v>
      </c>
    </row>
    <row r="262" spans="1:14" x14ac:dyDescent="0.3">
      <c r="A262" s="4">
        <f t="shared" si="83"/>
        <v>258</v>
      </c>
      <c r="B262" s="4" t="s">
        <v>20</v>
      </c>
      <c r="C262" s="4">
        <v>93</v>
      </c>
      <c r="D262" s="4">
        <v>200</v>
      </c>
      <c r="E262" s="4">
        <v>150</v>
      </c>
      <c r="F262" s="4">
        <v>14886</v>
      </c>
      <c r="G262" s="4">
        <v>14972</v>
      </c>
      <c r="H262" s="4">
        <f t="shared" si="134"/>
        <v>86</v>
      </c>
      <c r="I262" s="4">
        <f t="shared" si="141"/>
        <v>125</v>
      </c>
      <c r="J262" s="4">
        <f t="shared" si="142"/>
        <v>222</v>
      </c>
      <c r="K262" s="4">
        <v>45</v>
      </c>
      <c r="L262" s="4">
        <v>50</v>
      </c>
      <c r="M262" s="5">
        <f t="shared" si="137"/>
        <v>25</v>
      </c>
      <c r="N262" s="5">
        <f t="shared" si="143"/>
        <v>342</v>
      </c>
    </row>
    <row r="263" spans="1:14" x14ac:dyDescent="0.3">
      <c r="A263" s="4">
        <f t="shared" ref="A263:A280" si="144">A262+1</f>
        <v>259</v>
      </c>
      <c r="B263" s="4" t="s">
        <v>20</v>
      </c>
      <c r="C263" s="4">
        <v>58</v>
      </c>
      <c r="D263" s="4">
        <v>200</v>
      </c>
      <c r="E263" s="4">
        <v>150</v>
      </c>
      <c r="F263" s="4">
        <v>42057</v>
      </c>
      <c r="G263" s="4">
        <v>42117</v>
      </c>
      <c r="H263" s="4">
        <f t="shared" si="134"/>
        <v>60</v>
      </c>
      <c r="I263" s="4">
        <f t="shared" si="141"/>
        <v>125</v>
      </c>
      <c r="J263" s="4">
        <f t="shared" si="142"/>
        <v>222</v>
      </c>
      <c r="K263" s="4">
        <v>45</v>
      </c>
      <c r="L263" s="4">
        <v>50</v>
      </c>
      <c r="M263" s="5">
        <f t="shared" si="137"/>
        <v>25</v>
      </c>
      <c r="N263" s="5">
        <f t="shared" si="143"/>
        <v>342</v>
      </c>
    </row>
    <row r="264" spans="1:14" x14ac:dyDescent="0.3">
      <c r="A264" s="4">
        <f t="shared" si="144"/>
        <v>260</v>
      </c>
      <c r="B264" s="4" t="s">
        <v>21</v>
      </c>
      <c r="C264" s="4">
        <v>20</v>
      </c>
      <c r="D264" s="4">
        <v>100</v>
      </c>
      <c r="E264" s="4">
        <v>150</v>
      </c>
      <c r="F264" s="4">
        <v>26626</v>
      </c>
      <c r="G264" s="4">
        <v>26770</v>
      </c>
      <c r="H264" s="4">
        <f>G264-F264</f>
        <v>144</v>
      </c>
      <c r="I264" s="4">
        <f>IF(H264&lt;111,111,H264)</f>
        <v>144</v>
      </c>
      <c r="J264" s="4">
        <f>ROUND(IF(I264&lt;100,I264*1.625,(IF(AND(I264&gt;100,I264&lt;201),(I264-100)*2.375+162.5,(IF(AND(I264&gt;200,I264&lt;401),(I264-200)*3.875+400,IF(I264&gt;400,(I264-400)*4.5+1237)))))),0)</f>
        <v>267</v>
      </c>
      <c r="K264" s="4">
        <v>20</v>
      </c>
      <c r="L264" s="4">
        <v>10</v>
      </c>
      <c r="M264" s="5">
        <f>I264*0.2</f>
        <v>28.8</v>
      </c>
      <c r="N264" s="5">
        <f>ROUND((J264+K264+L264+M264),0)</f>
        <v>326</v>
      </c>
    </row>
    <row r="265" spans="1:14" x14ac:dyDescent="0.3">
      <c r="A265" s="4">
        <f t="shared" si="144"/>
        <v>261</v>
      </c>
      <c r="B265" s="4" t="s">
        <v>20</v>
      </c>
      <c r="C265" s="4">
        <v>10</v>
      </c>
      <c r="D265" s="4">
        <v>200</v>
      </c>
      <c r="E265" s="4">
        <v>150</v>
      </c>
      <c r="F265" s="4">
        <v>16293</v>
      </c>
      <c r="G265" s="4">
        <v>16380</v>
      </c>
      <c r="H265" s="4">
        <f>G265-F265</f>
        <v>87</v>
      </c>
      <c r="I265" s="4">
        <f>IF(H265&lt;125,125,H265)</f>
        <v>125</v>
      </c>
      <c r="J265" s="4">
        <f>ROUND(IF(I265&lt;100,I265*1.625,(IF(AND(I265&gt;100,I265&lt;201),(I265-100)*2.375+162.5,(IF(AND(I265&gt;200,I265&lt;401),(I265-200)*3.875+400,IF(I265&gt;400,(I265-400)*4.5+1237)))))),0)</f>
        <v>222</v>
      </c>
      <c r="K265" s="4">
        <v>45</v>
      </c>
      <c r="L265" s="4">
        <v>50</v>
      </c>
      <c r="M265" s="5">
        <f>I265*0.2</f>
        <v>25</v>
      </c>
      <c r="N265" s="5">
        <f>ROUND((J265+K265+L265+M265),0)</f>
        <v>342</v>
      </c>
    </row>
    <row r="266" spans="1:14" x14ac:dyDescent="0.3">
      <c r="A266" s="4">
        <f t="shared" si="144"/>
        <v>262</v>
      </c>
      <c r="B266" s="4" t="s">
        <v>20</v>
      </c>
      <c r="C266" s="4">
        <v>15</v>
      </c>
      <c r="D266" s="4">
        <v>200</v>
      </c>
      <c r="E266" s="4">
        <v>150</v>
      </c>
      <c r="F266" s="4">
        <v>43974</v>
      </c>
      <c r="G266" s="4">
        <v>44035</v>
      </c>
      <c r="H266" s="4">
        <f t="shared" ref="H266" si="145">G266-F266</f>
        <v>61</v>
      </c>
      <c r="I266" s="4">
        <f t="shared" ref="I266" si="146">IF(H266&lt;125,125,H266)</f>
        <v>125</v>
      </c>
      <c r="J266" s="4">
        <f t="shared" ref="J266" si="147">ROUND(IF(I266&lt;100,I266*1.625,(IF(AND(I266&gt;100,I266&lt;201),(I266-100)*2.375+162.5,(IF(AND(I266&gt;200,I266&lt;401),(I266-200)*3.875+400,IF(I266&gt;400,(I266-400)*4.5+1237)))))),0)</f>
        <v>222</v>
      </c>
      <c r="K266" s="4">
        <v>45</v>
      </c>
      <c r="L266" s="4">
        <v>50</v>
      </c>
      <c r="M266" s="5">
        <f t="shared" ref="M266" si="148">I266*0.2</f>
        <v>25</v>
      </c>
      <c r="N266" s="5">
        <f t="shared" ref="N266:N276" si="149">ROUND((J266+K266+L266+M266),0)</f>
        <v>342</v>
      </c>
    </row>
    <row r="267" spans="1:14" x14ac:dyDescent="0.3">
      <c r="A267" s="4">
        <f t="shared" si="144"/>
        <v>263</v>
      </c>
      <c r="B267" s="4" t="s">
        <v>18</v>
      </c>
      <c r="C267" s="4">
        <v>362</v>
      </c>
      <c r="D267" s="18">
        <v>300</v>
      </c>
      <c r="E267" s="18">
        <v>150</v>
      </c>
      <c r="F267" s="18">
        <v>602</v>
      </c>
      <c r="G267" s="18">
        <v>628</v>
      </c>
      <c r="H267" s="18">
        <f t="shared" si="134"/>
        <v>26</v>
      </c>
      <c r="I267" s="18">
        <f t="shared" ref="I267" si="150">IF(H267&lt;141,141,H267)</f>
        <v>141</v>
      </c>
      <c r="J267" s="18">
        <f t="shared" ref="J267" si="151">ROUND(IF(I267&lt;100,I267*1.625,(IF(AND(I267&gt;100,I267&lt;201),(I267-100)*2.375+162.5,(IF(AND(I267&gt;200,I267&lt;401),(I267-200)*3.875+400,IF(I267&gt;400,(I267-400)*4.5+1238)))))),0)</f>
        <v>260</v>
      </c>
      <c r="K267" s="18">
        <v>45</v>
      </c>
      <c r="L267" s="18">
        <v>50</v>
      </c>
      <c r="M267" s="19">
        <f t="shared" si="137"/>
        <v>28.200000000000003</v>
      </c>
      <c r="N267" s="5">
        <f t="shared" si="149"/>
        <v>383</v>
      </c>
    </row>
    <row r="268" spans="1:14" x14ac:dyDescent="0.3">
      <c r="A268" s="4">
        <f t="shared" si="144"/>
        <v>264</v>
      </c>
      <c r="B268" s="4" t="s">
        <v>20</v>
      </c>
      <c r="C268" s="4">
        <v>62</v>
      </c>
      <c r="D268" s="4">
        <v>200</v>
      </c>
      <c r="E268" s="4">
        <v>150</v>
      </c>
      <c r="F268" s="4">
        <v>10763</v>
      </c>
      <c r="G268" s="4">
        <v>10763</v>
      </c>
      <c r="H268" s="4">
        <f t="shared" si="134"/>
        <v>0</v>
      </c>
      <c r="I268" s="4">
        <f>IF(H268&lt;125,125,H268)</f>
        <v>125</v>
      </c>
      <c r="J268" s="4">
        <f t="shared" ref="J268:J276" si="152">ROUND(IF(I268&lt;100,I268*1.625,(IF(AND(I268&gt;100,I268&lt;201),(I268-100)*2.375+162.5,(IF(AND(I268&gt;200,I268&lt;401),(I268-200)*3.875+400,IF(I268&gt;400,(I268-400)*4.5+1237)))))),0)</f>
        <v>222</v>
      </c>
      <c r="K268" s="4">
        <v>45</v>
      </c>
      <c r="L268" s="4">
        <v>50</v>
      </c>
      <c r="M268" s="5">
        <f t="shared" si="137"/>
        <v>25</v>
      </c>
      <c r="N268" s="5">
        <f t="shared" si="149"/>
        <v>342</v>
      </c>
    </row>
    <row r="269" spans="1:14" x14ac:dyDescent="0.3">
      <c r="A269" s="4">
        <f t="shared" si="144"/>
        <v>265</v>
      </c>
      <c r="B269" s="4" t="s">
        <v>21</v>
      </c>
      <c r="C269" s="4">
        <v>84</v>
      </c>
      <c r="D269" s="4">
        <v>100</v>
      </c>
      <c r="E269" s="4">
        <v>150</v>
      </c>
      <c r="F269" s="4">
        <v>4983</v>
      </c>
      <c r="G269" s="4">
        <v>5621</v>
      </c>
      <c r="H269" s="4">
        <f t="shared" si="134"/>
        <v>638</v>
      </c>
      <c r="I269" s="4">
        <f>IF(H269&lt;111,111,H269)</f>
        <v>638</v>
      </c>
      <c r="J269" s="4">
        <f t="shared" si="152"/>
        <v>2308</v>
      </c>
      <c r="K269" s="4">
        <v>20</v>
      </c>
      <c r="L269" s="4">
        <v>10</v>
      </c>
      <c r="M269" s="5">
        <f t="shared" si="137"/>
        <v>127.60000000000001</v>
      </c>
      <c r="N269" s="5">
        <f t="shared" si="149"/>
        <v>2466</v>
      </c>
    </row>
    <row r="270" spans="1:14" x14ac:dyDescent="0.3">
      <c r="A270" s="4">
        <f t="shared" si="144"/>
        <v>266</v>
      </c>
      <c r="B270" s="4" t="s">
        <v>20</v>
      </c>
      <c r="C270" s="4">
        <v>101</v>
      </c>
      <c r="D270" s="4">
        <v>200</v>
      </c>
      <c r="E270" s="4">
        <v>150</v>
      </c>
      <c r="F270" s="4">
        <v>27228</v>
      </c>
      <c r="G270" s="4">
        <v>27349</v>
      </c>
      <c r="H270" s="4">
        <f t="shared" si="134"/>
        <v>121</v>
      </c>
      <c r="I270" s="4">
        <f>IF(H270&lt;125,125,H270)</f>
        <v>125</v>
      </c>
      <c r="J270" s="4">
        <f t="shared" si="152"/>
        <v>222</v>
      </c>
      <c r="K270" s="4">
        <v>45</v>
      </c>
      <c r="L270" s="4">
        <v>50</v>
      </c>
      <c r="M270" s="5">
        <f t="shared" si="137"/>
        <v>25</v>
      </c>
      <c r="N270" s="5">
        <f t="shared" si="149"/>
        <v>342</v>
      </c>
    </row>
    <row r="271" spans="1:14" x14ac:dyDescent="0.3">
      <c r="A271" s="4">
        <f t="shared" si="144"/>
        <v>267</v>
      </c>
      <c r="B271" s="4" t="s">
        <v>21</v>
      </c>
      <c r="C271" s="4">
        <v>27</v>
      </c>
      <c r="D271" s="4">
        <v>100</v>
      </c>
      <c r="E271" s="4">
        <v>150</v>
      </c>
      <c r="F271" s="4">
        <v>5496</v>
      </c>
      <c r="G271" s="4">
        <v>5820</v>
      </c>
      <c r="H271" s="4">
        <f t="shared" si="134"/>
        <v>324</v>
      </c>
      <c r="I271" s="4">
        <f>IF(H271&lt;111,111,H271)</f>
        <v>324</v>
      </c>
      <c r="J271" s="4">
        <f t="shared" si="152"/>
        <v>881</v>
      </c>
      <c r="K271" s="4">
        <v>20</v>
      </c>
      <c r="L271" s="4">
        <v>10</v>
      </c>
      <c r="M271" s="5">
        <f t="shared" si="137"/>
        <v>64.8</v>
      </c>
      <c r="N271" s="5">
        <f t="shared" si="149"/>
        <v>976</v>
      </c>
    </row>
    <row r="272" spans="1:14" x14ac:dyDescent="0.3">
      <c r="A272" s="4">
        <f t="shared" si="144"/>
        <v>268</v>
      </c>
      <c r="B272" s="4" t="s">
        <v>20</v>
      </c>
      <c r="C272" s="4">
        <v>95</v>
      </c>
      <c r="D272" s="4">
        <v>200</v>
      </c>
      <c r="E272" s="4">
        <v>150</v>
      </c>
      <c r="F272" s="4">
        <v>33051</v>
      </c>
      <c r="G272" s="4">
        <v>33236</v>
      </c>
      <c r="H272" s="4">
        <f t="shared" si="134"/>
        <v>185</v>
      </c>
      <c r="I272" s="4">
        <f>IF(H272&lt;125,125,H272)</f>
        <v>185</v>
      </c>
      <c r="J272" s="4">
        <f t="shared" si="152"/>
        <v>364</v>
      </c>
      <c r="K272" s="4">
        <v>45</v>
      </c>
      <c r="L272" s="4">
        <v>50</v>
      </c>
      <c r="M272" s="5">
        <f t="shared" si="137"/>
        <v>37</v>
      </c>
      <c r="N272" s="5">
        <f t="shared" si="149"/>
        <v>496</v>
      </c>
    </row>
    <row r="273" spans="1:14" x14ac:dyDescent="0.3">
      <c r="A273" s="4">
        <f t="shared" si="144"/>
        <v>269</v>
      </c>
      <c r="B273" s="4" t="s">
        <v>20</v>
      </c>
      <c r="C273" s="4">
        <v>110</v>
      </c>
      <c r="D273" s="4">
        <v>200</v>
      </c>
      <c r="E273" s="4">
        <v>150</v>
      </c>
      <c r="F273" s="4">
        <v>47495</v>
      </c>
      <c r="G273" s="4">
        <v>47677</v>
      </c>
      <c r="H273" s="4">
        <f t="shared" si="134"/>
        <v>182</v>
      </c>
      <c r="I273" s="4">
        <f>IF(H273&lt;125,125,H273)</f>
        <v>182</v>
      </c>
      <c r="J273" s="4">
        <f t="shared" si="152"/>
        <v>357</v>
      </c>
      <c r="K273" s="4">
        <v>45</v>
      </c>
      <c r="L273" s="4">
        <v>50</v>
      </c>
      <c r="M273" s="5">
        <f t="shared" si="137"/>
        <v>36.4</v>
      </c>
      <c r="N273" s="5">
        <f t="shared" si="149"/>
        <v>488</v>
      </c>
    </row>
    <row r="274" spans="1:14" x14ac:dyDescent="0.3">
      <c r="A274" s="4">
        <f t="shared" si="144"/>
        <v>270</v>
      </c>
      <c r="B274" s="4" t="s">
        <v>17</v>
      </c>
      <c r="C274" s="4">
        <v>432</v>
      </c>
      <c r="D274" s="4">
        <v>500</v>
      </c>
      <c r="E274" s="4">
        <v>150</v>
      </c>
      <c r="F274" s="4">
        <v>538</v>
      </c>
      <c r="G274" s="4">
        <v>665</v>
      </c>
      <c r="H274" s="4">
        <f>(G274-F274)-300</f>
        <v>-173</v>
      </c>
      <c r="I274" s="4">
        <f>IF(H274&lt;171,171,H274)</f>
        <v>171</v>
      </c>
      <c r="J274" s="4">
        <f>ROUND(IF(I274&lt;100,I274*1.625,(IF(AND(I274&gt;100,I274&lt;201),(I274-100)*2.375+162.5,(IF(AND(I274&gt;200,I274&lt;401),(I274-200)*3.875+400,IF(I274&gt;400,(I274-400)*4.5+1237)))))),0)</f>
        <v>331</v>
      </c>
      <c r="K274" s="4">
        <v>45</v>
      </c>
      <c r="L274" s="4">
        <v>50</v>
      </c>
      <c r="M274" s="5">
        <f t="shared" si="137"/>
        <v>34.200000000000003</v>
      </c>
      <c r="N274" s="5">
        <f t="shared" si="149"/>
        <v>460</v>
      </c>
    </row>
    <row r="275" spans="1:14" x14ac:dyDescent="0.3">
      <c r="A275" s="4">
        <f t="shared" si="144"/>
        <v>271</v>
      </c>
      <c r="B275" s="4" t="s">
        <v>20</v>
      </c>
      <c r="C275" s="4">
        <v>116</v>
      </c>
      <c r="D275" s="4">
        <v>200</v>
      </c>
      <c r="E275" s="4">
        <v>150</v>
      </c>
      <c r="F275" s="4">
        <v>25423</v>
      </c>
      <c r="G275" s="4">
        <v>25683</v>
      </c>
      <c r="H275" s="4">
        <f t="shared" si="134"/>
        <v>260</v>
      </c>
      <c r="I275" s="4">
        <f>IF(H275&lt;125,125,H275)</f>
        <v>260</v>
      </c>
      <c r="J275" s="4">
        <f t="shared" si="152"/>
        <v>633</v>
      </c>
      <c r="K275" s="4">
        <v>45</v>
      </c>
      <c r="L275" s="4">
        <v>50</v>
      </c>
      <c r="M275" s="5">
        <f t="shared" si="137"/>
        <v>52</v>
      </c>
      <c r="N275" s="5">
        <f t="shared" si="149"/>
        <v>780</v>
      </c>
    </row>
    <row r="276" spans="1:14" x14ac:dyDescent="0.3">
      <c r="A276" s="4">
        <f t="shared" si="144"/>
        <v>272</v>
      </c>
      <c r="B276" s="4" t="s">
        <v>20</v>
      </c>
      <c r="C276" s="4">
        <v>114</v>
      </c>
      <c r="D276" s="4">
        <v>200</v>
      </c>
      <c r="E276" s="4">
        <v>150</v>
      </c>
      <c r="F276" s="4">
        <v>44074</v>
      </c>
      <c r="G276" s="4">
        <v>44388</v>
      </c>
      <c r="H276" s="4">
        <f t="shared" si="134"/>
        <v>314</v>
      </c>
      <c r="I276" s="4">
        <f>IF(H276&lt;125,125,H276)</f>
        <v>314</v>
      </c>
      <c r="J276" s="4">
        <f t="shared" si="152"/>
        <v>842</v>
      </c>
      <c r="K276" s="4">
        <v>45</v>
      </c>
      <c r="L276" s="4">
        <v>50</v>
      </c>
      <c r="M276" s="5">
        <f t="shared" si="137"/>
        <v>62.800000000000004</v>
      </c>
      <c r="N276" s="5">
        <f t="shared" si="149"/>
        <v>1000</v>
      </c>
    </row>
    <row r="277" spans="1:14" x14ac:dyDescent="0.3">
      <c r="A277" s="4">
        <f t="shared" si="144"/>
        <v>273</v>
      </c>
      <c r="B277" s="4" t="s">
        <v>20</v>
      </c>
      <c r="C277" s="4">
        <v>90</v>
      </c>
      <c r="D277" s="4">
        <v>200</v>
      </c>
      <c r="E277" s="4">
        <v>150</v>
      </c>
      <c r="F277" s="4">
        <v>30113</v>
      </c>
      <c r="G277" s="4">
        <v>30553</v>
      </c>
      <c r="H277" s="4">
        <f>G277-F277</f>
        <v>440</v>
      </c>
      <c r="I277" s="4">
        <f t="shared" ref="I277" si="153">IF(H277&lt;125,125,H277)</f>
        <v>440</v>
      </c>
      <c r="J277" s="4">
        <f>ROUND(IF(I277&lt;100,I277*1.625,(IF(AND(I277&gt;100,I277&lt;201),(I277-100)*2.375+162.5,(IF(AND(I277&gt;200,I277&lt;401),(I277-200)*3.875+400,IF(I277&gt;400,(I277-400)*4.5+1237)))))),0)</f>
        <v>1417</v>
      </c>
      <c r="K277" s="4">
        <v>45</v>
      </c>
      <c r="L277" s="4">
        <v>50</v>
      </c>
      <c r="M277" s="5">
        <f>I277*0.2</f>
        <v>88</v>
      </c>
      <c r="N277" s="5">
        <f>ROUND((J277+K277+L277+M277),0)</f>
        <v>1600</v>
      </c>
    </row>
    <row r="278" spans="1:14" x14ac:dyDescent="0.3">
      <c r="A278" s="4">
        <f t="shared" si="144"/>
        <v>274</v>
      </c>
      <c r="B278" s="4" t="s">
        <v>18</v>
      </c>
      <c r="C278" s="4">
        <v>316</v>
      </c>
      <c r="D278" s="18">
        <v>300</v>
      </c>
      <c r="E278" s="18">
        <v>150</v>
      </c>
      <c r="F278" s="18">
        <v>12608</v>
      </c>
      <c r="G278" s="18">
        <v>12719</v>
      </c>
      <c r="H278" s="18">
        <f t="shared" ref="H278" si="154">G278-F278</f>
        <v>111</v>
      </c>
      <c r="I278" s="18">
        <f t="shared" ref="I278" si="155">IF(H278&lt;141,141,H278)</f>
        <v>141</v>
      </c>
      <c r="J278" s="18">
        <f t="shared" ref="J278" si="156">ROUND(IF(I278&lt;100,I278*1.625,(IF(AND(I278&gt;100,I278&lt;201),(I278-100)*2.375+162.5,(IF(AND(I278&gt;200,I278&lt;401),(I278-200)*3.875+400,IF(I278&gt;400,(I278-400)*4.5+1238)))))),0)</f>
        <v>260</v>
      </c>
      <c r="K278" s="18">
        <v>45</v>
      </c>
      <c r="L278" s="18">
        <v>50</v>
      </c>
      <c r="M278" s="19">
        <f t="shared" ref="M278" si="157">I278*0.2</f>
        <v>28.200000000000003</v>
      </c>
      <c r="N278" s="5">
        <f>ROUND((J278+K278+L278+M278),0)</f>
        <v>383</v>
      </c>
    </row>
    <row r="279" spans="1:14" x14ac:dyDescent="0.3">
      <c r="A279" s="4">
        <f t="shared" si="144"/>
        <v>275</v>
      </c>
      <c r="B279" s="4" t="s">
        <v>20</v>
      </c>
      <c r="C279" s="4">
        <v>117</v>
      </c>
      <c r="D279" s="4">
        <v>200</v>
      </c>
      <c r="E279" s="4">
        <v>150</v>
      </c>
      <c r="F279" s="4">
        <v>18044</v>
      </c>
      <c r="G279" s="4">
        <v>18050</v>
      </c>
      <c r="H279" s="4">
        <f>G279-F279</f>
        <v>6</v>
      </c>
      <c r="I279" s="4">
        <f t="shared" ref="I279" si="158">IF(H279&lt;125,125,H279)</f>
        <v>125</v>
      </c>
      <c r="J279" s="4">
        <f>ROUND(IF(I279&lt;100,I279*1.625,(IF(AND(I279&gt;100,I279&lt;201),(I279-100)*2.375+162.5,(IF(AND(I279&gt;200,I279&lt;401),(I279-200)*3.875+400,IF(I279&gt;400,(I279-400)*4.5+1237)))))),0)</f>
        <v>222</v>
      </c>
      <c r="K279" s="4">
        <v>45</v>
      </c>
      <c r="L279" s="4">
        <v>50</v>
      </c>
      <c r="M279" s="5">
        <f>I279*0.2</f>
        <v>25</v>
      </c>
      <c r="N279" s="5">
        <f>ROUND((J279+K279+L279+M279),0)</f>
        <v>342</v>
      </c>
    </row>
    <row r="280" spans="1:14" x14ac:dyDescent="0.3">
      <c r="A280" s="4">
        <f t="shared" si="144"/>
        <v>276</v>
      </c>
      <c r="B280" s="4" t="s">
        <v>18</v>
      </c>
      <c r="C280" s="4">
        <v>305</v>
      </c>
      <c r="D280" s="18">
        <v>300</v>
      </c>
      <c r="E280" s="18">
        <v>150</v>
      </c>
      <c r="F280" s="18">
        <v>9364</v>
      </c>
      <c r="G280" s="18">
        <v>9388</v>
      </c>
      <c r="H280" s="18">
        <f t="shared" ref="H280" si="159">G280-F280</f>
        <v>24</v>
      </c>
      <c r="I280" s="18">
        <f t="shared" ref="I280" si="160">IF(H280&lt;141,141,H280)</f>
        <v>141</v>
      </c>
      <c r="J280" s="18">
        <f t="shared" ref="J280" si="161">ROUND(IF(I280&lt;100,I280*1.625,(IF(AND(I280&gt;100,I280&lt;201),(I280-100)*2.375+162.5,(IF(AND(I280&gt;200,I280&lt;401),(I280-200)*3.875+400,IF(I280&gt;400,(I280-400)*4.5+1238)))))),0)</f>
        <v>260</v>
      </c>
      <c r="K280" s="18">
        <v>45</v>
      </c>
      <c r="L280" s="18">
        <v>50</v>
      </c>
      <c r="M280" s="19">
        <f t="shared" ref="M280" si="162">I280*0.2</f>
        <v>28.200000000000003</v>
      </c>
      <c r="N280" s="5">
        <f>ROUND((J280+K280+L280+M280),0)</f>
        <v>383</v>
      </c>
    </row>
    <row r="281" spans="1:14" x14ac:dyDescent="0.3">
      <c r="A281" s="4">
        <v>277</v>
      </c>
      <c r="B281" s="4" t="s">
        <v>20</v>
      </c>
      <c r="C281" s="4">
        <v>105</v>
      </c>
      <c r="D281" s="4">
        <v>200</v>
      </c>
      <c r="E281" s="4">
        <v>150</v>
      </c>
      <c r="F281" s="4"/>
      <c r="G281" s="4"/>
      <c r="H281" s="4"/>
      <c r="I281" s="4"/>
      <c r="J281" s="4"/>
      <c r="K281" s="4"/>
      <c r="L281" s="4"/>
      <c r="M281" s="5"/>
      <c r="N281" s="5"/>
    </row>
    <row r="282" spans="1:14" x14ac:dyDescent="0.3">
      <c r="A282" s="4"/>
      <c r="B282" s="17"/>
      <c r="C282" s="22"/>
      <c r="D282" s="22">
        <f>SUM(D5:D281)</f>
        <v>58925</v>
      </c>
      <c r="E282" s="22">
        <f>SUM(E5:E281)</f>
        <v>40500</v>
      </c>
      <c r="F282" s="17"/>
      <c r="G282" s="17"/>
      <c r="H282" s="4"/>
      <c r="I282" s="17"/>
      <c r="J282" s="17"/>
      <c r="K282" s="17"/>
      <c r="L282" s="17"/>
      <c r="M282" s="17"/>
      <c r="N282" s="22">
        <f>SUM(N5:N281)</f>
        <v>225062</v>
      </c>
    </row>
    <row r="286" spans="1:14" x14ac:dyDescent="0.3">
      <c r="A286" s="14"/>
      <c r="E286"/>
      <c r="F286"/>
      <c r="G286"/>
      <c r="H286"/>
      <c r="I286"/>
      <c r="J286"/>
      <c r="K286"/>
    </row>
    <row r="287" spans="1:14" x14ac:dyDescent="0.3">
      <c r="A287" s="14"/>
    </row>
    <row r="297" spans="1:1" x14ac:dyDescent="0.3">
      <c r="A297"/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"/>
  <sheetViews>
    <sheetView workbookViewId="0">
      <selection sqref="A1:N1"/>
    </sheetView>
  </sheetViews>
  <sheetFormatPr defaultRowHeight="14.4" x14ac:dyDescent="0.3"/>
  <sheetData>
    <row r="1" spans="1:15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1"/>
    </row>
    <row r="2" spans="1:15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"/>
    </row>
    <row r="3" spans="1:15" x14ac:dyDescent="0.3">
      <c r="A3" s="27" t="s">
        <v>33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"/>
    </row>
    <row r="4" spans="1:15" ht="40.799999999999997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3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15" x14ac:dyDescent="0.3">
      <c r="A5" s="4">
        <v>1</v>
      </c>
      <c r="B5" s="4" t="s">
        <v>17</v>
      </c>
      <c r="C5" s="4">
        <v>165</v>
      </c>
      <c r="D5" s="4">
        <v>500</v>
      </c>
      <c r="E5" s="4">
        <v>150</v>
      </c>
      <c r="F5" s="4">
        <v>92756</v>
      </c>
      <c r="G5" s="4">
        <v>92951</v>
      </c>
      <c r="H5" s="4">
        <f t="shared" ref="H5:H10" si="0">G5-F5</f>
        <v>195</v>
      </c>
      <c r="I5" s="4">
        <f>IF(H5&lt;171,171,H5)</f>
        <v>195</v>
      </c>
      <c r="J5" s="4">
        <f>ROUND(IF(I5&lt;100,I5*1.625,(IF(AND(I5&gt;100,I5&lt;201),(I5-100)*2.375+162.5,(IF(AND(I5&gt;200,I5&lt;401),(I5-200)*3.875+400,IF(I5&gt;400,(I5-400)*4.5+1237)))))),0)</f>
        <v>388</v>
      </c>
      <c r="K5" s="4">
        <v>45</v>
      </c>
      <c r="L5" s="4">
        <v>50</v>
      </c>
      <c r="M5" s="5">
        <f t="shared" ref="M5:M64" si="1">I5*0.2</f>
        <v>39</v>
      </c>
      <c r="N5" s="5">
        <f t="shared" ref="N5:N68" si="2">ROUND((J5+K5+L5+M5),0)</f>
        <v>522</v>
      </c>
    </row>
    <row r="6" spans="1:15" x14ac:dyDescent="0.3">
      <c r="A6" s="4">
        <f>A5+1</f>
        <v>2</v>
      </c>
      <c r="B6" s="4" t="s">
        <v>18</v>
      </c>
      <c r="C6" s="4">
        <v>188</v>
      </c>
      <c r="D6" s="4">
        <v>300</v>
      </c>
      <c r="E6" s="4">
        <v>150</v>
      </c>
      <c r="F6" s="4">
        <v>41923</v>
      </c>
      <c r="G6" s="4">
        <v>42132</v>
      </c>
      <c r="H6" s="4">
        <f t="shared" si="0"/>
        <v>209</v>
      </c>
      <c r="I6" s="4">
        <f>IF(H6&lt;141,141,H6)</f>
        <v>209</v>
      </c>
      <c r="J6" s="4">
        <f>ROUND(IF(I6&lt;100,I6*1.625,(IF(AND(I6&gt;100,I6&lt;201),(I6-100)*2.375+162.5,(IF(AND(I6&gt;200,I6&lt;401),(I6-200)*3.875+400,IF(I6&gt;400,(I6-400)*4.5+1238)))))),0)</f>
        <v>435</v>
      </c>
      <c r="K6" s="4">
        <v>45</v>
      </c>
      <c r="L6" s="4">
        <v>50</v>
      </c>
      <c r="M6" s="5">
        <f t="shared" si="1"/>
        <v>41.800000000000004</v>
      </c>
      <c r="N6" s="5">
        <f t="shared" si="2"/>
        <v>572</v>
      </c>
    </row>
    <row r="7" spans="1:15" x14ac:dyDescent="0.3">
      <c r="A7" s="4">
        <f t="shared" ref="A7:A70" si="3">A6+1</f>
        <v>3</v>
      </c>
      <c r="B7" s="4" t="s">
        <v>17</v>
      </c>
      <c r="C7" s="4">
        <v>423</v>
      </c>
      <c r="D7" s="4">
        <v>500</v>
      </c>
      <c r="E7" s="4">
        <v>150</v>
      </c>
      <c r="F7" s="4">
        <v>3415</v>
      </c>
      <c r="G7" s="4">
        <v>3828</v>
      </c>
      <c r="H7" s="4">
        <f t="shared" si="0"/>
        <v>413</v>
      </c>
      <c r="I7" s="4">
        <f>IF(H7&lt;171,171,H7)</f>
        <v>413</v>
      </c>
      <c r="J7" s="4">
        <f>ROUND(IF(I7&lt;100,I7*1.625,(IF(AND(I7&gt;100,I7&lt;201),(I7-100)*2.375+162.5,(IF(AND(I7&gt;200,I7&lt;401),(I7-200)*3.875+400,IF(I7&gt;400,(I7-400)*4.5+1237)))))),0)</f>
        <v>1296</v>
      </c>
      <c r="K7" s="4">
        <v>45</v>
      </c>
      <c r="L7" s="4">
        <v>50</v>
      </c>
      <c r="M7" s="5">
        <f t="shared" si="1"/>
        <v>82.600000000000009</v>
      </c>
      <c r="N7" s="5">
        <f t="shared" si="2"/>
        <v>1474</v>
      </c>
    </row>
    <row r="8" spans="1:15" x14ac:dyDescent="0.3">
      <c r="A8" s="4">
        <f t="shared" si="3"/>
        <v>4</v>
      </c>
      <c r="B8" s="4" t="s">
        <v>17</v>
      </c>
      <c r="C8" s="4">
        <v>166</v>
      </c>
      <c r="D8" s="4">
        <v>500</v>
      </c>
      <c r="E8" s="4">
        <v>150</v>
      </c>
      <c r="F8" s="4">
        <v>73547</v>
      </c>
      <c r="G8" s="4">
        <v>73778</v>
      </c>
      <c r="H8" s="4">
        <f t="shared" si="0"/>
        <v>231</v>
      </c>
      <c r="I8" s="4">
        <f>IF(H8&lt;171,171,H8)</f>
        <v>231</v>
      </c>
      <c r="J8" s="4">
        <f>ROUND(IF(I8&lt;100,I8*1.625,(IF(AND(I8&gt;100,I8&lt;201),(I8-100)*2.375+162.5,(IF(AND(I8&gt;200,I8&lt;401),(I8-200)*3.875+400,IF(I8&gt;400,(I8-400)*4.5+1237)))))),0)</f>
        <v>520</v>
      </c>
      <c r="K8" s="4">
        <v>45</v>
      </c>
      <c r="L8" s="4">
        <v>50</v>
      </c>
      <c r="M8" s="5">
        <f t="shared" si="1"/>
        <v>46.2</v>
      </c>
      <c r="N8" s="5">
        <f t="shared" si="2"/>
        <v>661</v>
      </c>
    </row>
    <row r="9" spans="1:15" x14ac:dyDescent="0.3">
      <c r="A9" s="4">
        <f t="shared" si="3"/>
        <v>5</v>
      </c>
      <c r="B9" s="4" t="s">
        <v>20</v>
      </c>
      <c r="C9" s="4">
        <v>120</v>
      </c>
      <c r="D9" s="4">
        <v>200</v>
      </c>
      <c r="E9" s="4">
        <v>150</v>
      </c>
      <c r="F9" s="4">
        <v>15941</v>
      </c>
      <c r="G9" s="4">
        <v>16003</v>
      </c>
      <c r="H9" s="4">
        <f t="shared" si="0"/>
        <v>62</v>
      </c>
      <c r="I9" s="4">
        <f>IF(H9&lt;125,125,H9)</f>
        <v>125</v>
      </c>
      <c r="J9" s="4">
        <f>ROUND(IF(I9&lt;100,I9*1.625,(IF(AND(I9&gt;100,I9&lt;201),(I9-100)*2.375+162.5,(IF(AND(I9&gt;200,I9&lt;401),(I9-200)*3.875+400,IF(I9&gt;400,(I9-400)*4.5+1237)))))),0)</f>
        <v>222</v>
      </c>
      <c r="K9" s="4">
        <v>45</v>
      </c>
      <c r="L9" s="4">
        <v>50</v>
      </c>
      <c r="M9" s="5">
        <f t="shared" si="1"/>
        <v>25</v>
      </c>
      <c r="N9" s="5">
        <f t="shared" si="2"/>
        <v>342</v>
      </c>
    </row>
    <row r="10" spans="1:15" x14ac:dyDescent="0.3">
      <c r="A10" s="4">
        <f t="shared" si="3"/>
        <v>6</v>
      </c>
      <c r="B10" s="4" t="s">
        <v>17</v>
      </c>
      <c r="C10" s="4">
        <v>422</v>
      </c>
      <c r="D10" s="4">
        <v>500</v>
      </c>
      <c r="E10" s="4">
        <v>150</v>
      </c>
      <c r="F10" s="4">
        <v>1469</v>
      </c>
      <c r="G10" s="4">
        <v>1690</v>
      </c>
      <c r="H10" s="4">
        <f t="shared" si="0"/>
        <v>221</v>
      </c>
      <c r="I10" s="4">
        <f>IF(H10&lt;171,171,H10)</f>
        <v>221</v>
      </c>
      <c r="J10" s="4">
        <f>ROUND(IF(I10&lt;100,I10*1.625,(IF(AND(I10&gt;100,I10&lt;201),(I10-100)*2.375+162.5,(IF(AND(I10&gt;200,I10&lt;401),(I10-200)*3.875+400,IF(I10&gt;400,(I10-400)*4.5+1237)))))),0)</f>
        <v>481</v>
      </c>
      <c r="K10" s="4">
        <v>45</v>
      </c>
      <c r="L10" s="4">
        <v>50</v>
      </c>
      <c r="M10" s="5">
        <f t="shared" si="1"/>
        <v>44.2</v>
      </c>
      <c r="N10" s="5">
        <f>ROUND((J10+K10+L10+M10),0)</f>
        <v>620</v>
      </c>
    </row>
    <row r="11" spans="1:15" x14ac:dyDescent="0.3">
      <c r="A11" s="4">
        <f t="shared" si="3"/>
        <v>7</v>
      </c>
      <c r="B11" s="4" t="s">
        <v>18</v>
      </c>
      <c r="C11" s="4">
        <v>229</v>
      </c>
      <c r="D11" s="4">
        <v>300</v>
      </c>
      <c r="E11" s="4">
        <v>150</v>
      </c>
      <c r="F11" s="4">
        <v>56136</v>
      </c>
      <c r="G11" s="4">
        <v>56530</v>
      </c>
      <c r="H11" s="4">
        <f>(G11-F11)</f>
        <v>394</v>
      </c>
      <c r="I11" s="4">
        <f>IF(H11&lt;141,141,H11)</f>
        <v>394</v>
      </c>
      <c r="J11" s="4">
        <f>ROUND(IF(I11&lt;100,I11*1.625,(IF(AND(I11&gt;100,I11&lt;201),(I11-100)*2.375+162.5,(IF(AND(I11&gt;200,I11&lt;401),(I11-200)*3.875+400,IF(I11&gt;400,(I11-400)*4.5+1238)))))),0)</f>
        <v>1152</v>
      </c>
      <c r="K11" s="4">
        <v>45</v>
      </c>
      <c r="L11" s="4">
        <v>50</v>
      </c>
      <c r="M11" s="5">
        <f t="shared" si="1"/>
        <v>78.800000000000011</v>
      </c>
      <c r="N11" s="5">
        <f t="shared" si="2"/>
        <v>1326</v>
      </c>
    </row>
    <row r="12" spans="1:15" x14ac:dyDescent="0.3">
      <c r="A12" s="4">
        <f t="shared" si="3"/>
        <v>8</v>
      </c>
      <c r="B12" s="4" t="s">
        <v>18</v>
      </c>
      <c r="C12" s="4">
        <v>223</v>
      </c>
      <c r="D12" s="4">
        <v>300</v>
      </c>
      <c r="E12" s="4">
        <v>150</v>
      </c>
      <c r="F12" s="4">
        <v>37754</v>
      </c>
      <c r="G12" s="4">
        <v>37781</v>
      </c>
      <c r="H12" s="4">
        <f>G12-F12</f>
        <v>27</v>
      </c>
      <c r="I12" s="4">
        <f>IF(H12&lt;141,141,H12)</f>
        <v>141</v>
      </c>
      <c r="J12" s="4">
        <f>ROUND(IF(I12&lt;100,I12*1.625,(IF(AND(I12&gt;100,I12&lt;201),(I12-100)*2.375+162.5,(IF(AND(I12&gt;200,I12&lt;401),(I12-200)*3.875+400,IF(I12&gt;400,(I12-400)*4.5+1238)))))),0)</f>
        <v>260</v>
      </c>
      <c r="K12" s="4">
        <v>45</v>
      </c>
      <c r="L12" s="4">
        <v>50</v>
      </c>
      <c r="M12" s="5">
        <f>I12*0.2</f>
        <v>28.200000000000003</v>
      </c>
      <c r="N12" s="5">
        <f>ROUND((J12+K12+L12+M12),0)</f>
        <v>383</v>
      </c>
    </row>
    <row r="13" spans="1:15" x14ac:dyDescent="0.3">
      <c r="A13" s="4">
        <f t="shared" si="3"/>
        <v>9</v>
      </c>
      <c r="B13" s="4" t="s">
        <v>18</v>
      </c>
      <c r="C13" s="4">
        <v>377</v>
      </c>
      <c r="D13" s="4">
        <v>300</v>
      </c>
      <c r="E13" s="4">
        <v>150</v>
      </c>
      <c r="F13" s="4">
        <v>1571</v>
      </c>
      <c r="G13" s="4">
        <v>1746</v>
      </c>
      <c r="H13" s="4">
        <f>G13-F13</f>
        <v>175</v>
      </c>
      <c r="I13" s="4">
        <f>IF(H13&lt;141,141,H13)</f>
        <v>175</v>
      </c>
      <c r="J13" s="4">
        <f>ROUND(IF(I13&lt;100,I13*1.625,(IF(AND(I13&gt;100,I13&lt;201),(I13-100)*2.375+162.5,(IF(AND(I13&gt;200,I13&lt;401),(I13-200)*3.875+400,IF(I13&gt;400,(I13-400)*4.5+1238)))))),0)</f>
        <v>341</v>
      </c>
      <c r="K13" s="4">
        <v>45</v>
      </c>
      <c r="L13" s="4">
        <v>50</v>
      </c>
      <c r="M13" s="5">
        <f>I13*0.2</f>
        <v>35</v>
      </c>
      <c r="N13" s="5">
        <f>ROUND((J13+K13+L13+M13),0)</f>
        <v>471</v>
      </c>
    </row>
    <row r="14" spans="1:15" x14ac:dyDescent="0.3">
      <c r="A14" s="4">
        <f t="shared" si="3"/>
        <v>10</v>
      </c>
      <c r="B14" s="4" t="s">
        <v>18</v>
      </c>
      <c r="C14" s="4">
        <v>190</v>
      </c>
      <c r="D14" s="4">
        <v>300</v>
      </c>
      <c r="E14" s="4">
        <v>150</v>
      </c>
      <c r="F14" s="4">
        <v>48598</v>
      </c>
      <c r="G14" s="4">
        <v>48875</v>
      </c>
      <c r="H14" s="4">
        <f t="shared" ref="H14:H27" si="4">G14-F14</f>
        <v>277</v>
      </c>
      <c r="I14" s="4">
        <f>IF(H14&lt;141,141,H14)</f>
        <v>277</v>
      </c>
      <c r="J14" s="4">
        <f>ROUND(IF(I14&lt;100,I14*1.625,(IF(AND(I14&gt;100,I14&lt;201),(I14-100)*2.375+162.5,(IF(AND(I14&gt;200,I14&lt;401),(I14-200)*3.875+400,IF(I14&gt;400,(I14-400)*4.5+1238)))))),0)</f>
        <v>698</v>
      </c>
      <c r="K14" s="4">
        <v>45</v>
      </c>
      <c r="L14" s="4">
        <v>50</v>
      </c>
      <c r="M14" s="5">
        <f t="shared" si="1"/>
        <v>55.400000000000006</v>
      </c>
      <c r="N14" s="5">
        <f t="shared" si="2"/>
        <v>848</v>
      </c>
    </row>
    <row r="15" spans="1:15" x14ac:dyDescent="0.3">
      <c r="A15" s="4">
        <f t="shared" si="3"/>
        <v>11</v>
      </c>
      <c r="B15" s="4" t="s">
        <v>19</v>
      </c>
      <c r="C15" s="4">
        <v>414</v>
      </c>
      <c r="D15" s="4">
        <v>400</v>
      </c>
      <c r="E15" s="4">
        <v>150</v>
      </c>
      <c r="F15" s="8">
        <v>3145</v>
      </c>
      <c r="G15" s="8">
        <v>3329</v>
      </c>
      <c r="H15" s="4">
        <f t="shared" si="4"/>
        <v>184</v>
      </c>
      <c r="I15" s="4">
        <f>IF(H15&lt;155,155,H15)</f>
        <v>184</v>
      </c>
      <c r="J15" s="4">
        <f>ROUND(IF(I15&lt;100,I15*1.625,(IF(AND(I15&gt;100,I15&lt;201),(I15-100)*2.375+162,(IF(AND(I15&gt;200,I15&lt;401),(I15-200)*3.875+400,IF(I15&gt;400,(I15-400)*4.5+1237)))))),0)</f>
        <v>362</v>
      </c>
      <c r="K15" s="4">
        <v>45</v>
      </c>
      <c r="L15" s="4">
        <v>50</v>
      </c>
      <c r="M15" s="5">
        <f>I15*0.2</f>
        <v>36.800000000000004</v>
      </c>
      <c r="N15" s="5">
        <f t="shared" si="2"/>
        <v>494</v>
      </c>
    </row>
    <row r="16" spans="1:15" x14ac:dyDescent="0.3">
      <c r="A16" s="4">
        <f t="shared" si="3"/>
        <v>12</v>
      </c>
      <c r="B16" s="4" t="s">
        <v>17</v>
      </c>
      <c r="C16" s="4">
        <v>425</v>
      </c>
      <c r="D16" s="4">
        <v>500</v>
      </c>
      <c r="E16" s="4">
        <v>150</v>
      </c>
      <c r="F16" s="4">
        <v>717</v>
      </c>
      <c r="G16" s="4">
        <v>884</v>
      </c>
      <c r="H16" s="4">
        <f t="shared" si="4"/>
        <v>167</v>
      </c>
      <c r="I16" s="4">
        <f>IF(H16&lt;171,171,H16)</f>
        <v>171</v>
      </c>
      <c r="J16" s="4">
        <f>ROUND(IF(I16&lt;100,I16*1.625,(IF(AND(I16&gt;100,I16&lt;201),(I16-100)*2.375+162.5,(IF(AND(I16&gt;200,I16&lt;401),(I16-200)*3.875+400,IF(I16&gt;400,(I16-400)*4.5+1237)))))),0)</f>
        <v>331</v>
      </c>
      <c r="K16" s="4">
        <v>45</v>
      </c>
      <c r="L16" s="4">
        <v>50</v>
      </c>
      <c r="M16" s="5">
        <f t="shared" ref="M16:M17" si="5">I16*0.2</f>
        <v>34.200000000000003</v>
      </c>
      <c r="N16" s="5">
        <f t="shared" si="2"/>
        <v>460</v>
      </c>
    </row>
    <row r="17" spans="1:14" x14ac:dyDescent="0.3">
      <c r="A17" s="4">
        <f t="shared" si="3"/>
        <v>13</v>
      </c>
      <c r="B17" s="4" t="s">
        <v>17</v>
      </c>
      <c r="C17" s="4">
        <v>429</v>
      </c>
      <c r="D17" s="4">
        <v>500</v>
      </c>
      <c r="E17" s="4">
        <v>150</v>
      </c>
      <c r="F17" s="4">
        <v>1563</v>
      </c>
      <c r="G17" s="4">
        <v>1755</v>
      </c>
      <c r="H17" s="4">
        <f t="shared" si="4"/>
        <v>192</v>
      </c>
      <c r="I17" s="4">
        <f>IF(H17&lt;171,171,H17)</f>
        <v>192</v>
      </c>
      <c r="J17" s="4">
        <f>ROUND(IF(I17&lt;100,I17*1.625,(IF(AND(I17&gt;100,I17&lt;201),(I17-100)*2.375+162.5,(IF(AND(I17&gt;200,I17&lt;401),(I17-200)*3.875+400,IF(I17&gt;400,(I17-400)*4.5+1237)))))),0)</f>
        <v>381</v>
      </c>
      <c r="K17" s="4">
        <v>45</v>
      </c>
      <c r="L17" s="4">
        <v>50</v>
      </c>
      <c r="M17" s="5">
        <f t="shared" si="5"/>
        <v>38.400000000000006</v>
      </c>
      <c r="N17" s="5">
        <f t="shared" si="2"/>
        <v>514</v>
      </c>
    </row>
    <row r="18" spans="1:14" x14ac:dyDescent="0.3">
      <c r="A18" s="4">
        <f t="shared" si="3"/>
        <v>14</v>
      </c>
      <c r="B18" s="4" t="s">
        <v>18</v>
      </c>
      <c r="C18" s="4">
        <v>230</v>
      </c>
      <c r="D18" s="4">
        <v>300</v>
      </c>
      <c r="E18" s="4">
        <v>150</v>
      </c>
      <c r="F18" s="4">
        <v>59251</v>
      </c>
      <c r="G18" s="4">
        <v>59383</v>
      </c>
      <c r="H18" s="4">
        <f t="shared" si="4"/>
        <v>132</v>
      </c>
      <c r="I18" s="4">
        <f>IF(H18&lt;141,141,H18)</f>
        <v>141</v>
      </c>
      <c r="J18" s="4">
        <f>ROUND(IF(I18&lt;100,I18*1.625,(IF(AND(I18&gt;100,I18&lt;201),(I18-100)*2.375+162.5,(IF(AND(I18&gt;200,I18&lt;401),(I18-200)*3.875+400,IF(I18&gt;400,(I18-400)*4.5+1238)))))),0)</f>
        <v>260</v>
      </c>
      <c r="K18" s="4">
        <v>45</v>
      </c>
      <c r="L18" s="4">
        <v>50</v>
      </c>
      <c r="M18" s="5">
        <f t="shared" si="1"/>
        <v>28.200000000000003</v>
      </c>
      <c r="N18" s="5">
        <f t="shared" si="2"/>
        <v>383</v>
      </c>
    </row>
    <row r="19" spans="1:14" x14ac:dyDescent="0.3">
      <c r="A19" s="4">
        <f t="shared" si="3"/>
        <v>15</v>
      </c>
      <c r="B19" s="4" t="s">
        <v>20</v>
      </c>
      <c r="C19" s="8">
        <v>68</v>
      </c>
      <c r="D19" s="4">
        <v>200</v>
      </c>
      <c r="E19" s="4">
        <v>150</v>
      </c>
      <c r="F19" s="4">
        <v>20623</v>
      </c>
      <c r="G19" s="4">
        <v>20699</v>
      </c>
      <c r="H19" s="4">
        <f t="shared" si="4"/>
        <v>76</v>
      </c>
      <c r="I19" s="4">
        <f>IF(H19&lt;125,125,H19)</f>
        <v>125</v>
      </c>
      <c r="J19" s="4">
        <f>ROUND(IF(I19&lt;100,I19*1.625,(IF(AND(I19&gt;100,I19&lt;201),(I19-100)*2.375+162.5,(IF(AND(I19&gt;200,I19&lt;401),(I19-200)*3.875+400,IF(I19&gt;400,(I19-400)*4.5+1237)))))),0)</f>
        <v>222</v>
      </c>
      <c r="K19" s="4">
        <v>45</v>
      </c>
      <c r="L19" s="4">
        <v>50</v>
      </c>
      <c r="M19" s="5">
        <f t="shared" si="1"/>
        <v>25</v>
      </c>
      <c r="N19" s="5">
        <f t="shared" si="2"/>
        <v>342</v>
      </c>
    </row>
    <row r="20" spans="1:14" x14ac:dyDescent="0.3">
      <c r="A20" s="4">
        <f t="shared" si="3"/>
        <v>16</v>
      </c>
      <c r="B20" s="4" t="s">
        <v>20</v>
      </c>
      <c r="C20" s="8">
        <v>11</v>
      </c>
      <c r="D20" s="4">
        <v>200</v>
      </c>
      <c r="E20" s="4">
        <v>150</v>
      </c>
      <c r="F20" s="4">
        <v>22337</v>
      </c>
      <c r="G20" s="4">
        <v>22471</v>
      </c>
      <c r="H20" s="4">
        <f t="shared" si="4"/>
        <v>134</v>
      </c>
      <c r="I20" s="4">
        <f>IF(H20&lt;125,125,H20)</f>
        <v>134</v>
      </c>
      <c r="J20" s="4">
        <f>ROUND(IF(I20&lt;100,I20*1.625,(IF(AND(I20&gt;100,I20&lt;201),(I20-100)*2.375+162.5,(IF(AND(I20&gt;200,I20&lt;401),(I20-200)*3.875+400,IF(I20&gt;400,(I20-400)*4.5+1237)))))),0)</f>
        <v>243</v>
      </c>
      <c r="K20" s="4">
        <v>45</v>
      </c>
      <c r="L20" s="4">
        <v>50</v>
      </c>
      <c r="M20" s="5">
        <f t="shared" si="1"/>
        <v>26.8</v>
      </c>
      <c r="N20" s="5">
        <f t="shared" si="2"/>
        <v>365</v>
      </c>
    </row>
    <row r="21" spans="1:14" x14ac:dyDescent="0.3">
      <c r="A21" s="4">
        <f t="shared" si="3"/>
        <v>17</v>
      </c>
      <c r="B21" s="4" t="s">
        <v>18</v>
      </c>
      <c r="C21" s="4">
        <v>180</v>
      </c>
      <c r="D21" s="4">
        <v>300</v>
      </c>
      <c r="E21" s="4">
        <v>150</v>
      </c>
      <c r="F21" s="4">
        <v>25054</v>
      </c>
      <c r="G21" s="4">
        <v>25146</v>
      </c>
      <c r="H21" s="4">
        <f t="shared" si="4"/>
        <v>92</v>
      </c>
      <c r="I21" s="4">
        <f t="shared" ref="I21:I25" si="6">IF(H21&lt;141,141,H21)</f>
        <v>141</v>
      </c>
      <c r="J21" s="4">
        <f t="shared" ref="J21:J25" si="7">ROUND(IF(I21&lt;100,I21*1.625,(IF(AND(I21&gt;100,I21&lt;201),(I21-100)*2.375+162.5,(IF(AND(I21&gt;200,I21&lt;401),(I21-200)*3.875+400,IF(I21&gt;400,(I21-400)*4.5+1238)))))),0)</f>
        <v>260</v>
      </c>
      <c r="K21" s="4">
        <v>45</v>
      </c>
      <c r="L21" s="4">
        <v>50</v>
      </c>
      <c r="M21" s="5">
        <f t="shared" si="1"/>
        <v>28.200000000000003</v>
      </c>
      <c r="N21" s="5">
        <f t="shared" si="2"/>
        <v>383</v>
      </c>
    </row>
    <row r="22" spans="1:14" x14ac:dyDescent="0.3">
      <c r="A22" s="4">
        <f t="shared" si="3"/>
        <v>18</v>
      </c>
      <c r="B22" s="4" t="s">
        <v>18</v>
      </c>
      <c r="C22" s="4">
        <v>379</v>
      </c>
      <c r="D22" s="4">
        <v>0</v>
      </c>
      <c r="E22" s="4">
        <v>150</v>
      </c>
      <c r="F22" s="4">
        <v>1589</v>
      </c>
      <c r="G22" s="4">
        <v>1728</v>
      </c>
      <c r="H22" s="4">
        <f>(G22-F22)-25</f>
        <v>114</v>
      </c>
      <c r="I22" s="4">
        <f t="shared" si="6"/>
        <v>141</v>
      </c>
      <c r="J22" s="4">
        <f t="shared" si="7"/>
        <v>260</v>
      </c>
      <c r="K22" s="4">
        <v>45</v>
      </c>
      <c r="L22" s="4">
        <v>50</v>
      </c>
      <c r="M22" s="5">
        <f>I22*0.2</f>
        <v>28.200000000000003</v>
      </c>
      <c r="N22" s="5">
        <f>ROUND((J22+K22+L22+M22),0)</f>
        <v>383</v>
      </c>
    </row>
    <row r="23" spans="1:14" x14ac:dyDescent="0.3">
      <c r="A23" s="4">
        <f t="shared" si="3"/>
        <v>19</v>
      </c>
      <c r="B23" s="4" t="s">
        <v>17</v>
      </c>
      <c r="C23" s="4">
        <v>427</v>
      </c>
      <c r="D23" s="4">
        <v>500</v>
      </c>
      <c r="E23" s="4">
        <v>150</v>
      </c>
      <c r="F23" s="4">
        <v>1974</v>
      </c>
      <c r="G23" s="4">
        <v>2321</v>
      </c>
      <c r="H23" s="4">
        <f t="shared" ref="H23" si="8">G23-F23</f>
        <v>347</v>
      </c>
      <c r="I23" s="4">
        <f>IF(H23&lt;171,171,H23)</f>
        <v>347</v>
      </c>
      <c r="J23" s="4">
        <f>ROUND(IF(I23&lt;100,I23*1.625,(IF(AND(I23&gt;100,I23&lt;201),(I23-100)*2.375+162.5,(IF(AND(I23&gt;200,I23&lt;401),(I23-200)*3.875+400,IF(I23&gt;400,(I23-400)*4.5+1237)))))),0)</f>
        <v>970</v>
      </c>
      <c r="K23" s="4">
        <v>45</v>
      </c>
      <c r="L23" s="4">
        <v>50</v>
      </c>
      <c r="M23" s="5">
        <f t="shared" ref="M23" si="9">I23*0.2</f>
        <v>69.400000000000006</v>
      </c>
      <c r="N23" s="5">
        <f t="shared" ref="N23" si="10">ROUND((J23+K23+L23+M23),0)</f>
        <v>1134</v>
      </c>
    </row>
    <row r="24" spans="1:14" x14ac:dyDescent="0.3">
      <c r="A24" s="4">
        <f t="shared" si="3"/>
        <v>20</v>
      </c>
      <c r="B24" s="9" t="s">
        <v>18</v>
      </c>
      <c r="C24" s="4">
        <v>203</v>
      </c>
      <c r="D24" s="4">
        <v>300</v>
      </c>
      <c r="E24" s="4">
        <v>150</v>
      </c>
      <c r="F24" s="4">
        <v>36896</v>
      </c>
      <c r="G24" s="4">
        <v>37085</v>
      </c>
      <c r="H24" s="4">
        <f t="shared" si="4"/>
        <v>189</v>
      </c>
      <c r="I24" s="4">
        <f t="shared" si="6"/>
        <v>189</v>
      </c>
      <c r="J24" s="4">
        <f t="shared" si="7"/>
        <v>374</v>
      </c>
      <c r="K24" s="4">
        <v>45</v>
      </c>
      <c r="L24" s="4">
        <v>50</v>
      </c>
      <c r="M24" s="5">
        <f t="shared" si="1"/>
        <v>37.800000000000004</v>
      </c>
      <c r="N24" s="5">
        <f t="shared" si="2"/>
        <v>507</v>
      </c>
    </row>
    <row r="25" spans="1:14" x14ac:dyDescent="0.3">
      <c r="A25" s="4">
        <f t="shared" si="3"/>
        <v>21</v>
      </c>
      <c r="B25" s="9" t="s">
        <v>18</v>
      </c>
      <c r="C25" s="4">
        <v>321</v>
      </c>
      <c r="D25" s="4">
        <v>300</v>
      </c>
      <c r="E25" s="4">
        <v>150</v>
      </c>
      <c r="F25" s="4">
        <v>7590</v>
      </c>
      <c r="G25" s="4">
        <v>7667</v>
      </c>
      <c r="H25" s="4">
        <f t="shared" si="4"/>
        <v>77</v>
      </c>
      <c r="I25" s="4">
        <f t="shared" si="6"/>
        <v>141</v>
      </c>
      <c r="J25" s="4">
        <f t="shared" si="7"/>
        <v>260</v>
      </c>
      <c r="K25" s="4">
        <v>45</v>
      </c>
      <c r="L25" s="4">
        <v>50</v>
      </c>
      <c r="M25" s="5">
        <f t="shared" si="1"/>
        <v>28.200000000000003</v>
      </c>
      <c r="N25" s="5">
        <f t="shared" si="2"/>
        <v>383</v>
      </c>
    </row>
    <row r="26" spans="1:14" x14ac:dyDescent="0.3">
      <c r="A26" s="4">
        <f t="shared" si="3"/>
        <v>22</v>
      </c>
      <c r="B26" s="4" t="s">
        <v>17</v>
      </c>
      <c r="C26" s="4">
        <v>421</v>
      </c>
      <c r="D26" s="4">
        <v>500</v>
      </c>
      <c r="E26" s="4">
        <v>150</v>
      </c>
      <c r="F26" s="4">
        <v>4801</v>
      </c>
      <c r="G26" s="4">
        <v>5335</v>
      </c>
      <c r="H26" s="4">
        <f t="shared" si="4"/>
        <v>534</v>
      </c>
      <c r="I26" s="4">
        <f>IF(H26&lt;171,171,H26)</f>
        <v>534</v>
      </c>
      <c r="J26" s="4">
        <f>ROUND(IF(I26&lt;100,I26*1.625,(IF(AND(I26&gt;100,I26&lt;201),(I26-100)*2.375+162.5,(IF(AND(I26&gt;200,I26&lt;401),(I26-200)*3.875+400,IF(I26&gt;400,(I26-400)*4.5+1237)))))),0)</f>
        <v>1840</v>
      </c>
      <c r="K26" s="4">
        <v>45</v>
      </c>
      <c r="L26" s="4">
        <v>50</v>
      </c>
      <c r="M26" s="5">
        <f t="shared" si="1"/>
        <v>106.80000000000001</v>
      </c>
      <c r="N26" s="5">
        <f t="shared" si="2"/>
        <v>2042</v>
      </c>
    </row>
    <row r="27" spans="1:14" x14ac:dyDescent="0.3">
      <c r="A27" s="4">
        <f t="shared" si="3"/>
        <v>23</v>
      </c>
      <c r="B27" s="4" t="s">
        <v>19</v>
      </c>
      <c r="C27" s="4">
        <v>415</v>
      </c>
      <c r="D27" s="4">
        <v>400</v>
      </c>
      <c r="E27" s="4">
        <v>150</v>
      </c>
      <c r="F27" s="4">
        <v>6323</v>
      </c>
      <c r="G27" s="4">
        <v>6882</v>
      </c>
      <c r="H27" s="4">
        <f t="shared" si="4"/>
        <v>559</v>
      </c>
      <c r="I27" s="4">
        <f>IF(H27&lt;155,155,H27)</f>
        <v>559</v>
      </c>
      <c r="J27" s="4">
        <f>ROUND(IF(I27&lt;100,I27*1.625,(IF(AND(I27&gt;100,I27&lt;201),(I27-100)*2.375+162,(IF(AND(I27&gt;200,I27&lt;401),(I27-200)*3.875+400,IF(I27&gt;400,(I27-400)*4.5+1237)))))),0)</f>
        <v>1953</v>
      </c>
      <c r="K27" s="4">
        <v>45</v>
      </c>
      <c r="L27" s="4">
        <v>50</v>
      </c>
      <c r="M27" s="5">
        <f t="shared" si="1"/>
        <v>111.80000000000001</v>
      </c>
      <c r="N27" s="5">
        <f t="shared" si="2"/>
        <v>2160</v>
      </c>
    </row>
    <row r="28" spans="1:14" x14ac:dyDescent="0.3">
      <c r="A28" s="4">
        <f t="shared" si="3"/>
        <v>24</v>
      </c>
      <c r="B28" s="4" t="s">
        <v>20</v>
      </c>
      <c r="C28" s="4">
        <v>61</v>
      </c>
      <c r="D28" s="4">
        <v>200</v>
      </c>
      <c r="E28" s="4">
        <v>150</v>
      </c>
      <c r="F28" s="4">
        <v>16950</v>
      </c>
      <c r="G28" s="4">
        <v>16952</v>
      </c>
      <c r="H28" s="4">
        <f>G28-F28</f>
        <v>2</v>
      </c>
      <c r="I28" s="4">
        <f>IF(H28&lt;125,125,H28)</f>
        <v>125</v>
      </c>
      <c r="J28" s="4">
        <f>ROUND(IF(I28&lt;100,I28*1.625,(IF(AND(I28&gt;100,I28&lt;201),(I28-100)*2.375+162.5,(IF(AND(I28&gt;200,I28&lt;401),(I28-200)*3.875+400,IF(I28&gt;400,(I28-400)*4.5+1237)))))),0)</f>
        <v>222</v>
      </c>
      <c r="K28" s="4">
        <v>45</v>
      </c>
      <c r="L28" s="4">
        <v>50</v>
      </c>
      <c r="M28" s="5">
        <f t="shared" si="1"/>
        <v>25</v>
      </c>
      <c r="N28" s="5">
        <f t="shared" si="2"/>
        <v>342</v>
      </c>
    </row>
    <row r="29" spans="1:14" x14ac:dyDescent="0.3">
      <c r="A29" s="4">
        <f t="shared" si="3"/>
        <v>25</v>
      </c>
      <c r="B29" s="4" t="s">
        <v>18</v>
      </c>
      <c r="C29" s="4">
        <v>309</v>
      </c>
      <c r="D29" s="4">
        <v>200</v>
      </c>
      <c r="E29" s="4">
        <v>150</v>
      </c>
      <c r="F29" s="4">
        <v>17616</v>
      </c>
      <c r="G29" s="4">
        <v>17785</v>
      </c>
      <c r="H29" s="4">
        <f>(G29-F29)</f>
        <v>169</v>
      </c>
      <c r="I29" s="4">
        <f>IF(H29&lt;125,125,H29)</f>
        <v>169</v>
      </c>
      <c r="J29" s="4">
        <f>ROUND(IF(I29&lt;100,I29*1.625,(IF(AND(I29&gt;100,I29&lt;201),(I29-100)*2.375+162.5,(IF(AND(I29&gt;200,I29&lt;401),(I29-200)*3.875+400,IF(I29&gt;400,(I29-400)*4.5+1237)))))),0)</f>
        <v>326</v>
      </c>
      <c r="K29" s="4">
        <v>45</v>
      </c>
      <c r="L29" s="4">
        <v>50</v>
      </c>
      <c r="M29" s="5">
        <f>I29*0.2</f>
        <v>33.800000000000004</v>
      </c>
      <c r="N29" s="5">
        <f>ROUND((J29+K29+L29+M29),0)</f>
        <v>455</v>
      </c>
    </row>
    <row r="30" spans="1:14" x14ac:dyDescent="0.3">
      <c r="A30" s="4">
        <f t="shared" si="3"/>
        <v>26</v>
      </c>
      <c r="B30" s="4" t="s">
        <v>18</v>
      </c>
      <c r="C30" s="4">
        <v>207</v>
      </c>
      <c r="D30" s="4">
        <v>300</v>
      </c>
      <c r="E30" s="4">
        <v>150</v>
      </c>
      <c r="F30" s="4">
        <v>42573</v>
      </c>
      <c r="G30" s="4">
        <v>42789</v>
      </c>
      <c r="H30" s="4">
        <f t="shared" ref="H30:H40" si="11">G30-F30</f>
        <v>216</v>
      </c>
      <c r="I30" s="4">
        <f>IF(H30&lt;141,141,H30)</f>
        <v>216</v>
      </c>
      <c r="J30" s="4">
        <f>ROUND(IF(I30&lt;100,I30*1.625,(IF(AND(I30&gt;100,I30&lt;201),(I30-100)*2.375+162.5,(IF(AND(I30&gt;200,I30&lt;401),(I30-200)*3.875+400,IF(I30&gt;400,(I30-400)*4.5+1238)))))),0)</f>
        <v>462</v>
      </c>
      <c r="K30" s="4">
        <v>45</v>
      </c>
      <c r="L30" s="4">
        <v>50</v>
      </c>
      <c r="M30" s="5">
        <f t="shared" si="1"/>
        <v>43.2</v>
      </c>
      <c r="N30" s="5">
        <f t="shared" si="2"/>
        <v>600</v>
      </c>
    </row>
    <row r="31" spans="1:14" x14ac:dyDescent="0.3">
      <c r="A31" s="4">
        <f t="shared" si="3"/>
        <v>27</v>
      </c>
      <c r="B31" s="4" t="s">
        <v>19</v>
      </c>
      <c r="C31" s="4">
        <v>402</v>
      </c>
      <c r="D31" s="4">
        <v>400</v>
      </c>
      <c r="E31" s="4">
        <v>150</v>
      </c>
      <c r="F31" s="4">
        <v>2625</v>
      </c>
      <c r="G31" s="4">
        <v>2847</v>
      </c>
      <c r="H31" s="4">
        <f t="shared" si="11"/>
        <v>222</v>
      </c>
      <c r="I31" s="4">
        <f>IF(H31&lt;155,155,H31)</f>
        <v>222</v>
      </c>
      <c r="J31" s="4">
        <f>ROUND(IF(I31&lt;100,I31*1.625,(IF(AND(I31&gt;100,I31&lt;201),(I31-100)*2.375+162,(IF(AND(I31&gt;200,I31&lt;401),(I31-200)*3.875+400,IF(I31&gt;400,(I31-400)*4.5+1237)))))),0)</f>
        <v>485</v>
      </c>
      <c r="K31" s="4">
        <v>45</v>
      </c>
      <c r="L31" s="4">
        <v>50</v>
      </c>
      <c r="M31" s="5">
        <f t="shared" si="1"/>
        <v>44.400000000000006</v>
      </c>
      <c r="N31" s="5">
        <f t="shared" si="2"/>
        <v>624</v>
      </c>
    </row>
    <row r="32" spans="1:14" x14ac:dyDescent="0.3">
      <c r="A32" s="4">
        <f t="shared" si="3"/>
        <v>28</v>
      </c>
      <c r="B32" s="4" t="s">
        <v>17</v>
      </c>
      <c r="C32" s="4">
        <v>419</v>
      </c>
      <c r="D32" s="4">
        <v>500</v>
      </c>
      <c r="E32" s="4">
        <v>150</v>
      </c>
      <c r="F32" s="4">
        <v>3035</v>
      </c>
      <c r="G32" s="4">
        <v>3293</v>
      </c>
      <c r="H32" s="4">
        <f t="shared" si="11"/>
        <v>258</v>
      </c>
      <c r="I32" s="4">
        <f>IF(H32&lt;171,171,H32)</f>
        <v>258</v>
      </c>
      <c r="J32" s="4">
        <f>ROUND(IF(I32&lt;100,I32*1.625,(IF(AND(I32&gt;100,I32&lt;201),(I32-100)*2.375+162.5,(IF(AND(I32&gt;200,I32&lt;401),(I32-200)*3.875+400,IF(I32&gt;400,(I32-400)*4.5+1237)))))),0)</f>
        <v>625</v>
      </c>
      <c r="K32" s="4">
        <v>45</v>
      </c>
      <c r="L32" s="4">
        <v>50</v>
      </c>
      <c r="M32" s="5">
        <f t="shared" si="1"/>
        <v>51.6</v>
      </c>
      <c r="N32" s="5">
        <f t="shared" si="2"/>
        <v>772</v>
      </c>
    </row>
    <row r="33" spans="1:14" x14ac:dyDescent="0.3">
      <c r="A33" s="4">
        <f t="shared" si="3"/>
        <v>29</v>
      </c>
      <c r="B33" s="4" t="s">
        <v>17</v>
      </c>
      <c r="C33" s="4">
        <v>426</v>
      </c>
      <c r="D33" s="4">
        <v>500</v>
      </c>
      <c r="E33" s="4">
        <v>150</v>
      </c>
      <c r="F33" s="4">
        <v>102</v>
      </c>
      <c r="G33" s="4">
        <v>133</v>
      </c>
      <c r="H33" s="4">
        <f t="shared" si="11"/>
        <v>31</v>
      </c>
      <c r="I33" s="4">
        <f>IF(H33&lt;171,171,H33)</f>
        <v>171</v>
      </c>
      <c r="J33" s="4">
        <f>ROUND(IF(I33&lt;100,I33*1.625,(IF(AND(I33&gt;100,I33&lt;201),(I33-100)*2.375+162.5,(IF(AND(I33&gt;200,I33&lt;401),(I33-200)*3.875+400,IF(I33&gt;400,(I33-400)*4.5+1237)))))),0)</f>
        <v>331</v>
      </c>
      <c r="K33" s="4">
        <v>45</v>
      </c>
      <c r="L33" s="4">
        <v>50</v>
      </c>
      <c r="M33" s="5">
        <f t="shared" si="1"/>
        <v>34.200000000000003</v>
      </c>
      <c r="N33" s="5">
        <f t="shared" si="2"/>
        <v>460</v>
      </c>
    </row>
    <row r="34" spans="1:14" x14ac:dyDescent="0.3">
      <c r="A34" s="4">
        <f t="shared" si="3"/>
        <v>30</v>
      </c>
      <c r="B34" s="4" t="s">
        <v>19</v>
      </c>
      <c r="C34" s="4">
        <v>409</v>
      </c>
      <c r="D34" s="4">
        <v>400</v>
      </c>
      <c r="E34" s="4">
        <v>150</v>
      </c>
      <c r="F34" s="4">
        <v>3726</v>
      </c>
      <c r="G34" s="4">
        <v>4099</v>
      </c>
      <c r="H34" s="4">
        <f t="shared" si="11"/>
        <v>373</v>
      </c>
      <c r="I34" s="4">
        <f>IF(H34&lt;155,155,H34)</f>
        <v>373</v>
      </c>
      <c r="J34" s="4">
        <f>ROUND(IF(I34&lt;100,I34*1.625,(IF(AND(I34&gt;100,I34&lt;201),(I34-100)*2.375+162,(IF(AND(I34&gt;200,I34&lt;401),(I34-200)*3.875+400,IF(I34&gt;400,(I34-400)*4.5+1237)))))),0)</f>
        <v>1070</v>
      </c>
      <c r="K34" s="4">
        <v>45</v>
      </c>
      <c r="L34" s="4">
        <v>50</v>
      </c>
      <c r="M34" s="5">
        <f t="shared" si="1"/>
        <v>74.600000000000009</v>
      </c>
      <c r="N34" s="5">
        <f t="shared" si="2"/>
        <v>1240</v>
      </c>
    </row>
    <row r="35" spans="1:14" x14ac:dyDescent="0.3">
      <c r="A35" s="4">
        <f t="shared" si="3"/>
        <v>31</v>
      </c>
      <c r="B35" s="4" t="s">
        <v>19</v>
      </c>
      <c r="C35" s="4">
        <v>407</v>
      </c>
      <c r="D35" s="4">
        <v>400</v>
      </c>
      <c r="E35" s="4">
        <v>150</v>
      </c>
      <c r="F35" s="4">
        <v>1658</v>
      </c>
      <c r="G35" s="4">
        <v>1827</v>
      </c>
      <c r="H35" s="4">
        <f t="shared" si="11"/>
        <v>169</v>
      </c>
      <c r="I35" s="4">
        <f>IF(H35&lt;155,155,H35)</f>
        <v>169</v>
      </c>
      <c r="J35" s="4">
        <f>ROUND(IF(I35&lt;100,I35*1.625,(IF(AND(I35&gt;100,I35&lt;201),(I35-100)*2.375+162,(IF(AND(I35&gt;200,I35&lt;401),(I35-200)*3.875+400,IF(I35&gt;400,(I35-400)*4.5+1237)))))),0)</f>
        <v>326</v>
      </c>
      <c r="K35" s="4">
        <v>45</v>
      </c>
      <c r="L35" s="4">
        <v>50</v>
      </c>
      <c r="M35" s="5">
        <f t="shared" si="1"/>
        <v>33.800000000000004</v>
      </c>
      <c r="N35" s="5">
        <f t="shared" si="2"/>
        <v>455</v>
      </c>
    </row>
    <row r="36" spans="1:14" x14ac:dyDescent="0.3">
      <c r="A36" s="4">
        <f t="shared" si="3"/>
        <v>32</v>
      </c>
      <c r="B36" s="4" t="s">
        <v>19</v>
      </c>
      <c r="C36" s="4">
        <v>136</v>
      </c>
      <c r="D36" s="4">
        <v>400</v>
      </c>
      <c r="E36" s="4">
        <v>150</v>
      </c>
      <c r="F36" s="4">
        <v>51423</v>
      </c>
      <c r="G36" s="4">
        <v>51707</v>
      </c>
      <c r="H36" s="4">
        <f t="shared" si="11"/>
        <v>284</v>
      </c>
      <c r="I36" s="4">
        <f>IF(H36&lt;155,155,H36)</f>
        <v>284</v>
      </c>
      <c r="J36" s="4">
        <f>ROUND(IF(I36&lt;100,I36*1.625,(IF(AND(I36&gt;100,I36&lt;201),(I36-100)*2.375+162,(IF(AND(I36&gt;200,I36&lt;401),(I36-200)*3.875+400,IF(I36&gt;400,(I36-400)*4.5+1237)))))),0)</f>
        <v>726</v>
      </c>
      <c r="K36" s="4">
        <v>45</v>
      </c>
      <c r="L36" s="4">
        <v>50</v>
      </c>
      <c r="M36" s="5">
        <f t="shared" si="1"/>
        <v>56.800000000000004</v>
      </c>
      <c r="N36" s="5">
        <f t="shared" si="2"/>
        <v>878</v>
      </c>
    </row>
    <row r="37" spans="1:14" x14ac:dyDescent="0.3">
      <c r="A37" s="4">
        <f t="shared" si="3"/>
        <v>33</v>
      </c>
      <c r="B37" s="4" t="s">
        <v>19</v>
      </c>
      <c r="C37" s="4">
        <v>412</v>
      </c>
      <c r="D37" s="4">
        <v>400</v>
      </c>
      <c r="E37" s="4">
        <v>150</v>
      </c>
      <c r="F37" s="4">
        <v>1094</v>
      </c>
      <c r="G37" s="4">
        <v>1215</v>
      </c>
      <c r="H37" s="4">
        <f t="shared" si="11"/>
        <v>121</v>
      </c>
      <c r="I37" s="4">
        <f>IF(H37&lt;155,155,H37)</f>
        <v>155</v>
      </c>
      <c r="J37" s="4">
        <f>ROUND(IF(I37&lt;100,I37*1.625,(IF(AND(I37&gt;100,I37&lt;201),(I37-100)*2.375+162,(IF(AND(I37&gt;200,I37&lt;401),(I37-200)*3.875+400,IF(I37&gt;400,(I37-400)*4.5+1237)))))),0)</f>
        <v>293</v>
      </c>
      <c r="K37" s="4">
        <v>45</v>
      </c>
      <c r="L37" s="4">
        <v>50</v>
      </c>
      <c r="M37" s="5">
        <f t="shared" si="1"/>
        <v>31</v>
      </c>
      <c r="N37" s="5">
        <f t="shared" si="2"/>
        <v>419</v>
      </c>
    </row>
    <row r="38" spans="1:14" x14ac:dyDescent="0.3">
      <c r="A38" s="4">
        <f t="shared" si="3"/>
        <v>34</v>
      </c>
      <c r="B38" s="4" t="s">
        <v>17</v>
      </c>
      <c r="C38" s="4">
        <v>424</v>
      </c>
      <c r="D38" s="4">
        <v>500</v>
      </c>
      <c r="E38" s="4">
        <v>150</v>
      </c>
      <c r="F38" s="4">
        <v>2128</v>
      </c>
      <c r="G38" s="4">
        <v>2350</v>
      </c>
      <c r="H38" s="4">
        <f t="shared" si="11"/>
        <v>222</v>
      </c>
      <c r="I38" s="4">
        <f>IF(H38&lt;171,171,H38)</f>
        <v>222</v>
      </c>
      <c r="J38" s="4">
        <f>ROUND(IF(I38&lt;100,I38*1.625,(IF(AND(I38&gt;100,I38&lt;201),(I38-100)*2.375+162.5,(IF(AND(I38&gt;200,I38&lt;401),(I38-200)*3.875+400,IF(I38&gt;400,(I38-400)*4.5+1237)))))),0)</f>
        <v>485</v>
      </c>
      <c r="K38" s="4">
        <v>45</v>
      </c>
      <c r="L38" s="4">
        <v>50</v>
      </c>
      <c r="M38" s="5">
        <f t="shared" si="1"/>
        <v>44.400000000000006</v>
      </c>
      <c r="N38" s="5">
        <f t="shared" si="2"/>
        <v>624</v>
      </c>
    </row>
    <row r="39" spans="1:14" x14ac:dyDescent="0.3">
      <c r="A39" s="4">
        <f t="shared" si="3"/>
        <v>35</v>
      </c>
      <c r="B39" s="4" t="s">
        <v>17</v>
      </c>
      <c r="C39" s="4">
        <v>428</v>
      </c>
      <c r="D39" s="4">
        <v>300</v>
      </c>
      <c r="E39" s="4">
        <v>150</v>
      </c>
      <c r="F39" s="4">
        <v>1015</v>
      </c>
      <c r="G39" s="4">
        <v>1406</v>
      </c>
      <c r="H39" s="4">
        <f t="shared" si="11"/>
        <v>391</v>
      </c>
      <c r="I39" s="4">
        <f>IF(H39&lt;141,141,H39)</f>
        <v>391</v>
      </c>
      <c r="J39" s="4">
        <f>ROUND(IF(I39&lt;100,I39*1.625,(IF(AND(I39&gt;100,I39&lt;201),(I39-100)*2.375+162.5,(IF(AND(I39&gt;200,I39&lt;401),(I39-200)*3.875+400,IF(I39&gt;400,(I39-400)*4.5+1238)))))),0)</f>
        <v>1140</v>
      </c>
      <c r="K39" s="4">
        <v>45</v>
      </c>
      <c r="L39" s="4">
        <v>50</v>
      </c>
      <c r="M39" s="5">
        <f t="shared" si="1"/>
        <v>78.2</v>
      </c>
      <c r="N39" s="5">
        <f t="shared" si="2"/>
        <v>1313</v>
      </c>
    </row>
    <row r="40" spans="1:14" x14ac:dyDescent="0.3">
      <c r="A40" s="4">
        <f t="shared" si="3"/>
        <v>36</v>
      </c>
      <c r="B40" s="4" t="s">
        <v>21</v>
      </c>
      <c r="C40" s="4">
        <v>33</v>
      </c>
      <c r="D40" s="4">
        <v>100</v>
      </c>
      <c r="E40" s="4">
        <v>150</v>
      </c>
      <c r="F40" s="4">
        <v>28610</v>
      </c>
      <c r="G40" s="4">
        <v>28812</v>
      </c>
      <c r="H40" s="4">
        <f t="shared" si="11"/>
        <v>202</v>
      </c>
      <c r="I40" s="4">
        <f>IF(H40&lt;111,111,H40)</f>
        <v>202</v>
      </c>
      <c r="J40" s="4">
        <f>ROUND(IF(I40&lt;100,I40*1.625,(IF(AND(I40&gt;100,I40&lt;201),(I40-100)*2.375+162.5,(IF(AND(I40&gt;200,I40&lt;401),(I40-200)*3.875+400,IF(I40&gt;400,(I40-400)*4.5+1237)))))),0)</f>
        <v>408</v>
      </c>
      <c r="K40" s="4">
        <v>20</v>
      </c>
      <c r="L40" s="4">
        <v>10</v>
      </c>
      <c r="M40" s="5">
        <f t="shared" si="1"/>
        <v>40.400000000000006</v>
      </c>
      <c r="N40" s="5">
        <f t="shared" si="2"/>
        <v>478</v>
      </c>
    </row>
    <row r="41" spans="1:14" x14ac:dyDescent="0.3">
      <c r="A41" s="4">
        <f t="shared" si="3"/>
        <v>37</v>
      </c>
      <c r="B41" s="4" t="s">
        <v>20</v>
      </c>
      <c r="C41" s="4">
        <v>104</v>
      </c>
      <c r="D41" s="4">
        <v>200</v>
      </c>
      <c r="E41" s="4">
        <v>150</v>
      </c>
      <c r="F41" s="4">
        <v>19113</v>
      </c>
      <c r="G41" s="4">
        <v>19248</v>
      </c>
      <c r="H41" s="4">
        <f>(G41-F41)</f>
        <v>135</v>
      </c>
      <c r="I41" s="4">
        <f>IF(H41&lt;125,125,H41)</f>
        <v>135</v>
      </c>
      <c r="J41" s="4">
        <f>ROUND(IF(I41&lt;100,I41*1.625,(IF(AND(I41&gt;100,I41&lt;201),(I41-100)*2.375+162.5,(IF(AND(I41&gt;200,I41&lt;401),(I41-200)*3.875+400,IF(I41&gt;400,(I41-400)*4.5+1237)))))),0)</f>
        <v>246</v>
      </c>
      <c r="K41" s="4">
        <v>45</v>
      </c>
      <c r="L41" s="4">
        <v>50</v>
      </c>
      <c r="M41" s="5">
        <f t="shared" si="1"/>
        <v>27</v>
      </c>
      <c r="N41" s="5">
        <f t="shared" si="2"/>
        <v>368</v>
      </c>
    </row>
    <row r="42" spans="1:14" x14ac:dyDescent="0.3">
      <c r="A42" s="4">
        <f t="shared" si="3"/>
        <v>38</v>
      </c>
      <c r="B42" s="4" t="s">
        <v>18</v>
      </c>
      <c r="C42" s="4">
        <v>219</v>
      </c>
      <c r="D42" s="4">
        <v>300</v>
      </c>
      <c r="E42" s="4">
        <v>150</v>
      </c>
      <c r="F42" s="11">
        <v>50980</v>
      </c>
      <c r="G42" s="11">
        <v>51068</v>
      </c>
      <c r="H42" s="4">
        <f>(G42-F42)</f>
        <v>88</v>
      </c>
      <c r="I42" s="4">
        <f>IF(H42&lt;141,141,H42)</f>
        <v>141</v>
      </c>
      <c r="J42" s="4">
        <f>ROUND(IF(I42&lt;100,I42*1.625,(IF(AND(I42&gt;100,I42&lt;201),(I42-100)*2.375+162.5,(IF(AND(I42&gt;200,I42&lt;401),(I42-200)*3.875+400,IF(I42&gt;400,(I42-400)*4.5+1238)))))),0)</f>
        <v>260</v>
      </c>
      <c r="K42" s="4">
        <v>45</v>
      </c>
      <c r="L42" s="4">
        <v>50</v>
      </c>
      <c r="M42" s="5">
        <f t="shared" si="1"/>
        <v>28.200000000000003</v>
      </c>
      <c r="N42" s="5">
        <f t="shared" si="2"/>
        <v>383</v>
      </c>
    </row>
    <row r="43" spans="1:14" x14ac:dyDescent="0.3">
      <c r="A43" s="4">
        <f t="shared" si="3"/>
        <v>39</v>
      </c>
      <c r="B43" s="9" t="s">
        <v>17</v>
      </c>
      <c r="C43" s="4">
        <v>167</v>
      </c>
      <c r="D43" s="4">
        <v>300</v>
      </c>
      <c r="E43" s="4">
        <v>150</v>
      </c>
      <c r="F43" s="4">
        <v>71915</v>
      </c>
      <c r="G43" s="4">
        <v>72291</v>
      </c>
      <c r="H43" s="4">
        <f>(G43-F43)</f>
        <v>376</v>
      </c>
      <c r="I43" s="4">
        <f>IF(H43&lt;141,141,H43)</f>
        <v>376</v>
      </c>
      <c r="J43" s="4">
        <f>ROUND(IF(I43&lt;100,I43*1.625,(IF(AND(I43&gt;100,I43&lt;201),(I43-100)*2.375+162.5,(IF(AND(I43&gt;200,I43&lt;401),(I43-200)*3.875+400,IF(I43&gt;400,(I43-400)*4.5+1238)))))),0)</f>
        <v>1082</v>
      </c>
      <c r="K43" s="4">
        <v>45</v>
      </c>
      <c r="L43" s="4">
        <v>50</v>
      </c>
      <c r="M43" s="5">
        <f t="shared" si="1"/>
        <v>75.2</v>
      </c>
      <c r="N43" s="5">
        <f t="shared" si="2"/>
        <v>1252</v>
      </c>
    </row>
    <row r="44" spans="1:14" x14ac:dyDescent="0.3">
      <c r="A44" s="4">
        <f t="shared" si="3"/>
        <v>40</v>
      </c>
      <c r="B44" s="4" t="s">
        <v>18</v>
      </c>
      <c r="C44" s="4">
        <v>191</v>
      </c>
      <c r="D44" s="4">
        <v>300</v>
      </c>
      <c r="E44" s="4">
        <v>150</v>
      </c>
      <c r="F44" s="4">
        <v>18961</v>
      </c>
      <c r="G44" s="4">
        <v>19546</v>
      </c>
      <c r="H44" s="4">
        <f>G44-F44</f>
        <v>585</v>
      </c>
      <c r="I44" s="4">
        <f>IF(H44&lt;141,141,H44)</f>
        <v>585</v>
      </c>
      <c r="J44" s="4">
        <f>ROUND(IF(I44&lt;100,I44*1.625,(IF(AND(I44&gt;100,I44&lt;201),(I44-100)*2.375+162.5,(IF(AND(I44&gt;200,I44&lt;401),(I44-200)*3.875+400,IF(I44&gt;400,(I44-400)*4.5+1238)))))),0)</f>
        <v>2071</v>
      </c>
      <c r="K44" s="4">
        <v>45</v>
      </c>
      <c r="L44" s="4">
        <v>50</v>
      </c>
      <c r="M44" s="5">
        <f t="shared" si="1"/>
        <v>117</v>
      </c>
      <c r="N44" s="5">
        <f t="shared" si="2"/>
        <v>2283</v>
      </c>
    </row>
    <row r="45" spans="1:14" x14ac:dyDescent="0.3">
      <c r="A45" s="4">
        <f t="shared" si="3"/>
        <v>41</v>
      </c>
      <c r="B45" s="4" t="s">
        <v>20</v>
      </c>
      <c r="C45" s="4">
        <v>56</v>
      </c>
      <c r="D45" s="4">
        <v>0</v>
      </c>
      <c r="E45" s="4">
        <v>150</v>
      </c>
      <c r="F45" s="4">
        <v>49126</v>
      </c>
      <c r="G45" s="4">
        <v>49271</v>
      </c>
      <c r="H45" s="4">
        <f>(G45-F45)-25</f>
        <v>120</v>
      </c>
      <c r="I45" s="4">
        <f>IF(H45&lt;125,125,H45)</f>
        <v>125</v>
      </c>
      <c r="J45" s="4">
        <f>ROUND(IF(I45&lt;100,I45*1.625,(IF(AND(I45&gt;100,I45&lt;201),(I45-100)*2.375+162.5,(IF(AND(I45&gt;200,I45&lt;401),(I45-200)*3.875+400,IF(I45&gt;400,(I45-400)*4.5+1237)))))),0)</f>
        <v>222</v>
      </c>
      <c r="K45" s="4">
        <v>45</v>
      </c>
      <c r="L45" s="4">
        <v>50</v>
      </c>
      <c r="M45" s="5">
        <f t="shared" si="1"/>
        <v>25</v>
      </c>
      <c r="N45" s="5">
        <f>ROUND((J45+K45+L45+M45),0)</f>
        <v>342</v>
      </c>
    </row>
    <row r="46" spans="1:14" x14ac:dyDescent="0.3">
      <c r="A46" s="4">
        <f t="shared" si="3"/>
        <v>42</v>
      </c>
      <c r="B46" s="4" t="s">
        <v>18</v>
      </c>
      <c r="C46" s="4">
        <v>308</v>
      </c>
      <c r="D46" s="4">
        <v>0</v>
      </c>
      <c r="E46" s="4">
        <v>150</v>
      </c>
      <c r="F46" s="4">
        <v>9254</v>
      </c>
      <c r="G46" s="4">
        <v>9401</v>
      </c>
      <c r="H46" s="4">
        <f>(G46-F46)-25</f>
        <v>122</v>
      </c>
      <c r="I46" s="4">
        <f>IF(H46&lt;141,141,H46)</f>
        <v>141</v>
      </c>
      <c r="J46" s="4">
        <f>ROUND(IF(I46&lt;100,I46*1.625,(IF(AND(I46&gt;100,I46&lt;201),(I46-100)*2.375+162.5,(IF(AND(I46&gt;200,I46&lt;401),(I46-200)*3.875+400,IF(I46&gt;400,(I46-400)*4.5+1237)))))),0)</f>
        <v>260</v>
      </c>
      <c r="K46" s="4">
        <v>45</v>
      </c>
      <c r="L46" s="4">
        <v>50</v>
      </c>
      <c r="M46" s="5">
        <f t="shared" si="1"/>
        <v>28.200000000000003</v>
      </c>
      <c r="N46" s="5">
        <f t="shared" si="2"/>
        <v>383</v>
      </c>
    </row>
    <row r="47" spans="1:14" x14ac:dyDescent="0.3">
      <c r="A47" s="4">
        <f t="shared" si="3"/>
        <v>43</v>
      </c>
      <c r="B47" s="4" t="s">
        <v>18</v>
      </c>
      <c r="C47" s="4">
        <v>173</v>
      </c>
      <c r="D47" s="4">
        <v>300</v>
      </c>
      <c r="E47" s="4">
        <v>150</v>
      </c>
      <c r="F47" s="4">
        <v>33984</v>
      </c>
      <c r="G47" s="4">
        <v>34133</v>
      </c>
      <c r="H47" s="4">
        <f>G47-F47</f>
        <v>149</v>
      </c>
      <c r="I47" s="4">
        <f>IF(H47&lt;141,141,H47)</f>
        <v>149</v>
      </c>
      <c r="J47" s="4">
        <f>ROUND(IF(I47&lt;100,I47*1.625,(IF(AND(I47&gt;100,I47&lt;201),(I47-100)*2.375+162.5,(IF(AND(I47&gt;200,I47&lt;401),(I47-200)*3.875+400,IF(I47&gt;400,(I47-400)*4.5+1238)))))),0)</f>
        <v>279</v>
      </c>
      <c r="K47" s="4">
        <v>45</v>
      </c>
      <c r="L47" s="4">
        <v>50</v>
      </c>
      <c r="M47" s="5">
        <f t="shared" si="1"/>
        <v>29.8</v>
      </c>
      <c r="N47" s="5">
        <f t="shared" si="2"/>
        <v>404</v>
      </c>
    </row>
    <row r="48" spans="1:14" x14ac:dyDescent="0.3">
      <c r="A48" s="4">
        <f t="shared" si="3"/>
        <v>44</v>
      </c>
      <c r="B48" s="8" t="s">
        <v>18</v>
      </c>
      <c r="C48" s="4">
        <v>328</v>
      </c>
      <c r="D48" s="4">
        <v>300</v>
      </c>
      <c r="E48" s="4">
        <v>150</v>
      </c>
      <c r="F48" s="4">
        <v>6031</v>
      </c>
      <c r="G48" s="4">
        <v>6130</v>
      </c>
      <c r="H48" s="4">
        <f>G48-F48</f>
        <v>99</v>
      </c>
      <c r="I48" s="4">
        <f>IF(H48&lt;141,141,H48)</f>
        <v>141</v>
      </c>
      <c r="J48" s="4">
        <f>ROUND(IF(I48&lt;100,I48*1.625,(IF(AND(I48&gt;100,I48&lt;201),(I48-100)*2.375+162.5,(IF(AND(I48&gt;200,I48&lt;401),(I48-200)*3.875+400,IF(I48&gt;400,(I48-400)*4.5+1238)))))),0)</f>
        <v>260</v>
      </c>
      <c r="K48" s="4">
        <v>45</v>
      </c>
      <c r="L48" s="4">
        <v>50</v>
      </c>
      <c r="M48" s="5">
        <f t="shared" si="1"/>
        <v>28.200000000000003</v>
      </c>
      <c r="N48" s="5">
        <f t="shared" si="2"/>
        <v>383</v>
      </c>
    </row>
    <row r="49" spans="1:14" x14ac:dyDescent="0.3">
      <c r="A49" s="4">
        <f t="shared" si="3"/>
        <v>45</v>
      </c>
      <c r="B49" s="4" t="s">
        <v>18</v>
      </c>
      <c r="C49" s="4">
        <v>184</v>
      </c>
      <c r="D49" s="4">
        <v>300</v>
      </c>
      <c r="E49" s="4">
        <v>150</v>
      </c>
      <c r="F49" s="4">
        <v>50299</v>
      </c>
      <c r="G49" s="4">
        <v>50550</v>
      </c>
      <c r="H49" s="4">
        <f>(G49-F49)</f>
        <v>251</v>
      </c>
      <c r="I49" s="4">
        <f>IF(H49&lt;141,141,H49)</f>
        <v>251</v>
      </c>
      <c r="J49" s="4">
        <f>ROUND(IF(I49&lt;100,I49*1.625,(IF(AND(I49&gt;100,I49&lt;201),(I49-100)*2.375+162.5,(IF(AND(I49&gt;200,I49&lt;401),(I49-200)*3.875+400,IF(I49&gt;400,(I49-400)*4.5+1238)))))),0)</f>
        <v>598</v>
      </c>
      <c r="K49" s="4">
        <v>45</v>
      </c>
      <c r="L49" s="4">
        <v>50</v>
      </c>
      <c r="M49" s="5">
        <f t="shared" si="1"/>
        <v>50.2</v>
      </c>
      <c r="N49" s="5">
        <f t="shared" si="2"/>
        <v>743</v>
      </c>
    </row>
    <row r="50" spans="1:14" x14ac:dyDescent="0.3">
      <c r="A50" s="4">
        <f t="shared" si="3"/>
        <v>46</v>
      </c>
      <c r="B50" s="4" t="s">
        <v>19</v>
      </c>
      <c r="C50" s="4">
        <v>410</v>
      </c>
      <c r="D50" s="4">
        <v>400</v>
      </c>
      <c r="E50" s="4">
        <v>150</v>
      </c>
      <c r="F50" s="4">
        <v>1708</v>
      </c>
      <c r="G50" s="4">
        <v>1850</v>
      </c>
      <c r="H50" s="4">
        <f t="shared" ref="H50:H89" si="12">G50-F50</f>
        <v>142</v>
      </c>
      <c r="I50" s="4">
        <f>IF(H50&lt;155,155,H50)</f>
        <v>155</v>
      </c>
      <c r="J50" s="4">
        <f>ROUND(IF(I50&lt;100,I50*1.625,(IF(AND(I50&gt;100,I50&lt;201),(I50-100)*2.375+162,(IF(AND(I50&gt;200,I50&lt;401),(I50-200)*3.875+400,IF(I50&gt;400,(I50-400)*4.5+1237)))))),0)</f>
        <v>293</v>
      </c>
      <c r="K50" s="4">
        <v>45</v>
      </c>
      <c r="L50" s="4">
        <v>50</v>
      </c>
      <c r="M50" s="5">
        <f t="shared" si="1"/>
        <v>31</v>
      </c>
      <c r="N50" s="5">
        <f t="shared" si="2"/>
        <v>419</v>
      </c>
    </row>
    <row r="51" spans="1:14" x14ac:dyDescent="0.3">
      <c r="A51" s="4">
        <f t="shared" si="3"/>
        <v>47</v>
      </c>
      <c r="B51" s="4" t="s">
        <v>22</v>
      </c>
      <c r="C51" s="4">
        <v>23</v>
      </c>
      <c r="D51" s="4">
        <v>75</v>
      </c>
      <c r="E51" s="4">
        <v>150</v>
      </c>
      <c r="F51" s="4">
        <v>25151</v>
      </c>
      <c r="G51" s="4">
        <v>25325</v>
      </c>
      <c r="H51" s="4">
        <f t="shared" si="12"/>
        <v>174</v>
      </c>
      <c r="I51" s="4">
        <f t="shared" ref="I51:I64" si="13">IF(H51&lt;103,103,H51)</f>
        <v>174</v>
      </c>
      <c r="J51" s="4">
        <f t="shared" ref="J51:J64" si="14">ROUND(IF(I51&lt;100,I51*1.625,(IF(AND(I51&gt;100,I51&lt;201),(I51-100)*2.375+162.5,(IF(AND(I51&gt;200,I51&lt;401),(I51-200)*3.875+400,IF(I51&gt;400,(I51-400)*4.5+1237)))))),0)</f>
        <v>338</v>
      </c>
      <c r="K51" s="4">
        <v>20</v>
      </c>
      <c r="L51" s="4">
        <v>10</v>
      </c>
      <c r="M51" s="5">
        <f t="shared" si="1"/>
        <v>34.800000000000004</v>
      </c>
      <c r="N51" s="5">
        <f t="shared" si="2"/>
        <v>403</v>
      </c>
    </row>
    <row r="52" spans="1:14" x14ac:dyDescent="0.3">
      <c r="A52" s="4">
        <f t="shared" si="3"/>
        <v>48</v>
      </c>
      <c r="B52" s="4" t="s">
        <v>22</v>
      </c>
      <c r="C52" s="4">
        <v>2</v>
      </c>
      <c r="D52" s="4">
        <v>75</v>
      </c>
      <c r="E52" s="4">
        <v>150</v>
      </c>
      <c r="F52" s="4">
        <v>21503</v>
      </c>
      <c r="G52" s="4">
        <v>21513</v>
      </c>
      <c r="H52" s="4">
        <f t="shared" si="12"/>
        <v>10</v>
      </c>
      <c r="I52" s="4">
        <f t="shared" si="13"/>
        <v>103</v>
      </c>
      <c r="J52" s="4">
        <f t="shared" si="14"/>
        <v>170</v>
      </c>
      <c r="K52" s="4">
        <v>20</v>
      </c>
      <c r="L52" s="4">
        <v>10</v>
      </c>
      <c r="M52" s="5">
        <f t="shared" si="1"/>
        <v>20.6</v>
      </c>
      <c r="N52" s="5">
        <f t="shared" si="2"/>
        <v>221</v>
      </c>
    </row>
    <row r="53" spans="1:14" x14ac:dyDescent="0.3">
      <c r="A53" s="4">
        <f t="shared" si="3"/>
        <v>49</v>
      </c>
      <c r="B53" s="4" t="s">
        <v>22</v>
      </c>
      <c r="C53" s="4">
        <v>1</v>
      </c>
      <c r="D53" s="4">
        <v>75</v>
      </c>
      <c r="E53" s="4">
        <v>150</v>
      </c>
      <c r="F53" s="4">
        <v>16350</v>
      </c>
      <c r="G53" s="4">
        <v>16530</v>
      </c>
      <c r="H53" s="4">
        <f t="shared" si="12"/>
        <v>180</v>
      </c>
      <c r="I53" s="4">
        <f t="shared" si="13"/>
        <v>180</v>
      </c>
      <c r="J53" s="4">
        <f t="shared" si="14"/>
        <v>353</v>
      </c>
      <c r="K53" s="4">
        <v>20</v>
      </c>
      <c r="L53" s="4">
        <v>10</v>
      </c>
      <c r="M53" s="5">
        <f t="shared" si="1"/>
        <v>36</v>
      </c>
      <c r="N53" s="5">
        <f t="shared" si="2"/>
        <v>419</v>
      </c>
    </row>
    <row r="54" spans="1:14" x14ac:dyDescent="0.3">
      <c r="A54" s="4">
        <f t="shared" si="3"/>
        <v>50</v>
      </c>
      <c r="B54" s="4" t="s">
        <v>21</v>
      </c>
      <c r="C54" s="4">
        <v>30</v>
      </c>
      <c r="D54" s="4">
        <v>100</v>
      </c>
      <c r="E54" s="4">
        <v>150</v>
      </c>
      <c r="F54" s="4">
        <v>23934</v>
      </c>
      <c r="G54" s="4">
        <v>24064</v>
      </c>
      <c r="H54" s="4">
        <f t="shared" si="12"/>
        <v>130</v>
      </c>
      <c r="I54" s="4">
        <f>IF(H54&lt;111,111,H54)</f>
        <v>130</v>
      </c>
      <c r="J54" s="4">
        <f>ROUND(IF(I54&lt;100,I54*1.625,(IF(AND(I54&gt;100,I54&lt;201),(I54-100)*2.375+162.5,(IF(AND(I54&gt;200,I54&lt;401),(I54-200)*3.875+400,IF(I54&gt;400,(I54-400)*4.5+1237)))))),0)</f>
        <v>234</v>
      </c>
      <c r="K54" s="4">
        <v>20</v>
      </c>
      <c r="L54" s="4">
        <v>10</v>
      </c>
      <c r="M54" s="5">
        <f>I54*0.2</f>
        <v>26</v>
      </c>
      <c r="N54" s="5">
        <f>ROUND((J54+K54+L54+M54),0)</f>
        <v>290</v>
      </c>
    </row>
    <row r="55" spans="1:14" x14ac:dyDescent="0.3">
      <c r="A55" s="4">
        <f t="shared" si="3"/>
        <v>51</v>
      </c>
      <c r="B55" s="4" t="s">
        <v>21</v>
      </c>
      <c r="C55" s="4">
        <v>22</v>
      </c>
      <c r="D55" s="4">
        <v>100</v>
      </c>
      <c r="E55" s="4">
        <v>150</v>
      </c>
      <c r="F55" s="4">
        <v>21707</v>
      </c>
      <c r="G55" s="4">
        <v>21895</v>
      </c>
      <c r="H55" s="4">
        <f>G55-F55</f>
        <v>188</v>
      </c>
      <c r="I55" s="4">
        <f>IF(H55&lt;111,111,H55)</f>
        <v>188</v>
      </c>
      <c r="J55" s="4">
        <f>ROUND(IF(I55&lt;100,I55*1.625,(IF(AND(I55&gt;100,I55&lt;201),(I55-100)*2.375+162.5,(IF(AND(I55&gt;200,I55&lt;401),(I55-200)*3.875+400,IF(I55&gt;400,(I55-400)*4.5+1237)))))),0)</f>
        <v>372</v>
      </c>
      <c r="K55" s="4">
        <v>20</v>
      </c>
      <c r="L55" s="4">
        <v>10</v>
      </c>
      <c r="M55" s="5">
        <f>I55*0.2</f>
        <v>37.6</v>
      </c>
      <c r="N55" s="5">
        <f>ROUND((J55+K55+L55+M55),0)</f>
        <v>440</v>
      </c>
    </row>
    <row r="56" spans="1:14" x14ac:dyDescent="0.3">
      <c r="A56" s="4">
        <f t="shared" si="3"/>
        <v>52</v>
      </c>
      <c r="B56" s="4" t="s">
        <v>21</v>
      </c>
      <c r="C56" s="4">
        <v>8</v>
      </c>
      <c r="D56" s="4">
        <v>100</v>
      </c>
      <c r="E56" s="4">
        <v>150</v>
      </c>
      <c r="F56" s="4">
        <v>13465</v>
      </c>
      <c r="G56" s="4">
        <v>13644</v>
      </c>
      <c r="H56" s="4">
        <f>G56-F56</f>
        <v>179</v>
      </c>
      <c r="I56" s="4">
        <f>IF(H56&lt;111,111,H56)</f>
        <v>179</v>
      </c>
      <c r="J56" s="4">
        <f>ROUND(IF(I56&lt;100,I56*1.625,(IF(AND(I56&gt;100,I56&lt;201),(I56-100)*2.375+162.5,(IF(AND(I56&gt;200,I56&lt;401),(I56-200)*3.875+400,IF(I56&gt;400,(I56-400)*4.5+1237)))))),0)</f>
        <v>350</v>
      </c>
      <c r="K56" s="4">
        <v>20</v>
      </c>
      <c r="L56" s="4">
        <v>10</v>
      </c>
      <c r="M56" s="5">
        <f t="shared" ref="M56" si="15">I56*0.2</f>
        <v>35.800000000000004</v>
      </c>
      <c r="N56" s="5">
        <f t="shared" ref="N56" si="16">ROUND((J56+K56+L56+M56),0)</f>
        <v>416</v>
      </c>
    </row>
    <row r="57" spans="1:14" x14ac:dyDescent="0.3">
      <c r="A57" s="4">
        <f t="shared" si="3"/>
        <v>53</v>
      </c>
      <c r="B57" s="4" t="s">
        <v>22</v>
      </c>
      <c r="C57" s="4">
        <v>14</v>
      </c>
      <c r="D57" s="4">
        <v>75</v>
      </c>
      <c r="E57" s="4">
        <v>150</v>
      </c>
      <c r="F57" s="4">
        <v>28260</v>
      </c>
      <c r="G57" s="4">
        <v>28541</v>
      </c>
      <c r="H57" s="4">
        <f t="shared" si="12"/>
        <v>281</v>
      </c>
      <c r="I57" s="4">
        <f t="shared" si="13"/>
        <v>281</v>
      </c>
      <c r="J57" s="4">
        <f t="shared" si="14"/>
        <v>714</v>
      </c>
      <c r="K57" s="4">
        <v>20</v>
      </c>
      <c r="L57" s="4">
        <v>10</v>
      </c>
      <c r="M57" s="5">
        <f t="shared" si="1"/>
        <v>56.2</v>
      </c>
      <c r="N57" s="5">
        <f t="shared" si="2"/>
        <v>800</v>
      </c>
    </row>
    <row r="58" spans="1:14" x14ac:dyDescent="0.3">
      <c r="A58" s="4">
        <f t="shared" si="3"/>
        <v>54</v>
      </c>
      <c r="B58" s="4" t="s">
        <v>21</v>
      </c>
      <c r="C58" s="4">
        <v>7</v>
      </c>
      <c r="D58" s="4">
        <v>100</v>
      </c>
      <c r="E58" s="4">
        <v>150</v>
      </c>
      <c r="F58" s="4">
        <v>14776</v>
      </c>
      <c r="G58" s="4">
        <v>14930</v>
      </c>
      <c r="H58" s="4">
        <f>G58-F58</f>
        <v>154</v>
      </c>
      <c r="I58" s="4">
        <f>IF(H58&lt;111,111,H58)</f>
        <v>154</v>
      </c>
      <c r="J58" s="4">
        <f>ROUND(IF(I58&lt;100,I58*1.625,(IF(AND(I58&gt;100,I58&lt;201),(I58-100)*2.375+162.5,(IF(AND(I58&gt;200,I58&lt;401),(I58-200)*3.875+400,IF(I58&gt;400,(I58-400)*4.5+1237)))))),0)</f>
        <v>291</v>
      </c>
      <c r="K58" s="4">
        <v>20</v>
      </c>
      <c r="L58" s="4">
        <v>10</v>
      </c>
      <c r="M58" s="5">
        <f t="shared" si="1"/>
        <v>30.8</v>
      </c>
      <c r="N58" s="5">
        <f t="shared" si="2"/>
        <v>352</v>
      </c>
    </row>
    <row r="59" spans="1:14" x14ac:dyDescent="0.3">
      <c r="A59" s="4">
        <f t="shared" si="3"/>
        <v>55</v>
      </c>
      <c r="B59" s="4" t="s">
        <v>22</v>
      </c>
      <c r="C59" s="4">
        <v>5</v>
      </c>
      <c r="D59" s="4">
        <v>75</v>
      </c>
      <c r="E59" s="4">
        <v>150</v>
      </c>
      <c r="F59" s="4">
        <v>22150</v>
      </c>
      <c r="G59" s="4">
        <v>22246</v>
      </c>
      <c r="H59" s="4">
        <f t="shared" si="12"/>
        <v>96</v>
      </c>
      <c r="I59" s="4">
        <f t="shared" si="13"/>
        <v>103</v>
      </c>
      <c r="J59" s="4">
        <f t="shared" si="14"/>
        <v>170</v>
      </c>
      <c r="K59" s="4">
        <v>20</v>
      </c>
      <c r="L59" s="4">
        <v>10</v>
      </c>
      <c r="M59" s="5">
        <f t="shared" si="1"/>
        <v>20.6</v>
      </c>
      <c r="N59" s="5">
        <f t="shared" si="2"/>
        <v>221</v>
      </c>
    </row>
    <row r="60" spans="1:14" x14ac:dyDescent="0.3">
      <c r="A60" s="4">
        <f t="shared" si="3"/>
        <v>56</v>
      </c>
      <c r="B60" s="4" t="s">
        <v>22</v>
      </c>
      <c r="C60" s="4">
        <v>6</v>
      </c>
      <c r="D60" s="4">
        <v>75</v>
      </c>
      <c r="E60" s="4">
        <v>150</v>
      </c>
      <c r="F60" s="4">
        <v>12140</v>
      </c>
      <c r="G60" s="4">
        <v>12326</v>
      </c>
      <c r="H60" s="4">
        <f t="shared" si="12"/>
        <v>186</v>
      </c>
      <c r="I60" s="4">
        <f t="shared" si="13"/>
        <v>186</v>
      </c>
      <c r="J60" s="4">
        <f t="shared" si="14"/>
        <v>367</v>
      </c>
      <c r="K60" s="4">
        <v>20</v>
      </c>
      <c r="L60" s="4">
        <v>10</v>
      </c>
      <c r="M60" s="5">
        <f t="shared" si="1"/>
        <v>37.200000000000003</v>
      </c>
      <c r="N60" s="5">
        <f t="shared" si="2"/>
        <v>434</v>
      </c>
    </row>
    <row r="61" spans="1:14" x14ac:dyDescent="0.3">
      <c r="A61" s="4">
        <f t="shared" si="3"/>
        <v>57</v>
      </c>
      <c r="B61" s="4" t="s">
        <v>21</v>
      </c>
      <c r="C61" s="4">
        <v>87</v>
      </c>
      <c r="D61" s="4">
        <v>100</v>
      </c>
      <c r="E61" s="4">
        <v>150</v>
      </c>
      <c r="F61" s="4">
        <v>22877</v>
      </c>
      <c r="G61" s="4">
        <v>22992</v>
      </c>
      <c r="H61" s="4">
        <f>G61-F61</f>
        <v>115</v>
      </c>
      <c r="I61" s="4">
        <f>IF(H61&lt;111,111,H61)</f>
        <v>115</v>
      </c>
      <c r="J61" s="4">
        <f>ROUND(IF(I61&lt;100,I61*1.625,(IF(AND(I61&gt;100,I61&lt;201),(I61-100)*2.375+162.5,(IF(AND(I61&gt;200,I61&lt;401),(I61-200)*3.875+400,IF(I61&gt;400,(I61-400)*4.5+1237)))))),0)</f>
        <v>198</v>
      </c>
      <c r="K61" s="4">
        <v>20</v>
      </c>
      <c r="L61" s="4">
        <v>10</v>
      </c>
      <c r="M61" s="5">
        <f t="shared" si="1"/>
        <v>23</v>
      </c>
      <c r="N61" s="5">
        <f t="shared" si="2"/>
        <v>251</v>
      </c>
    </row>
    <row r="62" spans="1:14" x14ac:dyDescent="0.3">
      <c r="A62" s="4">
        <f t="shared" si="3"/>
        <v>58</v>
      </c>
      <c r="B62" s="4" t="s">
        <v>21</v>
      </c>
      <c r="C62" s="4">
        <v>23</v>
      </c>
      <c r="D62" s="4">
        <v>100</v>
      </c>
      <c r="E62" s="4">
        <v>150</v>
      </c>
      <c r="F62" s="4">
        <v>14440</v>
      </c>
      <c r="G62" s="4">
        <v>14590</v>
      </c>
      <c r="H62" s="4">
        <f>G62-F62</f>
        <v>150</v>
      </c>
      <c r="I62" s="4">
        <f>IF(H62&lt;111,111,H62)</f>
        <v>150</v>
      </c>
      <c r="J62" s="4">
        <f>ROUND(IF(I62&lt;100,I62*1.625,(IF(AND(I62&gt;100,I62&lt;201),(I62-100)*2.375+162.5,(IF(AND(I62&gt;200,I62&lt;401),(I62-200)*3.875+400,IF(I62&gt;400,(I62-400)*4.5+1237)))))),0)</f>
        <v>281</v>
      </c>
      <c r="K62" s="4">
        <v>20</v>
      </c>
      <c r="L62" s="4">
        <v>10</v>
      </c>
      <c r="M62" s="5">
        <f t="shared" si="1"/>
        <v>30</v>
      </c>
      <c r="N62" s="5">
        <f t="shared" si="2"/>
        <v>341</v>
      </c>
    </row>
    <row r="63" spans="1:14" x14ac:dyDescent="0.3">
      <c r="A63" s="4">
        <f t="shared" si="3"/>
        <v>59</v>
      </c>
      <c r="B63" s="4" t="s">
        <v>22</v>
      </c>
      <c r="C63" s="4">
        <v>7</v>
      </c>
      <c r="D63" s="4">
        <v>75</v>
      </c>
      <c r="E63" s="4">
        <v>150</v>
      </c>
      <c r="F63" s="4">
        <v>20404</v>
      </c>
      <c r="G63" s="4">
        <v>20492</v>
      </c>
      <c r="H63" s="4">
        <f t="shared" si="12"/>
        <v>88</v>
      </c>
      <c r="I63" s="4">
        <f t="shared" si="13"/>
        <v>103</v>
      </c>
      <c r="J63" s="4">
        <f t="shared" si="14"/>
        <v>170</v>
      </c>
      <c r="K63" s="4">
        <v>20</v>
      </c>
      <c r="L63" s="4">
        <v>10</v>
      </c>
      <c r="M63" s="5">
        <f t="shared" si="1"/>
        <v>20.6</v>
      </c>
      <c r="N63" s="5">
        <f t="shared" si="2"/>
        <v>221</v>
      </c>
    </row>
    <row r="64" spans="1:14" x14ac:dyDescent="0.3">
      <c r="A64" s="4">
        <f t="shared" si="3"/>
        <v>60</v>
      </c>
      <c r="B64" s="4" t="s">
        <v>22</v>
      </c>
      <c r="C64" s="4">
        <v>9</v>
      </c>
      <c r="D64" s="4">
        <v>75</v>
      </c>
      <c r="E64" s="4">
        <v>150</v>
      </c>
      <c r="F64" s="4">
        <v>21823</v>
      </c>
      <c r="G64" s="4">
        <v>21956</v>
      </c>
      <c r="H64" s="4">
        <f t="shared" si="12"/>
        <v>133</v>
      </c>
      <c r="I64" s="4">
        <f t="shared" si="13"/>
        <v>133</v>
      </c>
      <c r="J64" s="4">
        <f t="shared" si="14"/>
        <v>241</v>
      </c>
      <c r="K64" s="4">
        <v>20</v>
      </c>
      <c r="L64" s="4">
        <v>10</v>
      </c>
      <c r="M64" s="5">
        <f t="shared" si="1"/>
        <v>26.6</v>
      </c>
      <c r="N64" s="5">
        <f t="shared" si="2"/>
        <v>298</v>
      </c>
    </row>
    <row r="65" spans="1:14" x14ac:dyDescent="0.3">
      <c r="A65" s="4">
        <f t="shared" si="3"/>
        <v>61</v>
      </c>
      <c r="B65" s="4" t="s">
        <v>19</v>
      </c>
      <c r="C65" s="4">
        <v>405</v>
      </c>
      <c r="D65" s="4">
        <v>400</v>
      </c>
      <c r="E65" s="4">
        <v>150</v>
      </c>
      <c r="F65" s="8">
        <v>2188</v>
      </c>
      <c r="G65" s="8">
        <v>2355</v>
      </c>
      <c r="H65" s="4">
        <f t="shared" si="12"/>
        <v>167</v>
      </c>
      <c r="I65" s="4">
        <f>IF(H65&lt;155,155,H65)</f>
        <v>167</v>
      </c>
      <c r="J65" s="4">
        <f>ROUND(IF(I65&lt;100,I65*1.625,(IF(AND(I65&gt;100,I65&lt;201),(I65-100)*2.375+162,(IF(AND(I65&gt;200,I65&lt;401),(I65-200)*3.875+400,IF(I65&gt;400,(I65-400)*4.5+1237)))))),0)</f>
        <v>321</v>
      </c>
      <c r="K65" s="4">
        <v>45</v>
      </c>
      <c r="L65" s="4">
        <v>50</v>
      </c>
      <c r="M65" s="5">
        <f>I65*0.2</f>
        <v>33.4</v>
      </c>
      <c r="N65" s="5">
        <f t="shared" si="2"/>
        <v>449</v>
      </c>
    </row>
    <row r="66" spans="1:14" x14ac:dyDescent="0.3">
      <c r="A66" s="4">
        <f t="shared" si="3"/>
        <v>62</v>
      </c>
      <c r="B66" s="4" t="s">
        <v>18</v>
      </c>
      <c r="C66" s="8">
        <v>324</v>
      </c>
      <c r="D66" s="4">
        <v>300</v>
      </c>
      <c r="E66" s="4">
        <v>150</v>
      </c>
      <c r="F66" s="4">
        <v>13651</v>
      </c>
      <c r="G66" s="4">
        <v>13785</v>
      </c>
      <c r="H66" s="4">
        <f t="shared" si="12"/>
        <v>134</v>
      </c>
      <c r="I66" s="4">
        <f>IF(H66&lt;141,141,H66)</f>
        <v>141</v>
      </c>
      <c r="J66" s="4">
        <f>ROUND(IF(I66&lt;100,I66*1.625,(IF(AND(I66&gt;100,I66&lt;201),(I66-100)*2.375+162.5,(IF(AND(I66&gt;200,I66&lt;401),(I66-200)*3.875+400,IF(I66&gt;400,(I66-400)*4.5+1238)))))),0)</f>
        <v>260</v>
      </c>
      <c r="K66" s="4">
        <v>45</v>
      </c>
      <c r="L66" s="4">
        <v>50</v>
      </c>
      <c r="M66" s="5">
        <f t="shared" ref="M66:M129" si="17">I66*0.2</f>
        <v>28.200000000000003</v>
      </c>
      <c r="N66" s="5">
        <f t="shared" si="2"/>
        <v>383</v>
      </c>
    </row>
    <row r="67" spans="1:14" x14ac:dyDescent="0.3">
      <c r="A67" s="4">
        <f t="shared" si="3"/>
        <v>63</v>
      </c>
      <c r="B67" s="4" t="s">
        <v>18</v>
      </c>
      <c r="C67" s="4">
        <v>187</v>
      </c>
      <c r="D67" s="4">
        <v>300</v>
      </c>
      <c r="E67" s="4">
        <v>150</v>
      </c>
      <c r="F67" s="4">
        <v>40973</v>
      </c>
      <c r="G67" s="4">
        <v>41201</v>
      </c>
      <c r="H67" s="4">
        <f t="shared" si="12"/>
        <v>228</v>
      </c>
      <c r="I67" s="4">
        <f>IF(H67&lt;141,141,H67)</f>
        <v>228</v>
      </c>
      <c r="J67" s="4">
        <f>ROUND(IF(I67&lt;100,I67*1.625,(IF(AND(I67&gt;100,I67&lt;201),(I67-100)*2.375+162.5,(IF(AND(I67&gt;200,I67&lt;401),(I67-200)*3.875+400,IF(I67&gt;400,(I67-400)*4.5+1238)))))),0)</f>
        <v>509</v>
      </c>
      <c r="K67" s="4">
        <v>45</v>
      </c>
      <c r="L67" s="4">
        <v>50</v>
      </c>
      <c r="M67" s="5">
        <f t="shared" si="17"/>
        <v>45.6</v>
      </c>
      <c r="N67" s="5">
        <f t="shared" si="2"/>
        <v>650</v>
      </c>
    </row>
    <row r="68" spans="1:14" x14ac:dyDescent="0.3">
      <c r="A68" s="4">
        <f t="shared" si="3"/>
        <v>64</v>
      </c>
      <c r="B68" s="4" t="s">
        <v>20</v>
      </c>
      <c r="C68" s="4">
        <v>106</v>
      </c>
      <c r="D68" s="4">
        <v>200</v>
      </c>
      <c r="E68" s="4">
        <v>150</v>
      </c>
      <c r="F68" s="4">
        <v>32195</v>
      </c>
      <c r="G68" s="4">
        <v>32682</v>
      </c>
      <c r="H68" s="4">
        <f t="shared" si="12"/>
        <v>487</v>
      </c>
      <c r="I68" s="4">
        <f>IF(H68&lt;125,125,H68)</f>
        <v>487</v>
      </c>
      <c r="J68" s="4">
        <f>ROUND(IF(I68&lt;100,I68*1.625,(IF(AND(I68&gt;100,I68&lt;201),(I68-100)*2.375+162.5,(IF(AND(I68&gt;200,I68&lt;401),(I68-200)*3.875+400,IF(I68&gt;400,(I68-400)*4.5+1237)))))),0)</f>
        <v>1629</v>
      </c>
      <c r="K68" s="4">
        <v>45</v>
      </c>
      <c r="L68" s="4">
        <v>50</v>
      </c>
      <c r="M68" s="5">
        <f t="shared" si="17"/>
        <v>97.4</v>
      </c>
      <c r="N68" s="5">
        <f t="shared" si="2"/>
        <v>1821</v>
      </c>
    </row>
    <row r="69" spans="1:14" x14ac:dyDescent="0.3">
      <c r="A69" s="4">
        <f t="shared" si="3"/>
        <v>65</v>
      </c>
      <c r="B69" s="4" t="s">
        <v>18</v>
      </c>
      <c r="C69" s="8">
        <v>331</v>
      </c>
      <c r="D69" s="4">
        <v>300</v>
      </c>
      <c r="E69" s="4">
        <v>150</v>
      </c>
      <c r="F69" s="4">
        <v>11398</v>
      </c>
      <c r="G69" s="4">
        <v>11498</v>
      </c>
      <c r="H69" s="4">
        <f>G69-F69</f>
        <v>100</v>
      </c>
      <c r="I69" s="4">
        <f>IF(H69&lt;141,141,H69)</f>
        <v>141</v>
      </c>
      <c r="J69" s="4">
        <f>ROUND(IF(I69&lt;100,I69*1.625,(IF(AND(I69&gt;100,I69&lt;201),(I69-100)*2.375+162.5,(IF(AND(I69&gt;200,I69&lt;401),(I69-200)*3.875+400,IF(I69&gt;400,(I69-400)*4.5+1238)))))),0)</f>
        <v>260</v>
      </c>
      <c r="K69" s="4">
        <v>45</v>
      </c>
      <c r="L69" s="4">
        <v>50</v>
      </c>
      <c r="M69" s="5">
        <f>I69*0.2</f>
        <v>28.200000000000003</v>
      </c>
      <c r="N69" s="5">
        <f>ROUND((J69+K69+L69+M69),0)</f>
        <v>383</v>
      </c>
    </row>
    <row r="70" spans="1:14" x14ac:dyDescent="0.3">
      <c r="A70" s="4">
        <f t="shared" si="3"/>
        <v>66</v>
      </c>
      <c r="B70" s="4" t="s">
        <v>20</v>
      </c>
      <c r="C70" s="4">
        <v>102</v>
      </c>
      <c r="D70" s="4">
        <v>200</v>
      </c>
      <c r="E70" s="4">
        <v>150</v>
      </c>
      <c r="F70" s="4">
        <v>10218</v>
      </c>
      <c r="G70" s="4">
        <v>10424</v>
      </c>
      <c r="H70" s="4">
        <f t="shared" si="12"/>
        <v>206</v>
      </c>
      <c r="I70" s="4">
        <f>IF(H70&lt;125,125,H70)</f>
        <v>206</v>
      </c>
      <c r="J70" s="4">
        <f>ROUND(IF(I70&lt;100,I70*1.625,(IF(AND(I70&gt;100,I70&lt;201),(I70-100)*2.375+162.5,(IF(AND(I70&gt;200,I70&lt;401),(I70-200)*3.875+400,IF(I70&gt;400,(I70-400)*4.5+1237)))))),0)</f>
        <v>423</v>
      </c>
      <c r="K70" s="4">
        <v>45</v>
      </c>
      <c r="L70" s="4">
        <v>50</v>
      </c>
      <c r="M70" s="5">
        <f t="shared" si="17"/>
        <v>41.2</v>
      </c>
      <c r="N70" s="5">
        <f t="shared" ref="N70:N133" si="18">ROUND((J70+K70+L70+M70),0)</f>
        <v>559</v>
      </c>
    </row>
    <row r="71" spans="1:14" x14ac:dyDescent="0.3">
      <c r="A71" s="4">
        <f t="shared" ref="A71:A134" si="19">A70+1</f>
        <v>67</v>
      </c>
      <c r="B71" s="4" t="s">
        <v>17</v>
      </c>
      <c r="C71" s="4">
        <v>417</v>
      </c>
      <c r="D71" s="4">
        <v>500</v>
      </c>
      <c r="E71" s="4">
        <v>150</v>
      </c>
      <c r="F71" s="4">
        <v>594</v>
      </c>
      <c r="G71" s="4">
        <v>819</v>
      </c>
      <c r="H71" s="4">
        <f t="shared" si="12"/>
        <v>225</v>
      </c>
      <c r="I71" s="4">
        <f>IF(H71&lt;171,171,H71)</f>
        <v>225</v>
      </c>
      <c r="J71" s="4">
        <f>ROUND(IF(I71&lt;100,I71*1.625,(IF(AND(I71&gt;100,I71&lt;201),(I71-100)*2.375+162.5,(IF(AND(I71&gt;200,I71&lt;401),(I71-200)*3.875+400,IF(I71&gt;400,(I71-400)*4.5+1237)))))),0)</f>
        <v>497</v>
      </c>
      <c r="K71" s="4">
        <v>45</v>
      </c>
      <c r="L71" s="4">
        <v>50</v>
      </c>
      <c r="M71" s="5">
        <f t="shared" si="17"/>
        <v>45</v>
      </c>
      <c r="N71" s="5">
        <f t="shared" si="18"/>
        <v>637</v>
      </c>
    </row>
    <row r="72" spans="1:14" x14ac:dyDescent="0.3">
      <c r="A72" s="4">
        <f t="shared" si="19"/>
        <v>68</v>
      </c>
      <c r="B72" s="4" t="s">
        <v>20</v>
      </c>
      <c r="C72" s="4">
        <v>112</v>
      </c>
      <c r="D72" s="4">
        <v>200</v>
      </c>
      <c r="E72" s="4">
        <v>150</v>
      </c>
      <c r="F72" s="4">
        <v>68649</v>
      </c>
      <c r="G72" s="4">
        <v>69011</v>
      </c>
      <c r="H72" s="4">
        <f t="shared" si="12"/>
        <v>362</v>
      </c>
      <c r="I72" s="4">
        <f>IF(H72&lt;125,125,H72)</f>
        <v>362</v>
      </c>
      <c r="J72" s="4">
        <f>ROUND(IF(I72&lt;100,I72*1.625,(IF(AND(I72&gt;100,I72&lt;201),(I72-100)*2.375+162.5,(IF(AND(I72&gt;200,I72&lt;401),(I72-200)*3.875+400,IF(I72&gt;400,(I72-400)*4.5+1237)))))),0)</f>
        <v>1028</v>
      </c>
      <c r="K72" s="4">
        <v>45</v>
      </c>
      <c r="L72" s="4">
        <v>50</v>
      </c>
      <c r="M72" s="5">
        <f t="shared" si="17"/>
        <v>72.400000000000006</v>
      </c>
      <c r="N72" s="5">
        <f t="shared" si="18"/>
        <v>1195</v>
      </c>
    </row>
    <row r="73" spans="1:14" x14ac:dyDescent="0.3">
      <c r="A73" s="4">
        <f t="shared" si="19"/>
        <v>69</v>
      </c>
      <c r="B73" s="4" t="s">
        <v>22</v>
      </c>
      <c r="C73" s="4">
        <v>10</v>
      </c>
      <c r="D73" s="4">
        <v>75</v>
      </c>
      <c r="E73" s="4">
        <v>150</v>
      </c>
      <c r="F73" s="4">
        <v>25640</v>
      </c>
      <c r="G73" s="4">
        <v>25894</v>
      </c>
      <c r="H73" s="4">
        <f t="shared" si="12"/>
        <v>254</v>
      </c>
      <c r="I73" s="4">
        <f>IF(H73&lt;103,103,H73)</f>
        <v>254</v>
      </c>
      <c r="J73" s="4">
        <f>ROUND(IF(I73&lt;100,I73*1.625,(IF(AND(I73&gt;100,I73&lt;201),(I73-100)*2.375+162.5,(IF(AND(I73&gt;200,I73&lt;401),(I73-200)*3.875+400,IF(I73&gt;400,(I73-400)*4.5+1237)))))),0)</f>
        <v>609</v>
      </c>
      <c r="K73" s="4">
        <v>20</v>
      </c>
      <c r="L73" s="4">
        <v>10</v>
      </c>
      <c r="M73" s="5">
        <f t="shared" si="17"/>
        <v>50.800000000000004</v>
      </c>
      <c r="N73" s="5">
        <f t="shared" si="18"/>
        <v>690</v>
      </c>
    </row>
    <row r="74" spans="1:14" x14ac:dyDescent="0.3">
      <c r="A74" s="4">
        <f t="shared" si="19"/>
        <v>70</v>
      </c>
      <c r="B74" s="4" t="s">
        <v>22</v>
      </c>
      <c r="C74" s="4">
        <v>21</v>
      </c>
      <c r="D74" s="4">
        <v>75</v>
      </c>
      <c r="E74" s="4">
        <v>150</v>
      </c>
      <c r="F74" s="4">
        <v>1331</v>
      </c>
      <c r="G74" s="4">
        <v>1440</v>
      </c>
      <c r="H74" s="4">
        <f t="shared" si="12"/>
        <v>109</v>
      </c>
      <c r="I74" s="4">
        <f>IF(H74&lt;103,103,H74)</f>
        <v>109</v>
      </c>
      <c r="J74" s="4">
        <f>ROUND(IF(I74&lt;100,I74*1.625,(IF(AND(I74&gt;100,I74&lt;201),(I74-100)*2.375+162.5,(IF(AND(I74&gt;200,I74&lt;401),(I74-200)*3.875+400,IF(I74&gt;400,(I74-400)*4.5+1237)))))),0)</f>
        <v>184</v>
      </c>
      <c r="K74" s="4">
        <v>20</v>
      </c>
      <c r="L74" s="4">
        <v>10</v>
      </c>
      <c r="M74" s="5">
        <f t="shared" si="17"/>
        <v>21.8</v>
      </c>
      <c r="N74" s="5">
        <f t="shared" si="18"/>
        <v>236</v>
      </c>
    </row>
    <row r="75" spans="1:14" x14ac:dyDescent="0.3">
      <c r="A75" s="4">
        <f t="shared" si="19"/>
        <v>71</v>
      </c>
      <c r="B75" s="4" t="s">
        <v>18</v>
      </c>
      <c r="C75" s="4">
        <v>380</v>
      </c>
      <c r="D75" s="4">
        <v>300</v>
      </c>
      <c r="E75" s="4">
        <v>150</v>
      </c>
      <c r="F75" s="4">
        <v>2366</v>
      </c>
      <c r="G75" s="4">
        <v>2550</v>
      </c>
      <c r="H75" s="4">
        <f t="shared" si="12"/>
        <v>184</v>
      </c>
      <c r="I75" s="4">
        <f>IF(H75&lt;141,141,H75)</f>
        <v>184</v>
      </c>
      <c r="J75" s="4">
        <f>ROUND(IF(I75&lt;100,I75*1.625,(IF(AND(I75&gt;100,I75&lt;201),(I75-100)*2.375+162.5,(IF(AND(I75&gt;200,I75&lt;401),(I75-200)*3.875+400,IF(I75&gt;400,(I75-400)*4.5+1238)))))),0)</f>
        <v>362</v>
      </c>
      <c r="K75" s="4">
        <v>45</v>
      </c>
      <c r="L75" s="4">
        <v>50</v>
      </c>
      <c r="M75" s="5">
        <f t="shared" si="17"/>
        <v>36.800000000000004</v>
      </c>
      <c r="N75" s="5">
        <f t="shared" si="18"/>
        <v>494</v>
      </c>
    </row>
    <row r="76" spans="1:14" x14ac:dyDescent="0.3">
      <c r="A76" s="4">
        <f t="shared" si="19"/>
        <v>72</v>
      </c>
      <c r="B76" s="4" t="s">
        <v>18</v>
      </c>
      <c r="C76" s="4">
        <v>345</v>
      </c>
      <c r="D76" s="4">
        <v>0</v>
      </c>
      <c r="E76" s="4">
        <v>150</v>
      </c>
      <c r="F76" s="4">
        <v>8672</v>
      </c>
      <c r="G76" s="4">
        <v>8784</v>
      </c>
      <c r="H76" s="4">
        <f>(G76-F76)-25</f>
        <v>87</v>
      </c>
      <c r="I76" s="4">
        <f>IF(H76&lt;141,141,H76)</f>
        <v>141</v>
      </c>
      <c r="J76" s="4">
        <f>ROUND(IF(I76&lt;100,I76*1.625,(IF(AND(I76&gt;100,I76&lt;201),(I76-100)*2.375+162.5,(IF(AND(I76&gt;200,I76&lt;401),(I76-200)*3.875+400,IF(I76&gt;400,(I76-400)*4.5+1238)))))),0)</f>
        <v>260</v>
      </c>
      <c r="K76" s="4">
        <v>45</v>
      </c>
      <c r="L76" s="4">
        <v>50</v>
      </c>
      <c r="M76" s="5">
        <f t="shared" si="17"/>
        <v>28.200000000000003</v>
      </c>
      <c r="N76" s="5">
        <f t="shared" si="18"/>
        <v>383</v>
      </c>
    </row>
    <row r="77" spans="1:14" x14ac:dyDescent="0.3">
      <c r="A77" s="4">
        <f t="shared" si="19"/>
        <v>73</v>
      </c>
      <c r="B77" s="4" t="s">
        <v>18</v>
      </c>
      <c r="C77" s="4">
        <v>235</v>
      </c>
      <c r="D77" s="4">
        <v>300</v>
      </c>
      <c r="E77" s="4">
        <v>150</v>
      </c>
      <c r="F77" s="4">
        <v>85670</v>
      </c>
      <c r="G77" s="4">
        <v>85890</v>
      </c>
      <c r="H77" s="4">
        <f t="shared" si="12"/>
        <v>220</v>
      </c>
      <c r="I77" s="4">
        <f>IF(H77&lt;141,141,H77)</f>
        <v>220</v>
      </c>
      <c r="J77" s="4">
        <f>ROUND(IF(I77&lt;100,I77*1.625,(IF(AND(I77&gt;100,I77&lt;201),(I77-100)*2.375+162.5,(IF(AND(I77&gt;200,I77&lt;401),(I77-200)*3.875+400,IF(I77&gt;400,(I77-400)*4.5+1238)))))),0)</f>
        <v>478</v>
      </c>
      <c r="K77" s="4">
        <v>45</v>
      </c>
      <c r="L77" s="4">
        <v>50</v>
      </c>
      <c r="M77" s="5">
        <f t="shared" si="17"/>
        <v>44</v>
      </c>
      <c r="N77" s="5">
        <f t="shared" si="18"/>
        <v>617</v>
      </c>
    </row>
    <row r="78" spans="1:14" x14ac:dyDescent="0.3">
      <c r="A78" s="4">
        <f t="shared" si="19"/>
        <v>74</v>
      </c>
      <c r="B78" s="4" t="s">
        <v>19</v>
      </c>
      <c r="C78" s="4">
        <v>403</v>
      </c>
      <c r="D78" s="4">
        <v>400</v>
      </c>
      <c r="E78" s="4">
        <v>150</v>
      </c>
      <c r="F78" s="8">
        <v>2236</v>
      </c>
      <c r="G78" s="8">
        <v>2383</v>
      </c>
      <c r="H78" s="4">
        <f t="shared" si="12"/>
        <v>147</v>
      </c>
      <c r="I78" s="4">
        <f>IF(H78&lt;155,155,H78)</f>
        <v>155</v>
      </c>
      <c r="J78" s="4">
        <f>ROUND(IF(I78&lt;100,I78*1.625,(IF(AND(I78&gt;100,I78&lt;201),(I78-100)*2.375+162,(IF(AND(I78&gt;200,I78&lt;401),(I78-200)*3.875+400,IF(I78&gt;400,(I78-400)*4.5+1237)))))),0)</f>
        <v>293</v>
      </c>
      <c r="K78" s="4">
        <v>45</v>
      </c>
      <c r="L78" s="4">
        <v>50</v>
      </c>
      <c r="M78" s="5">
        <f>I78*0.2</f>
        <v>31</v>
      </c>
      <c r="N78" s="5">
        <f t="shared" si="18"/>
        <v>419</v>
      </c>
    </row>
    <row r="79" spans="1:14" x14ac:dyDescent="0.3">
      <c r="A79" s="4">
        <f t="shared" si="19"/>
        <v>75</v>
      </c>
      <c r="B79" s="4" t="s">
        <v>21</v>
      </c>
      <c r="C79" s="4">
        <v>24</v>
      </c>
      <c r="D79" s="4">
        <v>100</v>
      </c>
      <c r="E79" s="4">
        <v>150</v>
      </c>
      <c r="F79" s="4">
        <v>18785</v>
      </c>
      <c r="G79" s="4">
        <v>18924</v>
      </c>
      <c r="H79" s="4">
        <f>G79-F79</f>
        <v>139</v>
      </c>
      <c r="I79" s="4">
        <f>IF(H79&lt;111,111,H79)</f>
        <v>139</v>
      </c>
      <c r="J79" s="4">
        <f>ROUND(IF(I79&lt;100,I79*1.625,(IF(AND(I79&gt;100,I79&lt;201),(I79-100)*2.375+162.5,(IF(AND(I79&gt;200,I79&lt;401),(I79-200)*3.875+400,IF(I79&gt;400,(I79-400)*4.5+1237)))))),0)</f>
        <v>255</v>
      </c>
      <c r="K79" s="4">
        <v>20</v>
      </c>
      <c r="L79" s="4">
        <v>10</v>
      </c>
      <c r="M79" s="5">
        <f t="shared" si="17"/>
        <v>27.8</v>
      </c>
      <c r="N79" s="5">
        <f t="shared" si="18"/>
        <v>313</v>
      </c>
    </row>
    <row r="80" spans="1:14" x14ac:dyDescent="0.3">
      <c r="A80" s="4">
        <f t="shared" si="19"/>
        <v>76</v>
      </c>
      <c r="B80" s="12" t="s">
        <v>21</v>
      </c>
      <c r="C80" s="4">
        <v>38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5">
        <v>250</v>
      </c>
    </row>
    <row r="81" spans="1:14" x14ac:dyDescent="0.3">
      <c r="A81" s="4">
        <f t="shared" si="19"/>
        <v>77</v>
      </c>
      <c r="B81" s="4" t="s">
        <v>22</v>
      </c>
      <c r="C81" s="4">
        <v>13</v>
      </c>
      <c r="D81" s="4">
        <v>75</v>
      </c>
      <c r="E81" s="4">
        <v>150</v>
      </c>
      <c r="F81" s="4">
        <v>24670</v>
      </c>
      <c r="G81" s="4">
        <v>24786</v>
      </c>
      <c r="H81" s="4">
        <f t="shared" si="12"/>
        <v>116</v>
      </c>
      <c r="I81" s="4">
        <f t="shared" ref="I81:I86" si="20">IF(H81&lt;103,103,H81)</f>
        <v>116</v>
      </c>
      <c r="J81" s="4">
        <f t="shared" ref="J81:J88" si="21">ROUND(IF(I81&lt;100,I81*1.625,(IF(AND(I81&gt;100,I81&lt;201),(I81-100)*2.375+162.5,(IF(AND(I81&gt;200,I81&lt;401),(I81-200)*3.875+400,IF(I81&gt;400,(I81-400)*4.5+1237)))))),0)</f>
        <v>201</v>
      </c>
      <c r="K81" s="4">
        <v>20</v>
      </c>
      <c r="L81" s="4">
        <v>10</v>
      </c>
      <c r="M81" s="5">
        <f t="shared" si="17"/>
        <v>23.200000000000003</v>
      </c>
      <c r="N81" s="5">
        <f t="shared" si="18"/>
        <v>254</v>
      </c>
    </row>
    <row r="82" spans="1:14" x14ac:dyDescent="0.3">
      <c r="A82" s="4">
        <f t="shared" si="19"/>
        <v>78</v>
      </c>
      <c r="B82" s="4" t="s">
        <v>22</v>
      </c>
      <c r="C82" s="4">
        <v>11</v>
      </c>
      <c r="D82" s="4">
        <v>75</v>
      </c>
      <c r="E82" s="4">
        <v>150</v>
      </c>
      <c r="F82" s="4">
        <v>20790</v>
      </c>
      <c r="G82" s="4">
        <v>20908</v>
      </c>
      <c r="H82" s="4">
        <f t="shared" si="12"/>
        <v>118</v>
      </c>
      <c r="I82" s="4">
        <f t="shared" si="20"/>
        <v>118</v>
      </c>
      <c r="J82" s="4">
        <f t="shared" si="21"/>
        <v>205</v>
      </c>
      <c r="K82" s="4">
        <v>20</v>
      </c>
      <c r="L82" s="4">
        <v>10</v>
      </c>
      <c r="M82" s="5">
        <f t="shared" si="17"/>
        <v>23.6</v>
      </c>
      <c r="N82" s="5">
        <f t="shared" si="18"/>
        <v>259</v>
      </c>
    </row>
    <row r="83" spans="1:14" x14ac:dyDescent="0.3">
      <c r="A83" s="4">
        <f t="shared" si="19"/>
        <v>79</v>
      </c>
      <c r="B83" s="4" t="s">
        <v>22</v>
      </c>
      <c r="C83" s="4">
        <v>12</v>
      </c>
      <c r="D83" s="4">
        <v>75</v>
      </c>
      <c r="E83" s="4">
        <v>150</v>
      </c>
      <c r="F83" s="4">
        <v>24150</v>
      </c>
      <c r="G83" s="4">
        <v>24377</v>
      </c>
      <c r="H83" s="4">
        <f t="shared" si="12"/>
        <v>227</v>
      </c>
      <c r="I83" s="4">
        <f t="shared" si="20"/>
        <v>227</v>
      </c>
      <c r="J83" s="4">
        <f t="shared" si="21"/>
        <v>505</v>
      </c>
      <c r="K83" s="4">
        <v>20</v>
      </c>
      <c r="L83" s="4">
        <v>10</v>
      </c>
      <c r="M83" s="5">
        <f t="shared" si="17"/>
        <v>45.400000000000006</v>
      </c>
      <c r="N83" s="5">
        <f t="shared" si="18"/>
        <v>580</v>
      </c>
    </row>
    <row r="84" spans="1:14" x14ac:dyDescent="0.3">
      <c r="A84" s="4">
        <f t="shared" si="19"/>
        <v>80</v>
      </c>
      <c r="B84" s="4" t="s">
        <v>22</v>
      </c>
      <c r="C84" s="4">
        <v>22</v>
      </c>
      <c r="D84" s="4">
        <v>75</v>
      </c>
      <c r="E84" s="4">
        <v>150</v>
      </c>
      <c r="F84" s="4">
        <v>9870</v>
      </c>
      <c r="G84" s="4">
        <v>9911</v>
      </c>
      <c r="H84" s="4">
        <f t="shared" si="12"/>
        <v>41</v>
      </c>
      <c r="I84" s="4">
        <f t="shared" si="20"/>
        <v>103</v>
      </c>
      <c r="J84" s="4">
        <f t="shared" si="21"/>
        <v>170</v>
      </c>
      <c r="K84" s="4">
        <v>20</v>
      </c>
      <c r="L84" s="4">
        <v>10</v>
      </c>
      <c r="M84" s="5">
        <f t="shared" si="17"/>
        <v>20.6</v>
      </c>
      <c r="N84" s="5">
        <f t="shared" si="18"/>
        <v>221</v>
      </c>
    </row>
    <row r="85" spans="1:14" x14ac:dyDescent="0.3">
      <c r="A85" s="4">
        <f t="shared" si="19"/>
        <v>81</v>
      </c>
      <c r="B85" s="4" t="s">
        <v>22</v>
      </c>
      <c r="C85" s="4">
        <v>18</v>
      </c>
      <c r="D85" s="4">
        <v>75</v>
      </c>
      <c r="E85" s="4">
        <v>150</v>
      </c>
      <c r="F85" s="4">
        <v>15335</v>
      </c>
      <c r="G85" s="4">
        <v>15519</v>
      </c>
      <c r="H85" s="4">
        <f t="shared" si="12"/>
        <v>184</v>
      </c>
      <c r="I85" s="4">
        <f t="shared" si="20"/>
        <v>184</v>
      </c>
      <c r="J85" s="4">
        <f t="shared" si="21"/>
        <v>362</v>
      </c>
      <c r="K85" s="4">
        <v>20</v>
      </c>
      <c r="L85" s="4">
        <v>10</v>
      </c>
      <c r="M85" s="5">
        <f t="shared" si="17"/>
        <v>36.800000000000004</v>
      </c>
      <c r="N85" s="5">
        <f t="shared" si="18"/>
        <v>429</v>
      </c>
    </row>
    <row r="86" spans="1:14" x14ac:dyDescent="0.3">
      <c r="A86" s="4">
        <f t="shared" si="19"/>
        <v>82</v>
      </c>
      <c r="B86" s="4" t="s">
        <v>22</v>
      </c>
      <c r="C86" s="4">
        <v>3</v>
      </c>
      <c r="D86" s="4">
        <v>75</v>
      </c>
      <c r="E86" s="4">
        <v>150</v>
      </c>
      <c r="F86" s="4">
        <v>8350</v>
      </c>
      <c r="G86" s="4">
        <v>8460</v>
      </c>
      <c r="H86" s="4">
        <f t="shared" si="12"/>
        <v>110</v>
      </c>
      <c r="I86" s="4">
        <f t="shared" si="20"/>
        <v>110</v>
      </c>
      <c r="J86" s="4">
        <f t="shared" si="21"/>
        <v>186</v>
      </c>
      <c r="K86" s="4">
        <v>20</v>
      </c>
      <c r="L86" s="4">
        <v>10</v>
      </c>
      <c r="M86" s="5">
        <f t="shared" si="17"/>
        <v>22</v>
      </c>
      <c r="N86" s="5">
        <f t="shared" si="18"/>
        <v>238</v>
      </c>
    </row>
    <row r="87" spans="1:14" x14ac:dyDescent="0.3">
      <c r="A87" s="4">
        <f t="shared" si="19"/>
        <v>83</v>
      </c>
      <c r="B87" s="4" t="s">
        <v>21</v>
      </c>
      <c r="C87" s="4">
        <v>32</v>
      </c>
      <c r="D87" s="4">
        <v>100</v>
      </c>
      <c r="E87" s="4">
        <v>150</v>
      </c>
      <c r="F87" s="4">
        <v>28650</v>
      </c>
      <c r="G87" s="4">
        <v>28825</v>
      </c>
      <c r="H87" s="4">
        <f>G87-F87</f>
        <v>175</v>
      </c>
      <c r="I87" s="4">
        <f>IF(H87&lt;111,111,H87)</f>
        <v>175</v>
      </c>
      <c r="J87" s="4">
        <f>ROUND(IF(I87&lt;100,I87*1.625,(IF(AND(I87&gt;100,I87&lt;201),(I87-100)*2.375+162.5,(IF(AND(I87&gt;200,I87&lt;401),(I87-200)*3.875+400,IF(I87&gt;400,(I87-400)*4.5+1237)))))),0)</f>
        <v>341</v>
      </c>
      <c r="K87" s="4">
        <v>20</v>
      </c>
      <c r="L87" s="4">
        <v>10</v>
      </c>
      <c r="M87" s="5">
        <f t="shared" si="17"/>
        <v>35</v>
      </c>
      <c r="N87" s="5">
        <f t="shared" si="18"/>
        <v>406</v>
      </c>
    </row>
    <row r="88" spans="1:14" x14ac:dyDescent="0.3">
      <c r="A88" s="4">
        <f t="shared" si="19"/>
        <v>84</v>
      </c>
      <c r="B88" s="4" t="s">
        <v>20</v>
      </c>
      <c r="C88" s="4">
        <v>53</v>
      </c>
      <c r="D88" s="4">
        <v>200</v>
      </c>
      <c r="E88" s="4">
        <v>150</v>
      </c>
      <c r="F88" s="4">
        <v>18616</v>
      </c>
      <c r="G88" s="4">
        <v>18732</v>
      </c>
      <c r="H88" s="4">
        <f t="shared" si="12"/>
        <v>116</v>
      </c>
      <c r="I88" s="4">
        <f>IF(H88&lt;125,125,H88)</f>
        <v>125</v>
      </c>
      <c r="J88" s="4">
        <f t="shared" si="21"/>
        <v>222</v>
      </c>
      <c r="K88" s="4">
        <v>45</v>
      </c>
      <c r="L88" s="4">
        <v>50</v>
      </c>
      <c r="M88" s="5">
        <f t="shared" si="17"/>
        <v>25</v>
      </c>
      <c r="N88" s="5">
        <f t="shared" si="18"/>
        <v>342</v>
      </c>
    </row>
    <row r="89" spans="1:14" x14ac:dyDescent="0.3">
      <c r="A89" s="4">
        <f t="shared" si="19"/>
        <v>85</v>
      </c>
      <c r="B89" s="4" t="s">
        <v>17</v>
      </c>
      <c r="C89" s="4">
        <v>418</v>
      </c>
      <c r="D89" s="4">
        <v>500</v>
      </c>
      <c r="E89" s="4">
        <v>150</v>
      </c>
      <c r="F89" s="4">
        <v>10109</v>
      </c>
      <c r="G89" s="4">
        <v>11457</v>
      </c>
      <c r="H89" s="4">
        <f t="shared" si="12"/>
        <v>1348</v>
      </c>
      <c r="I89" s="4">
        <f>IF(H89&lt;171,171,H89)</f>
        <v>1348</v>
      </c>
      <c r="J89" s="4">
        <f>ROUND(IF(I89&lt;100,I89*1.625,(IF(AND(I89&gt;100,I89&lt;201),(I89-100)*2.375+162.5,(IF(AND(I89&gt;200,I89&lt;401),(I89-200)*3.875+400,IF(I89&gt;400,(I89-400)*4.5+1237)))))),0)</f>
        <v>5503</v>
      </c>
      <c r="K89" s="4">
        <v>45</v>
      </c>
      <c r="L89" s="4">
        <v>50</v>
      </c>
      <c r="M89" s="5">
        <f t="shared" si="17"/>
        <v>269.60000000000002</v>
      </c>
      <c r="N89" s="5">
        <f t="shared" si="18"/>
        <v>5868</v>
      </c>
    </row>
    <row r="90" spans="1:14" x14ac:dyDescent="0.3">
      <c r="A90" s="4">
        <f t="shared" si="19"/>
        <v>86</v>
      </c>
      <c r="B90" s="4" t="s">
        <v>19</v>
      </c>
      <c r="C90" s="4">
        <v>129</v>
      </c>
      <c r="D90" s="4">
        <v>400</v>
      </c>
      <c r="E90" s="4">
        <v>150</v>
      </c>
      <c r="F90" s="4">
        <v>50232</v>
      </c>
      <c r="G90" s="4">
        <v>50421</v>
      </c>
      <c r="H90" s="4">
        <f>G90-F90</f>
        <v>189</v>
      </c>
      <c r="I90" s="4">
        <f>IF(H90&lt;155,155,H90)</f>
        <v>189</v>
      </c>
      <c r="J90" s="4">
        <f>ROUND(IF(I90&lt;100,I90*1.625,(IF(AND(I90&gt;100,I90&lt;201),(I90-100)*2.375+162,(IF(AND(I90&gt;200,I90&lt;401),(I90-200)*3.875+400,IF(I90&gt;400,(I90-400)*4.5+1237)))))),0)</f>
        <v>373</v>
      </c>
      <c r="K90" s="4">
        <v>45</v>
      </c>
      <c r="L90" s="4">
        <v>50</v>
      </c>
      <c r="M90" s="5">
        <f t="shared" si="17"/>
        <v>37.800000000000004</v>
      </c>
      <c r="N90" s="5">
        <f t="shared" si="18"/>
        <v>506</v>
      </c>
    </row>
    <row r="91" spans="1:14" x14ac:dyDescent="0.3">
      <c r="A91" s="4">
        <f t="shared" si="19"/>
        <v>87</v>
      </c>
      <c r="B91" s="4" t="s">
        <v>19</v>
      </c>
      <c r="C91" s="4">
        <v>406</v>
      </c>
      <c r="D91" s="4">
        <v>400</v>
      </c>
      <c r="E91" s="4">
        <v>150</v>
      </c>
      <c r="F91" s="4">
        <v>2641</v>
      </c>
      <c r="G91" s="4">
        <v>2905</v>
      </c>
      <c r="H91" s="4">
        <f>G91-F91</f>
        <v>264</v>
      </c>
      <c r="I91" s="4">
        <f>IF(H91&lt;155,155,H91)</f>
        <v>264</v>
      </c>
      <c r="J91" s="4">
        <f>ROUND(IF(I91&lt;100,I91*1.625,(IF(AND(I91&gt;100,I91&lt;201),(I91-100)*2.375+162,(IF(AND(I91&gt;200,I91&lt;401),(I91-200)*3.875+400,IF(I91&gt;400,(I91-400)*4.5+1237)))))),0)</f>
        <v>648</v>
      </c>
      <c r="K91" s="4">
        <v>45</v>
      </c>
      <c r="L91" s="4">
        <v>50</v>
      </c>
      <c r="M91" s="5">
        <f t="shared" si="17"/>
        <v>52.800000000000004</v>
      </c>
      <c r="N91" s="5">
        <f t="shared" si="18"/>
        <v>796</v>
      </c>
    </row>
    <row r="92" spans="1:14" x14ac:dyDescent="0.3">
      <c r="A92" s="4">
        <f t="shared" si="19"/>
        <v>88</v>
      </c>
      <c r="B92" s="4" t="s">
        <v>19</v>
      </c>
      <c r="C92" s="4">
        <v>130</v>
      </c>
      <c r="D92" s="4">
        <v>400</v>
      </c>
      <c r="E92" s="4">
        <v>150</v>
      </c>
      <c r="F92" s="4">
        <v>50539</v>
      </c>
      <c r="G92" s="4">
        <v>51392</v>
      </c>
      <c r="H92" s="4">
        <f>G92-F92</f>
        <v>853</v>
      </c>
      <c r="I92" s="4">
        <f>IF(H92&lt;155,155,H92)</f>
        <v>853</v>
      </c>
      <c r="J92" s="4">
        <f>ROUND(IF(I92&lt;100,I92*1.625,(IF(AND(I92&gt;100,I92&lt;201),(I92-100)*2.375+162,(IF(AND(I92&gt;200,I92&lt;401),(I92-200)*3.875+400,IF(I92&gt;400,(I92-400)*4.5+1237)))))),0)</f>
        <v>3276</v>
      </c>
      <c r="K92" s="4">
        <v>45</v>
      </c>
      <c r="L92" s="4">
        <v>50</v>
      </c>
      <c r="M92" s="5">
        <f t="shared" si="17"/>
        <v>170.60000000000002</v>
      </c>
      <c r="N92" s="5">
        <f t="shared" si="18"/>
        <v>3542</v>
      </c>
    </row>
    <row r="93" spans="1:14" x14ac:dyDescent="0.3">
      <c r="A93" s="4">
        <f t="shared" si="19"/>
        <v>89</v>
      </c>
      <c r="B93" s="4" t="s">
        <v>18</v>
      </c>
      <c r="C93" s="4">
        <v>177</v>
      </c>
      <c r="D93" s="4">
        <v>300</v>
      </c>
      <c r="E93" s="4">
        <v>150</v>
      </c>
      <c r="F93" s="4">
        <v>43436</v>
      </c>
      <c r="G93" s="4">
        <v>43569</v>
      </c>
      <c r="H93" s="4">
        <f>(G93-F93)</f>
        <v>133</v>
      </c>
      <c r="I93" s="4">
        <f>IF(H93&lt;141,141,H93)</f>
        <v>141</v>
      </c>
      <c r="J93" s="4">
        <f>ROUND(IF(I93&lt;100,I93*1.625,(IF(AND(I93&gt;100,I93&lt;201),(I93-100)*2.375+162.5,(IF(AND(I93&gt;200,I93&lt;401),(I93-200)*3.875+400,IF(I93&gt;400,(I93-400)*4.5+1238)))))),0)</f>
        <v>260</v>
      </c>
      <c r="K93" s="4">
        <v>45</v>
      </c>
      <c r="L93" s="4">
        <v>50</v>
      </c>
      <c r="M93" s="5">
        <f t="shared" si="17"/>
        <v>28.200000000000003</v>
      </c>
      <c r="N93" s="5">
        <f t="shared" si="18"/>
        <v>383</v>
      </c>
    </row>
    <row r="94" spans="1:14" x14ac:dyDescent="0.3">
      <c r="A94" s="4">
        <f t="shared" si="19"/>
        <v>90</v>
      </c>
      <c r="B94" s="4" t="s">
        <v>18</v>
      </c>
      <c r="C94" s="4">
        <v>376</v>
      </c>
      <c r="D94" s="4">
        <v>0</v>
      </c>
      <c r="E94" s="4">
        <v>150</v>
      </c>
      <c r="F94" s="4">
        <v>3701</v>
      </c>
      <c r="G94" s="4">
        <v>3892</v>
      </c>
      <c r="H94" s="4">
        <f>(G94-F94)-25</f>
        <v>166</v>
      </c>
      <c r="I94" s="4">
        <f>IF(H94&lt;141,141,H94)</f>
        <v>166</v>
      </c>
      <c r="J94" s="4">
        <f>ROUND(IF(I94&lt;100,I94*1.625,(IF(AND(I94&gt;100,I94&lt;201),(I94-100)*2.375+162.5,(IF(AND(I94&gt;200,I94&lt;401),(I94-200)*3.875+400,IF(I94&gt;400,(I94-400)*4.5+1237)))))),0)</f>
        <v>319</v>
      </c>
      <c r="K94" s="4">
        <v>45</v>
      </c>
      <c r="L94" s="4">
        <v>50</v>
      </c>
      <c r="M94" s="5">
        <f t="shared" si="17"/>
        <v>33.200000000000003</v>
      </c>
      <c r="N94" s="5">
        <f t="shared" si="18"/>
        <v>447</v>
      </c>
    </row>
    <row r="95" spans="1:14" x14ac:dyDescent="0.3">
      <c r="A95" s="4">
        <f t="shared" si="19"/>
        <v>91</v>
      </c>
      <c r="B95" s="4" t="s">
        <v>20</v>
      </c>
      <c r="C95" s="4">
        <v>48</v>
      </c>
      <c r="D95" s="4">
        <v>200</v>
      </c>
      <c r="E95" s="4">
        <v>150</v>
      </c>
      <c r="F95" s="4">
        <v>32087</v>
      </c>
      <c r="G95" s="4">
        <v>32346</v>
      </c>
      <c r="H95" s="4">
        <f>(G95-F95)</f>
        <v>259</v>
      </c>
      <c r="I95" s="4">
        <f>IF(H95&lt;125,125,H95)</f>
        <v>259</v>
      </c>
      <c r="J95" s="4">
        <f>ROUND(IF(I95&lt;100,I95*1.625,(IF(AND(I95&gt;100,I95&lt;201),(I95-100)*2.375+162.5,(IF(AND(I95&gt;200,I95&lt;401),(I95-200)*3.875+400,IF(I95&gt;400,(I95-400)*4.5+1237)))))),0)</f>
        <v>629</v>
      </c>
      <c r="K95" s="4">
        <v>45</v>
      </c>
      <c r="L95" s="4">
        <v>50</v>
      </c>
      <c r="M95" s="5">
        <f t="shared" si="17"/>
        <v>51.800000000000004</v>
      </c>
      <c r="N95" s="5">
        <f t="shared" si="18"/>
        <v>776</v>
      </c>
    </row>
    <row r="96" spans="1:14" x14ac:dyDescent="0.3">
      <c r="A96" s="4">
        <f t="shared" si="19"/>
        <v>92</v>
      </c>
      <c r="B96" s="4" t="s">
        <v>18</v>
      </c>
      <c r="C96" s="4">
        <v>374</v>
      </c>
      <c r="D96" s="4">
        <v>300</v>
      </c>
      <c r="E96" s="4">
        <v>150</v>
      </c>
      <c r="F96" s="4">
        <v>1376</v>
      </c>
      <c r="G96" s="4">
        <v>1537</v>
      </c>
      <c r="H96" s="4">
        <f>G96-F96</f>
        <v>161</v>
      </c>
      <c r="I96" s="4">
        <f>IF(H96&lt;141,141,H96)</f>
        <v>161</v>
      </c>
      <c r="J96" s="4">
        <f>ROUND(IF(I96&lt;100,I96*1.625,(IF(AND(I96&gt;100,I96&lt;201),(I96-100)*2.375+162.5,(IF(AND(I96&gt;200,I96&lt;401),(I96-200)*3.875+400,IF(I96&gt;400,(I96-400)*4.5+1238)))))),0)</f>
        <v>307</v>
      </c>
      <c r="K96" s="4">
        <v>45</v>
      </c>
      <c r="L96" s="4">
        <v>50</v>
      </c>
      <c r="M96" s="5">
        <f t="shared" si="17"/>
        <v>32.200000000000003</v>
      </c>
      <c r="N96" s="5">
        <f t="shared" si="18"/>
        <v>434</v>
      </c>
    </row>
    <row r="97" spans="1:14" x14ac:dyDescent="0.3">
      <c r="A97" s="4">
        <f t="shared" si="19"/>
        <v>93</v>
      </c>
      <c r="B97" s="4" t="s">
        <v>18</v>
      </c>
      <c r="C97" s="4">
        <v>302</v>
      </c>
      <c r="D97" s="4">
        <v>0</v>
      </c>
      <c r="E97" s="4">
        <v>150</v>
      </c>
      <c r="F97" s="4">
        <v>8990</v>
      </c>
      <c r="G97" s="4">
        <v>8990</v>
      </c>
      <c r="H97" s="4">
        <f>(G97-F97)-25</f>
        <v>-25</v>
      </c>
      <c r="I97" s="4">
        <f>IF(H97&lt;141,141,H97)</f>
        <v>141</v>
      </c>
      <c r="J97" s="4">
        <f>ROUND(IF(I97&lt;100,I97*1.625,(IF(AND(I97&gt;100,I97&lt;201),(I97-100)*2.375+162.5,(IF(AND(I97&gt;200,I97&lt;401),(I97-200)*3.875+400,IF(I97&gt;400,(I97-400)*4.5+1237)))))),0)</f>
        <v>260</v>
      </c>
      <c r="K97" s="4">
        <v>45</v>
      </c>
      <c r="L97" s="4">
        <v>50</v>
      </c>
      <c r="M97" s="5">
        <f t="shared" si="17"/>
        <v>28.200000000000003</v>
      </c>
      <c r="N97" s="5">
        <f t="shared" si="18"/>
        <v>383</v>
      </c>
    </row>
    <row r="98" spans="1:14" x14ac:dyDescent="0.3">
      <c r="A98" s="4">
        <f t="shared" si="19"/>
        <v>94</v>
      </c>
      <c r="B98" s="4" t="s">
        <v>19</v>
      </c>
      <c r="C98" s="4">
        <v>416</v>
      </c>
      <c r="D98" s="4">
        <v>400</v>
      </c>
      <c r="E98" s="4">
        <v>150</v>
      </c>
      <c r="F98" s="4">
        <v>2864</v>
      </c>
      <c r="G98" s="4">
        <v>3125</v>
      </c>
      <c r="H98" s="4">
        <f>G98-F98</f>
        <v>261</v>
      </c>
      <c r="I98" s="4">
        <f>IF(H98&lt;155,155,H98)</f>
        <v>261</v>
      </c>
      <c r="J98" s="4">
        <f>ROUND(IF(I98&lt;100,I98*1.625,(IF(AND(I98&gt;100,I98&lt;201),(I98-100)*2.375+162,(IF(AND(I98&gt;200,I98&lt;401),(I98-200)*3.875+400,IF(I98&gt;400,(I98-400)*4.5+1237)))))),0)</f>
        <v>636</v>
      </c>
      <c r="K98" s="4">
        <v>45</v>
      </c>
      <c r="L98" s="4">
        <v>50</v>
      </c>
      <c r="M98" s="5">
        <f t="shared" si="17"/>
        <v>52.2</v>
      </c>
      <c r="N98" s="5">
        <f t="shared" si="18"/>
        <v>783</v>
      </c>
    </row>
    <row r="99" spans="1:14" x14ac:dyDescent="0.3">
      <c r="A99" s="4">
        <f t="shared" si="19"/>
        <v>95</v>
      </c>
      <c r="B99" s="4" t="s">
        <v>18</v>
      </c>
      <c r="C99" s="4">
        <v>361</v>
      </c>
      <c r="D99" s="4">
        <v>300</v>
      </c>
      <c r="E99" s="4">
        <v>150</v>
      </c>
      <c r="F99" s="4">
        <v>4355</v>
      </c>
      <c r="G99" s="4">
        <v>4575</v>
      </c>
      <c r="H99" s="4">
        <f>G99-F99</f>
        <v>220</v>
      </c>
      <c r="I99" s="4">
        <f>IF(H99&lt;141,141,H99)</f>
        <v>220</v>
      </c>
      <c r="J99" s="4">
        <f>ROUND(IF(I99&lt;100,I99*1.625,(IF(AND(I99&gt;100,I99&lt;201),(I99-100)*2.375+162.5,(IF(AND(I99&gt;200,I99&lt;401),(I99-200)*3.875+400,IF(I99&gt;400,(I99-400)*4.5+1238)))))),0)</f>
        <v>478</v>
      </c>
      <c r="K99" s="4">
        <v>45</v>
      </c>
      <c r="L99" s="4">
        <v>50</v>
      </c>
      <c r="M99" s="5">
        <f t="shared" si="17"/>
        <v>44</v>
      </c>
      <c r="N99" s="5">
        <f t="shared" si="18"/>
        <v>617</v>
      </c>
    </row>
    <row r="100" spans="1:14" x14ac:dyDescent="0.3">
      <c r="A100" s="4">
        <f t="shared" si="19"/>
        <v>96</v>
      </c>
      <c r="B100" s="4" t="s">
        <v>21</v>
      </c>
      <c r="C100" s="4">
        <v>5</v>
      </c>
      <c r="D100" s="4">
        <v>100</v>
      </c>
      <c r="E100" s="4">
        <v>150</v>
      </c>
      <c r="F100" s="4">
        <v>23581</v>
      </c>
      <c r="G100" s="4">
        <v>23639</v>
      </c>
      <c r="H100" s="4">
        <f>G100-F100</f>
        <v>58</v>
      </c>
      <c r="I100" s="4">
        <f>IF(H100&lt;111,111,H100)</f>
        <v>111</v>
      </c>
      <c r="J100" s="4">
        <f>ROUND(IF(I100&lt;100,I100*1.625,(IF(AND(I100&gt;100,I100&lt;201),(I100-100)*2.375+162.5,(IF(AND(I100&gt;200,I100&lt;401),(I100-200)*3.875+400,IF(I100&gt;400,(I100-400)*4.5+1237)))))),0)</f>
        <v>189</v>
      </c>
      <c r="K100" s="4">
        <v>20</v>
      </c>
      <c r="L100" s="4">
        <v>10</v>
      </c>
      <c r="M100" s="5">
        <f t="shared" si="17"/>
        <v>22.200000000000003</v>
      </c>
      <c r="N100" s="5">
        <f t="shared" si="18"/>
        <v>241</v>
      </c>
    </row>
    <row r="101" spans="1:14" x14ac:dyDescent="0.3">
      <c r="A101" s="4">
        <f t="shared" si="19"/>
        <v>97</v>
      </c>
      <c r="B101" s="4" t="s">
        <v>21</v>
      </c>
      <c r="C101" s="4">
        <v>26</v>
      </c>
      <c r="D101" s="4">
        <v>100</v>
      </c>
      <c r="E101" s="4">
        <v>150</v>
      </c>
      <c r="F101" s="4">
        <v>29834</v>
      </c>
      <c r="G101" s="4">
        <v>29966</v>
      </c>
      <c r="H101" s="4">
        <f>G101-F101</f>
        <v>132</v>
      </c>
      <c r="I101" s="4">
        <f>IF(H101&lt;111,111,H101)</f>
        <v>132</v>
      </c>
      <c r="J101" s="4">
        <f>ROUND(IF(I101&lt;100,I101*1.625,(IF(AND(I101&gt;100,I101&lt;201),(I101-100)*2.375+162.5,(IF(AND(I101&gt;200,I101&lt;401),(I101-200)*3.875+400,IF(I101&gt;400,(I101-400)*4.5+1237)))))),0)</f>
        <v>239</v>
      </c>
      <c r="K101" s="4">
        <v>20</v>
      </c>
      <c r="L101" s="4">
        <v>10</v>
      </c>
      <c r="M101" s="5">
        <f t="shared" si="17"/>
        <v>26.400000000000002</v>
      </c>
      <c r="N101" s="5">
        <f t="shared" si="18"/>
        <v>295</v>
      </c>
    </row>
    <row r="102" spans="1:14" x14ac:dyDescent="0.3">
      <c r="A102" s="4">
        <f t="shared" si="19"/>
        <v>98</v>
      </c>
      <c r="B102" s="4" t="s">
        <v>22</v>
      </c>
      <c r="C102" s="4">
        <v>19</v>
      </c>
      <c r="D102" s="4">
        <v>75</v>
      </c>
      <c r="E102" s="4">
        <v>150</v>
      </c>
      <c r="F102" s="4">
        <v>18950</v>
      </c>
      <c r="G102" s="4">
        <v>19092</v>
      </c>
      <c r="H102" s="4">
        <f t="shared" ref="H102:H106" si="22">G102-F102</f>
        <v>142</v>
      </c>
      <c r="I102" s="4">
        <f t="shared" ref="I102:I106" si="23">IF(H102&lt;103,103,H102)</f>
        <v>142</v>
      </c>
      <c r="J102" s="4">
        <f t="shared" ref="J102:J106" si="24">ROUND(IF(I102&lt;100,I102*1.625,(IF(AND(I102&gt;100,I102&lt;201),(I102-100)*2.375+162.5,(IF(AND(I102&gt;200,I102&lt;401),(I102-200)*3.875+400,IF(I102&gt;400,(I102-400)*4.5+1237)))))),0)</f>
        <v>262</v>
      </c>
      <c r="K102" s="4">
        <v>20</v>
      </c>
      <c r="L102" s="4">
        <v>10</v>
      </c>
      <c r="M102" s="5">
        <f t="shared" si="17"/>
        <v>28.400000000000002</v>
      </c>
      <c r="N102" s="5">
        <f t="shared" si="18"/>
        <v>320</v>
      </c>
    </row>
    <row r="103" spans="1:14" x14ac:dyDescent="0.3">
      <c r="A103" s="4">
        <f t="shared" si="19"/>
        <v>99</v>
      </c>
      <c r="B103" s="4" t="s">
        <v>23</v>
      </c>
      <c r="C103" s="4">
        <v>0</v>
      </c>
      <c r="D103" s="4">
        <v>0</v>
      </c>
      <c r="E103" s="4">
        <v>150</v>
      </c>
      <c r="F103" s="4">
        <v>7650</v>
      </c>
      <c r="G103" s="4">
        <v>7762</v>
      </c>
      <c r="H103" s="4">
        <f t="shared" si="22"/>
        <v>112</v>
      </c>
      <c r="I103" s="4">
        <f t="shared" si="23"/>
        <v>112</v>
      </c>
      <c r="J103" s="4">
        <f t="shared" si="24"/>
        <v>191</v>
      </c>
      <c r="K103" s="4">
        <v>20</v>
      </c>
      <c r="L103" s="4">
        <v>10</v>
      </c>
      <c r="M103" s="5">
        <f t="shared" si="17"/>
        <v>22.400000000000002</v>
      </c>
      <c r="N103" s="5">
        <f t="shared" si="18"/>
        <v>243</v>
      </c>
    </row>
    <row r="104" spans="1:14" x14ac:dyDescent="0.3">
      <c r="A104" s="4">
        <f t="shared" si="19"/>
        <v>100</v>
      </c>
      <c r="B104" s="4" t="s">
        <v>22</v>
      </c>
      <c r="C104" s="4">
        <v>15</v>
      </c>
      <c r="D104" s="4">
        <v>75</v>
      </c>
      <c r="E104" s="4">
        <v>150</v>
      </c>
      <c r="F104" s="4">
        <v>15110</v>
      </c>
      <c r="G104" s="4">
        <v>15229</v>
      </c>
      <c r="H104" s="4">
        <f t="shared" si="22"/>
        <v>119</v>
      </c>
      <c r="I104" s="4">
        <f t="shared" si="23"/>
        <v>119</v>
      </c>
      <c r="J104" s="4">
        <f t="shared" si="24"/>
        <v>208</v>
      </c>
      <c r="K104" s="4">
        <v>20</v>
      </c>
      <c r="L104" s="4">
        <v>10</v>
      </c>
      <c r="M104" s="5">
        <f t="shared" si="17"/>
        <v>23.8</v>
      </c>
      <c r="N104" s="5">
        <f t="shared" si="18"/>
        <v>262</v>
      </c>
    </row>
    <row r="105" spans="1:14" x14ac:dyDescent="0.3">
      <c r="A105" s="4">
        <f t="shared" si="19"/>
        <v>101</v>
      </c>
      <c r="B105" s="4" t="s">
        <v>22</v>
      </c>
      <c r="C105" s="4">
        <v>16</v>
      </c>
      <c r="D105" s="4">
        <v>75</v>
      </c>
      <c r="E105" s="4">
        <v>150</v>
      </c>
      <c r="F105" s="4">
        <v>25790</v>
      </c>
      <c r="G105" s="4">
        <v>26008</v>
      </c>
      <c r="H105" s="4">
        <f t="shared" si="22"/>
        <v>218</v>
      </c>
      <c r="I105" s="4">
        <f t="shared" si="23"/>
        <v>218</v>
      </c>
      <c r="J105" s="4">
        <f t="shared" si="24"/>
        <v>470</v>
      </c>
      <c r="K105" s="4">
        <v>20</v>
      </c>
      <c r="L105" s="4">
        <v>10</v>
      </c>
      <c r="M105" s="5">
        <f t="shared" si="17"/>
        <v>43.6</v>
      </c>
      <c r="N105" s="5">
        <f t="shared" si="18"/>
        <v>544</v>
      </c>
    </row>
    <row r="106" spans="1:14" x14ac:dyDescent="0.3">
      <c r="A106" s="4">
        <f t="shared" si="19"/>
        <v>102</v>
      </c>
      <c r="B106" s="4" t="s">
        <v>22</v>
      </c>
      <c r="C106" s="4">
        <v>20</v>
      </c>
      <c r="D106" s="4">
        <v>75</v>
      </c>
      <c r="E106" s="4">
        <v>150</v>
      </c>
      <c r="F106" s="4">
        <v>27030</v>
      </c>
      <c r="G106" s="4">
        <v>27205</v>
      </c>
      <c r="H106" s="4">
        <f t="shared" si="22"/>
        <v>175</v>
      </c>
      <c r="I106" s="4">
        <f t="shared" si="23"/>
        <v>175</v>
      </c>
      <c r="J106" s="4">
        <f t="shared" si="24"/>
        <v>341</v>
      </c>
      <c r="K106" s="4">
        <v>20</v>
      </c>
      <c r="L106" s="4">
        <v>10</v>
      </c>
      <c r="M106" s="5">
        <f t="shared" si="17"/>
        <v>35</v>
      </c>
      <c r="N106" s="5">
        <f t="shared" si="18"/>
        <v>406</v>
      </c>
    </row>
    <row r="107" spans="1:14" x14ac:dyDescent="0.3">
      <c r="A107" s="4">
        <f t="shared" si="19"/>
        <v>103</v>
      </c>
      <c r="B107" s="4" t="s">
        <v>18</v>
      </c>
      <c r="C107" s="4">
        <v>227</v>
      </c>
      <c r="D107" s="4">
        <v>300</v>
      </c>
      <c r="E107" s="4">
        <v>150</v>
      </c>
      <c r="F107" s="4">
        <v>33015</v>
      </c>
      <c r="G107" s="4">
        <v>33171</v>
      </c>
      <c r="H107" s="4">
        <f>(G107-F107)</f>
        <v>156</v>
      </c>
      <c r="I107" s="4">
        <f>IF(H107&lt;141,141,H107)</f>
        <v>156</v>
      </c>
      <c r="J107" s="4">
        <f>ROUND(IF(I107&lt;100,I107*1.625,(IF(AND(I107&gt;100,I107&lt;201),(I107-100)*2.375+162.5,(IF(AND(I107&gt;200,I107&lt;401),(I107-200)*3.875+400,IF(I107&gt;400,(I107-400)*4.5+1238)))))),0)</f>
        <v>296</v>
      </c>
      <c r="K107" s="4">
        <v>45</v>
      </c>
      <c r="L107" s="4">
        <v>50</v>
      </c>
      <c r="M107" s="5">
        <f t="shared" si="17"/>
        <v>31.200000000000003</v>
      </c>
      <c r="N107" s="5">
        <f>ROUND((J107+K107+L107+M107),0)</f>
        <v>422</v>
      </c>
    </row>
    <row r="108" spans="1:14" x14ac:dyDescent="0.3">
      <c r="A108" s="4">
        <f t="shared" si="19"/>
        <v>104</v>
      </c>
      <c r="B108" s="4" t="s">
        <v>18</v>
      </c>
      <c r="C108" s="8">
        <v>186</v>
      </c>
      <c r="D108" s="4">
        <v>300</v>
      </c>
      <c r="E108" s="4">
        <v>150</v>
      </c>
      <c r="F108" s="4">
        <v>40952</v>
      </c>
      <c r="G108" s="4">
        <v>41276</v>
      </c>
      <c r="H108" s="4">
        <f>(G108-F108)</f>
        <v>324</v>
      </c>
      <c r="I108" s="4">
        <f>IF(H108&lt;141,141,H108)</f>
        <v>324</v>
      </c>
      <c r="J108" s="4">
        <f>ROUND(IF(I108&lt;100,I108*1.625,(IF(AND(I108&gt;100,I108&lt;201),(I108-100)*2.375+162.5,(IF(AND(I108&gt;200,I108&lt;401),(I108-200)*3.875+400,IF(I108&gt;400,(I108-400)*4.5+1237)))))),0)</f>
        <v>881</v>
      </c>
      <c r="K108" s="4">
        <v>45</v>
      </c>
      <c r="L108" s="4">
        <v>50</v>
      </c>
      <c r="M108" s="5">
        <f t="shared" si="17"/>
        <v>64.8</v>
      </c>
      <c r="N108" s="5">
        <f>ROUND((J108+K108+L108+M108),0)</f>
        <v>1041</v>
      </c>
    </row>
    <row r="109" spans="1:14" x14ac:dyDescent="0.3">
      <c r="A109" s="4">
        <f t="shared" si="19"/>
        <v>105</v>
      </c>
      <c r="B109" s="4" t="s">
        <v>18</v>
      </c>
      <c r="C109" s="4">
        <v>179</v>
      </c>
      <c r="D109" s="4">
        <v>300</v>
      </c>
      <c r="E109" s="4">
        <v>150</v>
      </c>
      <c r="F109" s="4">
        <v>27760</v>
      </c>
      <c r="G109" s="4">
        <v>27921</v>
      </c>
      <c r="H109" s="4">
        <f t="shared" ref="H109:H116" si="25">G109-F109</f>
        <v>161</v>
      </c>
      <c r="I109" s="4">
        <f>IF(H109&lt;141,141,H109)</f>
        <v>161</v>
      </c>
      <c r="J109" s="4">
        <f>ROUND(IF(I109&lt;100,I109*1.625,(IF(AND(I109&gt;100,I109&lt;201),(I109-100)*2.375+162.5,(IF(AND(I109&gt;200,I109&lt;401),(I109-200)*3.875+400,IF(I109&gt;400,(I109-400)*4.5+1238)))))),0)</f>
        <v>307</v>
      </c>
      <c r="K109" s="4">
        <v>45</v>
      </c>
      <c r="L109" s="4">
        <v>50</v>
      </c>
      <c r="M109" s="5">
        <f t="shared" si="17"/>
        <v>32.200000000000003</v>
      </c>
      <c r="N109" s="5">
        <f>ROUND((J109+K109+L109+M109),0)</f>
        <v>434</v>
      </c>
    </row>
    <row r="110" spans="1:14" x14ac:dyDescent="0.3">
      <c r="A110" s="4">
        <f t="shared" si="19"/>
        <v>106</v>
      </c>
      <c r="B110" s="4" t="s">
        <v>18</v>
      </c>
      <c r="C110" s="4">
        <v>317</v>
      </c>
      <c r="D110" s="4">
        <v>0</v>
      </c>
      <c r="E110" s="4">
        <v>150</v>
      </c>
      <c r="F110" s="4">
        <v>7292</v>
      </c>
      <c r="G110" s="4">
        <v>7422</v>
      </c>
      <c r="H110" s="4">
        <f>(G110-F110)-25</f>
        <v>105</v>
      </c>
      <c r="I110" s="4">
        <f>IF(H110&lt;141,141,H110)</f>
        <v>141</v>
      </c>
      <c r="J110" s="4">
        <f>ROUND(IF(I110&lt;100,I110*1.625,(IF(AND(I110&gt;100,I110&lt;201),(I110-100)*2.375+162.5,(IF(AND(I110&gt;200,I110&lt;401),(I110-200)*3.875+400,IF(I110&gt;400,(I110-400)*4.5+1238)))))),0)</f>
        <v>260</v>
      </c>
      <c r="K110" s="4">
        <v>45</v>
      </c>
      <c r="L110" s="4">
        <v>50</v>
      </c>
      <c r="M110" s="5">
        <f t="shared" si="17"/>
        <v>28.200000000000003</v>
      </c>
      <c r="N110" s="5">
        <f>ROUND((J110+K110+L110+M110),0)</f>
        <v>383</v>
      </c>
    </row>
    <row r="111" spans="1:14" x14ac:dyDescent="0.3">
      <c r="A111" s="4">
        <f t="shared" si="19"/>
        <v>107</v>
      </c>
      <c r="B111" s="15" t="s">
        <v>18</v>
      </c>
      <c r="C111" s="8">
        <v>315</v>
      </c>
      <c r="D111" s="4">
        <v>300</v>
      </c>
      <c r="E111" s="4">
        <v>150</v>
      </c>
      <c r="F111" s="4">
        <v>10116</v>
      </c>
      <c r="G111" s="4">
        <v>10280</v>
      </c>
      <c r="H111" s="4">
        <f t="shared" ref="H111" si="26">G111-F111</f>
        <v>164</v>
      </c>
      <c r="I111" s="4">
        <f>IF(H111&lt;141,141,H111)</f>
        <v>164</v>
      </c>
      <c r="J111" s="4">
        <f t="shared" ref="J111" si="27">ROUND(IF(I111&lt;100,I111*1.625,(IF(AND(I111&gt;100,I111&lt;201),(I111-100)*2.375+162.5,(IF(AND(I111&gt;200,I111&lt;401),(I111-200)*3.875+400,IF(I111&gt;400,(I111-400)*4.5+1237)))))),0)</f>
        <v>315</v>
      </c>
      <c r="K111" s="4">
        <v>45</v>
      </c>
      <c r="L111" s="4">
        <v>50</v>
      </c>
      <c r="M111" s="5">
        <f t="shared" si="17"/>
        <v>32.800000000000004</v>
      </c>
      <c r="N111" s="5">
        <f t="shared" ref="N111" si="28">ROUND((J111+K111+L111+M111),0)</f>
        <v>443</v>
      </c>
    </row>
    <row r="112" spans="1:14" x14ac:dyDescent="0.3">
      <c r="A112" s="4">
        <f t="shared" si="19"/>
        <v>108</v>
      </c>
      <c r="B112" s="4" t="s">
        <v>20</v>
      </c>
      <c r="C112" s="4">
        <v>109</v>
      </c>
      <c r="D112" s="4">
        <v>200</v>
      </c>
      <c r="E112" s="4">
        <v>150</v>
      </c>
      <c r="F112" s="4">
        <v>28949</v>
      </c>
      <c r="G112" s="4">
        <v>29137</v>
      </c>
      <c r="H112" s="4">
        <f t="shared" si="25"/>
        <v>188</v>
      </c>
      <c r="I112" s="4">
        <f>IF(H112&lt;125,125,H112)</f>
        <v>188</v>
      </c>
      <c r="J112" s="4">
        <f>ROUND(IF(I112&lt;100,I112*1.625,(IF(AND(I112&gt;100,I112&lt;201),(I112-100)*2.375+162.5,(IF(AND(I112&gt;200,I112&lt;401),(I112-200)*3.875+400,IF(I112&gt;400,(I112-400)*4.5+1237)))))),0)</f>
        <v>372</v>
      </c>
      <c r="K112" s="4">
        <v>45</v>
      </c>
      <c r="L112" s="4">
        <v>50</v>
      </c>
      <c r="M112" s="5">
        <f t="shared" si="17"/>
        <v>37.6</v>
      </c>
      <c r="N112" s="5">
        <f t="shared" si="18"/>
        <v>505</v>
      </c>
    </row>
    <row r="113" spans="1:14" x14ac:dyDescent="0.3">
      <c r="A113" s="4">
        <f t="shared" si="19"/>
        <v>109</v>
      </c>
      <c r="B113" s="4" t="s">
        <v>21</v>
      </c>
      <c r="C113" s="4">
        <v>21</v>
      </c>
      <c r="D113" s="4">
        <v>100</v>
      </c>
      <c r="E113" s="4">
        <v>150</v>
      </c>
      <c r="F113" s="4">
        <v>26811</v>
      </c>
      <c r="G113" s="4">
        <v>27227</v>
      </c>
      <c r="H113" s="4">
        <f t="shared" si="25"/>
        <v>416</v>
      </c>
      <c r="I113" s="4">
        <f>IF(H113&lt;111,111,H113)</f>
        <v>416</v>
      </c>
      <c r="J113" s="4">
        <f>ROUND(IF(I113&lt;100,I113*1.625,(IF(AND(I113&gt;100,I113&lt;201),(I113-100)*2.375+162.5,(IF(AND(I113&gt;200,I113&lt;401),(I113-200)*3.875+400,IF(I113&gt;400,(I113-400)*4.5+1237)))))),0)</f>
        <v>1309</v>
      </c>
      <c r="K113" s="4">
        <v>20</v>
      </c>
      <c r="L113" s="4">
        <v>10</v>
      </c>
      <c r="M113" s="5">
        <f t="shared" si="17"/>
        <v>83.2</v>
      </c>
      <c r="N113" s="5">
        <f t="shared" si="18"/>
        <v>1422</v>
      </c>
    </row>
    <row r="114" spans="1:14" x14ac:dyDescent="0.3">
      <c r="A114" s="4">
        <f t="shared" si="19"/>
        <v>110</v>
      </c>
      <c r="B114" s="4" t="s">
        <v>18</v>
      </c>
      <c r="C114" s="4">
        <v>185</v>
      </c>
      <c r="D114" s="4">
        <v>300</v>
      </c>
      <c r="E114" s="4">
        <v>150</v>
      </c>
      <c r="F114" s="4">
        <v>33805</v>
      </c>
      <c r="G114" s="4">
        <v>33911</v>
      </c>
      <c r="H114" s="4">
        <f t="shared" si="25"/>
        <v>106</v>
      </c>
      <c r="I114" s="4">
        <f>IF(H114&lt;141,141,H114)</f>
        <v>141</v>
      </c>
      <c r="J114" s="4">
        <f>ROUND(IF(I114&lt;100,I114*1.625,(IF(AND(I114&gt;100,I114&lt;201),(I114-100)*2.375+162.5,(IF(AND(I114&gt;200,I114&lt;401),(I114-200)*3.875+400,IF(I114&gt;400,(I114-400)*4.5+1238)))))),0)</f>
        <v>260</v>
      </c>
      <c r="K114" s="4">
        <v>45</v>
      </c>
      <c r="L114" s="4">
        <v>50</v>
      </c>
      <c r="M114" s="5">
        <f t="shared" si="17"/>
        <v>28.200000000000003</v>
      </c>
      <c r="N114" s="5">
        <f>ROUND((J114+K114+L114+M114),0)</f>
        <v>383</v>
      </c>
    </row>
    <row r="115" spans="1:14" x14ac:dyDescent="0.3">
      <c r="A115" s="4">
        <f t="shared" si="19"/>
        <v>111</v>
      </c>
      <c r="B115" s="4" t="s">
        <v>21</v>
      </c>
      <c r="C115" s="4">
        <v>31</v>
      </c>
      <c r="D115" s="4">
        <v>100</v>
      </c>
      <c r="E115" s="4">
        <v>150</v>
      </c>
      <c r="F115" s="4">
        <v>20629</v>
      </c>
      <c r="G115" s="4">
        <v>20772</v>
      </c>
      <c r="H115" s="4">
        <f t="shared" si="25"/>
        <v>143</v>
      </c>
      <c r="I115" s="4">
        <f>IF(H115&lt;111,111,H115)</f>
        <v>143</v>
      </c>
      <c r="J115" s="4">
        <f>ROUND(IF(I115&lt;100,I115*1.625,(IF(AND(I115&gt;100,I115&lt;201),(I115-100)*2.375+162.5,(IF(AND(I115&gt;200,I115&lt;401),(I115-200)*3.875+400,IF(I115&gt;400,(I115-400)*4.5+1237)))))),0)</f>
        <v>265</v>
      </c>
      <c r="K115" s="4">
        <v>20</v>
      </c>
      <c r="L115" s="4">
        <v>10</v>
      </c>
      <c r="M115" s="5">
        <f t="shared" si="17"/>
        <v>28.6</v>
      </c>
      <c r="N115" s="5">
        <f t="shared" si="18"/>
        <v>324</v>
      </c>
    </row>
    <row r="116" spans="1:14" x14ac:dyDescent="0.3">
      <c r="A116" s="4">
        <f t="shared" si="19"/>
        <v>112</v>
      </c>
      <c r="B116" s="4" t="s">
        <v>20</v>
      </c>
      <c r="C116" s="4">
        <v>94</v>
      </c>
      <c r="D116" s="4">
        <v>200</v>
      </c>
      <c r="E116" s="4">
        <v>150</v>
      </c>
      <c r="F116" s="4">
        <v>25056</v>
      </c>
      <c r="G116" s="4">
        <v>25195</v>
      </c>
      <c r="H116" s="4">
        <f t="shared" si="25"/>
        <v>139</v>
      </c>
      <c r="I116" s="4">
        <f>IF(H116&lt;125,125,H116)</f>
        <v>139</v>
      </c>
      <c r="J116" s="4">
        <f>ROUND(IF(I116&lt;100,I116*1.625,(IF(AND(I116&gt;100,I116&lt;201),(I116-100)*2.375+162.5,(IF(AND(I116&gt;200,I116&lt;401),(I116-200)*3.875+400,IF(I116&gt;400,(I116-400)*4.5+1237)))))),0)</f>
        <v>255</v>
      </c>
      <c r="K116" s="4">
        <v>45</v>
      </c>
      <c r="L116" s="4">
        <v>50</v>
      </c>
      <c r="M116" s="5">
        <f t="shared" si="17"/>
        <v>27.8</v>
      </c>
      <c r="N116" s="5">
        <f t="shared" si="18"/>
        <v>378</v>
      </c>
    </row>
    <row r="117" spans="1:14" x14ac:dyDescent="0.3">
      <c r="A117" s="4">
        <f t="shared" si="19"/>
        <v>113</v>
      </c>
      <c r="B117" s="4" t="s">
        <v>18</v>
      </c>
      <c r="C117" s="4">
        <v>178</v>
      </c>
      <c r="D117" s="4">
        <v>300</v>
      </c>
      <c r="E117" s="4">
        <v>150</v>
      </c>
      <c r="F117" s="4">
        <v>48103</v>
      </c>
      <c r="G117" s="4">
        <v>48284</v>
      </c>
      <c r="H117" s="4">
        <f>G117-F117</f>
        <v>181</v>
      </c>
      <c r="I117" s="4">
        <f>IF(H117&lt;141,141,H117)</f>
        <v>181</v>
      </c>
      <c r="J117" s="4">
        <f>ROUND(IF(I117&lt;100,I117*1.625,(IF(AND(I117&gt;100,I117&lt;201),(I117-100)*2.375+162.5,(IF(AND(I117&gt;200,I117&lt;401),(I117-200)*3.875+400,IF(I117&gt;400,(I117-400)*4.5+1238)))))),0)</f>
        <v>355</v>
      </c>
      <c r="K117" s="4">
        <v>45</v>
      </c>
      <c r="L117" s="4">
        <v>50</v>
      </c>
      <c r="M117" s="5">
        <f>I117*0.2</f>
        <v>36.200000000000003</v>
      </c>
      <c r="N117" s="5">
        <f>ROUND((J117+K117+L117+M117),0)</f>
        <v>486</v>
      </c>
    </row>
    <row r="118" spans="1:14" x14ac:dyDescent="0.3">
      <c r="A118" s="4">
        <f t="shared" si="19"/>
        <v>114</v>
      </c>
      <c r="B118" s="4" t="s">
        <v>19</v>
      </c>
      <c r="C118" s="4">
        <v>413</v>
      </c>
      <c r="D118" s="4">
        <v>400</v>
      </c>
      <c r="E118" s="4">
        <v>150</v>
      </c>
      <c r="F118" s="4">
        <v>3233</v>
      </c>
      <c r="G118" s="4">
        <v>3525</v>
      </c>
      <c r="H118" s="4">
        <f>G118-F118</f>
        <v>292</v>
      </c>
      <c r="I118" s="4">
        <f>IF(H118&lt;155,155,H118)</f>
        <v>292</v>
      </c>
      <c r="J118" s="4">
        <f>ROUND(IF(I118&lt;100,I118*1.625,(IF(AND(I118&gt;100,I118&lt;201),(I118-100)*2.375+162,(IF(AND(I118&gt;200,I118&lt;401),(I118-200)*3.875+400,IF(I118&gt;400,(I118-400)*4.5+1237)))))),0)</f>
        <v>757</v>
      </c>
      <c r="K118" s="4">
        <v>45</v>
      </c>
      <c r="L118" s="4">
        <v>50</v>
      </c>
      <c r="M118" s="5">
        <f t="shared" ref="M118" si="29">I118*0.2</f>
        <v>58.400000000000006</v>
      </c>
      <c r="N118" s="5">
        <f t="shared" ref="N118" si="30">ROUND((J118+K118+L118+M118),0)</f>
        <v>910</v>
      </c>
    </row>
    <row r="119" spans="1:14" x14ac:dyDescent="0.3">
      <c r="A119" s="4">
        <f t="shared" si="19"/>
        <v>115</v>
      </c>
      <c r="B119" s="4" t="s">
        <v>18</v>
      </c>
      <c r="C119" s="4">
        <v>318</v>
      </c>
      <c r="D119" s="4">
        <v>300</v>
      </c>
      <c r="E119" s="4">
        <v>150</v>
      </c>
      <c r="F119" s="4">
        <v>8622</v>
      </c>
      <c r="G119" s="4">
        <v>8780</v>
      </c>
      <c r="H119" s="4">
        <f>(G119-F119)</f>
        <v>158</v>
      </c>
      <c r="I119" s="4">
        <f>IF(H119&lt;141,141,H119)</f>
        <v>158</v>
      </c>
      <c r="J119" s="4">
        <f>ROUND(IF(I119&lt;100,I119*1.625,(IF(AND(I119&gt;100,I119&lt;201),(I119-100)*2.375+162.5,(IF(AND(I119&gt;200,I119&lt;401),(I119-200)*3.875+400,IF(I119&gt;400,(I119-400)*4.5+1238)))))),0)</f>
        <v>300</v>
      </c>
      <c r="K119" s="4">
        <v>45</v>
      </c>
      <c r="L119" s="4">
        <v>50</v>
      </c>
      <c r="M119" s="5">
        <f t="shared" si="17"/>
        <v>31.6</v>
      </c>
      <c r="N119" s="5">
        <f t="shared" si="18"/>
        <v>427</v>
      </c>
    </row>
    <row r="120" spans="1:14" x14ac:dyDescent="0.3">
      <c r="A120" s="4">
        <f t="shared" si="19"/>
        <v>116</v>
      </c>
      <c r="B120" s="4" t="s">
        <v>18</v>
      </c>
      <c r="C120" s="4">
        <v>307</v>
      </c>
      <c r="D120" s="4">
        <v>300</v>
      </c>
      <c r="E120" s="4">
        <v>150</v>
      </c>
      <c r="F120" s="4">
        <v>10660</v>
      </c>
      <c r="G120" s="4">
        <v>10801</v>
      </c>
      <c r="H120" s="4">
        <f>(G120-F120)</f>
        <v>141</v>
      </c>
      <c r="I120" s="4">
        <f>IF(H120&lt;141,141,H120)</f>
        <v>141</v>
      </c>
      <c r="J120" s="4">
        <f>ROUND(IF(I120&lt;100,I120*1.625,(IF(AND(I120&gt;100,I120&lt;201),(I120-100)*2.375+162.5,(IF(AND(I120&gt;200,I120&lt;401),(I120-200)*3.875+400,IF(I120&gt;400,(I120-400)*4.5+1237)))))),0)</f>
        <v>260</v>
      </c>
      <c r="K120" s="4">
        <v>45</v>
      </c>
      <c r="L120" s="4">
        <v>50</v>
      </c>
      <c r="M120" s="5">
        <f t="shared" si="17"/>
        <v>28.200000000000003</v>
      </c>
      <c r="N120" s="5">
        <f t="shared" si="18"/>
        <v>383</v>
      </c>
    </row>
    <row r="121" spans="1:14" x14ac:dyDescent="0.3">
      <c r="A121" s="4">
        <f t="shared" si="19"/>
        <v>117</v>
      </c>
      <c r="B121" s="4" t="s">
        <v>20</v>
      </c>
      <c r="C121" s="4">
        <v>127</v>
      </c>
      <c r="D121" s="4">
        <v>200</v>
      </c>
      <c r="E121" s="4">
        <v>150</v>
      </c>
      <c r="F121" s="4">
        <v>17052</v>
      </c>
      <c r="G121" s="4">
        <v>17111</v>
      </c>
      <c r="H121" s="4">
        <f t="shared" ref="H121:H127" si="31">G121-F121</f>
        <v>59</v>
      </c>
      <c r="I121" s="4">
        <f>IF(H121&lt;125,125,H121)</f>
        <v>125</v>
      </c>
      <c r="J121" s="4">
        <f t="shared" ref="J121:J154" si="32">ROUND(IF(I121&lt;100,I121*1.625,(IF(AND(I121&gt;100,I121&lt;201),(I121-100)*2.375+162.5,(IF(AND(I121&gt;200,I121&lt;401),(I121-200)*3.875+400,IF(I121&gt;400,(I121-400)*4.5+1237)))))),0)</f>
        <v>222</v>
      </c>
      <c r="K121" s="4">
        <v>45</v>
      </c>
      <c r="L121" s="4">
        <v>50</v>
      </c>
      <c r="M121" s="5">
        <f t="shared" si="17"/>
        <v>25</v>
      </c>
      <c r="N121" s="5">
        <f t="shared" si="18"/>
        <v>342</v>
      </c>
    </row>
    <row r="122" spans="1:14" x14ac:dyDescent="0.3">
      <c r="A122" s="4">
        <f t="shared" si="19"/>
        <v>118</v>
      </c>
      <c r="B122" s="4" t="s">
        <v>21</v>
      </c>
      <c r="C122" s="4">
        <v>238</v>
      </c>
      <c r="D122" s="4">
        <v>100</v>
      </c>
      <c r="E122" s="4">
        <v>150</v>
      </c>
      <c r="F122" s="4">
        <v>4487</v>
      </c>
      <c r="G122" s="4">
        <v>4553</v>
      </c>
      <c r="H122" s="4">
        <f>G122-F122</f>
        <v>66</v>
      </c>
      <c r="I122" s="4">
        <f>IF(H122&lt;111,111,H122)</f>
        <v>111</v>
      </c>
      <c r="J122" s="4">
        <f>ROUND(IF(I122&lt;100,I122*1.625,(IF(AND(I122&gt;100,I122&lt;201),(I122-100)*2.375+162.5,(IF(AND(I122&gt;200,I122&lt;401),(I122-200)*3.875+400,IF(I122&gt;400,(I122-400)*4.5+1237)))))),0)</f>
        <v>189</v>
      </c>
      <c r="K122" s="4">
        <v>20</v>
      </c>
      <c r="L122" s="4">
        <v>10</v>
      </c>
      <c r="M122" s="5">
        <f>I122*0.2</f>
        <v>22.200000000000003</v>
      </c>
      <c r="N122" s="5">
        <f>ROUND((J122+K122+L122+M122),0)</f>
        <v>241</v>
      </c>
    </row>
    <row r="123" spans="1:14" x14ac:dyDescent="0.3">
      <c r="A123" s="4">
        <f t="shared" si="19"/>
        <v>119</v>
      </c>
      <c r="B123" s="4" t="s">
        <v>20</v>
      </c>
      <c r="C123" s="8">
        <v>52</v>
      </c>
      <c r="D123" s="4">
        <v>200</v>
      </c>
      <c r="E123" s="4">
        <v>150</v>
      </c>
      <c r="F123" s="8">
        <v>35715</v>
      </c>
      <c r="G123" s="8">
        <v>35836</v>
      </c>
      <c r="H123" s="4">
        <f t="shared" si="31"/>
        <v>121</v>
      </c>
      <c r="I123" s="4">
        <f>IF(H123&lt;125,125,H123)</f>
        <v>125</v>
      </c>
      <c r="J123" s="4">
        <f t="shared" si="32"/>
        <v>222</v>
      </c>
      <c r="K123" s="4">
        <v>45</v>
      </c>
      <c r="L123" s="4">
        <v>50</v>
      </c>
      <c r="M123" s="5">
        <f t="shared" si="17"/>
        <v>25</v>
      </c>
      <c r="N123" s="5">
        <f t="shared" ref="N123" si="33">ROUND((J123+K123+L123+M123),0)</f>
        <v>342</v>
      </c>
    </row>
    <row r="124" spans="1:14" x14ac:dyDescent="0.3">
      <c r="A124" s="4">
        <f t="shared" si="19"/>
        <v>120</v>
      </c>
      <c r="B124" s="4" t="s">
        <v>21</v>
      </c>
      <c r="C124" s="4">
        <v>28</v>
      </c>
      <c r="D124" s="4">
        <v>100</v>
      </c>
      <c r="E124" s="4">
        <v>150</v>
      </c>
      <c r="F124" s="4">
        <v>25834</v>
      </c>
      <c r="G124" s="4">
        <v>25984</v>
      </c>
      <c r="H124" s="4">
        <f t="shared" si="31"/>
        <v>150</v>
      </c>
      <c r="I124" s="4">
        <f>IF(H124&lt;111,111,H124)</f>
        <v>150</v>
      </c>
      <c r="J124" s="4">
        <f t="shared" si="32"/>
        <v>281</v>
      </c>
      <c r="K124" s="4">
        <v>20</v>
      </c>
      <c r="L124" s="4">
        <v>10</v>
      </c>
      <c r="M124" s="5">
        <f t="shared" si="17"/>
        <v>30</v>
      </c>
      <c r="N124" s="5">
        <f t="shared" si="18"/>
        <v>341</v>
      </c>
    </row>
    <row r="125" spans="1:14" x14ac:dyDescent="0.3">
      <c r="A125" s="4">
        <f t="shared" si="19"/>
        <v>121</v>
      </c>
      <c r="B125" s="4" t="s">
        <v>21</v>
      </c>
      <c r="C125" s="4">
        <v>6</v>
      </c>
      <c r="D125" s="4">
        <v>100</v>
      </c>
      <c r="E125" s="4">
        <v>150</v>
      </c>
      <c r="F125" s="4">
        <v>15972</v>
      </c>
      <c r="G125" s="4">
        <v>16080</v>
      </c>
      <c r="H125" s="4">
        <f t="shared" si="31"/>
        <v>108</v>
      </c>
      <c r="I125" s="4">
        <f>IF(H125&lt;111,111,H125)</f>
        <v>111</v>
      </c>
      <c r="J125" s="4">
        <f t="shared" si="32"/>
        <v>189</v>
      </c>
      <c r="K125" s="4">
        <v>20</v>
      </c>
      <c r="L125" s="4">
        <v>10</v>
      </c>
      <c r="M125" s="5">
        <f t="shared" si="17"/>
        <v>22.200000000000003</v>
      </c>
      <c r="N125" s="5">
        <f t="shared" si="18"/>
        <v>241</v>
      </c>
    </row>
    <row r="126" spans="1:14" x14ac:dyDescent="0.3">
      <c r="A126" s="4">
        <f t="shared" si="19"/>
        <v>122</v>
      </c>
      <c r="B126" s="15" t="s">
        <v>18</v>
      </c>
      <c r="C126" s="8">
        <v>326</v>
      </c>
      <c r="D126" s="4">
        <v>300</v>
      </c>
      <c r="E126" s="4">
        <v>150</v>
      </c>
      <c r="F126" s="4">
        <v>12844</v>
      </c>
      <c r="G126" s="4">
        <v>13012</v>
      </c>
      <c r="H126" s="4">
        <f t="shared" si="31"/>
        <v>168</v>
      </c>
      <c r="I126" s="4">
        <f>IF(H126&lt;141,141,H126)</f>
        <v>168</v>
      </c>
      <c r="J126" s="4">
        <f t="shared" si="32"/>
        <v>324</v>
      </c>
      <c r="K126" s="4">
        <v>45</v>
      </c>
      <c r="L126" s="4">
        <v>50</v>
      </c>
      <c r="M126" s="5">
        <f t="shared" si="17"/>
        <v>33.6</v>
      </c>
      <c r="N126" s="5">
        <f t="shared" si="18"/>
        <v>453</v>
      </c>
    </row>
    <row r="127" spans="1:14" x14ac:dyDescent="0.3">
      <c r="A127" s="4">
        <f t="shared" si="19"/>
        <v>123</v>
      </c>
      <c r="B127" s="15" t="s">
        <v>18</v>
      </c>
      <c r="C127" s="8">
        <v>364</v>
      </c>
      <c r="D127" s="4">
        <v>300</v>
      </c>
      <c r="E127" s="4">
        <v>150</v>
      </c>
      <c r="F127" s="4">
        <v>3818</v>
      </c>
      <c r="G127" s="4">
        <v>4012</v>
      </c>
      <c r="H127" s="4">
        <f t="shared" si="31"/>
        <v>194</v>
      </c>
      <c r="I127" s="4">
        <f>IF(H127&lt;141,141,H127)</f>
        <v>194</v>
      </c>
      <c r="J127" s="4">
        <f t="shared" si="32"/>
        <v>386</v>
      </c>
      <c r="K127" s="4">
        <v>45</v>
      </c>
      <c r="L127" s="4">
        <v>50</v>
      </c>
      <c r="M127" s="5">
        <f t="shared" si="17"/>
        <v>38.800000000000004</v>
      </c>
      <c r="N127" s="5">
        <f t="shared" si="18"/>
        <v>520</v>
      </c>
    </row>
    <row r="128" spans="1:14" x14ac:dyDescent="0.3">
      <c r="A128" s="4">
        <f t="shared" si="19"/>
        <v>124</v>
      </c>
      <c r="B128" s="4" t="s">
        <v>18</v>
      </c>
      <c r="C128" s="8">
        <v>334</v>
      </c>
      <c r="D128" s="4">
        <v>300</v>
      </c>
      <c r="E128" s="4">
        <v>150</v>
      </c>
      <c r="F128" s="4">
        <v>5108</v>
      </c>
      <c r="G128" s="4">
        <v>5219</v>
      </c>
      <c r="H128" s="4">
        <f>(G128-F128)</f>
        <v>111</v>
      </c>
      <c r="I128" s="4">
        <f>IF(H128&lt;141,141,H128)</f>
        <v>141</v>
      </c>
      <c r="J128" s="4">
        <f t="shared" si="32"/>
        <v>260</v>
      </c>
      <c r="K128" s="4">
        <v>45</v>
      </c>
      <c r="L128" s="4">
        <v>50</v>
      </c>
      <c r="M128" s="5">
        <f t="shared" si="17"/>
        <v>28.200000000000003</v>
      </c>
      <c r="N128" s="5">
        <f t="shared" si="18"/>
        <v>383</v>
      </c>
    </row>
    <row r="129" spans="1:14" x14ac:dyDescent="0.3">
      <c r="A129" s="4">
        <f t="shared" si="19"/>
        <v>125</v>
      </c>
      <c r="B129" s="12" t="s">
        <v>21</v>
      </c>
      <c r="C129" s="4">
        <v>25</v>
      </c>
      <c r="D129" s="4">
        <v>100</v>
      </c>
      <c r="E129" s="4">
        <v>150</v>
      </c>
      <c r="F129" s="4">
        <v>31921</v>
      </c>
      <c r="G129" s="4">
        <v>32076</v>
      </c>
      <c r="H129" s="4">
        <f>G129-F129</f>
        <v>155</v>
      </c>
      <c r="I129" s="4">
        <f>IF(H129&lt;111,111,H129)</f>
        <v>155</v>
      </c>
      <c r="J129" s="4">
        <f t="shared" si="32"/>
        <v>293</v>
      </c>
      <c r="K129" s="4">
        <v>20</v>
      </c>
      <c r="L129" s="4">
        <v>10</v>
      </c>
      <c r="M129" s="5">
        <f t="shared" si="17"/>
        <v>31</v>
      </c>
      <c r="N129" s="5">
        <f t="shared" si="18"/>
        <v>354</v>
      </c>
    </row>
    <row r="130" spans="1:14" x14ac:dyDescent="0.3">
      <c r="A130" s="4">
        <f t="shared" si="19"/>
        <v>126</v>
      </c>
      <c r="B130" s="4" t="s">
        <v>18</v>
      </c>
      <c r="C130" s="8">
        <v>356</v>
      </c>
      <c r="D130" s="4">
        <v>0</v>
      </c>
      <c r="E130" s="4">
        <v>150</v>
      </c>
      <c r="F130" s="4">
        <v>2200</v>
      </c>
      <c r="G130" s="4">
        <v>2334</v>
      </c>
      <c r="H130" s="4">
        <f>(G130-F130)-25</f>
        <v>109</v>
      </c>
      <c r="I130" s="4">
        <f>IF(H130&lt;141,141,H130)</f>
        <v>141</v>
      </c>
      <c r="J130" s="4">
        <f t="shared" si="32"/>
        <v>260</v>
      </c>
      <c r="K130" s="4">
        <v>45</v>
      </c>
      <c r="L130" s="4">
        <v>50</v>
      </c>
      <c r="M130" s="5">
        <f t="shared" ref="M130:M133" si="34">I130*0.2</f>
        <v>28.200000000000003</v>
      </c>
      <c r="N130" s="5">
        <f t="shared" si="18"/>
        <v>383</v>
      </c>
    </row>
    <row r="131" spans="1:14" x14ac:dyDescent="0.3">
      <c r="A131" s="4">
        <f t="shared" si="19"/>
        <v>127</v>
      </c>
      <c r="B131" s="4" t="s">
        <v>20</v>
      </c>
      <c r="C131" s="4">
        <v>108</v>
      </c>
      <c r="D131" s="4">
        <v>200</v>
      </c>
      <c r="E131" s="4">
        <v>150</v>
      </c>
      <c r="F131" s="4">
        <v>76269</v>
      </c>
      <c r="G131" s="4">
        <v>76300</v>
      </c>
      <c r="H131" s="4">
        <f>G131-F131</f>
        <v>31</v>
      </c>
      <c r="I131" s="4">
        <f>IF(H131&lt;125,125,H131)</f>
        <v>125</v>
      </c>
      <c r="J131" s="4">
        <f t="shared" si="32"/>
        <v>222</v>
      </c>
      <c r="K131" s="4">
        <v>45</v>
      </c>
      <c r="L131" s="4">
        <v>50</v>
      </c>
      <c r="M131" s="5">
        <f t="shared" si="34"/>
        <v>25</v>
      </c>
      <c r="N131" s="5">
        <f t="shared" si="18"/>
        <v>342</v>
      </c>
    </row>
    <row r="132" spans="1:14" x14ac:dyDescent="0.3">
      <c r="A132" s="4">
        <f t="shared" si="19"/>
        <v>128</v>
      </c>
      <c r="B132" s="4" t="s">
        <v>20</v>
      </c>
      <c r="C132" s="4">
        <v>92</v>
      </c>
      <c r="D132" s="4">
        <v>200</v>
      </c>
      <c r="E132" s="4">
        <v>150</v>
      </c>
      <c r="F132" s="4">
        <v>56956</v>
      </c>
      <c r="G132" s="4">
        <v>57129</v>
      </c>
      <c r="H132" s="4">
        <f>G132-F132</f>
        <v>173</v>
      </c>
      <c r="I132" s="4">
        <f>IF(H132&lt;125,125,H132)</f>
        <v>173</v>
      </c>
      <c r="J132" s="4">
        <f t="shared" si="32"/>
        <v>336</v>
      </c>
      <c r="K132" s="4">
        <v>45</v>
      </c>
      <c r="L132" s="4">
        <v>50</v>
      </c>
      <c r="M132" s="5">
        <f t="shared" si="34"/>
        <v>34.6</v>
      </c>
      <c r="N132" s="5">
        <f t="shared" si="18"/>
        <v>466</v>
      </c>
    </row>
    <row r="133" spans="1:14" x14ac:dyDescent="0.3">
      <c r="A133" s="4">
        <f t="shared" si="19"/>
        <v>129</v>
      </c>
      <c r="B133" s="4" t="s">
        <v>18</v>
      </c>
      <c r="C133" s="8">
        <v>329</v>
      </c>
      <c r="D133" s="4">
        <v>300</v>
      </c>
      <c r="E133" s="4">
        <v>150</v>
      </c>
      <c r="F133" s="4">
        <v>4717</v>
      </c>
      <c r="G133" s="4">
        <v>4803</v>
      </c>
      <c r="H133" s="4">
        <f>(G133-F133)</f>
        <v>86</v>
      </c>
      <c r="I133" s="4">
        <f>IF(H133&lt;141,141,H133)</f>
        <v>141</v>
      </c>
      <c r="J133" s="4">
        <f t="shared" si="32"/>
        <v>260</v>
      </c>
      <c r="K133" s="4">
        <v>45</v>
      </c>
      <c r="L133" s="4">
        <v>50</v>
      </c>
      <c r="M133" s="5">
        <f t="shared" si="34"/>
        <v>28.200000000000003</v>
      </c>
      <c r="N133" s="5">
        <f t="shared" si="18"/>
        <v>383</v>
      </c>
    </row>
    <row r="134" spans="1:14" x14ac:dyDescent="0.3">
      <c r="A134" s="4">
        <f t="shared" si="19"/>
        <v>130</v>
      </c>
      <c r="B134" s="4" t="s">
        <v>22</v>
      </c>
      <c r="C134" s="4">
        <v>17</v>
      </c>
      <c r="D134" s="4">
        <v>75</v>
      </c>
      <c r="E134" s="4">
        <v>150</v>
      </c>
      <c r="F134" s="4">
        <v>9180</v>
      </c>
      <c r="G134" s="4">
        <v>9315</v>
      </c>
      <c r="H134" s="4">
        <f t="shared" ref="H134:H146" si="35">G134-F134</f>
        <v>135</v>
      </c>
      <c r="I134" s="4">
        <f>IF(H134&lt;103,103,H134)</f>
        <v>135</v>
      </c>
      <c r="J134" s="4">
        <f t="shared" si="32"/>
        <v>246</v>
      </c>
      <c r="K134" s="4">
        <v>20</v>
      </c>
      <c r="L134" s="4">
        <v>10</v>
      </c>
      <c r="M134" s="5">
        <f>I134*0.2</f>
        <v>27</v>
      </c>
      <c r="N134" s="5">
        <f>ROUND((J134+K134+L134+M134),0)</f>
        <v>303</v>
      </c>
    </row>
    <row r="135" spans="1:14" x14ac:dyDescent="0.3">
      <c r="A135" s="4">
        <f t="shared" ref="A135:A198" si="36">A134+1</f>
        <v>131</v>
      </c>
      <c r="B135" s="4" t="s">
        <v>22</v>
      </c>
      <c r="C135" s="4">
        <v>24</v>
      </c>
      <c r="D135" s="4">
        <v>75</v>
      </c>
      <c r="E135" s="4">
        <v>150</v>
      </c>
      <c r="F135" s="4">
        <v>11150</v>
      </c>
      <c r="G135" s="4">
        <v>11272</v>
      </c>
      <c r="H135" s="4">
        <f t="shared" si="35"/>
        <v>122</v>
      </c>
      <c r="I135" s="4">
        <f>IF(H135&lt;103,103,H135)</f>
        <v>122</v>
      </c>
      <c r="J135" s="4">
        <f t="shared" si="32"/>
        <v>215</v>
      </c>
      <c r="K135" s="4">
        <v>20</v>
      </c>
      <c r="L135" s="4">
        <v>10</v>
      </c>
      <c r="M135" s="5">
        <f>I135*0.2</f>
        <v>24.400000000000002</v>
      </c>
      <c r="N135" s="5">
        <f>ROUND((J135+K135+L135+M135),0)</f>
        <v>269</v>
      </c>
    </row>
    <row r="136" spans="1:14" x14ac:dyDescent="0.3">
      <c r="A136" s="4">
        <f t="shared" si="36"/>
        <v>132</v>
      </c>
      <c r="B136" s="4" t="s">
        <v>22</v>
      </c>
      <c r="C136" s="4">
        <v>8</v>
      </c>
      <c r="D136" s="4">
        <v>75</v>
      </c>
      <c r="E136" s="4">
        <v>150</v>
      </c>
      <c r="F136" s="4">
        <v>24800</v>
      </c>
      <c r="G136" s="4">
        <v>24937</v>
      </c>
      <c r="H136" s="4">
        <f t="shared" si="35"/>
        <v>137</v>
      </c>
      <c r="I136" s="4">
        <f>IF(H136&lt;103,103,H136)</f>
        <v>137</v>
      </c>
      <c r="J136" s="4">
        <f t="shared" si="32"/>
        <v>250</v>
      </c>
      <c r="K136" s="4">
        <v>20</v>
      </c>
      <c r="L136" s="4">
        <v>10</v>
      </c>
      <c r="M136" s="5">
        <f>I136*0.2</f>
        <v>27.400000000000002</v>
      </c>
      <c r="N136" s="5">
        <f>ROUND((J136+K136+L136+M136),0)</f>
        <v>307</v>
      </c>
    </row>
    <row r="137" spans="1:14" x14ac:dyDescent="0.3">
      <c r="A137" s="4">
        <f t="shared" si="36"/>
        <v>133</v>
      </c>
      <c r="B137" s="4" t="s">
        <v>18</v>
      </c>
      <c r="C137" s="8">
        <v>325</v>
      </c>
      <c r="D137" s="4">
        <v>0</v>
      </c>
      <c r="E137" s="4">
        <v>150</v>
      </c>
      <c r="F137" s="4">
        <v>6419</v>
      </c>
      <c r="G137" s="4">
        <v>6505</v>
      </c>
      <c r="H137" s="4">
        <f>(G137-F137)-25</f>
        <v>61</v>
      </c>
      <c r="I137" s="4">
        <f>IF(H137&lt;141,141,H137)</f>
        <v>141</v>
      </c>
      <c r="J137" s="4">
        <f t="shared" si="32"/>
        <v>260</v>
      </c>
      <c r="K137" s="4">
        <v>45</v>
      </c>
      <c r="L137" s="4">
        <v>50</v>
      </c>
      <c r="M137" s="5">
        <f t="shared" ref="M137:M147" si="37">I137*0.2</f>
        <v>28.200000000000003</v>
      </c>
      <c r="N137" s="5">
        <f t="shared" ref="N137:N147" si="38">ROUND((J137+K137+L137+M137),0)</f>
        <v>383</v>
      </c>
    </row>
    <row r="138" spans="1:14" x14ac:dyDescent="0.3">
      <c r="A138" s="4">
        <f t="shared" si="36"/>
        <v>134</v>
      </c>
      <c r="B138" s="4" t="s">
        <v>21</v>
      </c>
      <c r="C138" s="4">
        <v>38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5">
        <v>250</v>
      </c>
    </row>
    <row r="139" spans="1:14" x14ac:dyDescent="0.3">
      <c r="A139" s="4">
        <f t="shared" si="36"/>
        <v>135</v>
      </c>
      <c r="B139" s="4" t="s">
        <v>20</v>
      </c>
      <c r="C139" s="4">
        <v>43</v>
      </c>
      <c r="D139" s="4">
        <v>200</v>
      </c>
      <c r="E139" s="4">
        <v>150</v>
      </c>
      <c r="F139" s="4">
        <v>23235</v>
      </c>
      <c r="G139" s="4">
        <v>23363</v>
      </c>
      <c r="H139" s="4">
        <f t="shared" si="35"/>
        <v>128</v>
      </c>
      <c r="I139" s="4">
        <f>IF(H139&lt;125,125,H139)</f>
        <v>128</v>
      </c>
      <c r="J139" s="4">
        <f t="shared" si="32"/>
        <v>229</v>
      </c>
      <c r="K139" s="4">
        <v>45</v>
      </c>
      <c r="L139" s="4">
        <v>50</v>
      </c>
      <c r="M139" s="5">
        <f t="shared" si="37"/>
        <v>25.6</v>
      </c>
      <c r="N139" s="5">
        <f t="shared" si="38"/>
        <v>350</v>
      </c>
    </row>
    <row r="140" spans="1:14" x14ac:dyDescent="0.3">
      <c r="A140" s="4">
        <f t="shared" si="36"/>
        <v>136</v>
      </c>
      <c r="B140" s="4" t="s">
        <v>21</v>
      </c>
      <c r="C140" s="4">
        <v>39</v>
      </c>
      <c r="D140" s="4">
        <v>100</v>
      </c>
      <c r="E140" s="4">
        <v>150</v>
      </c>
      <c r="F140" s="4">
        <v>24694</v>
      </c>
      <c r="G140" s="4">
        <v>24805</v>
      </c>
      <c r="H140" s="4">
        <f t="shared" si="35"/>
        <v>111</v>
      </c>
      <c r="I140" s="4">
        <f>IF(H140&lt;111,111,H140)</f>
        <v>111</v>
      </c>
      <c r="J140" s="4">
        <f t="shared" si="32"/>
        <v>189</v>
      </c>
      <c r="K140" s="4">
        <v>20</v>
      </c>
      <c r="L140" s="4">
        <v>10</v>
      </c>
      <c r="M140" s="5">
        <f t="shared" si="37"/>
        <v>22.200000000000003</v>
      </c>
      <c r="N140" s="5">
        <f t="shared" si="38"/>
        <v>241</v>
      </c>
    </row>
    <row r="141" spans="1:14" x14ac:dyDescent="0.3">
      <c r="A141" s="4">
        <f t="shared" si="36"/>
        <v>137</v>
      </c>
      <c r="B141" s="4" t="s">
        <v>18</v>
      </c>
      <c r="C141" s="4">
        <v>205</v>
      </c>
      <c r="D141" s="4">
        <v>300</v>
      </c>
      <c r="E141" s="4">
        <v>150</v>
      </c>
      <c r="F141" s="4">
        <v>31585</v>
      </c>
      <c r="G141" s="4">
        <v>31781</v>
      </c>
      <c r="H141" s="4">
        <f t="shared" si="35"/>
        <v>196</v>
      </c>
      <c r="I141" s="4">
        <f>IF(H141&lt;141,141,H141)</f>
        <v>196</v>
      </c>
      <c r="J141" s="4">
        <f>ROUND(IF(I141&lt;100,I141*1.625,(IF(AND(I141&gt;100,I141&lt;201),(I141-100)*2.375+162.5,(IF(AND(I141&gt;200,I141&lt;401),(I141-200)*3.875+400,IF(I141&gt;400,(I141-400)*4.5+1237)))))),0)</f>
        <v>391</v>
      </c>
      <c r="K141" s="4">
        <v>45</v>
      </c>
      <c r="L141" s="4">
        <v>50</v>
      </c>
      <c r="M141" s="5">
        <f t="shared" si="37"/>
        <v>39.200000000000003</v>
      </c>
      <c r="N141" s="5">
        <f t="shared" si="38"/>
        <v>525</v>
      </c>
    </row>
    <row r="142" spans="1:14" x14ac:dyDescent="0.3">
      <c r="A142" s="4">
        <f t="shared" si="36"/>
        <v>138</v>
      </c>
      <c r="B142" s="4" t="s">
        <v>21</v>
      </c>
      <c r="C142" s="4">
        <v>2</v>
      </c>
      <c r="D142" s="4">
        <v>100</v>
      </c>
      <c r="E142" s="4">
        <v>150</v>
      </c>
      <c r="F142" s="4">
        <v>35751</v>
      </c>
      <c r="G142" s="4">
        <v>36041</v>
      </c>
      <c r="H142" s="4">
        <f>G142-F142</f>
        <v>290</v>
      </c>
      <c r="I142" s="4">
        <f>IF(H142&lt;111,111,H142)</f>
        <v>290</v>
      </c>
      <c r="J142" s="4">
        <f>ROUND(IF(I142&lt;100,I142*1.625,(IF(AND(I142&gt;100,I142&lt;201),(I142-100)*2.375+162.5,(IF(AND(I142&gt;200,I142&lt;401),(I142-200)*3.875+400,IF(I142&gt;400,(I142-400)*4.5+1237)))))),0)</f>
        <v>749</v>
      </c>
      <c r="K142" s="4">
        <v>20</v>
      </c>
      <c r="L142" s="4">
        <v>10</v>
      </c>
      <c r="M142" s="5">
        <f>I142*0.2</f>
        <v>58</v>
      </c>
      <c r="N142" s="5">
        <f>ROUND((J142+K142+L142+M142),0)</f>
        <v>837</v>
      </c>
    </row>
    <row r="143" spans="1:14" x14ac:dyDescent="0.3">
      <c r="A143" s="4">
        <f t="shared" si="36"/>
        <v>139</v>
      </c>
      <c r="B143" s="4" t="s">
        <v>18</v>
      </c>
      <c r="C143" s="4">
        <v>360</v>
      </c>
      <c r="D143" s="4">
        <v>300</v>
      </c>
      <c r="E143" s="4">
        <v>150</v>
      </c>
      <c r="F143" s="4">
        <v>2078</v>
      </c>
      <c r="G143" s="4">
        <v>2193</v>
      </c>
      <c r="H143" s="4">
        <f t="shared" ref="H143" si="39">G143-F143</f>
        <v>115</v>
      </c>
      <c r="I143" s="4">
        <f>IF(H143&lt;141,141,H143)</f>
        <v>141</v>
      </c>
      <c r="J143" s="4">
        <f>ROUND(IF(I143&lt;100,I143*1.625,(IF(AND(I143&gt;100,I143&lt;201),(I143-100)*2.375+162.5,(IF(AND(I143&gt;200,I143&lt;401),(I143-200)*3.875+400,IF(I143&gt;400,(I143-400)*4.5+1237)))))),0)</f>
        <v>260</v>
      </c>
      <c r="K143" s="4">
        <v>45</v>
      </c>
      <c r="L143" s="4">
        <v>50</v>
      </c>
      <c r="M143" s="5">
        <f t="shared" ref="M143" si="40">I143*0.2</f>
        <v>28.200000000000003</v>
      </c>
      <c r="N143" s="5">
        <f t="shared" ref="N143" si="41">ROUND((J143+K143+L143+M143),0)</f>
        <v>383</v>
      </c>
    </row>
    <row r="144" spans="1:14" x14ac:dyDescent="0.3">
      <c r="A144" s="4">
        <f t="shared" si="36"/>
        <v>140</v>
      </c>
      <c r="B144" s="4" t="s">
        <v>20</v>
      </c>
      <c r="C144" s="4">
        <v>75</v>
      </c>
      <c r="D144" s="4">
        <v>200</v>
      </c>
      <c r="E144" s="4">
        <v>150</v>
      </c>
      <c r="F144" s="4">
        <v>29885</v>
      </c>
      <c r="G144" s="4">
        <v>29994</v>
      </c>
      <c r="H144" s="4">
        <f t="shared" si="35"/>
        <v>109</v>
      </c>
      <c r="I144" s="4">
        <f>IF(H144&lt;125,125,H144)</f>
        <v>125</v>
      </c>
      <c r="J144" s="4">
        <f t="shared" si="32"/>
        <v>222</v>
      </c>
      <c r="K144" s="4">
        <v>45</v>
      </c>
      <c r="L144" s="4">
        <v>50</v>
      </c>
      <c r="M144" s="5">
        <f t="shared" si="37"/>
        <v>25</v>
      </c>
      <c r="N144" s="5">
        <f t="shared" si="38"/>
        <v>342</v>
      </c>
    </row>
    <row r="145" spans="1:14" x14ac:dyDescent="0.3">
      <c r="A145" s="4">
        <f t="shared" si="36"/>
        <v>141</v>
      </c>
      <c r="B145" s="4" t="s">
        <v>18</v>
      </c>
      <c r="C145" s="4">
        <v>303</v>
      </c>
      <c r="D145" s="4">
        <v>300</v>
      </c>
      <c r="E145" s="4">
        <v>150</v>
      </c>
      <c r="F145" s="4">
        <v>8182</v>
      </c>
      <c r="G145" s="4">
        <v>8327</v>
      </c>
      <c r="H145" s="4">
        <f t="shared" si="35"/>
        <v>145</v>
      </c>
      <c r="I145" s="4">
        <f>IF(H145&lt;141,141,H145)</f>
        <v>145</v>
      </c>
      <c r="J145" s="4">
        <f>ROUND(IF(I145&lt;100,I145*1.625,(IF(AND(I145&gt;100,I145&lt;201),(I145-100)*2.375+162.5,(IF(AND(I145&gt;200,I145&lt;401),(I145-200)*3.875+400,IF(I145&gt;400,(I145-400)*4.5+1237)))))),0)</f>
        <v>269</v>
      </c>
      <c r="K145" s="4">
        <v>45</v>
      </c>
      <c r="L145" s="4">
        <v>50</v>
      </c>
      <c r="M145" s="5">
        <f t="shared" si="37"/>
        <v>29</v>
      </c>
      <c r="N145" s="5">
        <f t="shared" si="38"/>
        <v>393</v>
      </c>
    </row>
    <row r="146" spans="1:14" x14ac:dyDescent="0.3">
      <c r="A146" s="4">
        <f t="shared" si="36"/>
        <v>142</v>
      </c>
      <c r="B146" s="4" t="s">
        <v>21</v>
      </c>
      <c r="C146" s="4">
        <v>4</v>
      </c>
      <c r="D146" s="4">
        <v>100</v>
      </c>
      <c r="E146" s="4">
        <v>150</v>
      </c>
      <c r="F146" s="4">
        <v>7679</v>
      </c>
      <c r="G146" s="4">
        <v>7700</v>
      </c>
      <c r="H146" s="4">
        <f t="shared" si="35"/>
        <v>21</v>
      </c>
      <c r="I146" s="4">
        <f>IF(H146&lt;111,111,H146)</f>
        <v>111</v>
      </c>
      <c r="J146" s="4">
        <f t="shared" si="32"/>
        <v>189</v>
      </c>
      <c r="K146" s="4">
        <v>20</v>
      </c>
      <c r="L146" s="4">
        <v>10</v>
      </c>
      <c r="M146" s="5">
        <f t="shared" si="37"/>
        <v>22.200000000000003</v>
      </c>
      <c r="N146" s="5">
        <f t="shared" si="38"/>
        <v>241</v>
      </c>
    </row>
    <row r="147" spans="1:14" x14ac:dyDescent="0.3">
      <c r="A147" s="4">
        <f t="shared" si="36"/>
        <v>143</v>
      </c>
      <c r="B147" s="4" t="s">
        <v>18</v>
      </c>
      <c r="C147" s="4">
        <v>323</v>
      </c>
      <c r="D147" s="4">
        <v>300</v>
      </c>
      <c r="E147" s="4">
        <v>150</v>
      </c>
      <c r="F147" s="4">
        <v>14491</v>
      </c>
      <c r="G147" s="4">
        <v>14701</v>
      </c>
      <c r="H147" s="4">
        <f>(G147-F147)</f>
        <v>210</v>
      </c>
      <c r="I147" s="4">
        <f>IF(H147&lt;141,141,H147)</f>
        <v>210</v>
      </c>
      <c r="J147" s="4">
        <f>ROUND(IF(I147&lt;100,I147*1.625,(IF(AND(I147&gt;100,I147&lt;201),(I147-100)*2.375+162.5,(IF(AND(I147&gt;200,I147&lt;401),(I147-200)*3.875+400,IF(I147&gt;400,(I147-400)*4.5+1237)))))),0)</f>
        <v>439</v>
      </c>
      <c r="K147" s="4">
        <v>45</v>
      </c>
      <c r="L147" s="4">
        <v>50</v>
      </c>
      <c r="M147" s="5">
        <f t="shared" si="37"/>
        <v>42</v>
      </c>
      <c r="N147" s="5">
        <f t="shared" si="38"/>
        <v>576</v>
      </c>
    </row>
    <row r="148" spans="1:14" x14ac:dyDescent="0.3">
      <c r="A148" s="4">
        <f t="shared" si="36"/>
        <v>144</v>
      </c>
      <c r="B148" s="12" t="s">
        <v>21</v>
      </c>
      <c r="C148" s="4">
        <v>38</v>
      </c>
      <c r="D148" s="4">
        <v>0</v>
      </c>
      <c r="E148" s="4">
        <v>0</v>
      </c>
      <c r="F148" s="4"/>
      <c r="G148" s="4"/>
      <c r="H148" s="4">
        <f>G148-F148</f>
        <v>0</v>
      </c>
      <c r="I148" s="4">
        <v>0</v>
      </c>
      <c r="J148" s="4">
        <f t="shared" si="32"/>
        <v>0</v>
      </c>
      <c r="K148" s="4">
        <v>0</v>
      </c>
      <c r="L148" s="4">
        <v>0</v>
      </c>
      <c r="M148" s="5">
        <v>0</v>
      </c>
      <c r="N148" s="5">
        <v>250</v>
      </c>
    </row>
    <row r="149" spans="1:14" x14ac:dyDescent="0.3">
      <c r="A149" s="4">
        <f t="shared" si="36"/>
        <v>145</v>
      </c>
      <c r="B149" s="4" t="s">
        <v>20</v>
      </c>
      <c r="C149" s="4">
        <v>126</v>
      </c>
      <c r="D149" s="4">
        <v>200</v>
      </c>
      <c r="E149" s="4">
        <v>150</v>
      </c>
      <c r="F149" s="4">
        <v>47652</v>
      </c>
      <c r="G149" s="4">
        <v>47803</v>
      </c>
      <c r="H149" s="4">
        <f>(G149-F149)</f>
        <v>151</v>
      </c>
      <c r="I149" s="4">
        <f t="shared" ref="I149:I154" si="42">IF(H149&lt;125,125,H149)</f>
        <v>151</v>
      </c>
      <c r="J149" s="4">
        <f t="shared" si="32"/>
        <v>284</v>
      </c>
      <c r="K149" s="4">
        <v>45</v>
      </c>
      <c r="L149" s="4">
        <v>50</v>
      </c>
      <c r="M149" s="5">
        <f t="shared" ref="M149:M160" si="43">I149*0.2</f>
        <v>30.200000000000003</v>
      </c>
      <c r="N149" s="5">
        <f t="shared" ref="N149:N160" si="44">ROUND((J149+K149+L149+M149),0)</f>
        <v>409</v>
      </c>
    </row>
    <row r="150" spans="1:14" x14ac:dyDescent="0.3">
      <c r="A150" s="4">
        <f t="shared" si="36"/>
        <v>146</v>
      </c>
      <c r="B150" s="4" t="s">
        <v>18</v>
      </c>
      <c r="C150" s="4">
        <v>341</v>
      </c>
      <c r="D150" s="4">
        <v>0</v>
      </c>
      <c r="E150" s="4">
        <v>150</v>
      </c>
      <c r="F150" s="4">
        <v>6605</v>
      </c>
      <c r="G150" s="4">
        <v>6686</v>
      </c>
      <c r="H150" s="4">
        <f>(G150-F150)-25</f>
        <v>56</v>
      </c>
      <c r="I150" s="4">
        <f>IF(H150&lt;141,141,H150)</f>
        <v>141</v>
      </c>
      <c r="J150" s="4">
        <f>ROUND(IF(I150&lt;100,I150*1.625,(IF(AND(I150&gt;100,I150&lt;201),(I150-100)*2.375+162.5,(IF(AND(I150&gt;200,I150&lt;401),(I150-200)*3.875+400,IF(I150&gt;400,(I150-400)*4.5+1238)))))),0)</f>
        <v>260</v>
      </c>
      <c r="K150" s="4">
        <v>45</v>
      </c>
      <c r="L150" s="4">
        <v>50</v>
      </c>
      <c r="M150" s="5">
        <f t="shared" si="43"/>
        <v>28.200000000000003</v>
      </c>
      <c r="N150" s="5">
        <f t="shared" si="44"/>
        <v>383</v>
      </c>
    </row>
    <row r="151" spans="1:14" x14ac:dyDescent="0.3">
      <c r="A151" s="4">
        <f t="shared" si="36"/>
        <v>147</v>
      </c>
      <c r="B151" s="4" t="s">
        <v>18</v>
      </c>
      <c r="C151" s="4">
        <v>183</v>
      </c>
      <c r="D151" s="4">
        <v>300</v>
      </c>
      <c r="E151" s="4">
        <v>150</v>
      </c>
      <c r="F151" s="4">
        <v>29230</v>
      </c>
      <c r="G151" s="4">
        <v>29358</v>
      </c>
      <c r="H151" s="4">
        <f t="shared" ref="H151" si="45">G151-F151</f>
        <v>128</v>
      </c>
      <c r="I151" s="4">
        <f>IF(H151&lt;141,141,H151)</f>
        <v>141</v>
      </c>
      <c r="J151" s="4">
        <f>ROUND(IF(I151&lt;100,I151*1.625,(IF(AND(I151&gt;100,I151&lt;201),(I151-100)*2.375+162.5,(IF(AND(I151&gt;200,I151&lt;401),(I151-200)*3.875+400,IF(I151&gt;400,(I151-400)*4.5+1238)))))),0)</f>
        <v>260</v>
      </c>
      <c r="K151" s="4">
        <v>45</v>
      </c>
      <c r="L151" s="4">
        <v>50</v>
      </c>
      <c r="M151" s="5">
        <f t="shared" si="43"/>
        <v>28.200000000000003</v>
      </c>
      <c r="N151" s="5">
        <f t="shared" si="44"/>
        <v>383</v>
      </c>
    </row>
    <row r="152" spans="1:14" x14ac:dyDescent="0.3">
      <c r="A152" s="4">
        <f t="shared" si="36"/>
        <v>148</v>
      </c>
      <c r="B152" s="4" t="s">
        <v>20</v>
      </c>
      <c r="C152" s="4">
        <v>13</v>
      </c>
      <c r="D152" s="8">
        <v>0</v>
      </c>
      <c r="E152" s="4">
        <v>150</v>
      </c>
      <c r="F152" s="4">
        <v>46252</v>
      </c>
      <c r="G152" s="4">
        <v>46574</v>
      </c>
      <c r="H152" s="4">
        <f>(G152-F152)-25</f>
        <v>297</v>
      </c>
      <c r="I152" s="4">
        <f>IF(H152&lt;125,125,H152)</f>
        <v>297</v>
      </c>
      <c r="J152" s="4">
        <f>ROUND(IF(I152&lt;100,I152*1.625,(IF(AND(I152&gt;100,I152&lt;201),(I152-100)*2.375+162.5,(IF(AND(I152&gt;200,I152&lt;401),(I152-200)*3.875+400,IF(I152&gt;400,(I152-400)*4.5+1237)))))),0)</f>
        <v>776</v>
      </c>
      <c r="K152" s="4">
        <v>45</v>
      </c>
      <c r="L152" s="4">
        <v>50</v>
      </c>
      <c r="M152" s="5">
        <f>I152*0.2</f>
        <v>59.400000000000006</v>
      </c>
      <c r="N152" s="5">
        <f>ROUND((J152+K152+L152+M152),0)</f>
        <v>930</v>
      </c>
    </row>
    <row r="153" spans="1:14" x14ac:dyDescent="0.3">
      <c r="A153" s="4">
        <f t="shared" si="36"/>
        <v>149</v>
      </c>
      <c r="B153" s="4" t="s">
        <v>18</v>
      </c>
      <c r="C153" s="4">
        <v>368</v>
      </c>
      <c r="D153" s="4">
        <v>300</v>
      </c>
      <c r="E153" s="4">
        <v>150</v>
      </c>
      <c r="F153" s="4">
        <v>670</v>
      </c>
      <c r="G153" s="4">
        <v>723</v>
      </c>
      <c r="H153" s="4">
        <f t="shared" ref="H153" si="46">G153-F153</f>
        <v>53</v>
      </c>
      <c r="I153" s="4">
        <f>IF(H153&lt;141,141,H153)</f>
        <v>141</v>
      </c>
      <c r="J153" s="4">
        <f>ROUND(IF(I153&lt;100,I153*1.625,(IF(AND(I153&gt;100,I153&lt;201),(I153-100)*2.375+162.5,(IF(AND(I153&gt;200,I153&lt;401),(I153-200)*3.875+400,IF(I153&gt;400,(I153-400)*4.5+1238)))))),0)</f>
        <v>260</v>
      </c>
      <c r="K153" s="4">
        <v>45</v>
      </c>
      <c r="L153" s="4">
        <v>50</v>
      </c>
      <c r="M153" s="5">
        <f t="shared" ref="M153" si="47">I153*0.2</f>
        <v>28.200000000000003</v>
      </c>
      <c r="N153" s="5">
        <f t="shared" ref="N153" si="48">ROUND((J153+K153+L153+M153),0)</f>
        <v>383</v>
      </c>
    </row>
    <row r="154" spans="1:14" x14ac:dyDescent="0.3">
      <c r="A154" s="4">
        <f t="shared" si="36"/>
        <v>150</v>
      </c>
      <c r="B154" s="4" t="s">
        <v>20</v>
      </c>
      <c r="C154" s="4">
        <v>124</v>
      </c>
      <c r="D154" s="4">
        <v>200</v>
      </c>
      <c r="E154" s="4">
        <v>150</v>
      </c>
      <c r="F154" s="4">
        <v>23999</v>
      </c>
      <c r="G154" s="4">
        <v>24106</v>
      </c>
      <c r="H154" s="4">
        <f>(G154-F154)</f>
        <v>107</v>
      </c>
      <c r="I154" s="4">
        <f t="shared" si="42"/>
        <v>125</v>
      </c>
      <c r="J154" s="4">
        <f t="shared" si="32"/>
        <v>222</v>
      </c>
      <c r="K154" s="4">
        <v>45</v>
      </c>
      <c r="L154" s="4">
        <v>50</v>
      </c>
      <c r="M154" s="5">
        <f t="shared" si="43"/>
        <v>25</v>
      </c>
      <c r="N154" s="5">
        <f t="shared" si="44"/>
        <v>342</v>
      </c>
    </row>
    <row r="155" spans="1:14" x14ac:dyDescent="0.3">
      <c r="A155" s="4">
        <f t="shared" si="36"/>
        <v>151</v>
      </c>
      <c r="B155" s="4" t="s">
        <v>18</v>
      </c>
      <c r="C155" s="4">
        <v>365</v>
      </c>
      <c r="D155" s="4">
        <v>300</v>
      </c>
      <c r="E155" s="4">
        <v>150</v>
      </c>
      <c r="F155" s="4">
        <v>713</v>
      </c>
      <c r="G155" s="4">
        <v>772</v>
      </c>
      <c r="H155" s="4">
        <f t="shared" ref="H155:H157" si="49">G155-F155</f>
        <v>59</v>
      </c>
      <c r="I155" s="4">
        <f>IF(H155&lt;141,141,H155)</f>
        <v>141</v>
      </c>
      <c r="J155" s="4">
        <f>ROUND(IF(I155&lt;100,I155*1.625,(IF(AND(I155&gt;100,I155&lt;201),(I155-100)*2.375+162.5,(IF(AND(I155&gt;200,I155&lt;401),(I155-200)*3.875+400,IF(I155&gt;400,(I155-400)*4.5+1238)))))),0)</f>
        <v>260</v>
      </c>
      <c r="K155" s="4">
        <v>45</v>
      </c>
      <c r="L155" s="4">
        <v>50</v>
      </c>
      <c r="M155" s="5">
        <f t="shared" si="43"/>
        <v>28.200000000000003</v>
      </c>
      <c r="N155" s="5">
        <f t="shared" si="44"/>
        <v>383</v>
      </c>
    </row>
    <row r="156" spans="1:14" x14ac:dyDescent="0.3">
      <c r="A156" s="4">
        <f t="shared" si="36"/>
        <v>152</v>
      </c>
      <c r="B156" s="4" t="s">
        <v>21</v>
      </c>
      <c r="C156" s="4">
        <v>35</v>
      </c>
      <c r="D156" s="4">
        <v>100</v>
      </c>
      <c r="E156" s="4">
        <v>150</v>
      </c>
      <c r="F156" s="4">
        <v>18460</v>
      </c>
      <c r="G156" s="4">
        <v>18571</v>
      </c>
      <c r="H156" s="18">
        <f t="shared" si="49"/>
        <v>111</v>
      </c>
      <c r="I156" s="4">
        <f>IF(H156&lt;111,111,H156)</f>
        <v>111</v>
      </c>
      <c r="J156" s="4">
        <f>ROUND(IF(I156&lt;100,I156*1.625,(IF(AND(I156&gt;100,I156&lt;201),(I156-100)*2.375+162.5,(IF(AND(I156&gt;200,I156&lt;401),(I156-200)*3.875+400,IF(I156&gt;400,(I156-400)*4.5+1237)))))),0)</f>
        <v>189</v>
      </c>
      <c r="K156" s="4">
        <v>20</v>
      </c>
      <c r="L156" s="4">
        <v>10</v>
      </c>
      <c r="M156" s="5">
        <f t="shared" si="43"/>
        <v>22.200000000000003</v>
      </c>
      <c r="N156" s="5">
        <f t="shared" si="44"/>
        <v>241</v>
      </c>
    </row>
    <row r="157" spans="1:14" x14ac:dyDescent="0.3">
      <c r="A157" s="4">
        <f t="shared" si="36"/>
        <v>153</v>
      </c>
      <c r="B157" s="4" t="s">
        <v>19</v>
      </c>
      <c r="C157" s="4">
        <v>131</v>
      </c>
      <c r="D157" s="4">
        <v>400</v>
      </c>
      <c r="E157" s="4">
        <v>150</v>
      </c>
      <c r="F157" s="4">
        <v>51145</v>
      </c>
      <c r="G157" s="4">
        <v>51494</v>
      </c>
      <c r="H157" s="4">
        <f t="shared" si="49"/>
        <v>349</v>
      </c>
      <c r="I157" s="4">
        <f>IF(H157&lt;155,155,H157)</f>
        <v>349</v>
      </c>
      <c r="J157" s="4">
        <f>ROUND(IF(I157&lt;100,I157*1.625,(IF(AND(I157&gt;100,I157&lt;201),(I157-100)*2.375+162,(IF(AND(I157&gt;200,I157&lt;401),(I157-200)*3.875+400,IF(I157&gt;400,(I157-400)*4.5+1237)))))),0)</f>
        <v>977</v>
      </c>
      <c r="K157" s="4">
        <v>45</v>
      </c>
      <c r="L157" s="4">
        <v>50</v>
      </c>
      <c r="M157" s="5">
        <f t="shared" si="43"/>
        <v>69.8</v>
      </c>
      <c r="N157" s="5">
        <f t="shared" si="44"/>
        <v>1142</v>
      </c>
    </row>
    <row r="158" spans="1:14" x14ac:dyDescent="0.3">
      <c r="A158" s="4">
        <f t="shared" si="36"/>
        <v>154</v>
      </c>
      <c r="B158" s="4" t="s">
        <v>18</v>
      </c>
      <c r="C158" s="4">
        <v>346</v>
      </c>
      <c r="D158" s="4">
        <v>300</v>
      </c>
      <c r="E158" s="4">
        <v>150</v>
      </c>
      <c r="F158" s="4">
        <v>2936</v>
      </c>
      <c r="G158" s="4">
        <v>3028</v>
      </c>
      <c r="H158" s="4">
        <f>(G158-F158)</f>
        <v>92</v>
      </c>
      <c r="I158" s="4">
        <f>IF(H158&lt;141,141,H158)</f>
        <v>141</v>
      </c>
      <c r="J158" s="4">
        <f>ROUND(IF(I158&lt;100,I158*1.625,(IF(AND(I158&gt;100,I158&lt;201),(I158-100)*2.375+162.5,(IF(AND(I158&gt;200,I158&lt;401),(I158-200)*3.875+400,IF(I158&gt;400,(I158-400)*4.5+1238)))))),0)</f>
        <v>260</v>
      </c>
      <c r="K158" s="4">
        <v>45</v>
      </c>
      <c r="L158" s="4">
        <v>50</v>
      </c>
      <c r="M158" s="5">
        <f t="shared" si="43"/>
        <v>28.200000000000003</v>
      </c>
      <c r="N158" s="5">
        <f t="shared" si="44"/>
        <v>383</v>
      </c>
    </row>
    <row r="159" spans="1:14" x14ac:dyDescent="0.3">
      <c r="A159" s="4">
        <f t="shared" si="36"/>
        <v>155</v>
      </c>
      <c r="B159" s="4" t="s">
        <v>17</v>
      </c>
      <c r="C159" s="4">
        <v>420</v>
      </c>
      <c r="D159" s="4">
        <v>500</v>
      </c>
      <c r="E159" s="4">
        <v>150</v>
      </c>
      <c r="F159" s="4">
        <v>1972</v>
      </c>
      <c r="G159" s="4">
        <v>2189</v>
      </c>
      <c r="H159" s="4">
        <f t="shared" ref="H159:H160" si="50">G159-F159</f>
        <v>217</v>
      </c>
      <c r="I159" s="4">
        <f>IF(H159&lt;171,171,H159)</f>
        <v>217</v>
      </c>
      <c r="J159" s="4">
        <f>ROUND(IF(I159&lt;100,I159*1.625,(IF(AND(I159&gt;100,I159&lt;201),(I159-100)*2.375+162.5,(IF(AND(I159&gt;200,I159&lt;401),(I159-200)*3.875+400,IF(I159&gt;400,(I159-400)*4.5+1237)))))),0)</f>
        <v>466</v>
      </c>
      <c r="K159" s="4">
        <v>45</v>
      </c>
      <c r="L159" s="4">
        <v>50</v>
      </c>
      <c r="M159" s="5">
        <f t="shared" si="43"/>
        <v>43.400000000000006</v>
      </c>
      <c r="N159" s="5">
        <f t="shared" si="44"/>
        <v>604</v>
      </c>
    </row>
    <row r="160" spans="1:14" x14ac:dyDescent="0.3">
      <c r="A160" s="4">
        <f t="shared" si="36"/>
        <v>156</v>
      </c>
      <c r="B160" s="4" t="s">
        <v>19</v>
      </c>
      <c r="C160" s="4">
        <v>404</v>
      </c>
      <c r="D160" s="4">
        <v>400</v>
      </c>
      <c r="E160" s="4">
        <v>150</v>
      </c>
      <c r="F160" s="4">
        <v>1024</v>
      </c>
      <c r="G160" s="4">
        <v>1141</v>
      </c>
      <c r="H160" s="4">
        <f t="shared" si="50"/>
        <v>117</v>
      </c>
      <c r="I160" s="4">
        <f>IF(H160&lt;155,155,H160)</f>
        <v>155</v>
      </c>
      <c r="J160" s="4">
        <f>ROUND(IF(I160&lt;100,I160*1.625,(IF(AND(I160&gt;100,I160&lt;201),(I160-100)*2.375+162,(IF(AND(I160&gt;200,I160&lt;401),(I160-200)*3.875+400,IF(I160&gt;400,(I160-400)*4.5+1237)))))),0)</f>
        <v>293</v>
      </c>
      <c r="K160" s="4">
        <v>45</v>
      </c>
      <c r="L160" s="4">
        <v>50</v>
      </c>
      <c r="M160" s="5">
        <f t="shared" si="43"/>
        <v>31</v>
      </c>
      <c r="N160" s="5">
        <f t="shared" si="44"/>
        <v>419</v>
      </c>
    </row>
    <row r="161" spans="1:14" x14ac:dyDescent="0.3">
      <c r="A161" s="4">
        <f t="shared" si="36"/>
        <v>157</v>
      </c>
      <c r="B161" s="4" t="s">
        <v>21</v>
      </c>
      <c r="C161" s="4">
        <v>242</v>
      </c>
      <c r="D161" s="4">
        <v>100</v>
      </c>
      <c r="E161" s="4">
        <v>150</v>
      </c>
      <c r="F161" s="4">
        <v>5323</v>
      </c>
      <c r="G161" s="4">
        <v>5443</v>
      </c>
      <c r="H161" s="18">
        <f>G161-F161</f>
        <v>120</v>
      </c>
      <c r="I161" s="4">
        <f>IF(H161&lt;111,111,H161)</f>
        <v>120</v>
      </c>
      <c r="J161" s="4">
        <f>ROUND(IF(I161&lt;100,I161*1.625,(IF(AND(I161&gt;100,I161&lt;201),(I161-100)*2.375+162.5,(IF(AND(I161&gt;200,I161&lt;401),(I161-200)*3.875+400,IF(I161&gt;400,(I161-400)*4.5+1237)))))),0)</f>
        <v>210</v>
      </c>
      <c r="K161" s="4">
        <v>20</v>
      </c>
      <c r="L161" s="4">
        <v>10</v>
      </c>
      <c r="M161" s="5">
        <f>I161*0.2</f>
        <v>24</v>
      </c>
      <c r="N161" s="5">
        <f>ROUND((J161+K161+L161+M161),0)</f>
        <v>264</v>
      </c>
    </row>
    <row r="162" spans="1:14" x14ac:dyDescent="0.3">
      <c r="A162" s="4">
        <f t="shared" si="36"/>
        <v>158</v>
      </c>
      <c r="B162" s="4" t="s">
        <v>18</v>
      </c>
      <c r="C162" s="4">
        <v>320</v>
      </c>
      <c r="D162" s="4">
        <v>0</v>
      </c>
      <c r="E162" s="4">
        <v>150</v>
      </c>
      <c r="F162" s="4">
        <v>7319</v>
      </c>
      <c r="G162" s="4">
        <v>7445</v>
      </c>
      <c r="H162" s="18">
        <f>(G162-F162)-25</f>
        <v>101</v>
      </c>
      <c r="I162" s="18">
        <f>IF(H162&lt;141,141,H162)</f>
        <v>141</v>
      </c>
      <c r="J162" s="4">
        <f>ROUND(IF(I162&lt;100,I162*1.625,(IF(AND(I162&gt;100,I162&lt;201),(I162-100)*2.375+162.5,(IF(AND(I162&gt;200,I162&lt;401),(I162-200)*3.875+400,IF(I162&gt;400,(I162-400)*4.5+1238)))))),0)</f>
        <v>260</v>
      </c>
      <c r="K162" s="4">
        <v>45</v>
      </c>
      <c r="L162" s="4">
        <v>50</v>
      </c>
      <c r="M162" s="5">
        <f>I162*0.2</f>
        <v>28.200000000000003</v>
      </c>
      <c r="N162" s="5">
        <f>ROUND((J162+K162+L162+M162),0)</f>
        <v>383</v>
      </c>
    </row>
    <row r="163" spans="1:14" x14ac:dyDescent="0.3">
      <c r="A163" s="4">
        <f t="shared" si="36"/>
        <v>159</v>
      </c>
      <c r="B163" s="4" t="s">
        <v>21</v>
      </c>
      <c r="C163" s="4">
        <v>34</v>
      </c>
      <c r="D163" s="4">
        <v>100</v>
      </c>
      <c r="E163" s="4">
        <v>150</v>
      </c>
      <c r="F163" s="4">
        <v>19570</v>
      </c>
      <c r="G163" s="4">
        <v>19682</v>
      </c>
      <c r="H163" s="18">
        <f t="shared" ref="H163:H166" si="51">G163-F163</f>
        <v>112</v>
      </c>
      <c r="I163" s="18">
        <f>IF(H163&lt;111,111,H163)</f>
        <v>112</v>
      </c>
      <c r="J163" s="4">
        <f t="shared" ref="J163:J166" si="52">ROUND(IF(I163&lt;100,I163*1.625,(IF(AND(I163&gt;100,I163&lt;201),(I163-100)*2.375+162.5,(IF(AND(I163&gt;200,I163&lt;401),(I163-200)*3.875+400,IF(I163&gt;400,(I163-400)*4.5+1237)))))),0)</f>
        <v>191</v>
      </c>
      <c r="K163" s="4">
        <v>20</v>
      </c>
      <c r="L163" s="4">
        <v>10</v>
      </c>
      <c r="M163" s="5">
        <f t="shared" ref="M163:M167" si="53">I163*0.2</f>
        <v>22.400000000000002</v>
      </c>
      <c r="N163" s="5">
        <f t="shared" ref="N163:N169" si="54">ROUND((J163+K163+L163+M163),0)</f>
        <v>243</v>
      </c>
    </row>
    <row r="164" spans="1:14" x14ac:dyDescent="0.3">
      <c r="A164" s="4">
        <f t="shared" si="36"/>
        <v>160</v>
      </c>
      <c r="B164" s="4" t="s">
        <v>21</v>
      </c>
      <c r="C164" s="4">
        <v>18</v>
      </c>
      <c r="D164" s="4">
        <v>100</v>
      </c>
      <c r="E164" s="4">
        <v>150</v>
      </c>
      <c r="F164" s="4">
        <v>18514</v>
      </c>
      <c r="G164" s="4">
        <v>18674</v>
      </c>
      <c r="H164" s="18">
        <f t="shared" si="51"/>
        <v>160</v>
      </c>
      <c r="I164" s="4">
        <f>IF(H164&lt;111,111,H164)</f>
        <v>160</v>
      </c>
      <c r="J164" s="4">
        <f t="shared" si="52"/>
        <v>305</v>
      </c>
      <c r="K164" s="4">
        <v>20</v>
      </c>
      <c r="L164" s="4">
        <v>10</v>
      </c>
      <c r="M164" s="5">
        <f t="shared" si="53"/>
        <v>32</v>
      </c>
      <c r="N164" s="5">
        <f t="shared" si="54"/>
        <v>367</v>
      </c>
    </row>
    <row r="165" spans="1:14" x14ac:dyDescent="0.3">
      <c r="A165" s="4">
        <f t="shared" si="36"/>
        <v>161</v>
      </c>
      <c r="B165" s="18" t="s">
        <v>20</v>
      </c>
      <c r="C165" s="18">
        <v>122</v>
      </c>
      <c r="D165" s="18">
        <v>200</v>
      </c>
      <c r="E165" s="18">
        <v>150</v>
      </c>
      <c r="F165" s="18">
        <v>1199</v>
      </c>
      <c r="G165" s="18">
        <v>1271</v>
      </c>
      <c r="H165" s="18">
        <f t="shared" si="51"/>
        <v>72</v>
      </c>
      <c r="I165" s="18">
        <f>IF(H165&lt;125,125,H165)</f>
        <v>125</v>
      </c>
      <c r="J165" s="18">
        <f t="shared" si="52"/>
        <v>222</v>
      </c>
      <c r="K165" s="18">
        <v>45</v>
      </c>
      <c r="L165" s="18">
        <v>50</v>
      </c>
      <c r="M165" s="19">
        <f>I165*0.2</f>
        <v>25</v>
      </c>
      <c r="N165" s="19">
        <f t="shared" si="54"/>
        <v>342</v>
      </c>
    </row>
    <row r="166" spans="1:14" x14ac:dyDescent="0.3">
      <c r="A166" s="4">
        <f t="shared" si="36"/>
        <v>162</v>
      </c>
      <c r="B166" s="4" t="s">
        <v>21</v>
      </c>
      <c r="C166" s="4">
        <v>19</v>
      </c>
      <c r="D166" s="4">
        <v>100</v>
      </c>
      <c r="E166" s="4">
        <v>150</v>
      </c>
      <c r="F166" s="4">
        <v>30981</v>
      </c>
      <c r="G166" s="4">
        <v>31090</v>
      </c>
      <c r="H166" s="4">
        <f t="shared" si="51"/>
        <v>109</v>
      </c>
      <c r="I166" s="4">
        <f>IF(H166&lt;111,111,H166)</f>
        <v>111</v>
      </c>
      <c r="J166" s="4">
        <f t="shared" si="52"/>
        <v>189</v>
      </c>
      <c r="K166" s="4">
        <v>20</v>
      </c>
      <c r="L166" s="4">
        <v>10</v>
      </c>
      <c r="M166" s="5">
        <f t="shared" si="53"/>
        <v>22.200000000000003</v>
      </c>
      <c r="N166" s="5">
        <f t="shared" si="54"/>
        <v>241</v>
      </c>
    </row>
    <row r="167" spans="1:14" x14ac:dyDescent="0.3">
      <c r="A167" s="4">
        <f t="shared" si="36"/>
        <v>163</v>
      </c>
      <c r="B167" s="4" t="s">
        <v>18</v>
      </c>
      <c r="C167" s="4">
        <v>378</v>
      </c>
      <c r="D167" s="4">
        <v>300</v>
      </c>
      <c r="E167" s="4">
        <v>150</v>
      </c>
      <c r="F167" s="4">
        <v>200</v>
      </c>
      <c r="G167" s="4">
        <v>279</v>
      </c>
      <c r="H167" s="18">
        <f>(G167-F167)</f>
        <v>79</v>
      </c>
      <c r="I167" s="18">
        <f t="shared" ref="I167" si="55">IF(H167&lt;141,141,H167)</f>
        <v>141</v>
      </c>
      <c r="J167" s="4">
        <f t="shared" ref="J167" si="56">ROUND(IF(I167&lt;100,I167*1.625,(IF(AND(I167&gt;100,I167&lt;201),(I167-100)*2.375+162.5,(IF(AND(I167&gt;200,I167&lt;401),(I167-200)*3.875+400,IF(I167&gt;400,(I167-400)*4.5+1238)))))),0)</f>
        <v>260</v>
      </c>
      <c r="K167" s="4">
        <v>45</v>
      </c>
      <c r="L167" s="4">
        <v>50</v>
      </c>
      <c r="M167" s="5">
        <f t="shared" si="53"/>
        <v>28.200000000000003</v>
      </c>
      <c r="N167" s="5">
        <f t="shared" si="54"/>
        <v>383</v>
      </c>
    </row>
    <row r="168" spans="1:14" x14ac:dyDescent="0.3">
      <c r="A168" s="4">
        <f t="shared" si="36"/>
        <v>164</v>
      </c>
      <c r="B168" s="4" t="s">
        <v>21</v>
      </c>
      <c r="C168" s="4">
        <v>241</v>
      </c>
      <c r="D168" s="18">
        <v>100</v>
      </c>
      <c r="E168" s="18">
        <v>150</v>
      </c>
      <c r="F168" s="18">
        <v>4380</v>
      </c>
      <c r="G168" s="18">
        <v>4521</v>
      </c>
      <c r="H168" s="18">
        <f t="shared" ref="H168" si="57">G168-F168</f>
        <v>141</v>
      </c>
      <c r="I168" s="18">
        <f>IF(H168&lt;111,111,H168)</f>
        <v>141</v>
      </c>
      <c r="J168" s="18">
        <f t="shared" ref="J168" si="58">ROUND(IF(I168&lt;100,I168*1.625,(IF(AND(I168&gt;100,I168&lt;201),(I168-100)*2.375+162.5,(IF(AND(I168&gt;200,I168&lt;401),(I168-200)*3.875+400,IF(I168&gt;400,(I168-400)*4.5+1237)))))),0)</f>
        <v>260</v>
      </c>
      <c r="K168" s="18">
        <v>20</v>
      </c>
      <c r="L168" s="18">
        <v>10</v>
      </c>
      <c r="M168" s="19">
        <f>I168*0.2</f>
        <v>28.200000000000003</v>
      </c>
      <c r="N168" s="19">
        <f t="shared" si="54"/>
        <v>318</v>
      </c>
    </row>
    <row r="169" spans="1:14" x14ac:dyDescent="0.3">
      <c r="A169" s="4">
        <f t="shared" si="36"/>
        <v>165</v>
      </c>
      <c r="B169" s="4" t="s">
        <v>18</v>
      </c>
      <c r="C169" s="4">
        <v>375</v>
      </c>
      <c r="D169" s="4">
        <v>300</v>
      </c>
      <c r="E169" s="4">
        <v>150</v>
      </c>
      <c r="F169" s="4">
        <v>3409</v>
      </c>
      <c r="G169" s="4">
        <v>3756</v>
      </c>
      <c r="H169" s="18">
        <f>(G169-F169)</f>
        <v>347</v>
      </c>
      <c r="I169" s="18">
        <f t="shared" ref="I169" si="59">IF(H169&lt;141,141,H169)</f>
        <v>347</v>
      </c>
      <c r="J169" s="4">
        <f t="shared" ref="J169" si="60">ROUND(IF(I169&lt;100,I169*1.625,(IF(AND(I169&gt;100,I169&lt;201),(I169-100)*2.375+162.5,(IF(AND(I169&gt;200,I169&lt;401),(I169-200)*3.875+400,IF(I169&gt;400,(I169-400)*4.5+1238)))))),0)</f>
        <v>970</v>
      </c>
      <c r="K169" s="4">
        <v>45</v>
      </c>
      <c r="L169" s="4">
        <v>50</v>
      </c>
      <c r="M169" s="5">
        <f t="shared" ref="M169" si="61">I169*0.2</f>
        <v>69.400000000000006</v>
      </c>
      <c r="N169" s="5">
        <f t="shared" si="54"/>
        <v>1134</v>
      </c>
    </row>
    <row r="170" spans="1:14" x14ac:dyDescent="0.3">
      <c r="A170" s="4">
        <f t="shared" si="36"/>
        <v>166</v>
      </c>
      <c r="B170" s="20" t="s">
        <v>20</v>
      </c>
      <c r="C170" s="4">
        <v>64</v>
      </c>
      <c r="D170" s="4">
        <v>200</v>
      </c>
      <c r="E170" s="4">
        <v>150</v>
      </c>
      <c r="F170" s="4">
        <v>55730</v>
      </c>
      <c r="G170" s="4">
        <v>56311</v>
      </c>
      <c r="H170" s="4">
        <f>G170-F170</f>
        <v>581</v>
      </c>
      <c r="I170" s="4">
        <f>IF(H170&lt;125,125,H170)</f>
        <v>581</v>
      </c>
      <c r="J170" s="4">
        <f>ROUND(IF(I170&lt;100,I170*1.625,(IF(AND(I170&gt;100,I170&lt;201),(I170-100)*2.375+162.5,(IF(AND(I170&gt;200,I170&lt;401),(I170-200)*3.875+400,IF(I170&gt;400,(I170-400)*4.5+1237)))))),0)</f>
        <v>2052</v>
      </c>
      <c r="K170" s="4">
        <v>45</v>
      </c>
      <c r="L170" s="4">
        <v>50</v>
      </c>
      <c r="M170" s="5">
        <v>25</v>
      </c>
      <c r="N170" s="5">
        <f>ROUND((J170+K170+L170+M170),0)</f>
        <v>2172</v>
      </c>
    </row>
    <row r="171" spans="1:14" x14ac:dyDescent="0.3">
      <c r="A171" s="4">
        <f t="shared" si="36"/>
        <v>167</v>
      </c>
      <c r="B171" s="20" t="s">
        <v>20</v>
      </c>
      <c r="C171" s="4">
        <v>16</v>
      </c>
      <c r="D171" s="4">
        <v>200</v>
      </c>
      <c r="E171" s="4">
        <v>150</v>
      </c>
      <c r="F171" s="4">
        <v>22156</v>
      </c>
      <c r="G171" s="4">
        <v>22310</v>
      </c>
      <c r="H171" s="4">
        <f>G171-F171</f>
        <v>154</v>
      </c>
      <c r="I171" s="4">
        <f>IF(H171&lt;125,125,H171)</f>
        <v>154</v>
      </c>
      <c r="J171" s="4">
        <f>ROUND(IF(I171&lt;100,I171*1.625,(IF(AND(I171&gt;100,I171&lt;201),(I171-100)*2.375+162.5,(IF(AND(I171&gt;200,I171&lt;401),(I171-200)*3.875+400,IF(I171&gt;400,(I171-400)*4.5+1237)))))),0)</f>
        <v>291</v>
      </c>
      <c r="K171" s="4">
        <v>45</v>
      </c>
      <c r="L171" s="4">
        <v>50</v>
      </c>
      <c r="M171" s="5">
        <v>25</v>
      </c>
      <c r="N171" s="5">
        <f>ROUND((J171+K171+L171+M171),0)</f>
        <v>411</v>
      </c>
    </row>
    <row r="172" spans="1:14" x14ac:dyDescent="0.3">
      <c r="A172" s="4">
        <f t="shared" si="36"/>
        <v>168</v>
      </c>
      <c r="B172" s="4" t="s">
        <v>20</v>
      </c>
      <c r="C172" s="4">
        <v>41</v>
      </c>
      <c r="D172" s="4">
        <v>200</v>
      </c>
      <c r="E172" s="18">
        <v>150</v>
      </c>
      <c r="F172" s="18">
        <v>20024</v>
      </c>
      <c r="G172" s="18">
        <v>20126</v>
      </c>
      <c r="H172" s="4">
        <f>(G172-F172)</f>
        <v>102</v>
      </c>
      <c r="I172" s="18">
        <f>IF(H172&lt;125,125,H172)</f>
        <v>125</v>
      </c>
      <c r="J172" s="18">
        <f t="shared" ref="J172:J174" si="62">ROUND(IF(I172&lt;100,I172*1.625,(IF(AND(I172&gt;100,I172&lt;201),(I172-100)*2.375+162.5,(IF(AND(I172&gt;200,I172&lt;401),(I172-200)*3.875+400,IF(I172&gt;400,(I172-400)*4.5+1237)))))),0)</f>
        <v>222</v>
      </c>
      <c r="K172" s="18">
        <v>45</v>
      </c>
      <c r="L172" s="18">
        <v>50</v>
      </c>
      <c r="M172" s="19">
        <v>25</v>
      </c>
      <c r="N172" s="19">
        <f t="shared" ref="N172:N176" si="63">ROUND((J172+K172+L172+M172),0)</f>
        <v>342</v>
      </c>
    </row>
    <row r="173" spans="1:14" x14ac:dyDescent="0.3">
      <c r="A173" s="4">
        <f t="shared" si="36"/>
        <v>169</v>
      </c>
      <c r="B173" s="4" t="s">
        <v>20</v>
      </c>
      <c r="C173" s="4">
        <v>118</v>
      </c>
      <c r="D173" s="4">
        <v>0</v>
      </c>
      <c r="E173" s="4">
        <v>150</v>
      </c>
      <c r="F173" s="4">
        <v>21974</v>
      </c>
      <c r="G173" s="4">
        <v>22135</v>
      </c>
      <c r="H173" s="4">
        <f>(G173-F173)-25</f>
        <v>136</v>
      </c>
      <c r="I173" s="4">
        <f>IF(H173&lt;125,125,H173)</f>
        <v>136</v>
      </c>
      <c r="J173" s="4">
        <f t="shared" si="62"/>
        <v>248</v>
      </c>
      <c r="K173" s="4">
        <v>45</v>
      </c>
      <c r="L173" s="4">
        <v>50</v>
      </c>
      <c r="M173" s="5">
        <f t="shared" ref="M173:M176" si="64">I173*0.2</f>
        <v>27.200000000000003</v>
      </c>
      <c r="N173" s="5">
        <f t="shared" si="63"/>
        <v>370</v>
      </c>
    </row>
    <row r="174" spans="1:14" x14ac:dyDescent="0.3">
      <c r="A174" s="4">
        <f t="shared" si="36"/>
        <v>170</v>
      </c>
      <c r="B174" s="4" t="s">
        <v>18</v>
      </c>
      <c r="C174" s="8">
        <v>319</v>
      </c>
      <c r="D174" s="4">
        <v>300</v>
      </c>
      <c r="E174" s="4">
        <v>150</v>
      </c>
      <c r="F174" s="4">
        <v>4499</v>
      </c>
      <c r="G174" s="4">
        <v>4676</v>
      </c>
      <c r="H174" s="18">
        <f t="shared" ref="H174:H177" si="65">G174-F174</f>
        <v>177</v>
      </c>
      <c r="I174" s="4">
        <f>IF(H174&lt;141,141,H174)</f>
        <v>177</v>
      </c>
      <c r="J174" s="4">
        <f t="shared" si="62"/>
        <v>345</v>
      </c>
      <c r="K174" s="4">
        <v>45</v>
      </c>
      <c r="L174" s="4">
        <v>50</v>
      </c>
      <c r="M174" s="5">
        <f t="shared" si="64"/>
        <v>35.4</v>
      </c>
      <c r="N174" s="5">
        <f t="shared" si="63"/>
        <v>475</v>
      </c>
    </row>
    <row r="175" spans="1:14" x14ac:dyDescent="0.3">
      <c r="A175" s="4">
        <f t="shared" si="36"/>
        <v>171</v>
      </c>
      <c r="B175" s="4" t="s">
        <v>18</v>
      </c>
      <c r="C175" s="4">
        <v>301</v>
      </c>
      <c r="D175" s="4">
        <v>300</v>
      </c>
      <c r="E175" s="4">
        <v>150</v>
      </c>
      <c r="F175" s="4">
        <v>6415</v>
      </c>
      <c r="G175" s="4">
        <v>6653</v>
      </c>
      <c r="H175" s="4">
        <f t="shared" si="65"/>
        <v>238</v>
      </c>
      <c r="I175" s="4">
        <f>IF(H175&lt;141,141,H175)</f>
        <v>238</v>
      </c>
      <c r="J175" s="4">
        <f>ROUND(IF(I175&lt;100,I175*1.625,(IF(AND(I175&gt;100,I175&lt;201),(I175-100)*2.375+162.5,(IF(AND(I175&gt;200,I175&lt;401),(I175-200)*3.875+400,IF(I175&gt;400,(I175-400)*4.5+1238)))))),0)</f>
        <v>547</v>
      </c>
      <c r="K175" s="4">
        <v>45</v>
      </c>
      <c r="L175" s="4">
        <v>50</v>
      </c>
      <c r="M175" s="5">
        <f t="shared" si="64"/>
        <v>47.6</v>
      </c>
      <c r="N175" s="5">
        <f t="shared" si="63"/>
        <v>690</v>
      </c>
    </row>
    <row r="176" spans="1:14" x14ac:dyDescent="0.3">
      <c r="A176" s="4">
        <f t="shared" si="36"/>
        <v>172</v>
      </c>
      <c r="B176" s="4" t="s">
        <v>18</v>
      </c>
      <c r="C176" s="4">
        <v>181</v>
      </c>
      <c r="D176" s="4">
        <v>300</v>
      </c>
      <c r="E176" s="4">
        <v>150</v>
      </c>
      <c r="F176" s="4">
        <v>13198</v>
      </c>
      <c r="G176" s="4">
        <v>13228</v>
      </c>
      <c r="H176" s="18">
        <f t="shared" si="65"/>
        <v>30</v>
      </c>
      <c r="I176" s="18">
        <f>IF(H176&lt;141,141,H176)</f>
        <v>141</v>
      </c>
      <c r="J176" s="4">
        <f>ROUND(IF(I176&lt;100,I176*1.625,(IF(AND(I176&gt;100,I176&lt;201),(I176-100)*2.375+162.5,(IF(AND(I176&gt;200,I176&lt;401),(I176-200)*3.875+400,IF(I176&gt;400,(I176-400)*4.5+1237)))))),0)</f>
        <v>260</v>
      </c>
      <c r="K176" s="4">
        <v>45</v>
      </c>
      <c r="L176" s="4">
        <v>50</v>
      </c>
      <c r="M176" s="5">
        <f t="shared" si="64"/>
        <v>28.200000000000003</v>
      </c>
      <c r="N176" s="5">
        <f t="shared" si="63"/>
        <v>383</v>
      </c>
    </row>
    <row r="177" spans="1:14" x14ac:dyDescent="0.3">
      <c r="A177" s="4">
        <f t="shared" si="36"/>
        <v>173</v>
      </c>
      <c r="B177" s="4" t="s">
        <v>21</v>
      </c>
      <c r="C177" s="4">
        <v>88</v>
      </c>
      <c r="D177" s="4">
        <v>100</v>
      </c>
      <c r="E177" s="4">
        <v>150</v>
      </c>
      <c r="F177" s="4">
        <v>14285</v>
      </c>
      <c r="G177" s="4">
        <v>14375</v>
      </c>
      <c r="H177" s="18">
        <f t="shared" si="65"/>
        <v>90</v>
      </c>
      <c r="I177" s="4">
        <f>IF(H177&lt;111,111,H177)</f>
        <v>111</v>
      </c>
      <c r="J177" s="4">
        <f>ROUND(IF(I177&lt;100,I177*1.625,(IF(AND(I177&gt;100,I177&lt;201),(I177-100)*2.375+162.5,(IF(AND(I177&gt;200,I177&lt;401),(I177-200)*3.875+400,IF(I177&gt;400,(I177-400)*4.5+1237)))))),0)</f>
        <v>189</v>
      </c>
      <c r="K177" s="4">
        <v>20</v>
      </c>
      <c r="L177" s="4">
        <v>10</v>
      </c>
      <c r="M177" s="5">
        <f>I177*0.2</f>
        <v>22.200000000000003</v>
      </c>
      <c r="N177" s="5">
        <f>ROUND((J177+K177+L177+M177),0)</f>
        <v>241</v>
      </c>
    </row>
    <row r="178" spans="1:14" x14ac:dyDescent="0.3">
      <c r="A178" s="4">
        <f t="shared" si="36"/>
        <v>174</v>
      </c>
      <c r="B178" s="4" t="s">
        <v>21</v>
      </c>
      <c r="C178" s="4">
        <v>38</v>
      </c>
      <c r="D178" s="4">
        <v>0</v>
      </c>
      <c r="E178" s="4">
        <v>0</v>
      </c>
      <c r="F178" s="4">
        <v>0</v>
      </c>
      <c r="G178" s="4">
        <v>0</v>
      </c>
      <c r="H178" s="18">
        <v>0</v>
      </c>
      <c r="I178" s="18">
        <v>0</v>
      </c>
      <c r="J178" s="4">
        <v>0</v>
      </c>
      <c r="K178" s="4">
        <v>0</v>
      </c>
      <c r="L178" s="4">
        <v>0</v>
      </c>
      <c r="M178" s="5">
        <v>0</v>
      </c>
      <c r="N178" s="5">
        <v>250</v>
      </c>
    </row>
    <row r="179" spans="1:14" x14ac:dyDescent="0.3">
      <c r="A179" s="4">
        <f t="shared" si="36"/>
        <v>175</v>
      </c>
      <c r="B179" s="4" t="s">
        <v>18</v>
      </c>
      <c r="C179" s="4">
        <v>218</v>
      </c>
      <c r="D179" s="4">
        <v>0</v>
      </c>
      <c r="E179" s="4">
        <v>150</v>
      </c>
      <c r="F179" s="4">
        <v>38546</v>
      </c>
      <c r="G179" s="4">
        <v>38681</v>
      </c>
      <c r="H179" s="18">
        <f>(G179-F179)-25</f>
        <v>110</v>
      </c>
      <c r="I179" s="18">
        <f t="shared" ref="I179:I185" si="66">IF(H179&lt;141,141,H179)</f>
        <v>141</v>
      </c>
      <c r="J179" s="4">
        <f t="shared" ref="J179:J185" si="67">ROUND(IF(I179&lt;100,I179*1.625,(IF(AND(I179&gt;100,I179&lt;201),(I179-100)*2.375+162.5,(IF(AND(I179&gt;200,I179&lt;401),(I179-200)*3.875+400,IF(I179&gt;400,(I179-400)*4.5+1238)))))),0)</f>
        <v>260</v>
      </c>
      <c r="K179" s="4">
        <v>45</v>
      </c>
      <c r="L179" s="4">
        <v>50</v>
      </c>
      <c r="M179" s="5">
        <f t="shared" ref="M179" si="68">I179*0.2</f>
        <v>28.200000000000003</v>
      </c>
      <c r="N179" s="5">
        <f t="shared" ref="N179:N192" si="69">ROUND((J179+K179+L179+M179),0)</f>
        <v>383</v>
      </c>
    </row>
    <row r="180" spans="1:14" x14ac:dyDescent="0.3">
      <c r="A180" s="4">
        <f t="shared" si="36"/>
        <v>176</v>
      </c>
      <c r="B180" s="4" t="s">
        <v>18</v>
      </c>
      <c r="C180" s="4">
        <v>314</v>
      </c>
      <c r="D180" s="18">
        <v>0</v>
      </c>
      <c r="E180" s="18">
        <v>150</v>
      </c>
      <c r="F180" s="18">
        <v>23971</v>
      </c>
      <c r="G180" s="18">
        <v>24400</v>
      </c>
      <c r="H180" s="18">
        <f>(G180-F180)-25</f>
        <v>404</v>
      </c>
      <c r="I180" s="18">
        <f t="shared" si="66"/>
        <v>404</v>
      </c>
      <c r="J180" s="18">
        <f t="shared" si="67"/>
        <v>1256</v>
      </c>
      <c r="K180" s="4">
        <v>45</v>
      </c>
      <c r="L180" s="18">
        <v>50</v>
      </c>
      <c r="M180" s="19">
        <f>I180*0.2</f>
        <v>80.800000000000011</v>
      </c>
      <c r="N180" s="19">
        <f t="shared" si="69"/>
        <v>1432</v>
      </c>
    </row>
    <row r="181" spans="1:14" x14ac:dyDescent="0.3">
      <c r="A181" s="4">
        <f t="shared" si="36"/>
        <v>177</v>
      </c>
      <c r="B181" s="4" t="s">
        <v>18</v>
      </c>
      <c r="C181" s="4">
        <v>310</v>
      </c>
      <c r="D181" s="18">
        <v>0</v>
      </c>
      <c r="E181" s="18">
        <v>150</v>
      </c>
      <c r="F181" s="18">
        <v>11841</v>
      </c>
      <c r="G181" s="18">
        <v>11979</v>
      </c>
      <c r="H181" s="18">
        <f>(G181-F181)-25</f>
        <v>113</v>
      </c>
      <c r="I181" s="18">
        <f t="shared" si="66"/>
        <v>141</v>
      </c>
      <c r="J181" s="18">
        <f t="shared" si="67"/>
        <v>260</v>
      </c>
      <c r="K181" s="4">
        <v>45</v>
      </c>
      <c r="L181" s="18">
        <v>50</v>
      </c>
      <c r="M181" s="19">
        <f>I181*0.2</f>
        <v>28.200000000000003</v>
      </c>
      <c r="N181" s="19">
        <f t="shared" si="69"/>
        <v>383</v>
      </c>
    </row>
    <row r="182" spans="1:14" x14ac:dyDescent="0.3">
      <c r="A182" s="4">
        <f t="shared" si="36"/>
        <v>178</v>
      </c>
      <c r="B182" s="4" t="s">
        <v>18</v>
      </c>
      <c r="C182" s="4">
        <v>322</v>
      </c>
      <c r="D182" s="18">
        <v>0</v>
      </c>
      <c r="E182" s="18">
        <v>150</v>
      </c>
      <c r="F182" s="18">
        <v>9136</v>
      </c>
      <c r="G182" s="18">
        <v>9305</v>
      </c>
      <c r="H182" s="18">
        <f>(G182-F182)-25</f>
        <v>144</v>
      </c>
      <c r="I182" s="18">
        <f t="shared" si="66"/>
        <v>144</v>
      </c>
      <c r="J182" s="18">
        <f t="shared" si="67"/>
        <v>267</v>
      </c>
      <c r="K182" s="4">
        <v>45</v>
      </c>
      <c r="L182" s="18">
        <v>50</v>
      </c>
      <c r="M182" s="19">
        <f>I182*0.2</f>
        <v>28.8</v>
      </c>
      <c r="N182" s="19">
        <f t="shared" si="69"/>
        <v>391</v>
      </c>
    </row>
    <row r="183" spans="1:14" x14ac:dyDescent="0.3">
      <c r="A183" s="4">
        <f t="shared" si="36"/>
        <v>179</v>
      </c>
      <c r="B183" s="4" t="s">
        <v>18</v>
      </c>
      <c r="C183" s="4">
        <v>353</v>
      </c>
      <c r="D183" s="4">
        <v>300</v>
      </c>
      <c r="E183" s="4">
        <v>150</v>
      </c>
      <c r="F183" s="4">
        <v>3054</v>
      </c>
      <c r="G183" s="4">
        <v>3175</v>
      </c>
      <c r="H183" s="18">
        <f>G183-F183</f>
        <v>121</v>
      </c>
      <c r="I183" s="18">
        <f t="shared" si="66"/>
        <v>141</v>
      </c>
      <c r="J183" s="4">
        <f t="shared" si="67"/>
        <v>260</v>
      </c>
      <c r="K183" s="4">
        <v>45</v>
      </c>
      <c r="L183" s="4">
        <v>50</v>
      </c>
      <c r="M183" s="5">
        <f>I183*0.2</f>
        <v>28.200000000000003</v>
      </c>
      <c r="N183" s="5">
        <f t="shared" si="69"/>
        <v>383</v>
      </c>
    </row>
    <row r="184" spans="1:14" x14ac:dyDescent="0.3">
      <c r="A184" s="4">
        <f t="shared" si="36"/>
        <v>180</v>
      </c>
      <c r="B184" s="21" t="s">
        <v>18</v>
      </c>
      <c r="C184" s="21">
        <v>366</v>
      </c>
      <c r="D184" s="18">
        <v>300</v>
      </c>
      <c r="E184" s="18">
        <v>150</v>
      </c>
      <c r="F184" s="18">
        <v>930</v>
      </c>
      <c r="G184" s="18">
        <v>1035</v>
      </c>
      <c r="H184" s="18">
        <f t="shared" ref="H184" si="70">G184-F184</f>
        <v>105</v>
      </c>
      <c r="I184" s="18">
        <f t="shared" si="66"/>
        <v>141</v>
      </c>
      <c r="J184" s="18">
        <f t="shared" si="67"/>
        <v>260</v>
      </c>
      <c r="K184" s="18">
        <v>45</v>
      </c>
      <c r="L184" s="18">
        <v>50</v>
      </c>
      <c r="M184" s="19">
        <f t="shared" ref="M184" si="71">I184*0.2</f>
        <v>28.200000000000003</v>
      </c>
      <c r="N184" s="19">
        <f t="shared" si="69"/>
        <v>383</v>
      </c>
    </row>
    <row r="185" spans="1:14" x14ac:dyDescent="0.3">
      <c r="A185" s="4">
        <f t="shared" si="36"/>
        <v>181</v>
      </c>
      <c r="B185" s="4" t="s">
        <v>18</v>
      </c>
      <c r="C185" s="4">
        <v>304</v>
      </c>
      <c r="D185" s="4">
        <v>300</v>
      </c>
      <c r="E185" s="4">
        <v>150</v>
      </c>
      <c r="F185" s="4">
        <v>7022</v>
      </c>
      <c r="G185" s="4">
        <v>7105</v>
      </c>
      <c r="H185" s="18">
        <f>G185-F185</f>
        <v>83</v>
      </c>
      <c r="I185" s="18">
        <f t="shared" si="66"/>
        <v>141</v>
      </c>
      <c r="J185" s="4">
        <f t="shared" si="67"/>
        <v>260</v>
      </c>
      <c r="K185" s="4">
        <v>45</v>
      </c>
      <c r="L185" s="4">
        <v>50</v>
      </c>
      <c r="M185" s="5">
        <f>I185*0.2</f>
        <v>28.200000000000003</v>
      </c>
      <c r="N185" s="5">
        <f t="shared" si="69"/>
        <v>383</v>
      </c>
    </row>
    <row r="186" spans="1:14" x14ac:dyDescent="0.3">
      <c r="A186" s="4">
        <f t="shared" si="36"/>
        <v>182</v>
      </c>
      <c r="B186" s="4" t="s">
        <v>19</v>
      </c>
      <c r="C186" s="4">
        <v>411</v>
      </c>
      <c r="D186" s="4">
        <v>400</v>
      </c>
      <c r="E186" s="4">
        <v>150</v>
      </c>
      <c r="F186" s="4">
        <v>662</v>
      </c>
      <c r="G186" s="4">
        <v>735</v>
      </c>
      <c r="H186" s="4">
        <f t="shared" ref="H186" si="72">G186-F186</f>
        <v>73</v>
      </c>
      <c r="I186" s="4">
        <f>IF(H186&lt;155,155,H186)</f>
        <v>155</v>
      </c>
      <c r="J186" s="4">
        <f>ROUND(IF(I186&lt;100,I186*1.625,(IF(AND(I186&gt;100,I186&lt;201),(I186-100)*2.375+162,(IF(AND(I186&gt;200,I186&lt;401),(I186-200)*3.875+400,IF(I186&gt;400,(I186-400)*4.5+1237)))))),0)</f>
        <v>293</v>
      </c>
      <c r="K186" s="4">
        <v>45</v>
      </c>
      <c r="L186" s="4">
        <v>50</v>
      </c>
      <c r="M186" s="5">
        <f t="shared" ref="M186" si="73">I186*0.2</f>
        <v>31</v>
      </c>
      <c r="N186" s="5">
        <f t="shared" si="69"/>
        <v>419</v>
      </c>
    </row>
    <row r="187" spans="1:14" x14ac:dyDescent="0.3">
      <c r="A187" s="4">
        <f t="shared" si="36"/>
        <v>183</v>
      </c>
      <c r="B187" s="4" t="s">
        <v>21</v>
      </c>
      <c r="C187" s="4">
        <v>243</v>
      </c>
      <c r="D187" s="4">
        <v>100</v>
      </c>
      <c r="E187" s="4">
        <v>150</v>
      </c>
      <c r="F187" s="4">
        <v>3324</v>
      </c>
      <c r="G187" s="4">
        <v>3403</v>
      </c>
      <c r="H187" s="4">
        <f>G187-F187</f>
        <v>79</v>
      </c>
      <c r="I187" s="4">
        <f>IF(H187&lt;111,111,H187)</f>
        <v>111</v>
      </c>
      <c r="J187" s="4">
        <f>ROUND(IF(I187&lt;100,I187*1.625,(IF(AND(I187&gt;100,I187&lt;201),(I187-100)*2.375+162.5,(IF(AND(I187&gt;200,I187&lt;401),(I187-200)*3.875+400,IF(I187&gt;400,(I187-400)*4.5+1237)))))),0)</f>
        <v>189</v>
      </c>
      <c r="K187" s="4">
        <v>20</v>
      </c>
      <c r="L187" s="4">
        <v>10</v>
      </c>
      <c r="M187" s="5">
        <f>I187*0.2</f>
        <v>22.200000000000003</v>
      </c>
      <c r="N187" s="5">
        <f t="shared" si="69"/>
        <v>241</v>
      </c>
    </row>
    <row r="188" spans="1:14" x14ac:dyDescent="0.3">
      <c r="A188" s="4">
        <f t="shared" si="36"/>
        <v>184</v>
      </c>
      <c r="B188" s="4" t="s">
        <v>20</v>
      </c>
      <c r="C188" s="4">
        <v>76</v>
      </c>
      <c r="D188" s="4">
        <v>200</v>
      </c>
      <c r="E188" s="4">
        <v>150</v>
      </c>
      <c r="F188" s="4">
        <v>16488</v>
      </c>
      <c r="G188" s="4">
        <v>16548</v>
      </c>
      <c r="H188" s="4">
        <f>G188-F188</f>
        <v>60</v>
      </c>
      <c r="I188" s="4">
        <f>IF(H188&lt;125,125,H188)</f>
        <v>125</v>
      </c>
      <c r="J188" s="4">
        <f t="shared" ref="J188:J190" si="74">ROUND(IF(I188&lt;100,I188*1.625,(IF(AND(I188&gt;100,I188&lt;201),(I188-100)*2.375+162.5,(IF(AND(I188&gt;200,I188&lt;401),(I188-200)*3.875+400,IF(I188&gt;400,(I188-400)*4.5+1237)))))),0)</f>
        <v>222</v>
      </c>
      <c r="K188" s="4">
        <v>45</v>
      </c>
      <c r="L188" s="4">
        <v>50</v>
      </c>
      <c r="M188" s="5">
        <f>I188*0.2</f>
        <v>25</v>
      </c>
      <c r="N188" s="5">
        <f t="shared" si="69"/>
        <v>342</v>
      </c>
    </row>
    <row r="189" spans="1:14" x14ac:dyDescent="0.3">
      <c r="A189" s="4">
        <f t="shared" si="36"/>
        <v>185</v>
      </c>
      <c r="B189" s="4" t="s">
        <v>20</v>
      </c>
      <c r="C189" s="4">
        <v>91</v>
      </c>
      <c r="D189" s="4">
        <v>200</v>
      </c>
      <c r="E189" s="4">
        <v>150</v>
      </c>
      <c r="F189" s="4">
        <v>19242</v>
      </c>
      <c r="G189" s="4">
        <v>19472</v>
      </c>
      <c r="H189" s="4">
        <f t="shared" ref="H189:H208" si="75">G189-F189</f>
        <v>230</v>
      </c>
      <c r="I189" s="4">
        <f>IF(H189&lt;125,125,H189)</f>
        <v>230</v>
      </c>
      <c r="J189" s="4">
        <f t="shared" si="74"/>
        <v>516</v>
      </c>
      <c r="K189" s="4">
        <v>45</v>
      </c>
      <c r="L189" s="4">
        <v>50</v>
      </c>
      <c r="M189" s="5">
        <f t="shared" ref="M189:M213" si="76">I189*0.2</f>
        <v>46</v>
      </c>
      <c r="N189" s="5">
        <f t="shared" si="69"/>
        <v>657</v>
      </c>
    </row>
    <row r="190" spans="1:14" x14ac:dyDescent="0.3">
      <c r="A190" s="4">
        <f t="shared" si="36"/>
        <v>186</v>
      </c>
      <c r="B190" s="4" t="s">
        <v>20</v>
      </c>
      <c r="C190" s="4">
        <v>70</v>
      </c>
      <c r="D190" s="4">
        <v>200</v>
      </c>
      <c r="E190" s="4">
        <v>150</v>
      </c>
      <c r="F190" s="4">
        <v>1732</v>
      </c>
      <c r="G190" s="4">
        <v>1905</v>
      </c>
      <c r="H190" s="4">
        <f>(G190-F190)</f>
        <v>173</v>
      </c>
      <c r="I190" s="4">
        <f>IF(H190&lt;125,125,H190)</f>
        <v>173</v>
      </c>
      <c r="J190" s="4">
        <f t="shared" si="74"/>
        <v>336</v>
      </c>
      <c r="K190" s="4">
        <v>45</v>
      </c>
      <c r="L190" s="4">
        <v>50</v>
      </c>
      <c r="M190" s="5">
        <f t="shared" si="76"/>
        <v>34.6</v>
      </c>
      <c r="N190" s="5">
        <f t="shared" si="69"/>
        <v>466</v>
      </c>
    </row>
    <row r="191" spans="1:14" x14ac:dyDescent="0.3">
      <c r="A191" s="4">
        <f t="shared" si="36"/>
        <v>187</v>
      </c>
      <c r="B191" s="4" t="s">
        <v>17</v>
      </c>
      <c r="C191" s="4">
        <v>430</v>
      </c>
      <c r="D191" s="4">
        <v>500</v>
      </c>
      <c r="E191" s="4">
        <v>150</v>
      </c>
      <c r="F191" s="4">
        <v>1265</v>
      </c>
      <c r="G191" s="4">
        <v>1461</v>
      </c>
      <c r="H191" s="4">
        <f t="shared" ref="H191" si="77">G191-F191</f>
        <v>196</v>
      </c>
      <c r="I191" s="4">
        <f>IF(H191&lt;171,171,H191)</f>
        <v>196</v>
      </c>
      <c r="J191" s="4">
        <f>ROUND(IF(I191&lt;100,I191*1.625,(IF(AND(I191&gt;100,I191&lt;201),(I191-100)*2.375+162.5,(IF(AND(I191&gt;200,I191&lt;401),(I191-200)*3.875+400,IF(I191&gt;400,(I191-400)*4.5+1237)))))),0)</f>
        <v>391</v>
      </c>
      <c r="K191" s="4">
        <v>45</v>
      </c>
      <c r="L191" s="4">
        <v>50</v>
      </c>
      <c r="M191" s="5">
        <f t="shared" si="76"/>
        <v>39.200000000000003</v>
      </c>
      <c r="N191" s="5">
        <f t="shared" si="69"/>
        <v>525</v>
      </c>
    </row>
    <row r="192" spans="1:14" x14ac:dyDescent="0.3">
      <c r="A192" s="4">
        <f t="shared" si="36"/>
        <v>188</v>
      </c>
      <c r="B192" s="12" t="s">
        <v>18</v>
      </c>
      <c r="C192" s="12">
        <v>335</v>
      </c>
      <c r="D192" s="18">
        <v>300</v>
      </c>
      <c r="E192" s="18">
        <v>150</v>
      </c>
      <c r="F192" s="18">
        <v>11475</v>
      </c>
      <c r="G192" s="18">
        <v>11737</v>
      </c>
      <c r="H192" s="18">
        <f t="shared" si="75"/>
        <v>262</v>
      </c>
      <c r="I192" s="18">
        <f>IF(H192&lt;141,141,H192)</f>
        <v>262</v>
      </c>
      <c r="J192" s="18">
        <f>ROUND(IF(I192&lt;100,I192*1.625,(IF(AND(I192&gt;100,I192&lt;201),(I192-100)*2.375+162.5,(IF(AND(I192&gt;200,I192&lt;401),(I192-200)*3.875+400,IF(I192&gt;400,(I192-400)*4.5+1238)))))),0)</f>
        <v>640</v>
      </c>
      <c r="K192" s="18">
        <v>45</v>
      </c>
      <c r="L192" s="18">
        <v>50</v>
      </c>
      <c r="M192" s="19">
        <f t="shared" si="76"/>
        <v>52.400000000000006</v>
      </c>
      <c r="N192" s="19">
        <f t="shared" si="69"/>
        <v>787</v>
      </c>
    </row>
    <row r="193" spans="1:14" x14ac:dyDescent="0.3">
      <c r="A193" s="4">
        <f t="shared" si="36"/>
        <v>189</v>
      </c>
      <c r="B193" s="21" t="s">
        <v>18</v>
      </c>
      <c r="C193" s="21">
        <v>369</v>
      </c>
      <c r="D193" s="18">
        <v>300</v>
      </c>
      <c r="E193" s="18">
        <v>150</v>
      </c>
      <c r="F193" s="18">
        <v>680</v>
      </c>
      <c r="G193" s="18">
        <v>897</v>
      </c>
      <c r="H193" s="18">
        <f t="shared" si="75"/>
        <v>217</v>
      </c>
      <c r="I193" s="18">
        <f>IF(H193&lt;141,141,H193)</f>
        <v>217</v>
      </c>
      <c r="J193" s="18">
        <f>ROUND(IF(I193&lt;100,I193*1.625,(IF(AND(I193&gt;100,I193&lt;201),(I193-100)*2.375+162.5,(IF(AND(I193&gt;200,I193&lt;401),(I193-200)*3.875+400,IF(I193&gt;400,(I193-400)*4.5+1238)))))),0)</f>
        <v>466</v>
      </c>
      <c r="K193" s="18">
        <v>45</v>
      </c>
      <c r="L193" s="18">
        <v>50</v>
      </c>
      <c r="M193" s="19">
        <f t="shared" si="76"/>
        <v>43.400000000000006</v>
      </c>
      <c r="N193" s="19">
        <f>ROUND((J193+K193+L193+M193),0)</f>
        <v>604</v>
      </c>
    </row>
    <row r="194" spans="1:14" x14ac:dyDescent="0.3">
      <c r="A194" s="4">
        <f t="shared" si="36"/>
        <v>190</v>
      </c>
      <c r="B194" s="21" t="s">
        <v>18</v>
      </c>
      <c r="C194" s="21">
        <v>312</v>
      </c>
      <c r="D194" s="18">
        <v>300</v>
      </c>
      <c r="E194" s="18">
        <v>150</v>
      </c>
      <c r="F194" s="18">
        <v>12326</v>
      </c>
      <c r="G194" s="18">
        <v>12486</v>
      </c>
      <c r="H194" s="18">
        <f t="shared" si="75"/>
        <v>160</v>
      </c>
      <c r="I194" s="18">
        <f>IF(H194&lt;141,141,H194)</f>
        <v>160</v>
      </c>
      <c r="J194" s="18">
        <f>ROUND(IF(I194&lt;100,I194*1.625,(IF(AND(I194&gt;100,I194&lt;201),(I194-100)*2.375+162.5,(IF(AND(I194&gt;200,I194&lt;401),(I194-200)*3.875+400,IF(I194&gt;400,(I194-400)*4.5+1238)))))),0)</f>
        <v>305</v>
      </c>
      <c r="K194" s="18">
        <v>45</v>
      </c>
      <c r="L194" s="18">
        <v>50</v>
      </c>
      <c r="M194" s="19">
        <f t="shared" si="76"/>
        <v>32</v>
      </c>
      <c r="N194" s="19">
        <f>ROUND((J194+K194+L194+M194),0)</f>
        <v>432</v>
      </c>
    </row>
    <row r="195" spans="1:14" x14ac:dyDescent="0.3">
      <c r="A195" s="4">
        <f t="shared" si="36"/>
        <v>191</v>
      </c>
      <c r="B195" s="12" t="s">
        <v>18</v>
      </c>
      <c r="C195" s="12">
        <v>339</v>
      </c>
      <c r="D195" s="18">
        <v>300</v>
      </c>
      <c r="E195" s="18">
        <v>150</v>
      </c>
      <c r="F195" s="18">
        <v>11587</v>
      </c>
      <c r="G195" s="18">
        <v>11785</v>
      </c>
      <c r="H195" s="18">
        <f t="shared" si="75"/>
        <v>198</v>
      </c>
      <c r="I195" s="18">
        <f>IF(H195&lt;141,141,H195)</f>
        <v>198</v>
      </c>
      <c r="J195" s="18">
        <f>ROUND(IF(I195&lt;100,I195*1.625,(IF(AND(I195&gt;100,I195&lt;201),(I195-100)*2.375+162.5,(IF(AND(I195&gt;200,I195&lt;401),(I195-200)*3.875+400,IF(I195&gt;400,(I195-400)*4.5+1238)))))),0)</f>
        <v>395</v>
      </c>
      <c r="K195" s="18">
        <v>45</v>
      </c>
      <c r="L195" s="18">
        <v>50</v>
      </c>
      <c r="M195" s="19">
        <f t="shared" si="76"/>
        <v>39.6</v>
      </c>
      <c r="N195" s="19">
        <f t="shared" ref="N195:N213" si="78">ROUND((J195+K195+L195+M195),0)</f>
        <v>530</v>
      </c>
    </row>
    <row r="196" spans="1:14" x14ac:dyDescent="0.3">
      <c r="A196" s="4">
        <f t="shared" si="36"/>
        <v>192</v>
      </c>
      <c r="B196" s="12" t="s">
        <v>20</v>
      </c>
      <c r="C196" s="12">
        <v>63</v>
      </c>
      <c r="D196" s="4">
        <v>200</v>
      </c>
      <c r="E196" s="4">
        <v>150</v>
      </c>
      <c r="F196" s="4">
        <v>16130</v>
      </c>
      <c r="G196" s="4">
        <v>16289</v>
      </c>
      <c r="H196" s="4">
        <f t="shared" si="75"/>
        <v>159</v>
      </c>
      <c r="I196" s="4">
        <f t="shared" ref="I196" si="79">IF(H196&lt;125,125,H196)</f>
        <v>159</v>
      </c>
      <c r="J196" s="4">
        <f t="shared" ref="J196" si="80">ROUND(IF(I196&lt;100,I196*1.625,(IF(AND(I196&gt;100,I196&lt;201),(I196-100)*2.375+162.5,(IF(AND(I196&gt;200,I196&lt;401),(I196-200)*3.875+400,IF(I196&gt;400,(I196-400)*4.5+1237)))))),0)</f>
        <v>303</v>
      </c>
      <c r="K196" s="4">
        <v>45</v>
      </c>
      <c r="L196" s="4">
        <v>50</v>
      </c>
      <c r="M196" s="5">
        <f t="shared" si="76"/>
        <v>31.8</v>
      </c>
      <c r="N196" s="5">
        <f t="shared" si="78"/>
        <v>430</v>
      </c>
    </row>
    <row r="197" spans="1:14" x14ac:dyDescent="0.3">
      <c r="A197" s="4">
        <f t="shared" si="36"/>
        <v>193</v>
      </c>
      <c r="B197" s="12" t="s">
        <v>18</v>
      </c>
      <c r="C197" s="12">
        <v>357</v>
      </c>
      <c r="D197" s="18">
        <v>300</v>
      </c>
      <c r="E197" s="18">
        <v>150</v>
      </c>
      <c r="F197" s="18">
        <v>1194</v>
      </c>
      <c r="G197" s="18">
        <v>1287</v>
      </c>
      <c r="H197" s="18">
        <f t="shared" si="75"/>
        <v>93</v>
      </c>
      <c r="I197" s="18">
        <f>IF(H197&lt;141,141,H197)</f>
        <v>141</v>
      </c>
      <c r="J197" s="18">
        <f>ROUND(IF(I197&lt;100,I197*1.625,(IF(AND(I197&gt;100,I197&lt;201),(I197-100)*2.375+162.5,(IF(AND(I197&gt;200,I197&lt;401),(I197-200)*3.875+400,IF(I197&gt;400,(I197-400)*4.5+1238)))))),0)</f>
        <v>260</v>
      </c>
      <c r="K197" s="18">
        <v>45</v>
      </c>
      <c r="L197" s="18">
        <v>50</v>
      </c>
      <c r="M197" s="19">
        <f t="shared" si="76"/>
        <v>28.200000000000003</v>
      </c>
      <c r="N197" s="19">
        <f t="shared" si="78"/>
        <v>383</v>
      </c>
    </row>
    <row r="198" spans="1:14" x14ac:dyDescent="0.3">
      <c r="A198" s="4">
        <f t="shared" si="36"/>
        <v>194</v>
      </c>
      <c r="B198" s="12" t="s">
        <v>18</v>
      </c>
      <c r="C198" s="12">
        <v>342</v>
      </c>
      <c r="D198" s="18">
        <v>300</v>
      </c>
      <c r="E198" s="18">
        <v>150</v>
      </c>
      <c r="F198" s="18">
        <v>3250</v>
      </c>
      <c r="G198" s="18">
        <v>3346</v>
      </c>
      <c r="H198" s="18">
        <f t="shared" si="75"/>
        <v>96</v>
      </c>
      <c r="I198" s="18">
        <f>IF(H198&lt;141,141,H198)</f>
        <v>141</v>
      </c>
      <c r="J198" s="18">
        <f>ROUND(IF(I198&lt;100,I198*1.625,(IF(AND(I198&gt;100,I198&lt;201),(I198-100)*2.375+162.5,(IF(AND(I198&gt;200,I198&lt;401),(I198-200)*3.875+400,IF(I198&gt;400,(I198-400)*4.5+1238)))))),0)</f>
        <v>260</v>
      </c>
      <c r="K198" s="18">
        <v>45</v>
      </c>
      <c r="L198" s="18">
        <v>50</v>
      </c>
      <c r="M198" s="19">
        <f t="shared" si="76"/>
        <v>28.200000000000003</v>
      </c>
      <c r="N198" s="19">
        <f t="shared" si="78"/>
        <v>383</v>
      </c>
    </row>
    <row r="199" spans="1:14" x14ac:dyDescent="0.3">
      <c r="A199" s="4">
        <f t="shared" ref="A199:A262" si="81">A198+1</f>
        <v>195</v>
      </c>
      <c r="B199" s="12" t="s">
        <v>21</v>
      </c>
      <c r="C199" s="12">
        <v>29</v>
      </c>
      <c r="D199" s="4">
        <v>100</v>
      </c>
      <c r="E199" s="4">
        <v>150</v>
      </c>
      <c r="F199" s="4">
        <v>41300</v>
      </c>
      <c r="G199" s="4">
        <v>41542</v>
      </c>
      <c r="H199" s="4">
        <f t="shared" si="75"/>
        <v>242</v>
      </c>
      <c r="I199" s="4">
        <f>IF(H199&lt;111,111,H199)</f>
        <v>242</v>
      </c>
      <c r="J199" s="4">
        <f>ROUND(IF(I199&lt;100,I199*1.625,(IF(AND(I199&gt;100,I199&lt;201),(I199-100)*2.375+162.5,(IF(AND(I199&gt;200,I199&lt;401),(I199-200)*3.875+400,IF(I199&gt;400,(I199-400)*4.5+1237)))))),0)</f>
        <v>563</v>
      </c>
      <c r="K199" s="4">
        <v>20</v>
      </c>
      <c r="L199" s="4">
        <v>10</v>
      </c>
      <c r="M199" s="5">
        <f t="shared" si="76"/>
        <v>48.400000000000006</v>
      </c>
      <c r="N199" s="5">
        <f t="shared" si="78"/>
        <v>641</v>
      </c>
    </row>
    <row r="200" spans="1:14" x14ac:dyDescent="0.3">
      <c r="A200" s="4">
        <f t="shared" si="81"/>
        <v>196</v>
      </c>
      <c r="B200" s="12" t="s">
        <v>18</v>
      </c>
      <c r="C200" s="12">
        <v>313</v>
      </c>
      <c r="D200" s="18">
        <v>300</v>
      </c>
      <c r="E200" s="18">
        <v>150</v>
      </c>
      <c r="F200" s="18">
        <v>3976</v>
      </c>
      <c r="G200" s="18">
        <v>3976</v>
      </c>
      <c r="H200" s="18">
        <f t="shared" si="75"/>
        <v>0</v>
      </c>
      <c r="I200" s="18">
        <f>IF(H200&lt;141,141,H200)</f>
        <v>141</v>
      </c>
      <c r="J200" s="18">
        <f>ROUND(IF(I200&lt;100,I200*1.625,(IF(AND(I200&gt;100,I200&lt;201),(I200-100)*2.375+162.5,(IF(AND(I200&gt;200,I200&lt;401),(I200-200)*3.875+400,IF(I200&gt;400,(I200-400)*4.5+1238)))))),0)</f>
        <v>260</v>
      </c>
      <c r="K200" s="18">
        <v>45</v>
      </c>
      <c r="L200" s="18">
        <v>50</v>
      </c>
      <c r="M200" s="19">
        <f t="shared" si="76"/>
        <v>28.200000000000003</v>
      </c>
      <c r="N200" s="19">
        <f t="shared" si="78"/>
        <v>383</v>
      </c>
    </row>
    <row r="201" spans="1:14" x14ac:dyDescent="0.3">
      <c r="A201" s="4">
        <f t="shared" si="81"/>
        <v>197</v>
      </c>
      <c r="B201" s="12" t="s">
        <v>18</v>
      </c>
      <c r="C201" s="21">
        <v>344</v>
      </c>
      <c r="D201" s="18">
        <v>0</v>
      </c>
      <c r="E201" s="18">
        <v>150</v>
      </c>
      <c r="F201" s="18">
        <v>4670</v>
      </c>
      <c r="G201" s="18">
        <v>4810</v>
      </c>
      <c r="H201" s="18">
        <f>(G201-F201)-25</f>
        <v>115</v>
      </c>
      <c r="I201" s="18">
        <f>IF(H201&lt;141,141,H201)</f>
        <v>141</v>
      </c>
      <c r="J201" s="18">
        <f>ROUND(IF(I201&lt;100,I201*1.625,(IF(AND(I201&gt;100,I201&lt;201),(I201-100)*2.375+162.5,(IF(AND(I201&gt;200,I201&lt;401),(I201-200)*3.875+400,IF(I201&gt;400,(I201-400)*4.5+1238)))))),0)</f>
        <v>260</v>
      </c>
      <c r="K201" s="18">
        <v>45</v>
      </c>
      <c r="L201" s="18">
        <v>50</v>
      </c>
      <c r="M201" s="19">
        <f>I201*0.2</f>
        <v>28.200000000000003</v>
      </c>
      <c r="N201" s="5">
        <f>ROUND((J201+K201+L201+M201),0)</f>
        <v>383</v>
      </c>
    </row>
    <row r="202" spans="1:14" x14ac:dyDescent="0.3">
      <c r="A202" s="4">
        <f t="shared" si="81"/>
        <v>198</v>
      </c>
      <c r="B202" s="12" t="s">
        <v>21</v>
      </c>
      <c r="C202" s="12">
        <v>37</v>
      </c>
      <c r="D202" s="4">
        <v>100</v>
      </c>
      <c r="E202" s="4">
        <v>150</v>
      </c>
      <c r="F202" s="4">
        <v>24421</v>
      </c>
      <c r="G202" s="4">
        <v>24520</v>
      </c>
      <c r="H202" s="4">
        <f>G202-F202</f>
        <v>99</v>
      </c>
      <c r="I202" s="4">
        <f>IF(H202&lt;111,111,H202)</f>
        <v>111</v>
      </c>
      <c r="J202" s="4">
        <f>ROUND(IF(I202&lt;100,I202*1.625,(IF(AND(I202&gt;100,I202&lt;201),(I202-100)*2.375+162.5,(IF(AND(I202&gt;200,I202&lt;401),(I202-200)*3.875+400,IF(I202&gt;400,(I202-400)*4.5+1237)))))),0)</f>
        <v>189</v>
      </c>
      <c r="K202" s="4">
        <v>20</v>
      </c>
      <c r="L202" s="4">
        <v>10</v>
      </c>
      <c r="M202" s="5">
        <f>I202*0.2</f>
        <v>22.200000000000003</v>
      </c>
      <c r="N202" s="5">
        <f>ROUND((J202+K202+L202+M202),0)</f>
        <v>241</v>
      </c>
    </row>
    <row r="203" spans="1:14" x14ac:dyDescent="0.3">
      <c r="A203" s="4">
        <f t="shared" si="81"/>
        <v>199</v>
      </c>
      <c r="B203" s="12" t="s">
        <v>20</v>
      </c>
      <c r="C203" s="12">
        <v>113</v>
      </c>
      <c r="D203" s="4">
        <v>0</v>
      </c>
      <c r="E203" s="4">
        <v>150</v>
      </c>
      <c r="F203" s="4">
        <v>8388</v>
      </c>
      <c r="G203" s="4">
        <v>8493</v>
      </c>
      <c r="H203" s="18">
        <f>(G203-F203)-25</f>
        <v>80</v>
      </c>
      <c r="I203" s="4">
        <f t="shared" ref="I203:I207" si="82">IF(H203&lt;125,125,H203)</f>
        <v>125</v>
      </c>
      <c r="J203" s="4">
        <f>ROUND(IF(I203&lt;100,I203*1.625,(IF(AND(I203&gt;100,I203&lt;201),(I203-100)*2.375+162.5,(IF(AND(I203&gt;200,I203&lt;401),(I203-200)*3.875+400,IF(I203&gt;400,(I203-400)*4.5+1237)))))),0)</f>
        <v>222</v>
      </c>
      <c r="K203" s="4">
        <v>45</v>
      </c>
      <c r="L203" s="4">
        <v>50</v>
      </c>
      <c r="M203" s="5">
        <f>I203*0.2</f>
        <v>25</v>
      </c>
      <c r="N203" s="5">
        <f>ROUND((J203+K203+L203+M203),0)</f>
        <v>342</v>
      </c>
    </row>
    <row r="204" spans="1:14" x14ac:dyDescent="0.3">
      <c r="A204" s="4">
        <f t="shared" si="81"/>
        <v>200</v>
      </c>
      <c r="B204" s="12" t="s">
        <v>20</v>
      </c>
      <c r="C204" s="12">
        <v>72</v>
      </c>
      <c r="D204" s="4">
        <v>200</v>
      </c>
      <c r="E204" s="4">
        <v>150</v>
      </c>
      <c r="F204" s="4">
        <v>40810</v>
      </c>
      <c r="G204" s="4">
        <v>41148</v>
      </c>
      <c r="H204" s="4">
        <f t="shared" si="75"/>
        <v>338</v>
      </c>
      <c r="I204" s="4">
        <f t="shared" si="82"/>
        <v>338</v>
      </c>
      <c r="J204" s="4">
        <f t="shared" ref="J204:J207" si="83">ROUND(IF(I204&lt;100,I204*1.625,(IF(AND(I204&gt;100,I204&lt;201),(I204-100)*2.375+162.5,(IF(AND(I204&gt;200,I204&lt;401),(I204-200)*3.875+400,IF(I204&gt;400,(I204-400)*4.5+1237)))))),0)</f>
        <v>935</v>
      </c>
      <c r="K204" s="4">
        <v>45</v>
      </c>
      <c r="L204" s="4">
        <v>50</v>
      </c>
      <c r="M204" s="5">
        <f t="shared" si="76"/>
        <v>67.600000000000009</v>
      </c>
      <c r="N204" s="5">
        <f t="shared" si="78"/>
        <v>1098</v>
      </c>
    </row>
    <row r="205" spans="1:14" x14ac:dyDescent="0.3">
      <c r="A205" s="4">
        <f t="shared" si="81"/>
        <v>201</v>
      </c>
      <c r="B205" s="12" t="s">
        <v>20</v>
      </c>
      <c r="C205" s="12">
        <v>47</v>
      </c>
      <c r="D205" s="4">
        <v>200</v>
      </c>
      <c r="E205" s="4">
        <v>150</v>
      </c>
      <c r="F205" s="4">
        <v>15688</v>
      </c>
      <c r="G205" s="4">
        <v>15849</v>
      </c>
      <c r="H205" s="4">
        <f t="shared" si="75"/>
        <v>161</v>
      </c>
      <c r="I205" s="4">
        <f t="shared" si="82"/>
        <v>161</v>
      </c>
      <c r="J205" s="4">
        <f t="shared" si="83"/>
        <v>307</v>
      </c>
      <c r="K205" s="4">
        <v>45</v>
      </c>
      <c r="L205" s="4">
        <v>50</v>
      </c>
      <c r="M205" s="5">
        <f t="shared" si="76"/>
        <v>32.200000000000003</v>
      </c>
      <c r="N205" s="5">
        <f t="shared" si="78"/>
        <v>434</v>
      </c>
    </row>
    <row r="206" spans="1:14" x14ac:dyDescent="0.3">
      <c r="A206" s="4">
        <f t="shared" si="81"/>
        <v>202</v>
      </c>
      <c r="B206" s="12" t="s">
        <v>20</v>
      </c>
      <c r="C206" s="12">
        <v>128</v>
      </c>
      <c r="D206" s="4">
        <v>0</v>
      </c>
      <c r="E206" s="4">
        <v>150</v>
      </c>
      <c r="F206" s="4">
        <v>55736</v>
      </c>
      <c r="G206" s="4">
        <v>55933</v>
      </c>
      <c r="H206" s="18">
        <f>(G206-F206)-25</f>
        <v>172</v>
      </c>
      <c r="I206" s="4">
        <f t="shared" si="82"/>
        <v>172</v>
      </c>
      <c r="J206" s="4">
        <f t="shared" si="83"/>
        <v>334</v>
      </c>
      <c r="K206" s="4">
        <v>45</v>
      </c>
      <c r="L206" s="4">
        <v>50</v>
      </c>
      <c r="M206" s="5">
        <f t="shared" si="76"/>
        <v>34.4</v>
      </c>
      <c r="N206" s="5">
        <f t="shared" si="78"/>
        <v>463</v>
      </c>
    </row>
    <row r="207" spans="1:14" x14ac:dyDescent="0.3">
      <c r="A207" s="4">
        <f t="shared" si="81"/>
        <v>203</v>
      </c>
      <c r="B207" s="12" t="s">
        <v>20</v>
      </c>
      <c r="C207" s="12">
        <v>9</v>
      </c>
      <c r="D207" s="4">
        <v>200</v>
      </c>
      <c r="E207" s="4">
        <v>150</v>
      </c>
      <c r="F207" s="4">
        <v>24450</v>
      </c>
      <c r="G207" s="4">
        <v>24542</v>
      </c>
      <c r="H207" s="4">
        <f t="shared" si="75"/>
        <v>92</v>
      </c>
      <c r="I207" s="4">
        <f t="shared" si="82"/>
        <v>125</v>
      </c>
      <c r="J207" s="4">
        <f t="shared" si="83"/>
        <v>222</v>
      </c>
      <c r="K207" s="4">
        <v>45</v>
      </c>
      <c r="L207" s="4">
        <v>50</v>
      </c>
      <c r="M207" s="5">
        <f t="shared" si="76"/>
        <v>25</v>
      </c>
      <c r="N207" s="5">
        <f t="shared" si="78"/>
        <v>342</v>
      </c>
    </row>
    <row r="208" spans="1:14" x14ac:dyDescent="0.3">
      <c r="A208" s="4">
        <f t="shared" si="81"/>
        <v>204</v>
      </c>
      <c r="B208" s="12" t="s">
        <v>18</v>
      </c>
      <c r="C208" s="21">
        <v>372</v>
      </c>
      <c r="D208" s="18">
        <v>300</v>
      </c>
      <c r="E208" s="18">
        <v>150</v>
      </c>
      <c r="F208" s="18">
        <v>407</v>
      </c>
      <c r="G208" s="18">
        <v>509</v>
      </c>
      <c r="H208" s="18">
        <f t="shared" si="75"/>
        <v>102</v>
      </c>
      <c r="I208" s="18">
        <f>IF(H208&lt;141,141,H208)</f>
        <v>141</v>
      </c>
      <c r="J208" s="18">
        <f>ROUND(IF(I208&lt;100,I208*1.625,(IF(AND(I208&gt;100,I208&lt;201),(I208-100)*2.375+162.5,(IF(AND(I208&gt;200,I208&lt;401),(I208-200)*3.875+400,IF(I208&gt;400,(I208-400)*4.5+1238)))))),0)</f>
        <v>260</v>
      </c>
      <c r="K208" s="18">
        <v>45</v>
      </c>
      <c r="L208" s="18">
        <v>50</v>
      </c>
      <c r="M208" s="19">
        <f t="shared" si="76"/>
        <v>28.200000000000003</v>
      </c>
      <c r="N208" s="19">
        <f t="shared" si="78"/>
        <v>383</v>
      </c>
    </row>
    <row r="209" spans="1:14" x14ac:dyDescent="0.3">
      <c r="A209" s="4">
        <f t="shared" si="81"/>
        <v>205</v>
      </c>
      <c r="B209" s="12" t="s">
        <v>18</v>
      </c>
      <c r="C209" s="21">
        <v>348</v>
      </c>
      <c r="D209" s="18">
        <v>0</v>
      </c>
      <c r="E209" s="18">
        <v>150</v>
      </c>
      <c r="F209" s="18">
        <v>4175</v>
      </c>
      <c r="G209" s="18">
        <v>4307</v>
      </c>
      <c r="H209" s="18">
        <f>(G209-F209)-25</f>
        <v>107</v>
      </c>
      <c r="I209" s="18">
        <f>IF(H209&lt;141,141,H209)</f>
        <v>141</v>
      </c>
      <c r="J209" s="18">
        <f>ROUND(IF(I209&lt;100,I209*1.625,(IF(AND(I209&gt;100,I209&lt;201),(I209-100)*2.375+162.5,(IF(AND(I209&gt;200,I209&lt;401),(I209-200)*3.875+400,IF(I209&gt;400,(I209-400)*4.5+1238)))))),0)</f>
        <v>260</v>
      </c>
      <c r="K209" s="18">
        <v>45</v>
      </c>
      <c r="L209" s="18">
        <v>50</v>
      </c>
      <c r="M209" s="19">
        <f t="shared" si="76"/>
        <v>28.200000000000003</v>
      </c>
      <c r="N209" s="19">
        <f t="shared" si="78"/>
        <v>383</v>
      </c>
    </row>
    <row r="210" spans="1:14" x14ac:dyDescent="0.3">
      <c r="A210" s="4">
        <f t="shared" si="81"/>
        <v>206</v>
      </c>
      <c r="B210" s="12" t="s">
        <v>20</v>
      </c>
      <c r="C210" s="12">
        <v>69</v>
      </c>
      <c r="D210" s="4">
        <v>200</v>
      </c>
      <c r="E210" s="4">
        <v>150</v>
      </c>
      <c r="F210" s="4">
        <v>2902</v>
      </c>
      <c r="G210" s="4">
        <v>2945</v>
      </c>
      <c r="H210" s="4">
        <f t="shared" ref="H210:H213" si="84">G210-F210</f>
        <v>43</v>
      </c>
      <c r="I210" s="4">
        <f t="shared" ref="I210:I213" si="85">IF(H210&lt;125,125,H210)</f>
        <v>125</v>
      </c>
      <c r="J210" s="4">
        <f t="shared" ref="J210:J213" si="86">ROUND(IF(I210&lt;100,I210*1.625,(IF(AND(I210&gt;100,I210&lt;201),(I210-100)*2.375+162.5,(IF(AND(I210&gt;200,I210&lt;401),(I210-200)*3.875+400,IF(I210&gt;400,(I210-400)*4.5+1237)))))),0)</f>
        <v>222</v>
      </c>
      <c r="K210" s="4">
        <v>45</v>
      </c>
      <c r="L210" s="4">
        <v>50</v>
      </c>
      <c r="M210" s="5">
        <f t="shared" si="76"/>
        <v>25</v>
      </c>
      <c r="N210" s="5">
        <f t="shared" si="78"/>
        <v>342</v>
      </c>
    </row>
    <row r="211" spans="1:14" x14ac:dyDescent="0.3">
      <c r="A211" s="4">
        <f t="shared" si="81"/>
        <v>207</v>
      </c>
      <c r="B211" s="12" t="s">
        <v>18</v>
      </c>
      <c r="C211" s="21">
        <v>337</v>
      </c>
      <c r="D211" s="18">
        <v>300</v>
      </c>
      <c r="E211" s="18">
        <v>150</v>
      </c>
      <c r="F211" s="18">
        <v>7182</v>
      </c>
      <c r="G211" s="18">
        <v>7491</v>
      </c>
      <c r="H211" s="18">
        <f t="shared" si="84"/>
        <v>309</v>
      </c>
      <c r="I211" s="18">
        <f>IF(H211&lt;141,141,H211)</f>
        <v>309</v>
      </c>
      <c r="J211" s="18">
        <f>ROUND(IF(I211&lt;100,I211*1.625,(IF(AND(I211&gt;100,I211&lt;201),(I211-100)*2.375+162.5,(IF(AND(I211&gt;200,I211&lt;401),(I211-200)*3.875+400,IF(I211&gt;400,(I211-400)*4.5+1238)))))),0)</f>
        <v>822</v>
      </c>
      <c r="K211" s="18">
        <v>45</v>
      </c>
      <c r="L211" s="18">
        <v>50</v>
      </c>
      <c r="M211" s="19">
        <f t="shared" si="76"/>
        <v>61.800000000000004</v>
      </c>
      <c r="N211" s="19">
        <f t="shared" si="78"/>
        <v>979</v>
      </c>
    </row>
    <row r="212" spans="1:14" x14ac:dyDescent="0.3">
      <c r="A212" s="4">
        <f t="shared" si="81"/>
        <v>208</v>
      </c>
      <c r="B212" s="12" t="s">
        <v>18</v>
      </c>
      <c r="C212" s="21">
        <v>370</v>
      </c>
      <c r="D212" s="18">
        <v>300</v>
      </c>
      <c r="E212" s="18">
        <v>150</v>
      </c>
      <c r="F212" s="18">
        <v>3179</v>
      </c>
      <c r="G212" s="18">
        <v>3494</v>
      </c>
      <c r="H212" s="18">
        <f t="shared" si="84"/>
        <v>315</v>
      </c>
      <c r="I212" s="18">
        <f>IF(H212&lt;141,141,H212)</f>
        <v>315</v>
      </c>
      <c r="J212" s="18">
        <f>ROUND(IF(I212&lt;100,I212*1.625,(IF(AND(I212&gt;100,I212&lt;201),(I212-100)*2.375+162.5,(IF(AND(I212&gt;200,I212&lt;401),(I212-200)*3.875+400,IF(I212&gt;400,(I212-400)*4.5+1238)))))),0)</f>
        <v>846</v>
      </c>
      <c r="K212" s="18">
        <v>45</v>
      </c>
      <c r="L212" s="18">
        <v>50</v>
      </c>
      <c r="M212" s="19">
        <f t="shared" si="76"/>
        <v>63</v>
      </c>
      <c r="N212" s="19">
        <f t="shared" si="78"/>
        <v>1004</v>
      </c>
    </row>
    <row r="213" spans="1:14" x14ac:dyDescent="0.3">
      <c r="A213" s="4">
        <f t="shared" si="81"/>
        <v>209</v>
      </c>
      <c r="B213" s="12" t="s">
        <v>20</v>
      </c>
      <c r="C213" s="12">
        <v>119</v>
      </c>
      <c r="D213" s="4">
        <v>200</v>
      </c>
      <c r="E213" s="4">
        <v>150</v>
      </c>
      <c r="F213" s="4">
        <v>13052</v>
      </c>
      <c r="G213" s="4">
        <v>13250</v>
      </c>
      <c r="H213" s="4">
        <f t="shared" si="84"/>
        <v>198</v>
      </c>
      <c r="I213" s="4">
        <f t="shared" si="85"/>
        <v>198</v>
      </c>
      <c r="J213" s="4">
        <f t="shared" si="86"/>
        <v>395</v>
      </c>
      <c r="K213" s="4">
        <v>45</v>
      </c>
      <c r="L213" s="4">
        <v>50</v>
      </c>
      <c r="M213" s="5">
        <f t="shared" si="76"/>
        <v>39.6</v>
      </c>
      <c r="N213" s="5">
        <f t="shared" si="78"/>
        <v>530</v>
      </c>
    </row>
    <row r="214" spans="1:14" x14ac:dyDescent="0.3">
      <c r="A214" s="4">
        <f t="shared" si="81"/>
        <v>210</v>
      </c>
      <c r="B214" s="12" t="s">
        <v>21</v>
      </c>
      <c r="C214" s="12">
        <v>38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/>
      <c r="L214" s="4"/>
      <c r="M214" s="5">
        <v>0</v>
      </c>
      <c r="N214" s="5">
        <v>250</v>
      </c>
    </row>
    <row r="215" spans="1:14" x14ac:dyDescent="0.3">
      <c r="A215" s="4">
        <f t="shared" si="81"/>
        <v>211</v>
      </c>
      <c r="B215" s="12" t="s">
        <v>21</v>
      </c>
      <c r="C215" s="12">
        <v>240</v>
      </c>
      <c r="D215" s="4">
        <v>100</v>
      </c>
      <c r="E215" s="4">
        <v>150</v>
      </c>
      <c r="F215" s="4">
        <v>5129</v>
      </c>
      <c r="G215" s="4">
        <v>5171</v>
      </c>
      <c r="H215" s="4">
        <f t="shared" ref="H215:H219" si="87">G215-F215</f>
        <v>42</v>
      </c>
      <c r="I215" s="4">
        <f>IF(H215&lt;111,111,H215)</f>
        <v>111</v>
      </c>
      <c r="J215" s="4">
        <f>ROUND(IF(I215&lt;100,I215*1.625,(IF(AND(I215&gt;100,I215&lt;201),(I215-100)*2.375+162.5,(IF(AND(I215&gt;200,I215&lt;401),(I215-200)*3.875+400,IF(I215&gt;400,(I215-400)*4.5+1237)))))),0)</f>
        <v>189</v>
      </c>
      <c r="K215" s="4">
        <v>20</v>
      </c>
      <c r="L215" s="4">
        <v>10</v>
      </c>
      <c r="M215" s="5">
        <f t="shared" ref="M215:M219" si="88">I215*0.2</f>
        <v>22.200000000000003</v>
      </c>
      <c r="N215" s="5">
        <f t="shared" ref="N215:N219" si="89">ROUND((J215+K215+L215+M215),0)</f>
        <v>241</v>
      </c>
    </row>
    <row r="216" spans="1:14" x14ac:dyDescent="0.3">
      <c r="A216" s="4">
        <f t="shared" si="81"/>
        <v>212</v>
      </c>
      <c r="B216" s="12" t="s">
        <v>18</v>
      </c>
      <c r="C216" s="21">
        <v>347</v>
      </c>
      <c r="D216" s="18">
        <v>300</v>
      </c>
      <c r="E216" s="18">
        <v>150</v>
      </c>
      <c r="F216" s="18">
        <v>4905</v>
      </c>
      <c r="G216" s="18">
        <v>5053</v>
      </c>
      <c r="H216" s="18">
        <f t="shared" si="87"/>
        <v>148</v>
      </c>
      <c r="I216" s="18">
        <f>IF(H216&lt;141,141,H216)</f>
        <v>148</v>
      </c>
      <c r="J216" s="18">
        <f>ROUND(IF(I216&lt;100,I216*1.625,(IF(AND(I216&gt;100,I216&lt;201),(I216-100)*2.375+162.5,(IF(AND(I216&gt;200,I216&lt;401),(I216-200)*3.875+400,IF(I216&gt;400,(I216-400)*4.5+1238)))))),0)</f>
        <v>277</v>
      </c>
      <c r="K216" s="18">
        <v>45</v>
      </c>
      <c r="L216" s="18">
        <v>50</v>
      </c>
      <c r="M216" s="19">
        <f t="shared" si="88"/>
        <v>29.6</v>
      </c>
      <c r="N216" s="19">
        <f t="shared" si="89"/>
        <v>402</v>
      </c>
    </row>
    <row r="217" spans="1:14" x14ac:dyDescent="0.3">
      <c r="A217" s="4">
        <f t="shared" si="81"/>
        <v>213</v>
      </c>
      <c r="B217" s="12" t="s">
        <v>21</v>
      </c>
      <c r="C217" s="12">
        <v>86</v>
      </c>
      <c r="D217" s="4">
        <v>100</v>
      </c>
      <c r="E217" s="4">
        <v>150</v>
      </c>
      <c r="F217" s="4">
        <v>21311</v>
      </c>
      <c r="G217" s="4">
        <v>21493</v>
      </c>
      <c r="H217" s="4">
        <f t="shared" si="87"/>
        <v>182</v>
      </c>
      <c r="I217" s="4">
        <f>IF(H217&lt;111,111,H217)</f>
        <v>182</v>
      </c>
      <c r="J217" s="4">
        <f>ROUND(IF(I217&lt;100,I217*1.625,(IF(AND(I217&gt;100,I217&lt;201),(I217-100)*2.375+162.5,(IF(AND(I217&gt;200,I217&lt;401),(I217-200)*3.875+400,IF(I217&gt;400,(I217-400)*4.5+1237)))))),0)</f>
        <v>357</v>
      </c>
      <c r="K217" s="4">
        <v>20</v>
      </c>
      <c r="L217" s="4">
        <v>10</v>
      </c>
      <c r="M217" s="5">
        <f t="shared" si="88"/>
        <v>36.4</v>
      </c>
      <c r="N217" s="5">
        <f t="shared" si="89"/>
        <v>423</v>
      </c>
    </row>
    <row r="218" spans="1:14" x14ac:dyDescent="0.3">
      <c r="A218" s="4">
        <f t="shared" si="81"/>
        <v>214</v>
      </c>
      <c r="B218" s="12" t="s">
        <v>18</v>
      </c>
      <c r="C218" s="21">
        <v>327</v>
      </c>
      <c r="D218" s="18">
        <v>300</v>
      </c>
      <c r="E218" s="18">
        <v>150</v>
      </c>
      <c r="F218" s="18">
        <v>5506</v>
      </c>
      <c r="G218" s="18">
        <v>5601</v>
      </c>
      <c r="H218" s="18">
        <f t="shared" si="87"/>
        <v>95</v>
      </c>
      <c r="I218" s="18">
        <f>IF(H218&lt;141,141,H218)</f>
        <v>141</v>
      </c>
      <c r="J218" s="18">
        <f>ROUND(IF(I218&lt;100,I218*1.625,(IF(AND(I218&gt;100,I218&lt;201),(I218-100)*2.375+162.5,(IF(AND(I218&gt;200,I218&lt;401),(I218-200)*3.875+400,IF(I218&gt;400,(I218-400)*4.5+1238)))))),0)</f>
        <v>260</v>
      </c>
      <c r="K218" s="18">
        <v>45</v>
      </c>
      <c r="L218" s="18">
        <v>50</v>
      </c>
      <c r="M218" s="19">
        <f t="shared" si="88"/>
        <v>28.200000000000003</v>
      </c>
      <c r="N218" s="19">
        <f t="shared" si="89"/>
        <v>383</v>
      </c>
    </row>
    <row r="219" spans="1:14" x14ac:dyDescent="0.3">
      <c r="A219" s="4">
        <f t="shared" si="81"/>
        <v>215</v>
      </c>
      <c r="B219" s="12" t="s">
        <v>18</v>
      </c>
      <c r="C219" s="21">
        <v>352</v>
      </c>
      <c r="D219" s="18">
        <v>300</v>
      </c>
      <c r="E219" s="18">
        <v>150</v>
      </c>
      <c r="F219" s="18">
        <v>104</v>
      </c>
      <c r="G219" s="18">
        <v>231</v>
      </c>
      <c r="H219" s="18">
        <f t="shared" si="87"/>
        <v>127</v>
      </c>
      <c r="I219" s="18">
        <f t="shared" ref="I219" si="90">IF(H219&lt;141,141,H219)</f>
        <v>141</v>
      </c>
      <c r="J219" s="18">
        <f t="shared" ref="J219" si="91">ROUND(IF(I219&lt;100,I219*1.625,(IF(AND(I219&gt;100,I219&lt;201),(I219-100)*2.375+162.5,(IF(AND(I219&gt;200,I219&lt;401),(I219-200)*3.875+400,IF(I219&gt;400,(I219-400)*4.5+1238)))))),0)</f>
        <v>260</v>
      </c>
      <c r="K219" s="18">
        <v>45</v>
      </c>
      <c r="L219" s="18">
        <v>50</v>
      </c>
      <c r="M219" s="19">
        <f t="shared" si="88"/>
        <v>28.200000000000003</v>
      </c>
      <c r="N219" s="5">
        <f t="shared" si="89"/>
        <v>383</v>
      </c>
    </row>
    <row r="220" spans="1:14" x14ac:dyDescent="0.3">
      <c r="A220" s="4">
        <f t="shared" si="81"/>
        <v>216</v>
      </c>
      <c r="B220" s="12" t="s">
        <v>21</v>
      </c>
      <c r="C220" s="12">
        <v>239</v>
      </c>
      <c r="D220" s="4">
        <v>100</v>
      </c>
      <c r="E220" s="4">
        <v>150</v>
      </c>
      <c r="F220" s="4">
        <v>6998</v>
      </c>
      <c r="G220" s="4">
        <v>6998</v>
      </c>
      <c r="H220" s="4">
        <f>G220-F220</f>
        <v>0</v>
      </c>
      <c r="I220" s="4">
        <f>IF(H220&lt;111,111,H220)</f>
        <v>111</v>
      </c>
      <c r="J220" s="4">
        <f>ROUND(IF(I220&lt;100,I220*1.625,(IF(AND(I220&gt;100,I220&lt;201),(I220-100)*2.375+162.5,(IF(AND(I220&gt;200,I220&lt;401),(I220-200)*3.875+400,IF(I220&gt;400,(I220-400)*4.5+1237)))))),0)</f>
        <v>189</v>
      </c>
      <c r="K220" s="4">
        <v>20</v>
      </c>
      <c r="L220" s="4">
        <v>10</v>
      </c>
      <c r="M220" s="5">
        <f>I220*0.2</f>
        <v>22.200000000000003</v>
      </c>
      <c r="N220" s="5">
        <f>ROUND((J220+K220+L220+M220),0)</f>
        <v>241</v>
      </c>
    </row>
    <row r="221" spans="1:14" x14ac:dyDescent="0.3">
      <c r="A221" s="4">
        <f t="shared" si="81"/>
        <v>217</v>
      </c>
      <c r="B221" s="12" t="s">
        <v>20</v>
      </c>
      <c r="C221" s="12">
        <v>50</v>
      </c>
      <c r="D221" s="4">
        <v>200</v>
      </c>
      <c r="E221" s="4">
        <v>150</v>
      </c>
      <c r="F221" s="4">
        <v>14551</v>
      </c>
      <c r="G221" s="4">
        <v>14618</v>
      </c>
      <c r="H221" s="4">
        <f t="shared" ref="H221:H247" si="92">G221-F221</f>
        <v>67</v>
      </c>
      <c r="I221" s="4">
        <f t="shared" ref="I221" si="93">IF(H221&lt;125,125,H221)</f>
        <v>125</v>
      </c>
      <c r="J221" s="4">
        <f t="shared" ref="J221:J223" si="94">ROUND(IF(I221&lt;100,I221*1.625,(IF(AND(I221&gt;100,I221&lt;201),(I221-100)*2.375+162.5,(IF(AND(I221&gt;200,I221&lt;401),(I221-200)*3.875+400,IF(I221&gt;400,(I221-400)*4.5+1237)))))),0)</f>
        <v>222</v>
      </c>
      <c r="K221" s="4">
        <v>45</v>
      </c>
      <c r="L221" s="4">
        <v>50</v>
      </c>
      <c r="M221" s="5">
        <f t="shared" ref="M221:M233" si="95">I221*0.2</f>
        <v>25</v>
      </c>
      <c r="N221" s="5">
        <f t="shared" ref="N221:N235" si="96">ROUND((J221+K221+L221+M221),0)</f>
        <v>342</v>
      </c>
    </row>
    <row r="222" spans="1:14" x14ac:dyDescent="0.3">
      <c r="A222" s="4">
        <f t="shared" si="81"/>
        <v>218</v>
      </c>
      <c r="B222" s="12" t="s">
        <v>21</v>
      </c>
      <c r="C222" s="12">
        <v>17</v>
      </c>
      <c r="D222" s="4">
        <v>100</v>
      </c>
      <c r="E222" s="4">
        <v>150</v>
      </c>
      <c r="F222" s="4">
        <v>22136</v>
      </c>
      <c r="G222" s="4">
        <v>22216</v>
      </c>
      <c r="H222" s="4">
        <f t="shared" si="92"/>
        <v>80</v>
      </c>
      <c r="I222" s="4">
        <f>IF(H222&lt;111,111,H222)</f>
        <v>111</v>
      </c>
      <c r="J222" s="4">
        <f t="shared" si="94"/>
        <v>189</v>
      </c>
      <c r="K222" s="4">
        <v>45</v>
      </c>
      <c r="L222" s="4">
        <v>50</v>
      </c>
      <c r="M222" s="5">
        <f t="shared" si="95"/>
        <v>22.200000000000003</v>
      </c>
      <c r="N222" s="5">
        <f t="shared" si="96"/>
        <v>306</v>
      </c>
    </row>
    <row r="223" spans="1:14" x14ac:dyDescent="0.3">
      <c r="A223" s="4">
        <f t="shared" si="81"/>
        <v>219</v>
      </c>
      <c r="B223" s="12" t="s">
        <v>20</v>
      </c>
      <c r="C223" s="12">
        <v>12</v>
      </c>
      <c r="D223" s="4">
        <v>200</v>
      </c>
      <c r="E223" s="4">
        <v>150</v>
      </c>
      <c r="F223" s="4">
        <v>19458</v>
      </c>
      <c r="G223" s="4">
        <v>19560</v>
      </c>
      <c r="H223" s="4">
        <f t="shared" si="92"/>
        <v>102</v>
      </c>
      <c r="I223" s="4">
        <f t="shared" ref="I223" si="97">IF(H223&lt;125,125,H223)</f>
        <v>125</v>
      </c>
      <c r="J223" s="4">
        <f t="shared" si="94"/>
        <v>222</v>
      </c>
      <c r="K223" s="4">
        <v>45</v>
      </c>
      <c r="L223" s="4">
        <v>50</v>
      </c>
      <c r="M223" s="5">
        <f t="shared" si="95"/>
        <v>25</v>
      </c>
      <c r="N223" s="5">
        <f t="shared" si="96"/>
        <v>342</v>
      </c>
    </row>
    <row r="224" spans="1:14" x14ac:dyDescent="0.3">
      <c r="A224" s="4">
        <f t="shared" si="81"/>
        <v>220</v>
      </c>
      <c r="B224" s="12" t="s">
        <v>18</v>
      </c>
      <c r="C224" s="21">
        <v>343</v>
      </c>
      <c r="D224" s="18">
        <v>300</v>
      </c>
      <c r="E224" s="18">
        <v>150</v>
      </c>
      <c r="F224" s="18">
        <v>10693</v>
      </c>
      <c r="G224" s="18">
        <v>10853</v>
      </c>
      <c r="H224" s="18">
        <f t="shared" si="92"/>
        <v>160</v>
      </c>
      <c r="I224" s="18">
        <f t="shared" ref="I224:I225" si="98">IF(H224&lt;141,141,H224)</f>
        <v>160</v>
      </c>
      <c r="J224" s="18">
        <f t="shared" ref="J224:J225" si="99">ROUND(IF(I224&lt;100,I224*1.625,(IF(AND(I224&gt;100,I224&lt;201),(I224-100)*2.375+162.5,(IF(AND(I224&gt;200,I224&lt;401),(I224-200)*3.875+400,IF(I224&gt;400,(I224-400)*4.5+1238)))))),0)</f>
        <v>305</v>
      </c>
      <c r="K224" s="18">
        <v>45</v>
      </c>
      <c r="L224" s="18">
        <v>50</v>
      </c>
      <c r="M224" s="19">
        <f t="shared" si="95"/>
        <v>32</v>
      </c>
      <c r="N224" s="5">
        <f t="shared" si="96"/>
        <v>432</v>
      </c>
    </row>
    <row r="225" spans="1:14" x14ac:dyDescent="0.3">
      <c r="A225" s="4">
        <f t="shared" si="81"/>
        <v>221</v>
      </c>
      <c r="B225" s="12" t="s">
        <v>18</v>
      </c>
      <c r="C225" s="21">
        <v>338</v>
      </c>
      <c r="D225" s="18">
        <v>300</v>
      </c>
      <c r="E225" s="18">
        <v>150</v>
      </c>
      <c r="F225" s="18">
        <v>4542</v>
      </c>
      <c r="G225" s="18">
        <v>4658</v>
      </c>
      <c r="H225" s="18">
        <f t="shared" si="92"/>
        <v>116</v>
      </c>
      <c r="I225" s="18">
        <f t="shared" si="98"/>
        <v>141</v>
      </c>
      <c r="J225" s="18">
        <f t="shared" si="99"/>
        <v>260</v>
      </c>
      <c r="K225" s="18">
        <v>45</v>
      </c>
      <c r="L225" s="18">
        <v>50</v>
      </c>
      <c r="M225" s="19">
        <f t="shared" si="95"/>
        <v>28.200000000000003</v>
      </c>
      <c r="N225" s="5">
        <f t="shared" si="96"/>
        <v>383</v>
      </c>
    </row>
    <row r="226" spans="1:14" x14ac:dyDescent="0.3">
      <c r="A226" s="4">
        <f t="shared" si="81"/>
        <v>222</v>
      </c>
      <c r="B226" s="12" t="s">
        <v>20</v>
      </c>
      <c r="C226" s="12">
        <v>78</v>
      </c>
      <c r="D226" s="4">
        <v>200</v>
      </c>
      <c r="E226" s="4">
        <v>150</v>
      </c>
      <c r="F226" s="4">
        <v>13435</v>
      </c>
      <c r="G226" s="4">
        <v>13435</v>
      </c>
      <c r="H226" s="4">
        <f t="shared" si="92"/>
        <v>0</v>
      </c>
      <c r="I226" s="4">
        <f t="shared" ref="I226" si="100">IF(H226&lt;125,125,H226)</f>
        <v>125</v>
      </c>
      <c r="J226" s="4">
        <f t="shared" ref="J226" si="101">ROUND(IF(I226&lt;100,I226*1.625,(IF(AND(I226&gt;100,I226&lt;201),(I226-100)*2.375+162.5,(IF(AND(I226&gt;200,I226&lt;401),(I226-200)*3.875+400,IF(I226&gt;400,(I226-400)*4.5+1237)))))),0)</f>
        <v>222</v>
      </c>
      <c r="K226" s="4">
        <v>45</v>
      </c>
      <c r="L226" s="4">
        <v>50</v>
      </c>
      <c r="M226" s="5">
        <f t="shared" si="95"/>
        <v>25</v>
      </c>
      <c r="N226" s="5">
        <f t="shared" si="96"/>
        <v>342</v>
      </c>
    </row>
    <row r="227" spans="1:14" x14ac:dyDescent="0.3">
      <c r="A227" s="4">
        <f t="shared" si="81"/>
        <v>223</v>
      </c>
      <c r="B227" s="12" t="s">
        <v>18</v>
      </c>
      <c r="C227" s="12">
        <v>224</v>
      </c>
      <c r="D227" s="18">
        <v>300</v>
      </c>
      <c r="E227" s="18">
        <v>150</v>
      </c>
      <c r="F227" s="18">
        <v>12659</v>
      </c>
      <c r="G227" s="18">
        <v>12749</v>
      </c>
      <c r="H227" s="18">
        <f t="shared" si="92"/>
        <v>90</v>
      </c>
      <c r="I227" s="18">
        <f t="shared" ref="I227" si="102">IF(H227&lt;141,141,H227)</f>
        <v>141</v>
      </c>
      <c r="J227" s="18">
        <f t="shared" ref="J227" si="103">ROUND(IF(I227&lt;100,I227*1.625,(IF(AND(I227&gt;100,I227&lt;201),(I227-100)*2.375+162.5,(IF(AND(I227&gt;200,I227&lt;401),(I227-200)*3.875+400,IF(I227&gt;400,(I227-400)*4.5+1238)))))),0)</f>
        <v>260</v>
      </c>
      <c r="K227" s="18">
        <v>45</v>
      </c>
      <c r="L227" s="18">
        <v>50</v>
      </c>
      <c r="M227" s="19">
        <f t="shared" si="95"/>
        <v>28.200000000000003</v>
      </c>
      <c r="N227" s="5">
        <f t="shared" si="96"/>
        <v>383</v>
      </c>
    </row>
    <row r="228" spans="1:14" x14ac:dyDescent="0.3">
      <c r="A228" s="4">
        <f t="shared" si="81"/>
        <v>224</v>
      </c>
      <c r="B228" s="12" t="s">
        <v>20</v>
      </c>
      <c r="C228" s="12">
        <v>77</v>
      </c>
      <c r="D228" s="4">
        <v>200</v>
      </c>
      <c r="E228" s="4">
        <v>150</v>
      </c>
      <c r="F228" s="4">
        <v>20175</v>
      </c>
      <c r="G228" s="4">
        <v>20239</v>
      </c>
      <c r="H228" s="4">
        <f t="shared" si="92"/>
        <v>64</v>
      </c>
      <c r="I228" s="4">
        <f t="shared" ref="I228:I229" si="104">IF(H228&lt;125,125,H228)</f>
        <v>125</v>
      </c>
      <c r="J228" s="4">
        <f t="shared" ref="J228:J229" si="105">ROUND(IF(I228&lt;100,I228*1.625,(IF(AND(I228&gt;100,I228&lt;201),(I228-100)*2.375+162.5,(IF(AND(I228&gt;200,I228&lt;401),(I228-200)*3.875+400,IF(I228&gt;400,(I228-400)*4.5+1237)))))),0)</f>
        <v>222</v>
      </c>
      <c r="K228" s="4">
        <v>45</v>
      </c>
      <c r="L228" s="4">
        <v>50</v>
      </c>
      <c r="M228" s="5">
        <f t="shared" si="95"/>
        <v>25</v>
      </c>
      <c r="N228" s="5">
        <f t="shared" si="96"/>
        <v>342</v>
      </c>
    </row>
    <row r="229" spans="1:14" x14ac:dyDescent="0.3">
      <c r="A229" s="4">
        <f t="shared" si="81"/>
        <v>225</v>
      </c>
      <c r="B229" s="12" t="s">
        <v>20</v>
      </c>
      <c r="C229" s="12">
        <v>123</v>
      </c>
      <c r="D229" s="4">
        <v>200</v>
      </c>
      <c r="E229" s="4">
        <v>150</v>
      </c>
      <c r="F229" s="4">
        <v>27669</v>
      </c>
      <c r="G229" s="4">
        <v>27734</v>
      </c>
      <c r="H229" s="4">
        <f t="shared" si="92"/>
        <v>65</v>
      </c>
      <c r="I229" s="4">
        <f t="shared" si="104"/>
        <v>125</v>
      </c>
      <c r="J229" s="4">
        <f t="shared" si="105"/>
        <v>222</v>
      </c>
      <c r="K229" s="4">
        <v>45</v>
      </c>
      <c r="L229" s="4">
        <v>50</v>
      </c>
      <c r="M229" s="5">
        <f t="shared" si="95"/>
        <v>25</v>
      </c>
      <c r="N229" s="5">
        <f t="shared" si="96"/>
        <v>342</v>
      </c>
    </row>
    <row r="230" spans="1:14" x14ac:dyDescent="0.3">
      <c r="A230" s="4">
        <f t="shared" si="81"/>
        <v>226</v>
      </c>
      <c r="B230" s="4" t="s">
        <v>18</v>
      </c>
      <c r="C230" s="4">
        <v>220</v>
      </c>
      <c r="D230" s="18">
        <v>300</v>
      </c>
      <c r="E230" s="18">
        <v>150</v>
      </c>
      <c r="F230" s="18">
        <v>45069</v>
      </c>
      <c r="G230" s="18">
        <v>45108</v>
      </c>
      <c r="H230" s="18">
        <f t="shared" si="92"/>
        <v>39</v>
      </c>
      <c r="I230" s="18">
        <f t="shared" ref="I230:I233" si="106">IF(H230&lt;141,141,H230)</f>
        <v>141</v>
      </c>
      <c r="J230" s="18">
        <f t="shared" ref="J230:J233" si="107">ROUND(IF(I230&lt;100,I230*1.625,(IF(AND(I230&gt;100,I230&lt;201),(I230-100)*2.375+162.5,(IF(AND(I230&gt;200,I230&lt;401),(I230-200)*3.875+400,IF(I230&gt;400,(I230-400)*4.5+1238)))))),0)</f>
        <v>260</v>
      </c>
      <c r="K230" s="18">
        <v>45</v>
      </c>
      <c r="L230" s="18">
        <v>50</v>
      </c>
      <c r="M230" s="19">
        <f t="shared" si="95"/>
        <v>28.200000000000003</v>
      </c>
      <c r="N230" s="5">
        <f t="shared" si="96"/>
        <v>383</v>
      </c>
    </row>
    <row r="231" spans="1:14" x14ac:dyDescent="0.3">
      <c r="A231" s="4">
        <f t="shared" si="81"/>
        <v>227</v>
      </c>
      <c r="B231" s="4" t="s">
        <v>18</v>
      </c>
      <c r="C231" s="4">
        <v>189</v>
      </c>
      <c r="D231" s="18">
        <v>300</v>
      </c>
      <c r="E231" s="18">
        <v>150</v>
      </c>
      <c r="F231" s="18">
        <v>30680</v>
      </c>
      <c r="G231" s="18">
        <v>30878</v>
      </c>
      <c r="H231" s="18">
        <f t="shared" si="92"/>
        <v>198</v>
      </c>
      <c r="I231" s="18">
        <f t="shared" si="106"/>
        <v>198</v>
      </c>
      <c r="J231" s="18">
        <f t="shared" si="107"/>
        <v>395</v>
      </c>
      <c r="K231" s="18">
        <v>45</v>
      </c>
      <c r="L231" s="18">
        <v>50</v>
      </c>
      <c r="M231" s="19">
        <f t="shared" si="95"/>
        <v>39.6</v>
      </c>
      <c r="N231" s="5">
        <f t="shared" si="96"/>
        <v>530</v>
      </c>
    </row>
    <row r="232" spans="1:14" x14ac:dyDescent="0.3">
      <c r="A232" s="4">
        <f t="shared" si="81"/>
        <v>228</v>
      </c>
      <c r="B232" s="4" t="s">
        <v>18</v>
      </c>
      <c r="C232" s="4">
        <v>367</v>
      </c>
      <c r="D232" s="18">
        <v>300</v>
      </c>
      <c r="E232" s="18">
        <v>150</v>
      </c>
      <c r="F232" s="18">
        <v>695</v>
      </c>
      <c r="G232" s="18">
        <v>805</v>
      </c>
      <c r="H232" s="18">
        <f t="shared" si="92"/>
        <v>110</v>
      </c>
      <c r="I232" s="18">
        <f t="shared" si="106"/>
        <v>141</v>
      </c>
      <c r="J232" s="18">
        <f t="shared" si="107"/>
        <v>260</v>
      </c>
      <c r="K232" s="18">
        <v>45</v>
      </c>
      <c r="L232" s="18">
        <v>50</v>
      </c>
      <c r="M232" s="19">
        <f t="shared" si="95"/>
        <v>28.200000000000003</v>
      </c>
      <c r="N232" s="5">
        <f t="shared" si="96"/>
        <v>383</v>
      </c>
    </row>
    <row r="233" spans="1:14" x14ac:dyDescent="0.3">
      <c r="A233" s="4">
        <f t="shared" si="81"/>
        <v>229</v>
      </c>
      <c r="B233" s="4" t="s">
        <v>18</v>
      </c>
      <c r="C233" s="4">
        <v>226</v>
      </c>
      <c r="D233" s="18">
        <v>300</v>
      </c>
      <c r="E233" s="18">
        <v>150</v>
      </c>
      <c r="F233" s="18">
        <v>36271</v>
      </c>
      <c r="G233" s="18">
        <v>36462</v>
      </c>
      <c r="H233" s="18">
        <f t="shared" si="92"/>
        <v>191</v>
      </c>
      <c r="I233" s="18">
        <f t="shared" si="106"/>
        <v>191</v>
      </c>
      <c r="J233" s="18">
        <f t="shared" si="107"/>
        <v>379</v>
      </c>
      <c r="K233" s="18">
        <v>45</v>
      </c>
      <c r="L233" s="18">
        <v>50</v>
      </c>
      <c r="M233" s="19">
        <f t="shared" si="95"/>
        <v>38.200000000000003</v>
      </c>
      <c r="N233" s="5">
        <f t="shared" si="96"/>
        <v>512</v>
      </c>
    </row>
    <row r="234" spans="1:14" x14ac:dyDescent="0.3">
      <c r="A234" s="4">
        <f t="shared" si="81"/>
        <v>230</v>
      </c>
      <c r="B234" s="4" t="s">
        <v>25</v>
      </c>
      <c r="C234" s="4">
        <v>40</v>
      </c>
      <c r="D234" s="4">
        <v>100</v>
      </c>
      <c r="E234" s="4">
        <v>150</v>
      </c>
      <c r="F234" s="4">
        <v>8830</v>
      </c>
      <c r="G234" s="4">
        <v>8953</v>
      </c>
      <c r="H234" s="4">
        <f t="shared" si="92"/>
        <v>123</v>
      </c>
      <c r="I234" s="4">
        <f>IF(H234&lt;111,111,H234)</f>
        <v>123</v>
      </c>
      <c r="J234" s="4">
        <f>ROUND(IF(I234&lt;100,I234*1.625,(IF(AND(I234&gt;100,I234&lt;201),(I234-100)*2.375+162.5,(IF(AND(I234&gt;200,I234&lt;401),(I234-200)*3.875+400,IF(I234&gt;400,(I234-400)*4.5+1237)))))),0)</f>
        <v>217</v>
      </c>
      <c r="K234" s="4">
        <v>20</v>
      </c>
      <c r="L234" s="4">
        <v>10</v>
      </c>
      <c r="M234" s="5">
        <f>I234*0.2</f>
        <v>24.6</v>
      </c>
      <c r="N234" s="5">
        <f t="shared" si="96"/>
        <v>272</v>
      </c>
    </row>
    <row r="235" spans="1:14" x14ac:dyDescent="0.3">
      <c r="A235" s="4">
        <f t="shared" si="81"/>
        <v>231</v>
      </c>
      <c r="B235" s="4" t="s">
        <v>18</v>
      </c>
      <c r="C235" s="4">
        <v>330</v>
      </c>
      <c r="D235" s="18">
        <v>300</v>
      </c>
      <c r="E235" s="18">
        <v>150</v>
      </c>
      <c r="F235" s="18">
        <v>18612</v>
      </c>
      <c r="G235" s="18">
        <v>18678</v>
      </c>
      <c r="H235" s="18">
        <f t="shared" si="92"/>
        <v>66</v>
      </c>
      <c r="I235" s="18">
        <f t="shared" ref="I235" si="108">IF(H235&lt;141,141,H235)</f>
        <v>141</v>
      </c>
      <c r="J235" s="18">
        <f t="shared" ref="J235" si="109">ROUND(IF(I235&lt;100,I235*1.625,(IF(AND(I235&gt;100,I235&lt;201),(I235-100)*2.375+162.5,(IF(AND(I235&gt;200,I235&lt;401),(I235-200)*3.875+400,IF(I235&gt;400,(I235-400)*4.5+1238)))))),0)</f>
        <v>260</v>
      </c>
      <c r="K235" s="18">
        <v>45</v>
      </c>
      <c r="L235" s="18">
        <v>50</v>
      </c>
      <c r="M235" s="19">
        <f t="shared" ref="M235:M241" si="110">I235*0.2</f>
        <v>28.200000000000003</v>
      </c>
      <c r="N235" s="5">
        <f t="shared" si="96"/>
        <v>383</v>
      </c>
    </row>
    <row r="236" spans="1:14" x14ac:dyDescent="0.3">
      <c r="A236" s="4">
        <f t="shared" si="81"/>
        <v>232</v>
      </c>
      <c r="B236" s="4" t="s">
        <v>20</v>
      </c>
      <c r="C236" s="4">
        <v>89</v>
      </c>
      <c r="D236" s="4">
        <v>200</v>
      </c>
      <c r="E236" s="4">
        <v>150</v>
      </c>
      <c r="F236" s="4">
        <v>21877</v>
      </c>
      <c r="G236" s="4">
        <v>21877</v>
      </c>
      <c r="H236" s="4">
        <f t="shared" si="92"/>
        <v>0</v>
      </c>
      <c r="I236" s="4">
        <f t="shared" ref="I236" si="111">IF(H236&lt;125,125,H236)</f>
        <v>125</v>
      </c>
      <c r="J236" s="4">
        <f t="shared" ref="J236:J241" si="112">ROUND(IF(I236&lt;100,I236*1.625,(IF(AND(I236&gt;100,I236&lt;201),(I236-100)*2.375+162.5,(IF(AND(I236&gt;200,I236&lt;401),(I236-200)*3.875+400,IF(I236&gt;400,(I236-400)*4.5+1237)))))),0)</f>
        <v>222</v>
      </c>
      <c r="K236" s="4">
        <v>45</v>
      </c>
      <c r="L236" s="4">
        <v>50</v>
      </c>
      <c r="M236" s="5">
        <f t="shared" si="110"/>
        <v>25</v>
      </c>
      <c r="N236" s="5">
        <v>0</v>
      </c>
    </row>
    <row r="237" spans="1:14" x14ac:dyDescent="0.3">
      <c r="A237" s="4">
        <f t="shared" si="81"/>
        <v>233</v>
      </c>
      <c r="B237" s="4" t="s">
        <v>21</v>
      </c>
      <c r="C237" s="4">
        <v>38</v>
      </c>
      <c r="D237" s="18"/>
      <c r="E237" s="18"/>
      <c r="F237" s="18"/>
      <c r="G237" s="18"/>
      <c r="H237" s="18"/>
      <c r="I237" s="18"/>
      <c r="J237" s="18"/>
      <c r="K237" s="18"/>
      <c r="L237" s="18"/>
      <c r="M237" s="19"/>
      <c r="N237" s="5">
        <v>250</v>
      </c>
    </row>
    <row r="238" spans="1:14" x14ac:dyDescent="0.3">
      <c r="A238" s="4">
        <f t="shared" si="81"/>
        <v>234</v>
      </c>
      <c r="B238" s="4" t="s">
        <v>18</v>
      </c>
      <c r="C238" s="4">
        <v>354</v>
      </c>
      <c r="D238" s="18">
        <v>300</v>
      </c>
      <c r="E238" s="18">
        <v>150</v>
      </c>
      <c r="F238" s="18">
        <v>1141</v>
      </c>
      <c r="G238" s="18">
        <v>1230</v>
      </c>
      <c r="H238" s="18">
        <f t="shared" ref="H238" si="113">G238-F238</f>
        <v>89</v>
      </c>
      <c r="I238" s="18">
        <f t="shared" ref="I238:I239" si="114">IF(H238&lt;141,141,H238)</f>
        <v>141</v>
      </c>
      <c r="J238" s="18">
        <f t="shared" ref="J238:J239" si="115">ROUND(IF(I238&lt;100,I238*1.625,(IF(AND(I238&gt;100,I238&lt;201),(I238-100)*2.375+162.5,(IF(AND(I238&gt;200,I238&lt;401),(I238-200)*3.875+400,IF(I238&gt;400,(I238-400)*4.5+1238)))))),0)</f>
        <v>260</v>
      </c>
      <c r="K238" s="18">
        <v>45</v>
      </c>
      <c r="L238" s="18">
        <v>50</v>
      </c>
      <c r="M238" s="19">
        <f t="shared" ref="M238" si="116">I238*0.2</f>
        <v>28.200000000000003</v>
      </c>
      <c r="N238" s="5">
        <f>ROUND((J238+K238+L238+M238),0)</f>
        <v>383</v>
      </c>
    </row>
    <row r="239" spans="1:14" x14ac:dyDescent="0.3">
      <c r="A239" s="4">
        <f t="shared" si="81"/>
        <v>235</v>
      </c>
      <c r="B239" s="4" t="s">
        <v>18</v>
      </c>
      <c r="C239" s="4">
        <v>358</v>
      </c>
      <c r="D239" s="18">
        <v>300</v>
      </c>
      <c r="E239" s="18">
        <v>150</v>
      </c>
      <c r="F239" s="18">
        <v>1654</v>
      </c>
      <c r="G239" s="18">
        <v>1798</v>
      </c>
      <c r="H239" s="18">
        <f t="shared" si="92"/>
        <v>144</v>
      </c>
      <c r="I239" s="18">
        <f t="shared" si="114"/>
        <v>144</v>
      </c>
      <c r="J239" s="18">
        <f t="shared" si="115"/>
        <v>267</v>
      </c>
      <c r="K239" s="18">
        <v>45</v>
      </c>
      <c r="L239" s="18">
        <v>50</v>
      </c>
      <c r="M239" s="19">
        <f t="shared" si="110"/>
        <v>28.8</v>
      </c>
      <c r="N239" s="5">
        <f>ROUND((J239+K239+L239+M239),0)</f>
        <v>391</v>
      </c>
    </row>
    <row r="240" spans="1:14" x14ac:dyDescent="0.3">
      <c r="A240" s="4">
        <f t="shared" si="81"/>
        <v>236</v>
      </c>
      <c r="B240" s="4" t="s">
        <v>21</v>
      </c>
      <c r="C240" s="4">
        <v>38</v>
      </c>
      <c r="D240" s="4">
        <v>0</v>
      </c>
      <c r="E240" s="4">
        <v>0</v>
      </c>
      <c r="F240" s="4">
        <v>0</v>
      </c>
      <c r="G240" s="4">
        <v>0</v>
      </c>
      <c r="H240" s="4">
        <f t="shared" si="92"/>
        <v>0</v>
      </c>
      <c r="I240" s="4">
        <v>0</v>
      </c>
      <c r="J240" s="4">
        <f t="shared" si="112"/>
        <v>0</v>
      </c>
      <c r="K240" s="4"/>
      <c r="L240" s="4"/>
      <c r="M240" s="5">
        <f t="shared" si="110"/>
        <v>0</v>
      </c>
      <c r="N240" s="5">
        <v>250</v>
      </c>
    </row>
    <row r="241" spans="1:14" x14ac:dyDescent="0.3">
      <c r="A241" s="4">
        <f t="shared" si="81"/>
        <v>237</v>
      </c>
      <c r="B241" s="4" t="s">
        <v>20</v>
      </c>
      <c r="C241" s="4">
        <v>42</v>
      </c>
      <c r="D241" s="4">
        <v>200</v>
      </c>
      <c r="E241" s="4">
        <v>150</v>
      </c>
      <c r="F241" s="4">
        <v>23629</v>
      </c>
      <c r="G241" s="4">
        <v>23877</v>
      </c>
      <c r="H241" s="4">
        <f t="shared" si="92"/>
        <v>248</v>
      </c>
      <c r="I241" s="4">
        <f t="shared" ref="I241" si="117">IF(H241&lt;125,125,H241)</f>
        <v>248</v>
      </c>
      <c r="J241" s="4">
        <f t="shared" si="112"/>
        <v>586</v>
      </c>
      <c r="K241" s="4">
        <v>45</v>
      </c>
      <c r="L241" s="4">
        <v>50</v>
      </c>
      <c r="M241" s="5">
        <f t="shared" si="110"/>
        <v>49.6</v>
      </c>
      <c r="N241" s="5">
        <f t="shared" ref="N241" si="118">ROUND((J241+K241+L241+M241),0)</f>
        <v>731</v>
      </c>
    </row>
    <row r="242" spans="1:14" x14ac:dyDescent="0.3">
      <c r="A242" s="4">
        <f t="shared" si="81"/>
        <v>238</v>
      </c>
      <c r="B242" s="4" t="s">
        <v>21</v>
      </c>
      <c r="C242" s="4">
        <v>81</v>
      </c>
      <c r="D242" s="4">
        <v>100</v>
      </c>
      <c r="E242" s="4">
        <v>150</v>
      </c>
      <c r="F242" s="4">
        <v>10919</v>
      </c>
      <c r="G242" s="4">
        <v>11090</v>
      </c>
      <c r="H242" s="4">
        <f t="shared" si="92"/>
        <v>171</v>
      </c>
      <c r="I242" s="4">
        <f>IF(H242&lt;111,111,H242)</f>
        <v>171</v>
      </c>
      <c r="J242" s="4">
        <f>ROUND(IF(I242&lt;100,I242*1.625,(IF(AND(I242&gt;100,I242&lt;201),(I242-100)*2.375+162.5,(IF(AND(I242&gt;200,I242&lt;401),(I242-200)*3.875+400,IF(I242&gt;400,(I242-400)*4.5+1237)))))),0)</f>
        <v>331</v>
      </c>
      <c r="K242" s="4">
        <v>20</v>
      </c>
      <c r="L242" s="4">
        <v>10</v>
      </c>
      <c r="M242" s="5">
        <f>I242*0.2</f>
        <v>34.200000000000003</v>
      </c>
      <c r="N242" s="5">
        <f>ROUND((J242+K242+L242+M242),0)</f>
        <v>395</v>
      </c>
    </row>
    <row r="243" spans="1:14" x14ac:dyDescent="0.3">
      <c r="A243" s="4">
        <f t="shared" si="81"/>
        <v>239</v>
      </c>
      <c r="B243" s="4" t="s">
        <v>20</v>
      </c>
      <c r="C243" s="4">
        <v>54</v>
      </c>
      <c r="D243" s="4">
        <v>200</v>
      </c>
      <c r="E243" s="4">
        <v>150</v>
      </c>
      <c r="F243" s="4">
        <v>42110</v>
      </c>
      <c r="G243" s="4">
        <v>42139</v>
      </c>
      <c r="H243" s="4">
        <f t="shared" si="92"/>
        <v>29</v>
      </c>
      <c r="I243" s="4">
        <f t="shared" ref="I243:I245" si="119">IF(H243&lt;125,125,H243)</f>
        <v>125</v>
      </c>
      <c r="J243" s="4">
        <f t="shared" ref="J243:J245" si="120">ROUND(IF(I243&lt;100,I243*1.625,(IF(AND(I243&gt;100,I243&lt;201),(I243-100)*2.375+162.5,(IF(AND(I243&gt;200,I243&lt;401),(I243-200)*3.875+400,IF(I243&gt;400,(I243-400)*4.5+1237)))))),0)</f>
        <v>222</v>
      </c>
      <c r="K243" s="4">
        <v>45</v>
      </c>
      <c r="L243" s="4">
        <v>50</v>
      </c>
      <c r="M243" s="5">
        <f t="shared" ref="M243:M247" si="121">I243*0.2</f>
        <v>25</v>
      </c>
      <c r="N243" s="5">
        <f t="shared" ref="N243:N245" si="122">ROUND((J243+K243+L243+M243),0)</f>
        <v>342</v>
      </c>
    </row>
    <row r="244" spans="1:14" x14ac:dyDescent="0.3">
      <c r="A244" s="4">
        <f t="shared" si="81"/>
        <v>240</v>
      </c>
      <c r="B244" s="4" t="s">
        <v>20</v>
      </c>
      <c r="C244" s="4">
        <v>74</v>
      </c>
      <c r="D244" s="4">
        <v>200</v>
      </c>
      <c r="E244" s="4">
        <v>150</v>
      </c>
      <c r="F244" s="4">
        <v>5182</v>
      </c>
      <c r="G244" s="4">
        <v>5259</v>
      </c>
      <c r="H244" s="4">
        <f t="shared" si="92"/>
        <v>77</v>
      </c>
      <c r="I244" s="4">
        <f t="shared" si="119"/>
        <v>125</v>
      </c>
      <c r="J244" s="4">
        <f t="shared" si="120"/>
        <v>222</v>
      </c>
      <c r="K244" s="4">
        <v>45</v>
      </c>
      <c r="L244" s="4">
        <v>50</v>
      </c>
      <c r="M244" s="5">
        <f t="shared" si="121"/>
        <v>25</v>
      </c>
      <c r="N244" s="5">
        <f t="shared" si="122"/>
        <v>342</v>
      </c>
    </row>
    <row r="245" spans="1:14" x14ac:dyDescent="0.3">
      <c r="A245" s="4">
        <f t="shared" si="81"/>
        <v>241</v>
      </c>
      <c r="B245" s="4" t="s">
        <v>20</v>
      </c>
      <c r="C245" s="4">
        <v>121</v>
      </c>
      <c r="D245" s="4">
        <v>200</v>
      </c>
      <c r="E245" s="4">
        <v>150</v>
      </c>
      <c r="F245" s="4">
        <v>5499</v>
      </c>
      <c r="G245" s="4">
        <v>5659</v>
      </c>
      <c r="H245" s="4">
        <f t="shared" si="92"/>
        <v>160</v>
      </c>
      <c r="I245" s="4">
        <f t="shared" si="119"/>
        <v>160</v>
      </c>
      <c r="J245" s="4">
        <f t="shared" si="120"/>
        <v>305</v>
      </c>
      <c r="K245" s="4">
        <v>45</v>
      </c>
      <c r="L245" s="4">
        <v>50</v>
      </c>
      <c r="M245" s="5">
        <f t="shared" si="121"/>
        <v>32</v>
      </c>
      <c r="N245" s="5">
        <f t="shared" si="122"/>
        <v>432</v>
      </c>
    </row>
    <row r="246" spans="1:14" x14ac:dyDescent="0.3">
      <c r="A246" s="4">
        <f t="shared" si="81"/>
        <v>242</v>
      </c>
      <c r="B246" s="4" t="s">
        <v>18</v>
      </c>
      <c r="C246" s="4">
        <v>336</v>
      </c>
      <c r="D246" s="18">
        <v>300</v>
      </c>
      <c r="E246" s="18">
        <v>150</v>
      </c>
      <c r="F246" s="18">
        <v>5044</v>
      </c>
      <c r="G246" s="18">
        <v>5198</v>
      </c>
      <c r="H246" s="18">
        <f t="shared" si="92"/>
        <v>154</v>
      </c>
      <c r="I246" s="18">
        <f t="shared" ref="I246" si="123">IF(H246&lt;141,141,H246)</f>
        <v>154</v>
      </c>
      <c r="J246" s="18">
        <f t="shared" ref="J246" si="124">ROUND(IF(I246&lt;100,I246*1.625,(IF(AND(I246&gt;100,I246&lt;201),(I246-100)*2.375+162.5,(IF(AND(I246&gt;200,I246&lt;401),(I246-200)*3.875+400,IF(I246&gt;400,(I246-400)*4.5+1238)))))),0)</f>
        <v>291</v>
      </c>
      <c r="K246" s="18">
        <v>45</v>
      </c>
      <c r="L246" s="18">
        <v>50</v>
      </c>
      <c r="M246" s="19">
        <f t="shared" si="121"/>
        <v>30.8</v>
      </c>
      <c r="N246" s="5">
        <f>ROUND((J246+K246+L246+M246),0)</f>
        <v>417</v>
      </c>
    </row>
    <row r="247" spans="1:14" x14ac:dyDescent="0.3">
      <c r="A247" s="4">
        <f t="shared" si="81"/>
        <v>243</v>
      </c>
      <c r="B247" s="4" t="s">
        <v>20</v>
      </c>
      <c r="C247" s="4">
        <v>103</v>
      </c>
      <c r="D247" s="4">
        <v>200</v>
      </c>
      <c r="E247" s="4">
        <v>150</v>
      </c>
      <c r="F247" s="4">
        <v>4942</v>
      </c>
      <c r="G247" s="4">
        <v>5001</v>
      </c>
      <c r="H247" s="4">
        <f t="shared" si="92"/>
        <v>59</v>
      </c>
      <c r="I247" s="4">
        <f t="shared" ref="I247" si="125">IF(H247&lt;125,125,H247)</f>
        <v>125</v>
      </c>
      <c r="J247" s="4">
        <f t="shared" ref="J247" si="126">ROUND(IF(I247&lt;100,I247*1.625,(IF(AND(I247&gt;100,I247&lt;201),(I247-100)*2.375+162.5,(IF(AND(I247&gt;200,I247&lt;401),(I247-200)*3.875+400,IF(I247&gt;400,(I247-400)*4.5+1237)))))),0)</f>
        <v>222</v>
      </c>
      <c r="K247" s="4">
        <v>45</v>
      </c>
      <c r="L247" s="4">
        <v>50</v>
      </c>
      <c r="M247" s="5">
        <f t="shared" si="121"/>
        <v>25</v>
      </c>
      <c r="N247" s="5">
        <f t="shared" ref="N247" si="127">ROUND((J247+K247+L247+M247),0)</f>
        <v>342</v>
      </c>
    </row>
    <row r="248" spans="1:14" x14ac:dyDescent="0.3">
      <c r="A248" s="4">
        <f t="shared" si="81"/>
        <v>244</v>
      </c>
      <c r="B248" s="4" t="s">
        <v>21</v>
      </c>
      <c r="C248" s="4">
        <v>85</v>
      </c>
      <c r="D248" s="4">
        <v>100</v>
      </c>
      <c r="E248" s="4">
        <v>150</v>
      </c>
      <c r="F248" s="4">
        <v>20092</v>
      </c>
      <c r="G248" s="4">
        <v>20101</v>
      </c>
      <c r="H248" s="4">
        <f>G248-F248</f>
        <v>9</v>
      </c>
      <c r="I248" s="4">
        <f>IF(H248&lt;111,111,H248)</f>
        <v>111</v>
      </c>
      <c r="J248" s="4">
        <f>ROUND(IF(I248&lt;100,I248*1.625,(IF(AND(I248&gt;100,I248&lt;201),(I248-100)*2.375+162.5,(IF(AND(I248&gt;200,I248&lt;401),(I248-200)*3.875+400,IF(I248&gt;400,(I248-400)*4.5+1237)))))),0)</f>
        <v>189</v>
      </c>
      <c r="K248" s="4">
        <v>20</v>
      </c>
      <c r="L248" s="4">
        <v>10</v>
      </c>
      <c r="M248" s="5">
        <f>I248*0.2</f>
        <v>22.200000000000003</v>
      </c>
      <c r="N248" s="5">
        <f>ROUND((J248+K248+L248+M248),0)</f>
        <v>241</v>
      </c>
    </row>
    <row r="249" spans="1:14" x14ac:dyDescent="0.3">
      <c r="A249" s="4">
        <f t="shared" si="81"/>
        <v>245</v>
      </c>
      <c r="B249" s="4" t="s">
        <v>20</v>
      </c>
      <c r="C249" s="4">
        <v>79</v>
      </c>
      <c r="D249" s="4">
        <v>200</v>
      </c>
      <c r="E249" s="4">
        <v>150</v>
      </c>
      <c r="F249" s="4">
        <v>19108</v>
      </c>
      <c r="G249" s="4">
        <v>19189</v>
      </c>
      <c r="H249" s="4">
        <f t="shared" ref="H249:H252" si="128">G249-F249</f>
        <v>81</v>
      </c>
      <c r="I249" s="4">
        <f t="shared" ref="I249:I251" si="129">IF(H249&lt;125,125,H249)</f>
        <v>125</v>
      </c>
      <c r="J249" s="4">
        <f t="shared" ref="J249:J251" si="130">ROUND(IF(I249&lt;100,I249*1.625,(IF(AND(I249&gt;100,I249&lt;201),(I249-100)*2.375+162.5,(IF(AND(I249&gt;200,I249&lt;401),(I249-200)*3.875+400,IF(I249&gt;400,(I249-400)*4.5+1237)))))),0)</f>
        <v>222</v>
      </c>
      <c r="K249" s="4">
        <v>45</v>
      </c>
      <c r="L249" s="4">
        <v>50</v>
      </c>
      <c r="M249" s="5">
        <f t="shared" ref="M249:M252" si="131">I249*0.2</f>
        <v>25</v>
      </c>
      <c r="N249" s="5">
        <f t="shared" ref="N249:N251" si="132">ROUND((J249+K249+L249+M249),0)</f>
        <v>342</v>
      </c>
    </row>
    <row r="250" spans="1:14" x14ac:dyDescent="0.3">
      <c r="A250" s="4">
        <f t="shared" si="81"/>
        <v>246</v>
      </c>
      <c r="B250" s="4" t="s">
        <v>20</v>
      </c>
      <c r="C250" s="4">
        <v>57</v>
      </c>
      <c r="D250" s="4">
        <v>200</v>
      </c>
      <c r="E250" s="4">
        <v>150</v>
      </c>
      <c r="F250" s="4">
        <v>23991</v>
      </c>
      <c r="G250" s="4">
        <v>24069</v>
      </c>
      <c r="H250" s="4">
        <f t="shared" si="128"/>
        <v>78</v>
      </c>
      <c r="I250" s="4">
        <f t="shared" si="129"/>
        <v>125</v>
      </c>
      <c r="J250" s="4">
        <f t="shared" si="130"/>
        <v>222</v>
      </c>
      <c r="K250" s="4">
        <v>45</v>
      </c>
      <c r="L250" s="4">
        <v>50</v>
      </c>
      <c r="M250" s="5">
        <f t="shared" si="131"/>
        <v>25</v>
      </c>
      <c r="N250" s="5">
        <f t="shared" si="132"/>
        <v>342</v>
      </c>
    </row>
    <row r="251" spans="1:14" x14ac:dyDescent="0.3">
      <c r="A251" s="4">
        <f t="shared" si="81"/>
        <v>247</v>
      </c>
      <c r="B251" s="4" t="s">
        <v>20</v>
      </c>
      <c r="C251" s="4">
        <v>45</v>
      </c>
      <c r="D251" s="4">
        <v>200</v>
      </c>
      <c r="E251" s="4">
        <v>150</v>
      </c>
      <c r="F251" s="4">
        <v>7054</v>
      </c>
      <c r="G251" s="4">
        <v>7158</v>
      </c>
      <c r="H251" s="4">
        <f t="shared" si="128"/>
        <v>104</v>
      </c>
      <c r="I251" s="4">
        <f t="shared" si="129"/>
        <v>125</v>
      </c>
      <c r="J251" s="4">
        <f t="shared" si="130"/>
        <v>222</v>
      </c>
      <c r="K251" s="4">
        <v>45</v>
      </c>
      <c r="L251" s="4">
        <v>50</v>
      </c>
      <c r="M251" s="5">
        <f t="shared" si="131"/>
        <v>25</v>
      </c>
      <c r="N251" s="5">
        <f t="shared" si="132"/>
        <v>342</v>
      </c>
    </row>
    <row r="252" spans="1:14" x14ac:dyDescent="0.3">
      <c r="A252" s="4">
        <f t="shared" si="81"/>
        <v>248</v>
      </c>
      <c r="B252" s="4" t="s">
        <v>18</v>
      </c>
      <c r="C252" s="4">
        <v>349</v>
      </c>
      <c r="D252" s="18">
        <v>300</v>
      </c>
      <c r="E252" s="18">
        <v>150</v>
      </c>
      <c r="F252" s="18">
        <v>1517</v>
      </c>
      <c r="G252" s="18">
        <v>1590</v>
      </c>
      <c r="H252" s="18">
        <f t="shared" si="128"/>
        <v>73</v>
      </c>
      <c r="I252" s="18">
        <f t="shared" ref="I252" si="133">IF(H252&lt;141,141,H252)</f>
        <v>141</v>
      </c>
      <c r="J252" s="18">
        <f t="shared" ref="J252" si="134">ROUND(IF(I252&lt;100,I252*1.625,(IF(AND(I252&gt;100,I252&lt;201),(I252-100)*2.375+162.5,(IF(AND(I252&gt;200,I252&lt;401),(I252-200)*3.875+400,IF(I252&gt;400,(I252-400)*4.5+1238)))))),0)</f>
        <v>260</v>
      </c>
      <c r="K252" s="18">
        <v>45</v>
      </c>
      <c r="L252" s="18">
        <v>50</v>
      </c>
      <c r="M252" s="19">
        <f t="shared" si="131"/>
        <v>28.200000000000003</v>
      </c>
      <c r="N252" s="5">
        <f>ROUND((J252+K252+L252+M252),0)</f>
        <v>383</v>
      </c>
    </row>
    <row r="253" spans="1:14" x14ac:dyDescent="0.3">
      <c r="A253" s="4">
        <f t="shared" si="81"/>
        <v>249</v>
      </c>
      <c r="B253" s="4" t="s">
        <v>21</v>
      </c>
      <c r="C253" s="4">
        <v>82</v>
      </c>
      <c r="D253" s="4">
        <v>100</v>
      </c>
      <c r="E253" s="4">
        <v>150</v>
      </c>
      <c r="F253" s="4">
        <v>16372</v>
      </c>
      <c r="G253" s="4">
        <v>16419</v>
      </c>
      <c r="H253" s="4">
        <f>G253-F253</f>
        <v>47</v>
      </c>
      <c r="I253" s="4">
        <f>IF(H253&lt;111,111,H253)</f>
        <v>111</v>
      </c>
      <c r="J253" s="4">
        <f>ROUND(IF(I253&lt;100,I253*1.625,(IF(AND(I253&gt;100,I253&lt;201),(I253-100)*2.375+162.5,(IF(AND(I253&gt;200,I253&lt;401),(I253-200)*3.875+400,IF(I253&gt;400,(I253-400)*4.5+1237)))))),0)</f>
        <v>189</v>
      </c>
      <c r="K253" s="4">
        <v>20</v>
      </c>
      <c r="L253" s="4">
        <v>10</v>
      </c>
      <c r="M253" s="5">
        <f>I253*0.2</f>
        <v>22.200000000000003</v>
      </c>
      <c r="N253" s="5">
        <f>ROUND((J253+K253+L253+M253),0)</f>
        <v>241</v>
      </c>
    </row>
    <row r="254" spans="1:14" x14ac:dyDescent="0.3">
      <c r="A254" s="4">
        <f t="shared" si="81"/>
        <v>250</v>
      </c>
      <c r="B254" s="4" t="s">
        <v>18</v>
      </c>
      <c r="C254" s="4">
        <v>350</v>
      </c>
      <c r="D254" s="18">
        <v>300</v>
      </c>
      <c r="E254" s="18">
        <v>150</v>
      </c>
      <c r="F254" s="18">
        <v>869</v>
      </c>
      <c r="G254" s="18">
        <v>921</v>
      </c>
      <c r="H254" s="18">
        <f t="shared" ref="H254:H274" si="135">G254-F254</f>
        <v>52</v>
      </c>
      <c r="I254" s="18">
        <f t="shared" ref="I254" si="136">IF(H254&lt;141,141,H254)</f>
        <v>141</v>
      </c>
      <c r="J254" s="18">
        <f t="shared" ref="J254" si="137">ROUND(IF(I254&lt;100,I254*1.625,(IF(AND(I254&gt;100,I254&lt;201),(I254-100)*2.375+162.5,(IF(AND(I254&gt;200,I254&lt;401),(I254-200)*3.875+400,IF(I254&gt;400,(I254-400)*4.5+1238)))))),0)</f>
        <v>260</v>
      </c>
      <c r="K254" s="18">
        <v>45</v>
      </c>
      <c r="L254" s="18">
        <v>50</v>
      </c>
      <c r="M254" s="19">
        <f t="shared" ref="M254:M274" si="138">I254*0.2</f>
        <v>28.200000000000003</v>
      </c>
      <c r="N254" s="5">
        <f>ROUND((J254+K254+L254+M254),0)</f>
        <v>383</v>
      </c>
    </row>
    <row r="255" spans="1:14" x14ac:dyDescent="0.3">
      <c r="A255" s="4">
        <f t="shared" si="81"/>
        <v>251</v>
      </c>
      <c r="B255" s="4" t="s">
        <v>20</v>
      </c>
      <c r="C255" s="4">
        <v>66</v>
      </c>
      <c r="D255" s="4">
        <v>200</v>
      </c>
      <c r="E255" s="4">
        <v>150</v>
      </c>
      <c r="F255" s="4">
        <v>28980</v>
      </c>
      <c r="G255" s="4">
        <v>29137</v>
      </c>
      <c r="H255" s="4">
        <f t="shared" si="135"/>
        <v>157</v>
      </c>
      <c r="I255" s="4">
        <f t="shared" ref="I255" si="139">IF(H255&lt;125,125,H255)</f>
        <v>157</v>
      </c>
      <c r="J255" s="4">
        <f t="shared" ref="J255" si="140">ROUND(IF(I255&lt;100,I255*1.625,(IF(AND(I255&gt;100,I255&lt;201),(I255-100)*2.375+162.5,(IF(AND(I255&gt;200,I255&lt;401),(I255-200)*3.875+400,IF(I255&gt;400,(I255-400)*4.5+1237)))))),0)</f>
        <v>298</v>
      </c>
      <c r="K255" s="4">
        <v>45</v>
      </c>
      <c r="L255" s="4">
        <v>50</v>
      </c>
      <c r="M255" s="5">
        <f t="shared" si="138"/>
        <v>31.400000000000002</v>
      </c>
      <c r="N255" s="5">
        <f t="shared" ref="N255" si="141">ROUND((J255+K255+L255+M255),0)</f>
        <v>424</v>
      </c>
    </row>
    <row r="256" spans="1:14" x14ac:dyDescent="0.3">
      <c r="A256" s="4">
        <f t="shared" si="81"/>
        <v>252</v>
      </c>
      <c r="B256" s="4" t="s">
        <v>18</v>
      </c>
      <c r="C256" s="4">
        <v>351</v>
      </c>
      <c r="D256" s="18">
        <v>300</v>
      </c>
      <c r="E256" s="18">
        <v>150</v>
      </c>
      <c r="F256" s="18">
        <v>1806</v>
      </c>
      <c r="G256" s="18">
        <v>1898</v>
      </c>
      <c r="H256" s="18">
        <f t="shared" si="135"/>
        <v>92</v>
      </c>
      <c r="I256" s="18">
        <f t="shared" ref="I256:I257" si="142">IF(H256&lt;141,141,H256)</f>
        <v>141</v>
      </c>
      <c r="J256" s="18">
        <f t="shared" ref="J256:J257" si="143">ROUND(IF(I256&lt;100,I256*1.625,(IF(AND(I256&gt;100,I256&lt;201),(I256-100)*2.375+162.5,(IF(AND(I256&gt;200,I256&lt;401),(I256-200)*3.875+400,IF(I256&gt;400,(I256-400)*4.5+1238)))))),0)</f>
        <v>260</v>
      </c>
      <c r="K256" s="18">
        <v>45</v>
      </c>
      <c r="L256" s="18">
        <v>50</v>
      </c>
      <c r="M256" s="19">
        <f t="shared" si="138"/>
        <v>28.200000000000003</v>
      </c>
      <c r="N256" s="5">
        <f>ROUND((J256+K256+L256+M256),0)</f>
        <v>383</v>
      </c>
    </row>
    <row r="257" spans="1:14" x14ac:dyDescent="0.3">
      <c r="A257" s="4">
        <f t="shared" si="81"/>
        <v>253</v>
      </c>
      <c r="B257" s="4" t="s">
        <v>18</v>
      </c>
      <c r="C257" s="4">
        <v>359</v>
      </c>
      <c r="D257" s="18">
        <v>300</v>
      </c>
      <c r="E257" s="18">
        <v>150</v>
      </c>
      <c r="F257" s="18">
        <v>656</v>
      </c>
      <c r="G257" s="18">
        <v>742</v>
      </c>
      <c r="H257" s="18">
        <f t="shared" si="135"/>
        <v>86</v>
      </c>
      <c r="I257" s="18">
        <f t="shared" si="142"/>
        <v>141</v>
      </c>
      <c r="J257" s="18">
        <f t="shared" si="143"/>
        <v>260</v>
      </c>
      <c r="K257" s="18">
        <v>45</v>
      </c>
      <c r="L257" s="18">
        <v>50</v>
      </c>
      <c r="M257" s="19">
        <f t="shared" si="138"/>
        <v>28.200000000000003</v>
      </c>
      <c r="N257" s="5">
        <f>ROUND((J257+K257+L257+M257),0)</f>
        <v>383</v>
      </c>
    </row>
    <row r="258" spans="1:14" x14ac:dyDescent="0.3">
      <c r="A258" s="4">
        <f t="shared" si="81"/>
        <v>254</v>
      </c>
      <c r="B258" s="4" t="s">
        <v>20</v>
      </c>
      <c r="C258" s="4">
        <v>71</v>
      </c>
      <c r="D258" s="4">
        <v>200</v>
      </c>
      <c r="E258" s="4">
        <v>150</v>
      </c>
      <c r="F258" s="4">
        <v>25127</v>
      </c>
      <c r="G258" s="4">
        <v>25387</v>
      </c>
      <c r="H258" s="4">
        <f t="shared" si="135"/>
        <v>260</v>
      </c>
      <c r="I258" s="4">
        <f t="shared" ref="I258:I261" si="144">IF(H258&lt;125,125,H258)</f>
        <v>260</v>
      </c>
      <c r="J258" s="4">
        <f t="shared" ref="J258:J261" si="145">ROUND(IF(I258&lt;100,I258*1.625,(IF(AND(I258&gt;100,I258&lt;201),(I258-100)*2.375+162.5,(IF(AND(I258&gt;200,I258&lt;401),(I258-200)*3.875+400,IF(I258&gt;400,(I258-400)*4.5+1237)))))),0)</f>
        <v>633</v>
      </c>
      <c r="K258" s="4">
        <v>45</v>
      </c>
      <c r="L258" s="4">
        <v>50</v>
      </c>
      <c r="M258" s="5">
        <f t="shared" si="138"/>
        <v>52</v>
      </c>
      <c r="N258" s="5">
        <f t="shared" ref="N258:N261" si="146">ROUND((J258+K258+L258+M258),0)</f>
        <v>780</v>
      </c>
    </row>
    <row r="259" spans="1:14" x14ac:dyDescent="0.3">
      <c r="A259" s="4">
        <f t="shared" si="81"/>
        <v>255</v>
      </c>
      <c r="B259" s="4" t="s">
        <v>21</v>
      </c>
      <c r="C259" s="4">
        <v>237</v>
      </c>
      <c r="D259" s="4">
        <v>100</v>
      </c>
      <c r="E259" s="4">
        <v>150</v>
      </c>
      <c r="F259" s="4">
        <v>7106</v>
      </c>
      <c r="G259" s="4">
        <v>7340</v>
      </c>
      <c r="H259" s="4">
        <f>G259-F259</f>
        <v>234</v>
      </c>
      <c r="I259" s="4">
        <f>IF(H259&lt;111,111,H259)</f>
        <v>234</v>
      </c>
      <c r="J259" s="4">
        <f>ROUND(IF(I259&lt;100,I259*1.625,(IF(AND(I259&gt;100,I259&lt;201),(I259-100)*2.375+162.5,(IF(AND(I259&gt;200,I259&lt;401),(I259-200)*3.875+400,IF(I259&gt;400,(I259-400)*4.5+1237)))))),0)</f>
        <v>532</v>
      </c>
      <c r="K259" s="4">
        <v>20</v>
      </c>
      <c r="L259" s="4">
        <v>10</v>
      </c>
      <c r="M259" s="5">
        <f>I259*0.2</f>
        <v>46.800000000000004</v>
      </c>
      <c r="N259" s="5">
        <f>ROUND((J259+K259+L259+M259),0)</f>
        <v>609</v>
      </c>
    </row>
    <row r="260" spans="1:14" x14ac:dyDescent="0.3">
      <c r="A260" s="4">
        <f t="shared" si="81"/>
        <v>256</v>
      </c>
      <c r="B260" s="4" t="s">
        <v>20</v>
      </c>
      <c r="C260" s="4">
        <v>93</v>
      </c>
      <c r="D260" s="4">
        <v>200</v>
      </c>
      <c r="E260" s="4">
        <v>150</v>
      </c>
      <c r="F260" s="4">
        <v>14972</v>
      </c>
      <c r="G260" s="4">
        <v>15018</v>
      </c>
      <c r="H260" s="4">
        <f t="shared" si="135"/>
        <v>46</v>
      </c>
      <c r="I260" s="4">
        <f t="shared" si="144"/>
        <v>125</v>
      </c>
      <c r="J260" s="4">
        <f t="shared" si="145"/>
        <v>222</v>
      </c>
      <c r="K260" s="4">
        <v>45</v>
      </c>
      <c r="L260" s="4">
        <v>50</v>
      </c>
      <c r="M260" s="5">
        <f t="shared" si="138"/>
        <v>25</v>
      </c>
      <c r="N260" s="5">
        <f t="shared" si="146"/>
        <v>342</v>
      </c>
    </row>
    <row r="261" spans="1:14" x14ac:dyDescent="0.3">
      <c r="A261" s="4">
        <f t="shared" si="81"/>
        <v>257</v>
      </c>
      <c r="B261" s="4" t="s">
        <v>20</v>
      </c>
      <c r="C261" s="4">
        <v>58</v>
      </c>
      <c r="D261" s="4">
        <v>200</v>
      </c>
      <c r="E261" s="4">
        <v>150</v>
      </c>
      <c r="F261" s="4">
        <v>42117</v>
      </c>
      <c r="G261" s="4">
        <v>42147</v>
      </c>
      <c r="H261" s="4">
        <f t="shared" si="135"/>
        <v>30</v>
      </c>
      <c r="I261" s="4">
        <f t="shared" si="144"/>
        <v>125</v>
      </c>
      <c r="J261" s="4">
        <f t="shared" si="145"/>
        <v>222</v>
      </c>
      <c r="K261" s="4">
        <v>45</v>
      </c>
      <c r="L261" s="4">
        <v>50</v>
      </c>
      <c r="M261" s="5">
        <f t="shared" si="138"/>
        <v>25</v>
      </c>
      <c r="N261" s="5">
        <f t="shared" si="146"/>
        <v>342</v>
      </c>
    </row>
    <row r="262" spans="1:14" x14ac:dyDescent="0.3">
      <c r="A262" s="4">
        <f t="shared" si="81"/>
        <v>258</v>
      </c>
      <c r="B262" s="4" t="s">
        <v>21</v>
      </c>
      <c r="C262" s="4">
        <v>20</v>
      </c>
      <c r="D262" s="4">
        <v>100</v>
      </c>
      <c r="E262" s="4">
        <v>150</v>
      </c>
      <c r="F262" s="4">
        <v>26770</v>
      </c>
      <c r="G262" s="4">
        <v>26848</v>
      </c>
      <c r="H262" s="4">
        <f>G262-F262</f>
        <v>78</v>
      </c>
      <c r="I262" s="4">
        <f>IF(H262&lt;111,111,H262)</f>
        <v>111</v>
      </c>
      <c r="J262" s="4">
        <f>ROUND(IF(I262&lt;100,I262*1.625,(IF(AND(I262&gt;100,I262&lt;201),(I262-100)*2.375+162.5,(IF(AND(I262&gt;200,I262&lt;401),(I262-200)*3.875+400,IF(I262&gt;400,(I262-400)*4.5+1237)))))),0)</f>
        <v>189</v>
      </c>
      <c r="K262" s="4">
        <v>20</v>
      </c>
      <c r="L262" s="4">
        <v>10</v>
      </c>
      <c r="M262" s="5">
        <f>I262*0.2</f>
        <v>22.200000000000003</v>
      </c>
      <c r="N262" s="5">
        <f>ROUND((J262+K262+L262+M262),0)</f>
        <v>241</v>
      </c>
    </row>
    <row r="263" spans="1:14" x14ac:dyDescent="0.3">
      <c r="A263" s="4">
        <f t="shared" ref="A263:A279" si="147">A262+1</f>
        <v>259</v>
      </c>
      <c r="B263" s="4" t="s">
        <v>20</v>
      </c>
      <c r="C263" s="4">
        <v>10</v>
      </c>
      <c r="D263" s="4">
        <v>200</v>
      </c>
      <c r="E263" s="4">
        <v>150</v>
      </c>
      <c r="F263" s="4">
        <v>16380</v>
      </c>
      <c r="G263" s="4">
        <v>16402</v>
      </c>
      <c r="H263" s="4">
        <f>G263-F263</f>
        <v>22</v>
      </c>
      <c r="I263" s="4">
        <f>IF(H263&lt;125,125,H263)</f>
        <v>125</v>
      </c>
      <c r="J263" s="4">
        <f>ROUND(IF(I263&lt;100,I263*1.625,(IF(AND(I263&gt;100,I263&lt;201),(I263-100)*2.375+162.5,(IF(AND(I263&gt;200,I263&lt;401),(I263-200)*3.875+400,IF(I263&gt;400,(I263-400)*4.5+1237)))))),0)</f>
        <v>222</v>
      </c>
      <c r="K263" s="4">
        <v>45</v>
      </c>
      <c r="L263" s="4">
        <v>50</v>
      </c>
      <c r="M263" s="5">
        <f>I263*0.2</f>
        <v>25</v>
      </c>
      <c r="N263" s="5">
        <f>ROUND((J263+K263+L263+M263),0)</f>
        <v>342</v>
      </c>
    </row>
    <row r="264" spans="1:14" x14ac:dyDescent="0.3">
      <c r="A264" s="4">
        <f t="shared" si="147"/>
        <v>260</v>
      </c>
      <c r="B264" s="4" t="s">
        <v>20</v>
      </c>
      <c r="C264" s="4">
        <v>15</v>
      </c>
      <c r="D264" s="4">
        <v>200</v>
      </c>
      <c r="E264" s="4">
        <v>150</v>
      </c>
      <c r="F264" s="4">
        <v>44035</v>
      </c>
      <c r="G264" s="4">
        <v>44065</v>
      </c>
      <c r="H264" s="4">
        <f t="shared" ref="H264" si="148">G264-F264</f>
        <v>30</v>
      </c>
      <c r="I264" s="4">
        <f t="shared" ref="I264" si="149">IF(H264&lt;125,125,H264)</f>
        <v>125</v>
      </c>
      <c r="J264" s="4">
        <f t="shared" ref="J264" si="150">ROUND(IF(I264&lt;100,I264*1.625,(IF(AND(I264&gt;100,I264&lt;201),(I264-100)*2.375+162.5,(IF(AND(I264&gt;200,I264&lt;401),(I264-200)*3.875+400,IF(I264&gt;400,(I264-400)*4.5+1237)))))),0)</f>
        <v>222</v>
      </c>
      <c r="K264" s="4">
        <v>45</v>
      </c>
      <c r="L264" s="4">
        <v>50</v>
      </c>
      <c r="M264" s="5">
        <f t="shared" ref="M264" si="151">I264*0.2</f>
        <v>25</v>
      </c>
      <c r="N264" s="5">
        <f t="shared" ref="N264:N274" si="152">ROUND((J264+K264+L264+M264),0)</f>
        <v>342</v>
      </c>
    </row>
    <row r="265" spans="1:14" x14ac:dyDescent="0.3">
      <c r="A265" s="4">
        <f t="shared" si="147"/>
        <v>261</v>
      </c>
      <c r="B265" s="4" t="s">
        <v>18</v>
      </c>
      <c r="C265" s="4">
        <v>362</v>
      </c>
      <c r="D265" s="18">
        <v>300</v>
      </c>
      <c r="E265" s="18">
        <v>150</v>
      </c>
      <c r="F265" s="18">
        <v>628</v>
      </c>
      <c r="G265" s="18">
        <v>710</v>
      </c>
      <c r="H265" s="18">
        <f t="shared" si="135"/>
        <v>82</v>
      </c>
      <c r="I265" s="18">
        <f t="shared" ref="I265" si="153">IF(H265&lt;141,141,H265)</f>
        <v>141</v>
      </c>
      <c r="J265" s="18">
        <f t="shared" ref="J265" si="154">ROUND(IF(I265&lt;100,I265*1.625,(IF(AND(I265&gt;100,I265&lt;201),(I265-100)*2.375+162.5,(IF(AND(I265&gt;200,I265&lt;401),(I265-200)*3.875+400,IF(I265&gt;400,(I265-400)*4.5+1238)))))),0)</f>
        <v>260</v>
      </c>
      <c r="K265" s="18">
        <v>45</v>
      </c>
      <c r="L265" s="18">
        <v>50</v>
      </c>
      <c r="M265" s="19">
        <f t="shared" si="138"/>
        <v>28.200000000000003</v>
      </c>
      <c r="N265" s="5">
        <f t="shared" si="152"/>
        <v>383</v>
      </c>
    </row>
    <row r="266" spans="1:14" x14ac:dyDescent="0.3">
      <c r="A266" s="4">
        <f t="shared" si="147"/>
        <v>262</v>
      </c>
      <c r="B266" s="4" t="s">
        <v>20</v>
      </c>
      <c r="C266" s="4">
        <v>62</v>
      </c>
      <c r="D266" s="4">
        <v>200</v>
      </c>
      <c r="E266" s="4">
        <v>150</v>
      </c>
      <c r="F266" s="4">
        <v>10763</v>
      </c>
      <c r="G266" s="4">
        <v>10763</v>
      </c>
      <c r="H266" s="4">
        <f t="shared" si="135"/>
        <v>0</v>
      </c>
      <c r="I266" s="4">
        <f>IF(H266&lt;125,125,H266)</f>
        <v>125</v>
      </c>
      <c r="J266" s="4">
        <f t="shared" ref="J266:J274" si="155">ROUND(IF(I266&lt;100,I266*1.625,(IF(AND(I266&gt;100,I266&lt;201),(I266-100)*2.375+162.5,(IF(AND(I266&gt;200,I266&lt;401),(I266-200)*3.875+400,IF(I266&gt;400,(I266-400)*4.5+1237)))))),0)</f>
        <v>222</v>
      </c>
      <c r="K266" s="4">
        <v>45</v>
      </c>
      <c r="L266" s="4">
        <v>50</v>
      </c>
      <c r="M266" s="5">
        <f t="shared" si="138"/>
        <v>25</v>
      </c>
      <c r="N266" s="5">
        <f t="shared" si="152"/>
        <v>342</v>
      </c>
    </row>
    <row r="267" spans="1:14" x14ac:dyDescent="0.3">
      <c r="A267" s="4">
        <f t="shared" si="147"/>
        <v>263</v>
      </c>
      <c r="B267" s="4" t="s">
        <v>21</v>
      </c>
      <c r="C267" s="4">
        <v>84</v>
      </c>
      <c r="D267" s="4">
        <v>100</v>
      </c>
      <c r="E267" s="4">
        <v>150</v>
      </c>
      <c r="F267" s="4">
        <v>5621</v>
      </c>
      <c r="G267" s="4">
        <v>6021</v>
      </c>
      <c r="H267" s="4">
        <f t="shared" si="135"/>
        <v>400</v>
      </c>
      <c r="I267" s="4">
        <f>IF(H267&lt;111,111,H267)</f>
        <v>400</v>
      </c>
      <c r="J267" s="4">
        <f t="shared" si="155"/>
        <v>1175</v>
      </c>
      <c r="K267" s="4">
        <v>20</v>
      </c>
      <c r="L267" s="4">
        <v>10</v>
      </c>
      <c r="M267" s="5">
        <f t="shared" si="138"/>
        <v>80</v>
      </c>
      <c r="N267" s="5">
        <f t="shared" si="152"/>
        <v>1285</v>
      </c>
    </row>
    <row r="268" spans="1:14" x14ac:dyDescent="0.3">
      <c r="A268" s="4">
        <f t="shared" si="147"/>
        <v>264</v>
      </c>
      <c r="B268" s="4" t="s">
        <v>20</v>
      </c>
      <c r="C268" s="4">
        <v>101</v>
      </c>
      <c r="D268" s="4">
        <v>200</v>
      </c>
      <c r="E268" s="4">
        <v>150</v>
      </c>
      <c r="F268" s="4">
        <v>27349</v>
      </c>
      <c r="G268" s="4">
        <v>27368</v>
      </c>
      <c r="H268" s="4">
        <f t="shared" si="135"/>
        <v>19</v>
      </c>
      <c r="I268" s="4">
        <f>IF(H268&lt;125,125,H268)</f>
        <v>125</v>
      </c>
      <c r="J268" s="4">
        <f t="shared" si="155"/>
        <v>222</v>
      </c>
      <c r="K268" s="4">
        <v>45</v>
      </c>
      <c r="L268" s="4">
        <v>50</v>
      </c>
      <c r="M268" s="5">
        <f t="shared" si="138"/>
        <v>25</v>
      </c>
      <c r="N268" s="5">
        <f t="shared" si="152"/>
        <v>342</v>
      </c>
    </row>
    <row r="269" spans="1:14" x14ac:dyDescent="0.3">
      <c r="A269" s="4">
        <f t="shared" si="147"/>
        <v>265</v>
      </c>
      <c r="B269" s="4" t="s">
        <v>21</v>
      </c>
      <c r="C269" s="4">
        <v>27</v>
      </c>
      <c r="D269" s="4">
        <v>100</v>
      </c>
      <c r="E269" s="4">
        <v>150</v>
      </c>
      <c r="F269" s="4">
        <v>5820</v>
      </c>
      <c r="G269" s="4">
        <v>6000</v>
      </c>
      <c r="H269" s="4">
        <f t="shared" si="135"/>
        <v>180</v>
      </c>
      <c r="I269" s="4">
        <f>IF(H269&lt;111,111,H269)</f>
        <v>180</v>
      </c>
      <c r="J269" s="4">
        <f t="shared" si="155"/>
        <v>353</v>
      </c>
      <c r="K269" s="4">
        <v>20</v>
      </c>
      <c r="L269" s="4">
        <v>10</v>
      </c>
      <c r="M269" s="5">
        <f t="shared" si="138"/>
        <v>36</v>
      </c>
      <c r="N269" s="5">
        <f t="shared" si="152"/>
        <v>419</v>
      </c>
    </row>
    <row r="270" spans="1:14" x14ac:dyDescent="0.3">
      <c r="A270" s="4">
        <f t="shared" si="147"/>
        <v>266</v>
      </c>
      <c r="B270" s="4" t="s">
        <v>20</v>
      </c>
      <c r="C270" s="4">
        <v>95</v>
      </c>
      <c r="D270" s="4">
        <v>200</v>
      </c>
      <c r="E270" s="4">
        <v>150</v>
      </c>
      <c r="F270" s="4">
        <v>33236</v>
      </c>
      <c r="G270" s="4">
        <v>33374</v>
      </c>
      <c r="H270" s="4">
        <f t="shared" si="135"/>
        <v>138</v>
      </c>
      <c r="I270" s="4">
        <f>IF(H270&lt;125,125,H270)</f>
        <v>138</v>
      </c>
      <c r="J270" s="4">
        <f t="shared" si="155"/>
        <v>253</v>
      </c>
      <c r="K270" s="4">
        <v>45</v>
      </c>
      <c r="L270" s="4">
        <v>50</v>
      </c>
      <c r="M270" s="5">
        <f t="shared" si="138"/>
        <v>27.6</v>
      </c>
      <c r="N270" s="5">
        <f t="shared" si="152"/>
        <v>376</v>
      </c>
    </row>
    <row r="271" spans="1:14" x14ac:dyDescent="0.3">
      <c r="A271" s="4">
        <f t="shared" si="147"/>
        <v>267</v>
      </c>
      <c r="B271" s="4" t="s">
        <v>20</v>
      </c>
      <c r="C271" s="4">
        <v>110</v>
      </c>
      <c r="D271" s="4">
        <v>200</v>
      </c>
      <c r="E271" s="4">
        <v>150</v>
      </c>
      <c r="F271" s="4">
        <v>47677</v>
      </c>
      <c r="G271" s="4">
        <v>47746</v>
      </c>
      <c r="H271" s="4">
        <f t="shared" si="135"/>
        <v>69</v>
      </c>
      <c r="I271" s="4">
        <f>IF(H271&lt;125,125,H271)</f>
        <v>125</v>
      </c>
      <c r="J271" s="4">
        <f t="shared" si="155"/>
        <v>222</v>
      </c>
      <c r="K271" s="4">
        <v>45</v>
      </c>
      <c r="L271" s="4">
        <v>50</v>
      </c>
      <c r="M271" s="5">
        <f t="shared" si="138"/>
        <v>25</v>
      </c>
      <c r="N271" s="5">
        <f t="shared" si="152"/>
        <v>342</v>
      </c>
    </row>
    <row r="272" spans="1:14" x14ac:dyDescent="0.3">
      <c r="A272" s="4">
        <f t="shared" si="147"/>
        <v>268</v>
      </c>
      <c r="B272" s="4" t="s">
        <v>17</v>
      </c>
      <c r="C272" s="4">
        <v>432</v>
      </c>
      <c r="D272" s="4">
        <v>500</v>
      </c>
      <c r="E272" s="4">
        <v>150</v>
      </c>
      <c r="F272" s="4">
        <v>665</v>
      </c>
      <c r="G272" s="4">
        <v>742</v>
      </c>
      <c r="H272" s="4">
        <f>(G272-F272)-300</f>
        <v>-223</v>
      </c>
      <c r="I272" s="4">
        <f>IF(H272&lt;171,171,H272)</f>
        <v>171</v>
      </c>
      <c r="J272" s="4">
        <f>ROUND(IF(I272&lt;100,I272*1.625,(IF(AND(I272&gt;100,I272&lt;201),(I272-100)*2.375+162.5,(IF(AND(I272&gt;200,I272&lt;401),(I272-200)*3.875+400,IF(I272&gt;400,(I272-400)*4.5+1237)))))),0)</f>
        <v>331</v>
      </c>
      <c r="K272" s="4">
        <v>45</v>
      </c>
      <c r="L272" s="4">
        <v>50</v>
      </c>
      <c r="M272" s="5">
        <f t="shared" si="138"/>
        <v>34.200000000000003</v>
      </c>
      <c r="N272" s="5">
        <f t="shared" si="152"/>
        <v>460</v>
      </c>
    </row>
    <row r="273" spans="1:14" x14ac:dyDescent="0.3">
      <c r="A273" s="4">
        <f t="shared" si="147"/>
        <v>269</v>
      </c>
      <c r="B273" s="4" t="s">
        <v>20</v>
      </c>
      <c r="C273" s="4">
        <v>116</v>
      </c>
      <c r="D273" s="4">
        <v>200</v>
      </c>
      <c r="E273" s="4">
        <v>150</v>
      </c>
      <c r="F273" s="4">
        <v>25683</v>
      </c>
      <c r="G273" s="4">
        <v>25927</v>
      </c>
      <c r="H273" s="4">
        <f t="shared" si="135"/>
        <v>244</v>
      </c>
      <c r="I273" s="4">
        <f>IF(H273&lt;125,125,H273)</f>
        <v>244</v>
      </c>
      <c r="J273" s="4">
        <f t="shared" si="155"/>
        <v>571</v>
      </c>
      <c r="K273" s="4">
        <v>45</v>
      </c>
      <c r="L273" s="4">
        <v>50</v>
      </c>
      <c r="M273" s="5">
        <f t="shared" si="138"/>
        <v>48.800000000000004</v>
      </c>
      <c r="N273" s="5">
        <f t="shared" si="152"/>
        <v>715</v>
      </c>
    </row>
    <row r="274" spans="1:14" x14ac:dyDescent="0.3">
      <c r="A274" s="4">
        <f t="shared" si="147"/>
        <v>270</v>
      </c>
      <c r="B274" s="4" t="s">
        <v>20</v>
      </c>
      <c r="C274" s="4">
        <v>114</v>
      </c>
      <c r="D274" s="4">
        <v>200</v>
      </c>
      <c r="E274" s="4">
        <v>150</v>
      </c>
      <c r="F274" s="4">
        <v>44388</v>
      </c>
      <c r="G274" s="4">
        <v>44570</v>
      </c>
      <c r="H274" s="4">
        <f t="shared" si="135"/>
        <v>182</v>
      </c>
      <c r="I274" s="4">
        <f>IF(H274&lt;125,125,H274)</f>
        <v>182</v>
      </c>
      <c r="J274" s="4">
        <f t="shared" si="155"/>
        <v>357</v>
      </c>
      <c r="K274" s="4">
        <v>45</v>
      </c>
      <c r="L274" s="4">
        <v>50</v>
      </c>
      <c r="M274" s="5">
        <f t="shared" si="138"/>
        <v>36.4</v>
      </c>
      <c r="N274" s="5">
        <f t="shared" si="152"/>
        <v>488</v>
      </c>
    </row>
    <row r="275" spans="1:14" x14ac:dyDescent="0.3">
      <c r="A275" s="4">
        <f t="shared" si="147"/>
        <v>271</v>
      </c>
      <c r="B275" s="4" t="s">
        <v>20</v>
      </c>
      <c r="C275" s="4">
        <v>90</v>
      </c>
      <c r="D275" s="4">
        <v>200</v>
      </c>
      <c r="E275" s="4">
        <v>150</v>
      </c>
      <c r="F275" s="4">
        <v>30553</v>
      </c>
      <c r="G275" s="4">
        <v>30812</v>
      </c>
      <c r="H275" s="4">
        <f>G275-F275</f>
        <v>259</v>
      </c>
      <c r="I275" s="4">
        <f t="shared" ref="I275" si="156">IF(H275&lt;125,125,H275)</f>
        <v>259</v>
      </c>
      <c r="J275" s="4">
        <f>ROUND(IF(I275&lt;100,I275*1.625,(IF(AND(I275&gt;100,I275&lt;201),(I275-100)*2.375+162.5,(IF(AND(I275&gt;200,I275&lt;401),(I275-200)*3.875+400,IF(I275&gt;400,(I275-400)*4.5+1237)))))),0)</f>
        <v>629</v>
      </c>
      <c r="K275" s="4">
        <v>45</v>
      </c>
      <c r="L275" s="4">
        <v>50</v>
      </c>
      <c r="M275" s="5">
        <f>I275*0.2</f>
        <v>51.800000000000004</v>
      </c>
      <c r="N275" s="5">
        <f>ROUND((J275+K275+L275+M275),0)</f>
        <v>776</v>
      </c>
    </row>
    <row r="276" spans="1:14" x14ac:dyDescent="0.3">
      <c r="A276" s="4">
        <f t="shared" si="147"/>
        <v>272</v>
      </c>
      <c r="B276" s="4" t="s">
        <v>18</v>
      </c>
      <c r="C276" s="4">
        <v>316</v>
      </c>
      <c r="D276" s="18">
        <v>300</v>
      </c>
      <c r="E276" s="18">
        <v>150</v>
      </c>
      <c r="F276" s="18">
        <v>12719</v>
      </c>
      <c r="G276" s="18">
        <v>12809</v>
      </c>
      <c r="H276" s="18">
        <f t="shared" ref="H276" si="157">G276-F276</f>
        <v>90</v>
      </c>
      <c r="I276" s="18">
        <f t="shared" ref="I276" si="158">IF(H276&lt;141,141,H276)</f>
        <v>141</v>
      </c>
      <c r="J276" s="18">
        <f t="shared" ref="J276" si="159">ROUND(IF(I276&lt;100,I276*1.625,(IF(AND(I276&gt;100,I276&lt;201),(I276-100)*2.375+162.5,(IF(AND(I276&gt;200,I276&lt;401),(I276-200)*3.875+400,IF(I276&gt;400,(I276-400)*4.5+1238)))))),0)</f>
        <v>260</v>
      </c>
      <c r="K276" s="18">
        <v>45</v>
      </c>
      <c r="L276" s="18">
        <v>50</v>
      </c>
      <c r="M276" s="19">
        <f t="shared" ref="M276" si="160">I276*0.2</f>
        <v>28.200000000000003</v>
      </c>
      <c r="N276" s="5">
        <f>ROUND((J276+K276+L276+M276),0)</f>
        <v>383</v>
      </c>
    </row>
    <row r="277" spans="1:14" x14ac:dyDescent="0.3">
      <c r="A277" s="4">
        <f t="shared" si="147"/>
        <v>273</v>
      </c>
      <c r="B277" s="4" t="s">
        <v>20</v>
      </c>
      <c r="C277" s="4">
        <v>117</v>
      </c>
      <c r="D277" s="4">
        <v>200</v>
      </c>
      <c r="E277" s="4">
        <v>150</v>
      </c>
      <c r="F277" s="4">
        <v>18050</v>
      </c>
      <c r="G277" s="4">
        <v>18082</v>
      </c>
      <c r="H277" s="4">
        <f>G277-F277</f>
        <v>32</v>
      </c>
      <c r="I277" s="4">
        <f t="shared" ref="I277" si="161">IF(H277&lt;125,125,H277)</f>
        <v>125</v>
      </c>
      <c r="J277" s="4">
        <f>ROUND(IF(I277&lt;100,I277*1.625,(IF(AND(I277&gt;100,I277&lt;201),(I277-100)*2.375+162.5,(IF(AND(I277&gt;200,I277&lt;401),(I277-200)*3.875+400,IF(I277&gt;400,(I277-400)*4.5+1237)))))),0)</f>
        <v>222</v>
      </c>
      <c r="K277" s="4">
        <v>45</v>
      </c>
      <c r="L277" s="4">
        <v>50</v>
      </c>
      <c r="M277" s="5">
        <f>I277*0.2</f>
        <v>25</v>
      </c>
      <c r="N277" s="5">
        <f>ROUND((J277+K277+L277+M277),0)</f>
        <v>342</v>
      </c>
    </row>
    <row r="278" spans="1:14" x14ac:dyDescent="0.3">
      <c r="A278" s="4">
        <f t="shared" si="147"/>
        <v>274</v>
      </c>
      <c r="B278" s="4" t="s">
        <v>18</v>
      </c>
      <c r="C278" s="4">
        <v>305</v>
      </c>
      <c r="D278" s="18">
        <v>300</v>
      </c>
      <c r="E278" s="18">
        <v>150</v>
      </c>
      <c r="F278" s="18">
        <v>9388</v>
      </c>
      <c r="G278" s="18">
        <v>9475</v>
      </c>
      <c r="H278" s="18">
        <f t="shared" ref="H278" si="162">G278-F278</f>
        <v>87</v>
      </c>
      <c r="I278" s="18">
        <f t="shared" ref="I278" si="163">IF(H278&lt;141,141,H278)</f>
        <v>141</v>
      </c>
      <c r="J278" s="18">
        <f t="shared" ref="J278" si="164">ROUND(IF(I278&lt;100,I278*1.625,(IF(AND(I278&gt;100,I278&lt;201),(I278-100)*2.375+162.5,(IF(AND(I278&gt;200,I278&lt;401),(I278-200)*3.875+400,IF(I278&gt;400,(I278-400)*4.5+1238)))))),0)</f>
        <v>260</v>
      </c>
      <c r="K278" s="18">
        <v>45</v>
      </c>
      <c r="L278" s="18">
        <v>50</v>
      </c>
      <c r="M278" s="19">
        <f t="shared" ref="M278" si="165">I278*0.2</f>
        <v>28.200000000000003</v>
      </c>
      <c r="N278" s="5">
        <f>ROUND((J278+K278+L278+M278),0)</f>
        <v>383</v>
      </c>
    </row>
    <row r="279" spans="1:14" x14ac:dyDescent="0.3">
      <c r="A279" s="4">
        <f t="shared" si="147"/>
        <v>275</v>
      </c>
      <c r="B279" s="4" t="s">
        <v>20</v>
      </c>
      <c r="C279" s="4">
        <v>105</v>
      </c>
      <c r="D279" s="4">
        <v>200</v>
      </c>
      <c r="E279" s="4">
        <v>150</v>
      </c>
      <c r="F279" s="4">
        <v>19930</v>
      </c>
      <c r="G279" s="4">
        <v>19932</v>
      </c>
      <c r="H279" s="4">
        <f>G279-F279</f>
        <v>2</v>
      </c>
      <c r="I279" s="4">
        <f t="shared" ref="I279" si="166">IF(H279&lt;125,125,H279)</f>
        <v>125</v>
      </c>
      <c r="J279" s="4">
        <f>ROUND(IF(I279&lt;100,I279*1.625,(IF(AND(I279&gt;100,I279&lt;201),(I279-100)*2.375+162.5,(IF(AND(I279&gt;200,I279&lt;401),(I279-200)*3.875+400,IF(I279&gt;400,(I279-400)*4.5+1237)))))),0)</f>
        <v>222</v>
      </c>
      <c r="K279" s="4">
        <v>45</v>
      </c>
      <c r="L279" s="4">
        <v>50</v>
      </c>
      <c r="M279" s="5">
        <f>I279*0.2</f>
        <v>25</v>
      </c>
      <c r="N279" s="5">
        <f>ROUND((J279+K279+L279+M279),0)</f>
        <v>342</v>
      </c>
    </row>
    <row r="280" spans="1:14" x14ac:dyDescent="0.3">
      <c r="A280" s="4"/>
      <c r="B280" s="17"/>
      <c r="C280" s="22"/>
      <c r="D280" s="22">
        <f>SUM(D5:D279)</f>
        <v>58925</v>
      </c>
      <c r="E280" s="22">
        <f>SUM(E5:E279)</f>
        <v>40200</v>
      </c>
      <c r="F280" s="17"/>
      <c r="G280" s="17"/>
      <c r="H280" s="4"/>
      <c r="I280" s="17"/>
      <c r="J280" s="17"/>
      <c r="K280" s="17"/>
      <c r="L280" s="17"/>
      <c r="M280" s="17"/>
      <c r="N280" s="22">
        <f>SUM(N5:N279)</f>
        <v>143943</v>
      </c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2022</vt:lpstr>
      <vt:lpstr>Feb 2022</vt:lpstr>
      <vt:lpstr>March 2022</vt:lpstr>
      <vt:lpstr>April 2022</vt:lpstr>
      <vt:lpstr>May 2022</vt:lpstr>
      <vt:lpstr>June 2022</vt:lpstr>
      <vt:lpstr>July 2022</vt:lpstr>
      <vt:lpstr>Aug 2022</vt:lpstr>
      <vt:lpstr>Sep 2022</vt:lpstr>
      <vt:lpstr>Oct 2022</vt:lpstr>
      <vt:lpstr>Nov 2022</vt:lpstr>
      <vt:lpstr>Dec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2015-06-05T18:17:20Z</dcterms:created>
  <dcterms:modified xsi:type="dcterms:W3CDTF">2024-03-24T20:19:10Z</dcterms:modified>
</cp:coreProperties>
</file>