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92" activeTab="6"/>
  </bookViews>
  <sheets>
    <sheet name="Jan 2023" sheetId="1" r:id="rId1"/>
    <sheet name="Feb 2023" sheetId="2" r:id="rId2"/>
    <sheet name="March 2023" sheetId="3" r:id="rId3"/>
    <sheet name="April 2023" sheetId="4" r:id="rId4"/>
    <sheet name="May 2023" sheetId="5" r:id="rId5"/>
    <sheet name="June 2023" sheetId="6" r:id="rId6"/>
    <sheet name="July 2023" sheetId="7" r:id="rId7"/>
    <sheet name="August 2023" sheetId="8" r:id="rId8"/>
    <sheet name="Sep 2023" sheetId="9" r:id="rId9"/>
    <sheet name="Oct 2023" sheetId="10" r:id="rId10"/>
    <sheet name="Nov 2023" sheetId="11" r:id="rId11"/>
    <sheet name="Dec 2023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1" i="4" l="1"/>
  <c r="D291" i="4"/>
  <c r="H290" i="4"/>
  <c r="I290" i="4" s="1"/>
  <c r="I289" i="4"/>
  <c r="H289" i="4"/>
  <c r="H288" i="4"/>
  <c r="I288" i="4" s="1"/>
  <c r="H287" i="4"/>
  <c r="I287" i="4" s="1"/>
  <c r="J286" i="4"/>
  <c r="N286" i="4" s="1"/>
  <c r="I286" i="4"/>
  <c r="M286" i="4" s="1"/>
  <c r="H286" i="4"/>
  <c r="H285" i="4"/>
  <c r="I285" i="4" s="1"/>
  <c r="I284" i="4"/>
  <c r="H284" i="4"/>
  <c r="H283" i="4"/>
  <c r="I283" i="4" s="1"/>
  <c r="H282" i="4"/>
  <c r="I282" i="4" s="1"/>
  <c r="M282" i="4" s="1"/>
  <c r="H281" i="4"/>
  <c r="I281" i="4" s="1"/>
  <c r="J281" i="4" s="1"/>
  <c r="H280" i="4"/>
  <c r="I280" i="4" s="1"/>
  <c r="H279" i="4"/>
  <c r="I279" i="4" s="1"/>
  <c r="H278" i="4"/>
  <c r="I278" i="4" s="1"/>
  <c r="M277" i="4"/>
  <c r="H277" i="4"/>
  <c r="I277" i="4" s="1"/>
  <c r="J277" i="4" s="1"/>
  <c r="H276" i="4"/>
  <c r="I276" i="4" s="1"/>
  <c r="H275" i="4"/>
  <c r="I275" i="4" s="1"/>
  <c r="I274" i="4"/>
  <c r="M274" i="4" s="1"/>
  <c r="H274" i="4"/>
  <c r="H273" i="4"/>
  <c r="I273" i="4" s="1"/>
  <c r="J273" i="4" s="1"/>
  <c r="J272" i="4"/>
  <c r="N272" i="4" s="1"/>
  <c r="I272" i="4"/>
  <c r="M272" i="4" s="1"/>
  <c r="H272" i="4"/>
  <c r="H271" i="4"/>
  <c r="I271" i="4" s="1"/>
  <c r="J270" i="4"/>
  <c r="N270" i="4" s="1"/>
  <c r="I270" i="4"/>
  <c r="M270" i="4" s="1"/>
  <c r="H270" i="4"/>
  <c r="H269" i="4"/>
  <c r="I269" i="4" s="1"/>
  <c r="I268" i="4"/>
  <c r="H268" i="4"/>
  <c r="H267" i="4"/>
  <c r="I267" i="4" s="1"/>
  <c r="H266" i="4"/>
  <c r="I266" i="4" s="1"/>
  <c r="M266" i="4" s="1"/>
  <c r="H265" i="4"/>
  <c r="I265" i="4" s="1"/>
  <c r="J265" i="4" s="1"/>
  <c r="H264" i="4"/>
  <c r="I264" i="4" s="1"/>
  <c r="H263" i="4"/>
  <c r="I263" i="4" s="1"/>
  <c r="J263" i="4" s="1"/>
  <c r="I262" i="4"/>
  <c r="M262" i="4" s="1"/>
  <c r="H262" i="4"/>
  <c r="H261" i="4"/>
  <c r="I261" i="4" s="1"/>
  <c r="H260" i="4"/>
  <c r="I260" i="4" s="1"/>
  <c r="H259" i="4"/>
  <c r="I259" i="4" s="1"/>
  <c r="H258" i="4"/>
  <c r="I258" i="4" s="1"/>
  <c r="M258" i="4" s="1"/>
  <c r="H257" i="4"/>
  <c r="I257" i="4" s="1"/>
  <c r="J257" i="4" s="1"/>
  <c r="H256" i="4"/>
  <c r="I256" i="4" s="1"/>
  <c r="M255" i="4"/>
  <c r="N255" i="4" s="1"/>
  <c r="H255" i="4"/>
  <c r="I255" i="4" s="1"/>
  <c r="J255" i="4" s="1"/>
  <c r="H254" i="4"/>
  <c r="I254" i="4" s="1"/>
  <c r="H253" i="4"/>
  <c r="I253" i="4" s="1"/>
  <c r="H252" i="4"/>
  <c r="I252" i="4" s="1"/>
  <c r="H251" i="4"/>
  <c r="I251" i="4" s="1"/>
  <c r="H250" i="4"/>
  <c r="I250" i="4" s="1"/>
  <c r="M250" i="4" s="1"/>
  <c r="H249" i="4"/>
  <c r="I249" i="4" s="1"/>
  <c r="J249" i="4" s="1"/>
  <c r="H248" i="4"/>
  <c r="I248" i="4" s="1"/>
  <c r="M248" i="4" s="1"/>
  <c r="M247" i="4"/>
  <c r="N247" i="4" s="1"/>
  <c r="H247" i="4"/>
  <c r="I247" i="4" s="1"/>
  <c r="J247" i="4" s="1"/>
  <c r="H246" i="4"/>
  <c r="I246" i="4" s="1"/>
  <c r="H245" i="4"/>
  <c r="I245" i="4" s="1"/>
  <c r="I244" i="4"/>
  <c r="H244" i="4"/>
  <c r="H243" i="4"/>
  <c r="I243" i="4" s="1"/>
  <c r="H242" i="4"/>
  <c r="I242" i="4" s="1"/>
  <c r="M242" i="4" s="1"/>
  <c r="H241" i="4"/>
  <c r="I241" i="4" s="1"/>
  <c r="J241" i="4" s="1"/>
  <c r="H240" i="4"/>
  <c r="I240" i="4" s="1"/>
  <c r="H238" i="4"/>
  <c r="I238" i="4" s="1"/>
  <c r="M237" i="4"/>
  <c r="H237" i="4"/>
  <c r="I237" i="4" s="1"/>
  <c r="J237" i="4" s="1"/>
  <c r="H236" i="4"/>
  <c r="I236" i="4" s="1"/>
  <c r="H235" i="4"/>
  <c r="I235" i="4" s="1"/>
  <c r="H234" i="4"/>
  <c r="I234" i="4" s="1"/>
  <c r="H233" i="4"/>
  <c r="I233" i="4" s="1"/>
  <c r="H232" i="4"/>
  <c r="I232" i="4" s="1"/>
  <c r="J232" i="4" s="1"/>
  <c r="I231" i="4"/>
  <c r="H231" i="4"/>
  <c r="H230" i="4"/>
  <c r="I230" i="4" s="1"/>
  <c r="H229" i="4"/>
  <c r="I229" i="4" s="1"/>
  <c r="H228" i="4"/>
  <c r="I228" i="4" s="1"/>
  <c r="J228" i="4" s="1"/>
  <c r="H227" i="4"/>
  <c r="I227" i="4" s="1"/>
  <c r="H226" i="4"/>
  <c r="I226" i="4" s="1"/>
  <c r="I225" i="4"/>
  <c r="H225" i="4"/>
  <c r="H224" i="4"/>
  <c r="I224" i="4" s="1"/>
  <c r="J224" i="4" s="1"/>
  <c r="I223" i="4"/>
  <c r="M223" i="4" s="1"/>
  <c r="H223" i="4"/>
  <c r="H222" i="4"/>
  <c r="I222" i="4" s="1"/>
  <c r="J222" i="4" s="1"/>
  <c r="H221" i="4"/>
  <c r="I221" i="4" s="1"/>
  <c r="H220" i="4"/>
  <c r="I220" i="4" s="1"/>
  <c r="J220" i="4" s="1"/>
  <c r="I219" i="4"/>
  <c r="H219" i="4"/>
  <c r="H218" i="4"/>
  <c r="I218" i="4" s="1"/>
  <c r="I217" i="4"/>
  <c r="H217" i="4"/>
  <c r="H216" i="4"/>
  <c r="I216" i="4" s="1"/>
  <c r="J216" i="4" s="1"/>
  <c r="H215" i="4"/>
  <c r="I215" i="4" s="1"/>
  <c r="M215" i="4" s="1"/>
  <c r="H214" i="4"/>
  <c r="I214" i="4" s="1"/>
  <c r="J214" i="4" s="1"/>
  <c r="H213" i="4"/>
  <c r="I213" i="4" s="1"/>
  <c r="H212" i="4"/>
  <c r="I212" i="4" s="1"/>
  <c r="J212" i="4" s="1"/>
  <c r="I211" i="4"/>
  <c r="H211" i="4"/>
  <c r="H210" i="4"/>
  <c r="I210" i="4" s="1"/>
  <c r="H209" i="4"/>
  <c r="I209" i="4" s="1"/>
  <c r="H208" i="4"/>
  <c r="I208" i="4" s="1"/>
  <c r="J208" i="4" s="1"/>
  <c r="H207" i="4"/>
  <c r="I207" i="4" s="1"/>
  <c r="M207" i="4" s="1"/>
  <c r="H206" i="4"/>
  <c r="I206" i="4" s="1"/>
  <c r="J206" i="4" s="1"/>
  <c r="H205" i="4"/>
  <c r="I205" i="4" s="1"/>
  <c r="H204" i="4"/>
  <c r="I204" i="4" s="1"/>
  <c r="J204" i="4" s="1"/>
  <c r="H203" i="4"/>
  <c r="I203" i="4" s="1"/>
  <c r="H202" i="4"/>
  <c r="I202" i="4" s="1"/>
  <c r="H201" i="4"/>
  <c r="I201" i="4" s="1"/>
  <c r="H200" i="4"/>
  <c r="I200" i="4" s="1"/>
  <c r="J200" i="4" s="1"/>
  <c r="I199" i="4"/>
  <c r="M199" i="4" s="1"/>
  <c r="H199" i="4"/>
  <c r="H198" i="4"/>
  <c r="I198" i="4" s="1"/>
  <c r="J198" i="4" s="1"/>
  <c r="H197" i="4"/>
  <c r="I197" i="4" s="1"/>
  <c r="H196" i="4"/>
  <c r="I196" i="4" s="1"/>
  <c r="J196" i="4" s="1"/>
  <c r="H195" i="4"/>
  <c r="I195" i="4" s="1"/>
  <c r="H194" i="4"/>
  <c r="I194" i="4" s="1"/>
  <c r="I193" i="4"/>
  <c r="H193" i="4"/>
  <c r="H192" i="4"/>
  <c r="I192" i="4" s="1"/>
  <c r="J192" i="4" s="1"/>
  <c r="I191" i="4"/>
  <c r="M191" i="4" s="1"/>
  <c r="H191" i="4"/>
  <c r="H190" i="4"/>
  <c r="I190" i="4" s="1"/>
  <c r="H189" i="4"/>
  <c r="I189" i="4" s="1"/>
  <c r="H188" i="4"/>
  <c r="I188" i="4" s="1"/>
  <c r="J188" i="4" s="1"/>
  <c r="I187" i="4"/>
  <c r="H187" i="4"/>
  <c r="H186" i="4"/>
  <c r="I186" i="4" s="1"/>
  <c r="I185" i="4"/>
  <c r="H185" i="4"/>
  <c r="H184" i="4"/>
  <c r="I184" i="4" s="1"/>
  <c r="J184" i="4" s="1"/>
  <c r="H183" i="4"/>
  <c r="I183" i="4" s="1"/>
  <c r="H182" i="4"/>
  <c r="I182" i="4" s="1"/>
  <c r="H181" i="4"/>
  <c r="I181" i="4" s="1"/>
  <c r="H180" i="4"/>
  <c r="I180" i="4" s="1"/>
  <c r="J180" i="4" s="1"/>
  <c r="I179" i="4"/>
  <c r="H179" i="4"/>
  <c r="H178" i="4"/>
  <c r="I178" i="4" s="1"/>
  <c r="H177" i="4"/>
  <c r="I177" i="4" s="1"/>
  <c r="M177" i="4" s="1"/>
  <c r="M176" i="4"/>
  <c r="H176" i="4"/>
  <c r="I176" i="4" s="1"/>
  <c r="J176" i="4" s="1"/>
  <c r="H175" i="4"/>
  <c r="I175" i="4" s="1"/>
  <c r="H174" i="4"/>
  <c r="I174" i="4" s="1"/>
  <c r="M174" i="4" s="1"/>
  <c r="H173" i="4"/>
  <c r="I173" i="4" s="1"/>
  <c r="M173" i="4" s="1"/>
  <c r="H172" i="4"/>
  <c r="I172" i="4" s="1"/>
  <c r="M172" i="4" s="1"/>
  <c r="H171" i="4"/>
  <c r="I171" i="4" s="1"/>
  <c r="H170" i="4"/>
  <c r="I170" i="4" s="1"/>
  <c r="M170" i="4" s="1"/>
  <c r="J169" i="4"/>
  <c r="N169" i="4" s="1"/>
  <c r="H169" i="4"/>
  <c r="I169" i="4" s="1"/>
  <c r="M169" i="4" s="1"/>
  <c r="H168" i="4"/>
  <c r="I168" i="4" s="1"/>
  <c r="H167" i="4"/>
  <c r="I167" i="4" s="1"/>
  <c r="H166" i="4"/>
  <c r="I166" i="4" s="1"/>
  <c r="M166" i="4" s="1"/>
  <c r="J165" i="4"/>
  <c r="N165" i="4" s="1"/>
  <c r="H165" i="4"/>
  <c r="I165" i="4" s="1"/>
  <c r="M165" i="4" s="1"/>
  <c r="H164" i="4"/>
  <c r="I164" i="4" s="1"/>
  <c r="M164" i="4" s="1"/>
  <c r="H163" i="4"/>
  <c r="I163" i="4" s="1"/>
  <c r="H162" i="4"/>
  <c r="I162" i="4" s="1"/>
  <c r="M162" i="4" s="1"/>
  <c r="H161" i="4"/>
  <c r="I161" i="4" s="1"/>
  <c r="H160" i="4"/>
  <c r="I160" i="4" s="1"/>
  <c r="M160" i="4" s="1"/>
  <c r="H159" i="4"/>
  <c r="I159" i="4" s="1"/>
  <c r="H158" i="4"/>
  <c r="I158" i="4" s="1"/>
  <c r="M158" i="4" s="1"/>
  <c r="H157" i="4"/>
  <c r="I157" i="4" s="1"/>
  <c r="M157" i="4" s="1"/>
  <c r="H156" i="4"/>
  <c r="I156" i="4" s="1"/>
  <c r="M156" i="4" s="1"/>
  <c r="H155" i="4"/>
  <c r="I155" i="4" s="1"/>
  <c r="H154" i="4"/>
  <c r="I154" i="4" s="1"/>
  <c r="M154" i="4" s="1"/>
  <c r="H153" i="4"/>
  <c r="I153" i="4" s="1"/>
  <c r="H152" i="4"/>
  <c r="I152" i="4" s="1"/>
  <c r="M152" i="4" s="1"/>
  <c r="H151" i="4"/>
  <c r="I151" i="4" s="1"/>
  <c r="H150" i="4"/>
  <c r="I150" i="4" s="1"/>
  <c r="M150" i="4" s="1"/>
  <c r="H149" i="4"/>
  <c r="I149" i="4" s="1"/>
  <c r="M149" i="4" s="1"/>
  <c r="H148" i="4"/>
  <c r="I148" i="4" s="1"/>
  <c r="M148" i="4" s="1"/>
  <c r="H147" i="4"/>
  <c r="I147" i="4" s="1"/>
  <c r="H146" i="4"/>
  <c r="I146" i="4" s="1"/>
  <c r="A146" i="4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H145" i="4"/>
  <c r="I145" i="4" s="1"/>
  <c r="M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I137" i="4"/>
  <c r="H137" i="4"/>
  <c r="H136" i="4"/>
  <c r="I136" i="4" s="1"/>
  <c r="H135" i="4"/>
  <c r="I135" i="4" s="1"/>
  <c r="H134" i="4"/>
  <c r="I134" i="4" s="1"/>
  <c r="H133" i="4"/>
  <c r="I133" i="4" s="1"/>
  <c r="H132" i="4"/>
  <c r="I132" i="4" s="1"/>
  <c r="J132" i="4" s="1"/>
  <c r="H131" i="4"/>
  <c r="I131" i="4" s="1"/>
  <c r="H130" i="4"/>
  <c r="I130" i="4" s="1"/>
  <c r="H129" i="4"/>
  <c r="I129" i="4" s="1"/>
  <c r="H128" i="4"/>
  <c r="I128" i="4" s="1"/>
  <c r="H127" i="4"/>
  <c r="I127" i="4" s="1"/>
  <c r="J127" i="4" s="1"/>
  <c r="H126" i="4"/>
  <c r="I126" i="4" s="1"/>
  <c r="H125" i="4"/>
  <c r="I125" i="4" s="1"/>
  <c r="I124" i="4"/>
  <c r="H124" i="4"/>
  <c r="H123" i="4"/>
  <c r="I123" i="4" s="1"/>
  <c r="H122" i="4"/>
  <c r="I122" i="4" s="1"/>
  <c r="H121" i="4"/>
  <c r="I121" i="4" s="1"/>
  <c r="H120" i="4"/>
  <c r="I120" i="4" s="1"/>
  <c r="H119" i="4"/>
  <c r="I119" i="4" s="1"/>
  <c r="J119" i="4" s="1"/>
  <c r="H118" i="4"/>
  <c r="I118" i="4" s="1"/>
  <c r="H117" i="4"/>
  <c r="I117" i="4" s="1"/>
  <c r="H116" i="4"/>
  <c r="I116" i="4" s="1"/>
  <c r="J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M102" i="4" s="1"/>
  <c r="H101" i="4"/>
  <c r="I101" i="4" s="1"/>
  <c r="H100" i="4"/>
  <c r="I100" i="4" s="1"/>
  <c r="M100" i="4" s="1"/>
  <c r="H99" i="4"/>
  <c r="I99" i="4" s="1"/>
  <c r="H98" i="4"/>
  <c r="I98" i="4" s="1"/>
  <c r="J98" i="4" s="1"/>
  <c r="H97" i="4"/>
  <c r="I97" i="4" s="1"/>
  <c r="M96" i="4"/>
  <c r="J96" i="4"/>
  <c r="H96" i="4"/>
  <c r="H95" i="4"/>
  <c r="I95" i="4" s="1"/>
  <c r="J95" i="4" s="1"/>
  <c r="H94" i="4"/>
  <c r="I94" i="4" s="1"/>
  <c r="H93" i="4"/>
  <c r="I93" i="4" s="1"/>
  <c r="J93" i="4" s="1"/>
  <c r="H92" i="4"/>
  <c r="I92" i="4" s="1"/>
  <c r="M92" i="4" s="1"/>
  <c r="H91" i="4"/>
  <c r="I91" i="4" s="1"/>
  <c r="J91" i="4" s="1"/>
  <c r="H90" i="4"/>
  <c r="I90" i="4" s="1"/>
  <c r="H89" i="4"/>
  <c r="I89" i="4" s="1"/>
  <c r="H88" i="4"/>
  <c r="I88" i="4" s="1"/>
  <c r="J88" i="4" s="1"/>
  <c r="N88" i="4" s="1"/>
  <c r="H87" i="4"/>
  <c r="I87" i="4" s="1"/>
  <c r="M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I73" i="4"/>
  <c r="J73" i="4" s="1"/>
  <c r="N73" i="4" s="1"/>
  <c r="H73" i="4"/>
  <c r="H72" i="4"/>
  <c r="I72" i="4" s="1"/>
  <c r="J72" i="4" s="1"/>
  <c r="H71" i="4"/>
  <c r="I71" i="4" s="1"/>
  <c r="M71" i="4" s="1"/>
  <c r="M70" i="4"/>
  <c r="J70" i="4"/>
  <c r="H70" i="4"/>
  <c r="M69" i="4"/>
  <c r="J69" i="4"/>
  <c r="H69" i="4"/>
  <c r="J66" i="4"/>
  <c r="H66" i="4"/>
  <c r="H63" i="4"/>
  <c r="I63" i="4" s="1"/>
  <c r="H62" i="4"/>
  <c r="I62" i="4" s="1"/>
  <c r="H61" i="4"/>
  <c r="I61" i="4" s="1"/>
  <c r="J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J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J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M37" i="4" s="1"/>
  <c r="H36" i="4"/>
  <c r="I36" i="4" s="1"/>
  <c r="H35" i="4"/>
  <c r="I35" i="4" s="1"/>
  <c r="J35" i="4" s="1"/>
  <c r="H34" i="4"/>
  <c r="I34" i="4" s="1"/>
  <c r="J34" i="4" s="1"/>
  <c r="N34" i="4" s="1"/>
  <c r="H33" i="4"/>
  <c r="I33" i="4" s="1"/>
  <c r="H32" i="4"/>
  <c r="I32" i="4" s="1"/>
  <c r="H31" i="4"/>
  <c r="I31" i="4" s="1"/>
  <c r="M31" i="4" s="1"/>
  <c r="H30" i="4"/>
  <c r="I30" i="4" s="1"/>
  <c r="M30" i="4" s="1"/>
  <c r="H29" i="4"/>
  <c r="I29" i="4" s="1"/>
  <c r="H28" i="4"/>
  <c r="I28" i="4" s="1"/>
  <c r="M28" i="4" s="1"/>
  <c r="H27" i="4"/>
  <c r="I27" i="4" s="1"/>
  <c r="H26" i="4"/>
  <c r="I26" i="4" s="1"/>
  <c r="M26" i="4" s="1"/>
  <c r="H25" i="4"/>
  <c r="I25" i="4" s="1"/>
  <c r="M25" i="4" s="1"/>
  <c r="H24" i="4"/>
  <c r="I24" i="4" s="1"/>
  <c r="H23" i="4"/>
  <c r="I23" i="4" s="1"/>
  <c r="H22" i="4"/>
  <c r="I22" i="4" s="1"/>
  <c r="M22" i="4" s="1"/>
  <c r="H21" i="4"/>
  <c r="I21" i="4" s="1"/>
  <c r="H20" i="4"/>
  <c r="I20" i="4" s="1"/>
  <c r="J20" i="4" s="1"/>
  <c r="H19" i="4"/>
  <c r="I19" i="4" s="1"/>
  <c r="H18" i="4"/>
  <c r="I18" i="4" s="1"/>
  <c r="M18" i="4" s="1"/>
  <c r="H17" i="4"/>
  <c r="I17" i="4" s="1"/>
  <c r="M17" i="4" s="1"/>
  <c r="H16" i="4"/>
  <c r="I16" i="4" s="1"/>
  <c r="M16" i="4" s="1"/>
  <c r="H15" i="4"/>
  <c r="I15" i="4" s="1"/>
  <c r="H14" i="4"/>
  <c r="I14" i="4" s="1"/>
  <c r="M14" i="4" s="1"/>
  <c r="H13" i="4"/>
  <c r="I13" i="4" s="1"/>
  <c r="M12" i="4"/>
  <c r="H12" i="4"/>
  <c r="I12" i="4" s="1"/>
  <c r="J12" i="4" s="1"/>
  <c r="H11" i="4"/>
  <c r="I11" i="4" s="1"/>
  <c r="H10" i="4"/>
  <c r="I10" i="4" s="1"/>
  <c r="M10" i="4" s="1"/>
  <c r="H9" i="4"/>
  <c r="I9" i="4" s="1"/>
  <c r="M9" i="4" s="1"/>
  <c r="H8" i="4"/>
  <c r="I8" i="4" s="1"/>
  <c r="M8" i="4" s="1"/>
  <c r="H7" i="4"/>
  <c r="I7" i="4" s="1"/>
  <c r="M7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H6" i="4"/>
  <c r="I6" i="4" s="1"/>
  <c r="H5" i="4"/>
  <c r="J140" i="4" l="1"/>
  <c r="M140" i="4"/>
  <c r="M111" i="4"/>
  <c r="J111" i="4"/>
  <c r="N111" i="4" s="1"/>
  <c r="J112" i="4"/>
  <c r="M112" i="4"/>
  <c r="M240" i="4"/>
  <c r="J240" i="4"/>
  <c r="N240" i="4" s="1"/>
  <c r="M23" i="4"/>
  <c r="J23" i="4"/>
  <c r="M103" i="4"/>
  <c r="J103" i="4"/>
  <c r="N103" i="4" s="1"/>
  <c r="M75" i="4"/>
  <c r="J75" i="4"/>
  <c r="M79" i="4"/>
  <c r="J79" i="4"/>
  <c r="M139" i="4"/>
  <c r="J139" i="4"/>
  <c r="J28" i="4"/>
  <c r="M263" i="4"/>
  <c r="N263" i="4" s="1"/>
  <c r="M20" i="4"/>
  <c r="M61" i="4"/>
  <c r="N61" i="4" s="1"/>
  <c r="M95" i="4"/>
  <c r="N95" i="4" s="1"/>
  <c r="J102" i="4"/>
  <c r="M6" i="4"/>
  <c r="J6" i="4"/>
  <c r="N6" i="4" s="1"/>
  <c r="J104" i="4"/>
  <c r="M104" i="4"/>
  <c r="M278" i="4"/>
  <c r="J278" i="4"/>
  <c r="M13" i="4"/>
  <c r="J13" i="4"/>
  <c r="M39" i="4"/>
  <c r="J39" i="4"/>
  <c r="N39" i="4" s="1"/>
  <c r="M47" i="4"/>
  <c r="N47" i="4" s="1"/>
  <c r="J47" i="4"/>
  <c r="M55" i="4"/>
  <c r="J55" i="4"/>
  <c r="M29" i="4"/>
  <c r="J29" i="4"/>
  <c r="M63" i="4"/>
  <c r="J63" i="4"/>
  <c r="N63" i="4" s="1"/>
  <c r="M83" i="4"/>
  <c r="J83" i="4"/>
  <c r="J8" i="4"/>
  <c r="J30" i="4"/>
  <c r="J37" i="4"/>
  <c r="J71" i="4"/>
  <c r="N71" i="4" s="1"/>
  <c r="J87" i="4"/>
  <c r="N87" i="4" s="1"/>
  <c r="M98" i="4"/>
  <c r="J100" i="4"/>
  <c r="N100" i="4" s="1"/>
  <c r="J145" i="4"/>
  <c r="J149" i="4"/>
  <c r="N149" i="4" s="1"/>
  <c r="J160" i="4"/>
  <c r="N160" i="4" s="1"/>
  <c r="J172" i="4"/>
  <c r="N172" i="4" s="1"/>
  <c r="J248" i="4"/>
  <c r="N248" i="4" s="1"/>
  <c r="J262" i="4"/>
  <c r="N262" i="4" s="1"/>
  <c r="J14" i="4"/>
  <c r="M35" i="4"/>
  <c r="N35" i="4" s="1"/>
  <c r="M45" i="4"/>
  <c r="N45" i="4" s="1"/>
  <c r="M53" i="4"/>
  <c r="N12" i="4"/>
  <c r="N28" i="4"/>
  <c r="M15" i="4"/>
  <c r="J15" i="4"/>
  <c r="M21" i="4"/>
  <c r="J21" i="4"/>
  <c r="M81" i="4"/>
  <c r="J81" i="4"/>
  <c r="J108" i="4"/>
  <c r="M108" i="4"/>
  <c r="M115" i="4"/>
  <c r="J115" i="4"/>
  <c r="N115" i="4" s="1"/>
  <c r="M135" i="4"/>
  <c r="J135" i="4"/>
  <c r="M231" i="4"/>
  <c r="J231" i="4"/>
  <c r="M246" i="4"/>
  <c r="J246" i="4"/>
  <c r="M256" i="4"/>
  <c r="J256" i="4"/>
  <c r="J271" i="4"/>
  <c r="M271" i="4"/>
  <c r="J285" i="4"/>
  <c r="M285" i="4"/>
  <c r="H291" i="4"/>
  <c r="H292" i="4" s="1"/>
  <c r="J16" i="4"/>
  <c r="N16" i="4" s="1"/>
  <c r="J22" i="4"/>
  <c r="N22" i="4" s="1"/>
  <c r="J31" i="4"/>
  <c r="N31" i="4" s="1"/>
  <c r="N79" i="4"/>
  <c r="J136" i="4"/>
  <c r="N136" i="4" s="1"/>
  <c r="M136" i="4"/>
  <c r="M153" i="4"/>
  <c r="J153" i="4"/>
  <c r="M181" i="4"/>
  <c r="J181" i="4"/>
  <c r="M189" i="4"/>
  <c r="J189" i="4"/>
  <c r="M197" i="4"/>
  <c r="J197" i="4"/>
  <c r="M205" i="4"/>
  <c r="J205" i="4"/>
  <c r="M213" i="4"/>
  <c r="J213" i="4"/>
  <c r="M221" i="4"/>
  <c r="J221" i="4"/>
  <c r="M229" i="4"/>
  <c r="J229" i="4"/>
  <c r="M235" i="4"/>
  <c r="J235" i="4"/>
  <c r="M254" i="4"/>
  <c r="J254" i="4"/>
  <c r="M264" i="4"/>
  <c r="J264" i="4"/>
  <c r="M280" i="4"/>
  <c r="J280" i="4"/>
  <c r="M290" i="4"/>
  <c r="J290" i="4"/>
  <c r="N8" i="4"/>
  <c r="M33" i="4"/>
  <c r="J33" i="4"/>
  <c r="M90" i="4"/>
  <c r="J90" i="4"/>
  <c r="N23" i="4"/>
  <c r="M43" i="4"/>
  <c r="J43" i="4"/>
  <c r="M51" i="4"/>
  <c r="N51" i="4" s="1"/>
  <c r="J51" i="4"/>
  <c r="M59" i="4"/>
  <c r="J59" i="4"/>
  <c r="M77" i="4"/>
  <c r="J77" i="4"/>
  <c r="J124" i="4"/>
  <c r="M124" i="4"/>
  <c r="M24" i="4"/>
  <c r="J24" i="4"/>
  <c r="N30" i="4"/>
  <c r="J32" i="4"/>
  <c r="M32" i="4"/>
  <c r="N75" i="4"/>
  <c r="J89" i="4"/>
  <c r="M89" i="4"/>
  <c r="M94" i="4"/>
  <c r="J94" i="4"/>
  <c r="M119" i="4"/>
  <c r="N119" i="4" s="1"/>
  <c r="M127" i="4"/>
  <c r="N127" i="4" s="1"/>
  <c r="M143" i="4"/>
  <c r="J143" i="4"/>
  <c r="M161" i="4"/>
  <c r="J161" i="4"/>
  <c r="M168" i="4"/>
  <c r="J168" i="4"/>
  <c r="N14" i="4"/>
  <c r="N20" i="4"/>
  <c r="M41" i="4"/>
  <c r="J41" i="4"/>
  <c r="M49" i="4"/>
  <c r="J49" i="4"/>
  <c r="M57" i="4"/>
  <c r="J57" i="4"/>
  <c r="M85" i="4"/>
  <c r="J85" i="4"/>
  <c r="M107" i="4"/>
  <c r="J107" i="4"/>
  <c r="J120" i="4"/>
  <c r="M120" i="4"/>
  <c r="M123" i="4"/>
  <c r="J123" i="4"/>
  <c r="J128" i="4"/>
  <c r="M128" i="4"/>
  <c r="M131" i="4"/>
  <c r="J131" i="4"/>
  <c r="J144" i="4"/>
  <c r="M144" i="4"/>
  <c r="M185" i="4"/>
  <c r="J185" i="4"/>
  <c r="M193" i="4"/>
  <c r="J193" i="4"/>
  <c r="M201" i="4"/>
  <c r="J201" i="4"/>
  <c r="M209" i="4"/>
  <c r="J209" i="4"/>
  <c r="M217" i="4"/>
  <c r="J217" i="4"/>
  <c r="M225" i="4"/>
  <c r="J225" i="4"/>
  <c r="J279" i="4"/>
  <c r="M279" i="4"/>
  <c r="M289" i="4"/>
  <c r="J289" i="4"/>
  <c r="M93" i="4"/>
  <c r="N93" i="4" s="1"/>
  <c r="J157" i="4"/>
  <c r="N157" i="4" s="1"/>
  <c r="J164" i="4"/>
  <c r="N164" i="4" s="1"/>
  <c r="J173" i="4"/>
  <c r="N173" i="4" s="1"/>
  <c r="M180" i="4"/>
  <c r="N180" i="4" s="1"/>
  <c r="M184" i="4"/>
  <c r="N184" i="4" s="1"/>
  <c r="M188" i="4"/>
  <c r="N188" i="4" s="1"/>
  <c r="M192" i="4"/>
  <c r="N192" i="4" s="1"/>
  <c r="M196" i="4"/>
  <c r="N196" i="4" s="1"/>
  <c r="M200" i="4"/>
  <c r="N200" i="4" s="1"/>
  <c r="M204" i="4"/>
  <c r="N204" i="4" s="1"/>
  <c r="M208" i="4"/>
  <c r="N208" i="4" s="1"/>
  <c r="M212" i="4"/>
  <c r="N212" i="4" s="1"/>
  <c r="M216" i="4"/>
  <c r="N216" i="4" s="1"/>
  <c r="M220" i="4"/>
  <c r="N220" i="4" s="1"/>
  <c r="M224" i="4"/>
  <c r="N224" i="4" s="1"/>
  <c r="M228" i="4"/>
  <c r="N228" i="4" s="1"/>
  <c r="N277" i="4"/>
  <c r="M42" i="4"/>
  <c r="J42" i="4"/>
  <c r="M50" i="4"/>
  <c r="J50" i="4"/>
  <c r="M58" i="4"/>
  <c r="J58" i="4"/>
  <c r="N24" i="4"/>
  <c r="M38" i="4"/>
  <c r="J38" i="4"/>
  <c r="M62" i="4"/>
  <c r="J62" i="4"/>
  <c r="M99" i="4"/>
  <c r="J99" i="4"/>
  <c r="M36" i="4"/>
  <c r="J36" i="4"/>
  <c r="M44" i="4"/>
  <c r="J44" i="4"/>
  <c r="M52" i="4"/>
  <c r="J52" i="4"/>
  <c r="M60" i="4"/>
  <c r="J60" i="4"/>
  <c r="M97" i="4"/>
  <c r="J97" i="4"/>
  <c r="M11" i="4"/>
  <c r="J11" i="4"/>
  <c r="M19" i="4"/>
  <c r="J19" i="4"/>
  <c r="M27" i="4"/>
  <c r="J27" i="4"/>
  <c r="M46" i="4"/>
  <c r="J46" i="4"/>
  <c r="M54" i="4"/>
  <c r="J54" i="4"/>
  <c r="M40" i="4"/>
  <c r="J40" i="4"/>
  <c r="M48" i="4"/>
  <c r="J48" i="4"/>
  <c r="M56" i="4"/>
  <c r="J56" i="4"/>
  <c r="M101" i="4"/>
  <c r="J101" i="4"/>
  <c r="N101" i="4" s="1"/>
  <c r="M146" i="4"/>
  <c r="J146" i="4"/>
  <c r="M105" i="4"/>
  <c r="J105" i="4"/>
  <c r="N105" i="4" s="1"/>
  <c r="J114" i="4"/>
  <c r="M114" i="4"/>
  <c r="M121" i="4"/>
  <c r="J121" i="4"/>
  <c r="J130" i="4"/>
  <c r="M130" i="4"/>
  <c r="M137" i="4"/>
  <c r="J137" i="4"/>
  <c r="N137" i="4" s="1"/>
  <c r="M147" i="4"/>
  <c r="J147" i="4"/>
  <c r="M151" i="4"/>
  <c r="J151" i="4"/>
  <c r="N151" i="4" s="1"/>
  <c r="M155" i="4"/>
  <c r="J155" i="4"/>
  <c r="M171" i="4"/>
  <c r="J171" i="4"/>
  <c r="N171" i="4" s="1"/>
  <c r="J245" i="4"/>
  <c r="M245" i="4"/>
  <c r="J253" i="4"/>
  <c r="M253" i="4"/>
  <c r="J261" i="4"/>
  <c r="M261" i="4"/>
  <c r="J269" i="4"/>
  <c r="M269" i="4"/>
  <c r="I5" i="4"/>
  <c r="J7" i="4"/>
  <c r="N7" i="4" s="1"/>
  <c r="J9" i="4"/>
  <c r="N9" i="4" s="1"/>
  <c r="J10" i="4"/>
  <c r="N10" i="4" s="1"/>
  <c r="J17" i="4"/>
  <c r="N17" i="4" s="1"/>
  <c r="J18" i="4"/>
  <c r="N18" i="4" s="1"/>
  <c r="J25" i="4"/>
  <c r="N25" i="4" s="1"/>
  <c r="J26" i="4"/>
  <c r="N26" i="4" s="1"/>
  <c r="M72" i="4"/>
  <c r="N72" i="4" s="1"/>
  <c r="M91" i="4"/>
  <c r="N91" i="4" s="1"/>
  <c r="J92" i="4"/>
  <c r="N92" i="4" s="1"/>
  <c r="M109" i="4"/>
  <c r="J109" i="4"/>
  <c r="M116" i="4"/>
  <c r="N116" i="4" s="1"/>
  <c r="J118" i="4"/>
  <c r="M118" i="4"/>
  <c r="M125" i="4"/>
  <c r="J125" i="4"/>
  <c r="M132" i="4"/>
  <c r="N132" i="4" s="1"/>
  <c r="J134" i="4"/>
  <c r="M134" i="4"/>
  <c r="M141" i="4"/>
  <c r="J141" i="4"/>
  <c r="M167" i="4"/>
  <c r="J167" i="4"/>
  <c r="N37" i="4"/>
  <c r="N53" i="4"/>
  <c r="N55" i="4"/>
  <c r="N96" i="4"/>
  <c r="N98" i="4"/>
  <c r="J106" i="4"/>
  <c r="M106" i="4"/>
  <c r="M113" i="4"/>
  <c r="J113" i="4"/>
  <c r="J122" i="4"/>
  <c r="M122" i="4"/>
  <c r="M129" i="4"/>
  <c r="J129" i="4"/>
  <c r="N129" i="4" s="1"/>
  <c r="J138" i="4"/>
  <c r="M138" i="4"/>
  <c r="N140" i="4"/>
  <c r="N145" i="4"/>
  <c r="J148" i="4"/>
  <c r="N148" i="4" s="1"/>
  <c r="J152" i="4"/>
  <c r="N152" i="4" s="1"/>
  <c r="J156" i="4"/>
  <c r="N156" i="4" s="1"/>
  <c r="M163" i="4"/>
  <c r="J163" i="4"/>
  <c r="M74" i="4"/>
  <c r="J74" i="4"/>
  <c r="M76" i="4"/>
  <c r="J76" i="4"/>
  <c r="M78" i="4"/>
  <c r="J78" i="4"/>
  <c r="M80" i="4"/>
  <c r="J80" i="4"/>
  <c r="M82" i="4"/>
  <c r="J82" i="4"/>
  <c r="M84" i="4"/>
  <c r="J84" i="4"/>
  <c r="M86" i="4"/>
  <c r="J86" i="4"/>
  <c r="J110" i="4"/>
  <c r="M110" i="4"/>
  <c r="N112" i="4"/>
  <c r="M117" i="4"/>
  <c r="J117" i="4"/>
  <c r="J126" i="4"/>
  <c r="N126" i="4" s="1"/>
  <c r="M126" i="4"/>
  <c r="M133" i="4"/>
  <c r="J133" i="4"/>
  <c r="N139" i="4"/>
  <c r="J142" i="4"/>
  <c r="M142" i="4"/>
  <c r="M159" i="4"/>
  <c r="J159" i="4"/>
  <c r="M183" i="4"/>
  <c r="J183" i="4"/>
  <c r="M175" i="4"/>
  <c r="J175" i="4"/>
  <c r="J182" i="4"/>
  <c r="M182" i="4"/>
  <c r="J190" i="4"/>
  <c r="M190" i="4"/>
  <c r="M195" i="4"/>
  <c r="J195" i="4"/>
  <c r="J202" i="4"/>
  <c r="M202" i="4"/>
  <c r="M211" i="4"/>
  <c r="J211" i="4"/>
  <c r="J218" i="4"/>
  <c r="M218" i="4"/>
  <c r="M227" i="4"/>
  <c r="J227" i="4"/>
  <c r="J150" i="4"/>
  <c r="N150" i="4" s="1"/>
  <c r="J154" i="4"/>
  <c r="N154" i="4" s="1"/>
  <c r="J158" i="4"/>
  <c r="N158" i="4" s="1"/>
  <c r="J162" i="4"/>
  <c r="N162" i="4" s="1"/>
  <c r="J166" i="4"/>
  <c r="N166" i="4" s="1"/>
  <c r="J170" i="4"/>
  <c r="N170" i="4" s="1"/>
  <c r="J174" i="4"/>
  <c r="N174" i="4" s="1"/>
  <c r="J177" i="4"/>
  <c r="N177" i="4" s="1"/>
  <c r="M179" i="4"/>
  <c r="J179" i="4"/>
  <c r="M187" i="4"/>
  <c r="J187" i="4"/>
  <c r="N176" i="4"/>
  <c r="J178" i="4"/>
  <c r="M178" i="4"/>
  <c r="J186" i="4"/>
  <c r="M186" i="4"/>
  <c r="J194" i="4"/>
  <c r="M194" i="4"/>
  <c r="M203" i="4"/>
  <c r="J203" i="4"/>
  <c r="J210" i="4"/>
  <c r="M210" i="4"/>
  <c r="M219" i="4"/>
  <c r="J219" i="4"/>
  <c r="J226" i="4"/>
  <c r="M226" i="4"/>
  <c r="M233" i="4"/>
  <c r="J233" i="4"/>
  <c r="M238" i="4"/>
  <c r="J238" i="4"/>
  <c r="J243" i="4"/>
  <c r="M243" i="4"/>
  <c r="J251" i="4"/>
  <c r="M251" i="4"/>
  <c r="J259" i="4"/>
  <c r="M259" i="4"/>
  <c r="J267" i="4"/>
  <c r="M267" i="4"/>
  <c r="M276" i="4"/>
  <c r="J276" i="4"/>
  <c r="J283" i="4"/>
  <c r="M283" i="4"/>
  <c r="M287" i="4"/>
  <c r="J287" i="4"/>
  <c r="J230" i="4"/>
  <c r="M230" i="4"/>
  <c r="M236" i="4"/>
  <c r="J236" i="4"/>
  <c r="J288" i="4"/>
  <c r="M288" i="4"/>
  <c r="J191" i="4"/>
  <c r="N191" i="4" s="1"/>
  <c r="M198" i="4"/>
  <c r="N198" i="4" s="1"/>
  <c r="J199" i="4"/>
  <c r="N199" i="4" s="1"/>
  <c r="M206" i="4"/>
  <c r="N206" i="4" s="1"/>
  <c r="J207" i="4"/>
  <c r="N207" i="4" s="1"/>
  <c r="M214" i="4"/>
  <c r="N214" i="4" s="1"/>
  <c r="J215" i="4"/>
  <c r="N215" i="4" s="1"/>
  <c r="M222" i="4"/>
  <c r="N222" i="4" s="1"/>
  <c r="J223" i="4"/>
  <c r="N223" i="4" s="1"/>
  <c r="N231" i="4"/>
  <c r="M232" i="4"/>
  <c r="N232" i="4" s="1"/>
  <c r="J234" i="4"/>
  <c r="M234" i="4"/>
  <c r="N237" i="4"/>
  <c r="M244" i="4"/>
  <c r="J244" i="4"/>
  <c r="M252" i="4"/>
  <c r="J252" i="4"/>
  <c r="M260" i="4"/>
  <c r="J260" i="4"/>
  <c r="M268" i="4"/>
  <c r="J268" i="4"/>
  <c r="J275" i="4"/>
  <c r="M275" i="4"/>
  <c r="M284" i="4"/>
  <c r="J284" i="4"/>
  <c r="M241" i="4"/>
  <c r="N241" i="4" s="1"/>
  <c r="J242" i="4"/>
  <c r="N242" i="4" s="1"/>
  <c r="M249" i="4"/>
  <c r="N249" i="4" s="1"/>
  <c r="J250" i="4"/>
  <c r="N250" i="4" s="1"/>
  <c r="M257" i="4"/>
  <c r="N257" i="4" s="1"/>
  <c r="J258" i="4"/>
  <c r="N258" i="4" s="1"/>
  <c r="M265" i="4"/>
  <c r="N265" i="4" s="1"/>
  <c r="J266" i="4"/>
  <c r="N266" i="4" s="1"/>
  <c r="M273" i="4"/>
  <c r="N273" i="4" s="1"/>
  <c r="J274" i="4"/>
  <c r="N274" i="4" s="1"/>
  <c r="M281" i="4"/>
  <c r="N281" i="4" s="1"/>
  <c r="J282" i="4"/>
  <c r="N282" i="4" s="1"/>
  <c r="N144" i="4" l="1"/>
  <c r="N128" i="4"/>
  <c r="N120" i="4"/>
  <c r="N49" i="4"/>
  <c r="N108" i="4"/>
  <c r="N83" i="4"/>
  <c r="N29" i="4"/>
  <c r="N13" i="4"/>
  <c r="N104" i="4"/>
  <c r="N275" i="4"/>
  <c r="N288" i="4"/>
  <c r="N86" i="4"/>
  <c r="N82" i="4"/>
  <c r="N78" i="4"/>
  <c r="N74" i="4"/>
  <c r="N130" i="4"/>
  <c r="N32" i="4"/>
  <c r="N135" i="4"/>
  <c r="N21" i="4"/>
  <c r="N287" i="4"/>
  <c r="N276" i="4"/>
  <c r="N233" i="4"/>
  <c r="N219" i="4"/>
  <c r="N203" i="4"/>
  <c r="N38" i="4"/>
  <c r="N58" i="4"/>
  <c r="N42" i="4"/>
  <c r="N217" i="4"/>
  <c r="N201" i="4"/>
  <c r="N185" i="4"/>
  <c r="N131" i="4"/>
  <c r="N123" i="4"/>
  <c r="N107" i="4"/>
  <c r="N57" i="4"/>
  <c r="N41" i="4"/>
  <c r="N168" i="4"/>
  <c r="N143" i="4"/>
  <c r="N89" i="4"/>
  <c r="N124" i="4"/>
  <c r="N59" i="4"/>
  <c r="N43" i="4"/>
  <c r="N33" i="4"/>
  <c r="N290" i="4"/>
  <c r="N256" i="4"/>
  <c r="N81" i="4"/>
  <c r="N278" i="4"/>
  <c r="N187" i="4"/>
  <c r="N227" i="4"/>
  <c r="N211" i="4"/>
  <c r="N195" i="4"/>
  <c r="N183" i="4"/>
  <c r="N133" i="4"/>
  <c r="N122" i="4"/>
  <c r="N141" i="4"/>
  <c r="N134" i="4"/>
  <c r="N94" i="4"/>
  <c r="N77" i="4"/>
  <c r="N280" i="4"/>
  <c r="N254" i="4"/>
  <c r="N229" i="4"/>
  <c r="N213" i="4"/>
  <c r="N197" i="4"/>
  <c r="N181" i="4"/>
  <c r="N15" i="4"/>
  <c r="N279" i="4"/>
  <c r="N238" i="4"/>
  <c r="N179" i="4"/>
  <c r="N175" i="4"/>
  <c r="N159" i="4"/>
  <c r="N142" i="4"/>
  <c r="N117" i="4"/>
  <c r="N110" i="4"/>
  <c r="N84" i="4"/>
  <c r="N80" i="4"/>
  <c r="N76" i="4"/>
  <c r="N163" i="4"/>
  <c r="N138" i="4"/>
  <c r="N113" i="4"/>
  <c r="N106" i="4"/>
  <c r="N167" i="4"/>
  <c r="N109" i="4"/>
  <c r="N155" i="4"/>
  <c r="N147" i="4"/>
  <c r="N289" i="4"/>
  <c r="N225" i="4"/>
  <c r="N209" i="4"/>
  <c r="N193" i="4"/>
  <c r="N85" i="4"/>
  <c r="N161" i="4"/>
  <c r="N90" i="4"/>
  <c r="N285" i="4"/>
  <c r="N146" i="4"/>
  <c r="N62" i="4"/>
  <c r="N50" i="4"/>
  <c r="N264" i="4"/>
  <c r="N235" i="4"/>
  <c r="N221" i="4"/>
  <c r="N205" i="4"/>
  <c r="N189" i="4"/>
  <c r="N153" i="4"/>
  <c r="N271" i="4"/>
  <c r="N246" i="4"/>
  <c r="N284" i="4"/>
  <c r="N268" i="4"/>
  <c r="N252" i="4"/>
  <c r="N236" i="4"/>
  <c r="N230" i="4"/>
  <c r="N283" i="4"/>
  <c r="N267" i="4"/>
  <c r="N251" i="4"/>
  <c r="N226" i="4"/>
  <c r="N210" i="4"/>
  <c r="N194" i="4"/>
  <c r="N178" i="4"/>
  <c r="N218" i="4"/>
  <c r="N202" i="4"/>
  <c r="N190" i="4"/>
  <c r="N125" i="4"/>
  <c r="N118" i="4"/>
  <c r="M5" i="4"/>
  <c r="J5" i="4"/>
  <c r="N261" i="4"/>
  <c r="N245" i="4"/>
  <c r="N48" i="4"/>
  <c r="N54" i="4"/>
  <c r="N27" i="4"/>
  <c r="N11" i="4"/>
  <c r="N60" i="4"/>
  <c r="N44" i="4"/>
  <c r="N99" i="4"/>
  <c r="N260" i="4"/>
  <c r="N244" i="4"/>
  <c r="N234" i="4"/>
  <c r="N259" i="4"/>
  <c r="N243" i="4"/>
  <c r="N186" i="4"/>
  <c r="N182" i="4"/>
  <c r="N269" i="4"/>
  <c r="N253" i="4"/>
  <c r="N121" i="4"/>
  <c r="N114" i="4"/>
  <c r="N56" i="4"/>
  <c r="N40" i="4"/>
  <c r="N46" i="4"/>
  <c r="N19" i="4"/>
  <c r="N97" i="4"/>
  <c r="N52" i="4"/>
  <c r="N36" i="4"/>
  <c r="N5" i="4" l="1"/>
  <c r="N291" i="4" s="1"/>
  <c r="H300" i="12" l="1"/>
  <c r="I300" i="12" s="1"/>
  <c r="M300" i="12" s="1"/>
  <c r="I299" i="12"/>
  <c r="J299" i="12" s="1"/>
  <c r="H299" i="12"/>
  <c r="H298" i="12"/>
  <c r="I298" i="12" s="1"/>
  <c r="J298" i="12" s="1"/>
  <c r="H297" i="12"/>
  <c r="I297" i="12" s="1"/>
  <c r="H296" i="12"/>
  <c r="I296" i="12" s="1"/>
  <c r="H295" i="12"/>
  <c r="I295" i="12" s="1"/>
  <c r="M295" i="12" s="1"/>
  <c r="H294" i="12"/>
  <c r="I294" i="12" s="1"/>
  <c r="I293" i="12"/>
  <c r="H293" i="12"/>
  <c r="N292" i="12"/>
  <c r="H292" i="12"/>
  <c r="I292" i="12" s="1"/>
  <c r="N291" i="12"/>
  <c r="H291" i="12"/>
  <c r="I291" i="12" s="1"/>
  <c r="H290" i="12"/>
  <c r="I290" i="12" s="1"/>
  <c r="J290" i="12" s="1"/>
  <c r="I289" i="12"/>
  <c r="H289" i="12"/>
  <c r="H288" i="12"/>
  <c r="I288" i="12" s="1"/>
  <c r="I287" i="12"/>
  <c r="H287" i="12"/>
  <c r="H286" i="12"/>
  <c r="I286" i="12" s="1"/>
  <c r="H285" i="12"/>
  <c r="I285" i="12" s="1"/>
  <c r="I284" i="12"/>
  <c r="M284" i="12" s="1"/>
  <c r="H284" i="12"/>
  <c r="H283" i="12"/>
  <c r="I283" i="12" s="1"/>
  <c r="H282" i="12"/>
  <c r="I282" i="12" s="1"/>
  <c r="J282" i="12" s="1"/>
  <c r="H281" i="12"/>
  <c r="I281" i="12" s="1"/>
  <c r="I280" i="12"/>
  <c r="H280" i="12"/>
  <c r="H279" i="12"/>
  <c r="I279" i="12" s="1"/>
  <c r="M278" i="12"/>
  <c r="N278" i="12" s="1"/>
  <c r="H278" i="12"/>
  <c r="I278" i="12" s="1"/>
  <c r="J278" i="12" s="1"/>
  <c r="H277" i="12"/>
  <c r="I277" i="12" s="1"/>
  <c r="J277" i="12" s="1"/>
  <c r="H276" i="12"/>
  <c r="I276" i="12" s="1"/>
  <c r="H275" i="12"/>
  <c r="I275" i="12" s="1"/>
  <c r="H274" i="12"/>
  <c r="I274" i="12" s="1"/>
  <c r="J274" i="12" s="1"/>
  <c r="H273" i="12"/>
  <c r="I273" i="12" s="1"/>
  <c r="H272" i="12"/>
  <c r="I272" i="12" s="1"/>
  <c r="H271" i="12"/>
  <c r="I271" i="12" s="1"/>
  <c r="H270" i="12"/>
  <c r="I270" i="12" s="1"/>
  <c r="M270" i="12" s="1"/>
  <c r="H269" i="12"/>
  <c r="I269" i="12" s="1"/>
  <c r="I268" i="12"/>
  <c r="M268" i="12" s="1"/>
  <c r="H268" i="12"/>
  <c r="M267" i="12"/>
  <c r="J267" i="12"/>
  <c r="H267" i="12"/>
  <c r="H266" i="12"/>
  <c r="I266" i="12" s="1"/>
  <c r="H265" i="12"/>
  <c r="I265" i="12" s="1"/>
  <c r="M265" i="12" s="1"/>
  <c r="H264" i="12"/>
  <c r="I264" i="12" s="1"/>
  <c r="I263" i="12"/>
  <c r="H263" i="12"/>
  <c r="H262" i="12"/>
  <c r="I262" i="12" s="1"/>
  <c r="J261" i="12"/>
  <c r="N261" i="12" s="1"/>
  <c r="H261" i="12"/>
  <c r="I261" i="12" s="1"/>
  <c r="M261" i="12" s="1"/>
  <c r="H260" i="12"/>
  <c r="I260" i="12" s="1"/>
  <c r="H259" i="12"/>
  <c r="I259" i="12" s="1"/>
  <c r="H258" i="12"/>
  <c r="I258" i="12" s="1"/>
  <c r="H257" i="12"/>
  <c r="I257" i="12" s="1"/>
  <c r="H256" i="12"/>
  <c r="I256" i="12" s="1"/>
  <c r="H255" i="12"/>
  <c r="I255" i="12" s="1"/>
  <c r="H254" i="12"/>
  <c r="I254" i="12" s="1"/>
  <c r="H253" i="12"/>
  <c r="I253" i="12" s="1"/>
  <c r="M253" i="12" s="1"/>
  <c r="H252" i="12"/>
  <c r="I252" i="12" s="1"/>
  <c r="H251" i="12"/>
  <c r="I251" i="12" s="1"/>
  <c r="H250" i="12"/>
  <c r="I250" i="12" s="1"/>
  <c r="H249" i="12"/>
  <c r="I249" i="12" s="1"/>
  <c r="M249" i="12" s="1"/>
  <c r="H248" i="12"/>
  <c r="I248" i="12" s="1"/>
  <c r="H247" i="12"/>
  <c r="I247" i="12" s="1"/>
  <c r="I246" i="12"/>
  <c r="H246" i="12"/>
  <c r="H245" i="12"/>
  <c r="I245" i="12" s="1"/>
  <c r="M245" i="12" s="1"/>
  <c r="H244" i="12"/>
  <c r="I244" i="12" s="1"/>
  <c r="H243" i="12"/>
  <c r="I243" i="12" s="1"/>
  <c r="H242" i="12"/>
  <c r="I242" i="12" s="1"/>
  <c r="H241" i="12"/>
  <c r="I241" i="12" s="1"/>
  <c r="H240" i="12"/>
  <c r="I240" i="12" s="1"/>
  <c r="H239" i="12"/>
  <c r="I239" i="12" s="1"/>
  <c r="H238" i="12"/>
  <c r="I238" i="12" s="1"/>
  <c r="H237" i="12"/>
  <c r="I237" i="12" s="1"/>
  <c r="M237" i="12" s="1"/>
  <c r="H236" i="12"/>
  <c r="I236" i="12" s="1"/>
  <c r="H235" i="12"/>
  <c r="I235" i="12" s="1"/>
  <c r="H234" i="12"/>
  <c r="I234" i="12" s="1"/>
  <c r="H233" i="12"/>
  <c r="I233" i="12" s="1"/>
  <c r="M233" i="12" s="1"/>
  <c r="H232" i="12"/>
  <c r="I232" i="12" s="1"/>
  <c r="I231" i="12"/>
  <c r="H231" i="12"/>
  <c r="H230" i="12"/>
  <c r="I230" i="12" s="1"/>
  <c r="J229" i="12"/>
  <c r="N229" i="12" s="1"/>
  <c r="H229" i="12"/>
  <c r="I229" i="12" s="1"/>
  <c r="M229" i="12" s="1"/>
  <c r="H228" i="12"/>
  <c r="I228" i="12" s="1"/>
  <c r="H227" i="12"/>
  <c r="I227" i="12" s="1"/>
  <c r="H226" i="12"/>
  <c r="I226" i="12" s="1"/>
  <c r="H225" i="12"/>
  <c r="I225" i="12" s="1"/>
  <c r="H224" i="12"/>
  <c r="I224" i="12" s="1"/>
  <c r="H223" i="12"/>
  <c r="I223" i="12" s="1"/>
  <c r="H222" i="12"/>
  <c r="I222" i="12" s="1"/>
  <c r="H221" i="12"/>
  <c r="I221" i="12" s="1"/>
  <c r="M221" i="12" s="1"/>
  <c r="H220" i="12"/>
  <c r="I220" i="12" s="1"/>
  <c r="H219" i="12"/>
  <c r="I219" i="12" s="1"/>
  <c r="H218" i="12"/>
  <c r="I218" i="12" s="1"/>
  <c r="H217" i="12"/>
  <c r="I217" i="12" s="1"/>
  <c r="M217" i="12" s="1"/>
  <c r="H216" i="12"/>
  <c r="I216" i="12" s="1"/>
  <c r="H215" i="12"/>
  <c r="I215" i="12" s="1"/>
  <c r="I214" i="12"/>
  <c r="M214" i="12" s="1"/>
  <c r="H214" i="12"/>
  <c r="H213" i="12"/>
  <c r="I213" i="12" s="1"/>
  <c r="H212" i="12"/>
  <c r="I212" i="12" s="1"/>
  <c r="J212" i="12" s="1"/>
  <c r="H211" i="12"/>
  <c r="I211" i="12" s="1"/>
  <c r="H210" i="12"/>
  <c r="I210" i="12" s="1"/>
  <c r="H209" i="12"/>
  <c r="I209" i="12" s="1"/>
  <c r="H208" i="12"/>
  <c r="I208" i="12" s="1"/>
  <c r="H207" i="12"/>
  <c r="I207" i="12" s="1"/>
  <c r="H206" i="12"/>
  <c r="I206" i="12" s="1"/>
  <c r="H205" i="12"/>
  <c r="I205" i="12" s="1"/>
  <c r="H204" i="12"/>
  <c r="I204" i="12" s="1"/>
  <c r="I203" i="12"/>
  <c r="J203" i="12" s="1"/>
  <c r="H203" i="12"/>
  <c r="H202" i="12"/>
  <c r="I202" i="12" s="1"/>
  <c r="M202" i="12" s="1"/>
  <c r="J201" i="12"/>
  <c r="N201" i="12" s="1"/>
  <c r="H201" i="12"/>
  <c r="I201" i="12" s="1"/>
  <c r="M201" i="12" s="1"/>
  <c r="H200" i="12"/>
  <c r="I200" i="12" s="1"/>
  <c r="M200" i="12" s="1"/>
  <c r="H199" i="12"/>
  <c r="I199" i="12" s="1"/>
  <c r="I198" i="12"/>
  <c r="M198" i="12" s="1"/>
  <c r="H198" i="12"/>
  <c r="I197" i="12"/>
  <c r="J197" i="12" s="1"/>
  <c r="H197" i="12"/>
  <c r="H196" i="12"/>
  <c r="I196" i="12" s="1"/>
  <c r="J196" i="12" s="1"/>
  <c r="I195" i="12"/>
  <c r="H195" i="12"/>
  <c r="H194" i="12"/>
  <c r="I194" i="12" s="1"/>
  <c r="H193" i="12"/>
  <c r="I193" i="12" s="1"/>
  <c r="J192" i="12"/>
  <c r="H192" i="12"/>
  <c r="I192" i="12" s="1"/>
  <c r="M192" i="12" s="1"/>
  <c r="H191" i="12"/>
  <c r="I191" i="12" s="1"/>
  <c r="J191" i="12" s="1"/>
  <c r="I190" i="12"/>
  <c r="H190" i="12"/>
  <c r="H189" i="12"/>
  <c r="I189" i="12" s="1"/>
  <c r="H188" i="12"/>
  <c r="I188" i="12" s="1"/>
  <c r="I187" i="12"/>
  <c r="J187" i="12" s="1"/>
  <c r="H187" i="12"/>
  <c r="H186" i="12"/>
  <c r="I186" i="12" s="1"/>
  <c r="M186" i="12" s="1"/>
  <c r="H185" i="12"/>
  <c r="I185" i="12" s="1"/>
  <c r="M185" i="12" s="1"/>
  <c r="H184" i="12"/>
  <c r="I184" i="12" s="1"/>
  <c r="M184" i="12" s="1"/>
  <c r="H183" i="12"/>
  <c r="I183" i="12" s="1"/>
  <c r="I182" i="12"/>
  <c r="M182" i="12" s="1"/>
  <c r="H182" i="12"/>
  <c r="I181" i="12"/>
  <c r="J181" i="12" s="1"/>
  <c r="H181" i="12"/>
  <c r="H180" i="12"/>
  <c r="I180" i="12" s="1"/>
  <c r="M179" i="12"/>
  <c r="H179" i="12"/>
  <c r="I179" i="12" s="1"/>
  <c r="J179" i="12" s="1"/>
  <c r="H178" i="12"/>
  <c r="I178" i="12" s="1"/>
  <c r="H177" i="12"/>
  <c r="I177" i="12" s="1"/>
  <c r="H176" i="12"/>
  <c r="I176" i="12" s="1"/>
  <c r="H175" i="12"/>
  <c r="I175" i="12" s="1"/>
  <c r="I174" i="12"/>
  <c r="H174" i="12"/>
  <c r="H173" i="12"/>
  <c r="I173" i="12" s="1"/>
  <c r="J172" i="12"/>
  <c r="N172" i="12" s="1"/>
  <c r="H172" i="12"/>
  <c r="I172" i="12" s="1"/>
  <c r="M172" i="12" s="1"/>
  <c r="H171" i="12"/>
  <c r="I171" i="12" s="1"/>
  <c r="H170" i="12"/>
  <c r="I170" i="12" s="1"/>
  <c r="H169" i="12"/>
  <c r="I169" i="12" s="1"/>
  <c r="H168" i="12"/>
  <c r="I168" i="12" s="1"/>
  <c r="M168" i="12" s="1"/>
  <c r="H167" i="12"/>
  <c r="I167" i="12" s="1"/>
  <c r="H166" i="12"/>
  <c r="I166" i="12" s="1"/>
  <c r="H165" i="12"/>
  <c r="I165" i="12" s="1"/>
  <c r="H164" i="12"/>
  <c r="I164" i="12" s="1"/>
  <c r="M164" i="12" s="1"/>
  <c r="H163" i="12"/>
  <c r="I163" i="12" s="1"/>
  <c r="H162" i="12"/>
  <c r="I162" i="12" s="1"/>
  <c r="H161" i="12"/>
  <c r="I161" i="12" s="1"/>
  <c r="H160" i="12"/>
  <c r="I160" i="12" s="1"/>
  <c r="H159" i="12"/>
  <c r="I159" i="12" s="1"/>
  <c r="H158" i="12"/>
  <c r="I158" i="12" s="1"/>
  <c r="I157" i="12"/>
  <c r="H157" i="12"/>
  <c r="H156" i="12"/>
  <c r="I156" i="12" s="1"/>
  <c r="M156" i="12" s="1"/>
  <c r="H155" i="12"/>
  <c r="I155" i="12" s="1"/>
  <c r="H154" i="12"/>
  <c r="I154" i="12" s="1"/>
  <c r="H153" i="12"/>
  <c r="I153" i="12" s="1"/>
  <c r="H152" i="12"/>
  <c r="I152" i="12" s="1"/>
  <c r="M152" i="12" s="1"/>
  <c r="H151" i="12"/>
  <c r="I151" i="12" s="1"/>
  <c r="H150" i="12"/>
  <c r="I150" i="12" s="1"/>
  <c r="H149" i="12"/>
  <c r="I149" i="12" s="1"/>
  <c r="H148" i="12"/>
  <c r="I148" i="12" s="1"/>
  <c r="M148" i="12" s="1"/>
  <c r="H147" i="12"/>
  <c r="I147" i="12" s="1"/>
  <c r="H146" i="12"/>
  <c r="I146" i="12" s="1"/>
  <c r="H145" i="12"/>
  <c r="I145" i="12" s="1"/>
  <c r="H144" i="12"/>
  <c r="I144" i="12" s="1"/>
  <c r="H143" i="12"/>
  <c r="I143" i="12" s="1"/>
  <c r="I142" i="12"/>
  <c r="H142" i="12"/>
  <c r="H141" i="12"/>
  <c r="I141" i="12" s="1"/>
  <c r="J140" i="12"/>
  <c r="N140" i="12" s="1"/>
  <c r="H140" i="12"/>
  <c r="I140" i="12" s="1"/>
  <c r="M140" i="12" s="1"/>
  <c r="H139" i="12"/>
  <c r="I139" i="12" s="1"/>
  <c r="H138" i="12"/>
  <c r="I138" i="12" s="1"/>
  <c r="H137" i="12"/>
  <c r="I137" i="12" s="1"/>
  <c r="H136" i="12"/>
  <c r="I136" i="12" s="1"/>
  <c r="M136" i="12" s="1"/>
  <c r="H135" i="12"/>
  <c r="I135" i="12" s="1"/>
  <c r="H134" i="12"/>
  <c r="I134" i="12" s="1"/>
  <c r="I133" i="12"/>
  <c r="H133" i="12"/>
  <c r="H132" i="12"/>
  <c r="I132" i="12" s="1"/>
  <c r="M132" i="12" s="1"/>
  <c r="H131" i="12"/>
  <c r="I131" i="12" s="1"/>
  <c r="H130" i="12"/>
  <c r="I130" i="12" s="1"/>
  <c r="H129" i="12"/>
  <c r="I129" i="12" s="1"/>
  <c r="H128" i="12"/>
  <c r="I128" i="12" s="1"/>
  <c r="H127" i="12"/>
  <c r="I127" i="12" s="1"/>
  <c r="H126" i="12"/>
  <c r="I126" i="12" s="1"/>
  <c r="I125" i="12"/>
  <c r="H125" i="12"/>
  <c r="H124" i="12"/>
  <c r="I124" i="12" s="1"/>
  <c r="M124" i="12" s="1"/>
  <c r="H123" i="12"/>
  <c r="I123" i="12" s="1"/>
  <c r="H122" i="12"/>
  <c r="I122" i="12" s="1"/>
  <c r="H121" i="12"/>
  <c r="I121" i="12" s="1"/>
  <c r="H120" i="12"/>
  <c r="I120" i="12" s="1"/>
  <c r="M120" i="12" s="1"/>
  <c r="H119" i="12"/>
  <c r="I119" i="12" s="1"/>
  <c r="H118" i="12"/>
  <c r="I118" i="12" s="1"/>
  <c r="H117" i="12"/>
  <c r="I117" i="12" s="1"/>
  <c r="H116" i="12"/>
  <c r="I116" i="12" s="1"/>
  <c r="M116" i="12" s="1"/>
  <c r="H115" i="12"/>
  <c r="I115" i="12" s="1"/>
  <c r="H114" i="12"/>
  <c r="I114" i="12" s="1"/>
  <c r="H113" i="12"/>
  <c r="I113" i="12" s="1"/>
  <c r="H112" i="12"/>
  <c r="I112" i="12" s="1"/>
  <c r="H111" i="12"/>
  <c r="I111" i="12" s="1"/>
  <c r="H110" i="12"/>
  <c r="I110" i="12" s="1"/>
  <c r="J110" i="12" s="1"/>
  <c r="H109" i="12"/>
  <c r="I109" i="12" s="1"/>
  <c r="H108" i="12"/>
  <c r="I108" i="12" s="1"/>
  <c r="M108" i="12" s="1"/>
  <c r="J107" i="12"/>
  <c r="H107" i="12"/>
  <c r="I107" i="12" s="1"/>
  <c r="M107" i="12" s="1"/>
  <c r="H106" i="12"/>
  <c r="I106" i="12" s="1"/>
  <c r="J106" i="12" s="1"/>
  <c r="I105" i="12"/>
  <c r="H105" i="12"/>
  <c r="H104" i="12"/>
  <c r="I104" i="12" s="1"/>
  <c r="M104" i="12" s="1"/>
  <c r="I103" i="12"/>
  <c r="H103" i="12"/>
  <c r="H102" i="12"/>
  <c r="I102" i="12" s="1"/>
  <c r="J102" i="12" s="1"/>
  <c r="H101" i="12"/>
  <c r="I101" i="12" s="1"/>
  <c r="H100" i="12"/>
  <c r="I100" i="12" s="1"/>
  <c r="M100" i="12" s="1"/>
  <c r="H99" i="12"/>
  <c r="I99" i="12" s="1"/>
  <c r="M99" i="12" s="1"/>
  <c r="H98" i="12"/>
  <c r="I98" i="12" s="1"/>
  <c r="J98" i="12" s="1"/>
  <c r="H97" i="12"/>
  <c r="I97" i="12" s="1"/>
  <c r="I96" i="12"/>
  <c r="H96" i="12"/>
  <c r="H95" i="12"/>
  <c r="I95" i="12" s="1"/>
  <c r="J95" i="12" s="1"/>
  <c r="M94" i="12"/>
  <c r="N94" i="12" s="1"/>
  <c r="H94" i="12"/>
  <c r="I94" i="12" s="1"/>
  <c r="J94" i="12" s="1"/>
  <c r="H93" i="12"/>
  <c r="I93" i="12" s="1"/>
  <c r="H92" i="12"/>
  <c r="I92" i="12" s="1"/>
  <c r="H91" i="12"/>
  <c r="I91" i="12" s="1"/>
  <c r="J91" i="12" s="1"/>
  <c r="H90" i="12"/>
  <c r="I90" i="12" s="1"/>
  <c r="H89" i="12"/>
  <c r="I89" i="12" s="1"/>
  <c r="H88" i="12"/>
  <c r="I88" i="12" s="1"/>
  <c r="M88" i="12" s="1"/>
  <c r="H87" i="12"/>
  <c r="I87" i="12" s="1"/>
  <c r="M87" i="12" s="1"/>
  <c r="H86" i="12"/>
  <c r="I86" i="12" s="1"/>
  <c r="H85" i="12"/>
  <c r="I85" i="12" s="1"/>
  <c r="H84" i="12"/>
  <c r="I84" i="12" s="1"/>
  <c r="H83" i="12"/>
  <c r="I83" i="12" s="1"/>
  <c r="H82" i="12"/>
  <c r="I82" i="12" s="1"/>
  <c r="I81" i="12"/>
  <c r="M81" i="12" s="1"/>
  <c r="H81" i="12"/>
  <c r="H80" i="12"/>
  <c r="I80" i="12" s="1"/>
  <c r="M80" i="12" s="1"/>
  <c r="H79" i="12"/>
  <c r="I79" i="12" s="1"/>
  <c r="H78" i="12"/>
  <c r="I78" i="12" s="1"/>
  <c r="H77" i="12"/>
  <c r="I77" i="12" s="1"/>
  <c r="M77" i="12" s="1"/>
  <c r="H76" i="12"/>
  <c r="I76" i="12" s="1"/>
  <c r="M76" i="12" s="1"/>
  <c r="H75" i="12"/>
  <c r="I75" i="12" s="1"/>
  <c r="H74" i="12"/>
  <c r="I74" i="12" s="1"/>
  <c r="H73" i="12"/>
  <c r="I73" i="12" s="1"/>
  <c r="M73" i="12" s="1"/>
  <c r="H72" i="12"/>
  <c r="I72" i="12" s="1"/>
  <c r="M72" i="12" s="1"/>
  <c r="H71" i="12"/>
  <c r="I71" i="12" s="1"/>
  <c r="H70" i="12"/>
  <c r="I70" i="12" s="1"/>
  <c r="J70" i="12" s="1"/>
  <c r="N70" i="12" s="1"/>
  <c r="H69" i="12"/>
  <c r="I69" i="12" s="1"/>
  <c r="H68" i="12"/>
  <c r="I68" i="12" s="1"/>
  <c r="J68" i="12" s="1"/>
  <c r="M67" i="12"/>
  <c r="J67" i="12"/>
  <c r="H67" i="12"/>
  <c r="M66" i="12"/>
  <c r="J66" i="12"/>
  <c r="H66" i="12"/>
  <c r="H65" i="12"/>
  <c r="H64" i="12"/>
  <c r="J63" i="12"/>
  <c r="H63" i="12"/>
  <c r="H62" i="12"/>
  <c r="H61" i="12"/>
  <c r="H60" i="12"/>
  <c r="I60" i="12" s="1"/>
  <c r="M60" i="12" s="1"/>
  <c r="H59" i="12"/>
  <c r="I59" i="12" s="1"/>
  <c r="H58" i="12"/>
  <c r="I58" i="12" s="1"/>
  <c r="H57" i="12"/>
  <c r="I57" i="12" s="1"/>
  <c r="M57" i="12" s="1"/>
  <c r="H56" i="12"/>
  <c r="I56" i="12" s="1"/>
  <c r="M56" i="12" s="1"/>
  <c r="H55" i="12"/>
  <c r="I55" i="12" s="1"/>
  <c r="H54" i="12"/>
  <c r="I54" i="12" s="1"/>
  <c r="M53" i="12"/>
  <c r="I53" i="12"/>
  <c r="J53" i="12" s="1"/>
  <c r="H53" i="12"/>
  <c r="H52" i="12"/>
  <c r="I52" i="12" s="1"/>
  <c r="M52" i="12" s="1"/>
  <c r="H51" i="12"/>
  <c r="I51" i="12" s="1"/>
  <c r="H50" i="12"/>
  <c r="I50" i="12" s="1"/>
  <c r="H49" i="12"/>
  <c r="I49" i="12" s="1"/>
  <c r="M49" i="12" s="1"/>
  <c r="H48" i="12"/>
  <c r="I48" i="12" s="1"/>
  <c r="M48" i="12" s="1"/>
  <c r="H47" i="12"/>
  <c r="I47" i="12" s="1"/>
  <c r="H46" i="12"/>
  <c r="I46" i="12" s="1"/>
  <c r="H45" i="12"/>
  <c r="I45" i="12" s="1"/>
  <c r="J45" i="12" s="1"/>
  <c r="H44" i="12"/>
  <c r="I44" i="12" s="1"/>
  <c r="M44" i="12" s="1"/>
  <c r="H43" i="12"/>
  <c r="I43" i="12" s="1"/>
  <c r="H42" i="12"/>
  <c r="I42" i="12" s="1"/>
  <c r="H41" i="12"/>
  <c r="I41" i="12" s="1"/>
  <c r="M41" i="12" s="1"/>
  <c r="H40" i="12"/>
  <c r="I40" i="12" s="1"/>
  <c r="M40" i="12" s="1"/>
  <c r="H39" i="12"/>
  <c r="I39" i="12" s="1"/>
  <c r="H38" i="12"/>
  <c r="I38" i="12" s="1"/>
  <c r="M37" i="12"/>
  <c r="I37" i="12"/>
  <c r="J37" i="12" s="1"/>
  <c r="H37" i="12"/>
  <c r="H36" i="12"/>
  <c r="I36" i="12" s="1"/>
  <c r="M36" i="12" s="1"/>
  <c r="J35" i="12"/>
  <c r="N35" i="12" s="1"/>
  <c r="H35" i="12"/>
  <c r="I35" i="12" s="1"/>
  <c r="H34" i="12"/>
  <c r="I34" i="12" s="1"/>
  <c r="J34" i="12" s="1"/>
  <c r="I33" i="12"/>
  <c r="H33" i="12"/>
  <c r="H32" i="12"/>
  <c r="I32" i="12" s="1"/>
  <c r="H31" i="12"/>
  <c r="I31" i="12" s="1"/>
  <c r="J31" i="12" s="1"/>
  <c r="H30" i="12"/>
  <c r="I30" i="12" s="1"/>
  <c r="H29" i="12"/>
  <c r="I29" i="12" s="1"/>
  <c r="M29" i="12" s="1"/>
  <c r="H28" i="12"/>
  <c r="I28" i="12" s="1"/>
  <c r="M28" i="12" s="1"/>
  <c r="H27" i="12"/>
  <c r="I27" i="12" s="1"/>
  <c r="M27" i="12" s="1"/>
  <c r="H26" i="12"/>
  <c r="I26" i="12" s="1"/>
  <c r="J26" i="12" s="1"/>
  <c r="I25" i="12"/>
  <c r="H25" i="12"/>
  <c r="H24" i="12"/>
  <c r="I24" i="12" s="1"/>
  <c r="J24" i="12" s="1"/>
  <c r="M23" i="12"/>
  <c r="N23" i="12" s="1"/>
  <c r="H23" i="12"/>
  <c r="I23" i="12" s="1"/>
  <c r="J23" i="12" s="1"/>
  <c r="H22" i="12"/>
  <c r="I22" i="12" s="1"/>
  <c r="J21" i="12"/>
  <c r="N21" i="12" s="1"/>
  <c r="H21" i="12"/>
  <c r="I21" i="12" s="1"/>
  <c r="M21" i="12" s="1"/>
  <c r="H20" i="12"/>
  <c r="I20" i="12" s="1"/>
  <c r="M19" i="12"/>
  <c r="H19" i="12"/>
  <c r="I19" i="12" s="1"/>
  <c r="J19" i="12" s="1"/>
  <c r="H18" i="12"/>
  <c r="I18" i="12" s="1"/>
  <c r="J17" i="12"/>
  <c r="N17" i="12" s="1"/>
  <c r="H17" i="12"/>
  <c r="I17" i="12" s="1"/>
  <c r="M17" i="12" s="1"/>
  <c r="H16" i="12"/>
  <c r="I16" i="12" s="1"/>
  <c r="M15" i="12"/>
  <c r="H15" i="12"/>
  <c r="I15" i="12" s="1"/>
  <c r="J15" i="12" s="1"/>
  <c r="H14" i="12"/>
  <c r="I14" i="12" s="1"/>
  <c r="J13" i="12"/>
  <c r="N13" i="12" s="1"/>
  <c r="H13" i="12"/>
  <c r="I13" i="12" s="1"/>
  <c r="M13" i="12" s="1"/>
  <c r="H12" i="12"/>
  <c r="I12" i="12" s="1"/>
  <c r="M11" i="12"/>
  <c r="H11" i="12"/>
  <c r="I11" i="12" s="1"/>
  <c r="J11" i="12" s="1"/>
  <c r="H10" i="12"/>
  <c r="I10" i="12" s="1"/>
  <c r="H9" i="12"/>
  <c r="I9" i="12" s="1"/>
  <c r="M9" i="12" s="1"/>
  <c r="H8" i="12"/>
  <c r="I8" i="12" s="1"/>
  <c r="H7" i="12"/>
  <c r="I7" i="12" s="1"/>
  <c r="J7" i="12" s="1"/>
  <c r="H6" i="12"/>
  <c r="I6" i="12" s="1"/>
  <c r="H5" i="12"/>
  <c r="I5" i="12" s="1"/>
  <c r="J32" i="12" l="1"/>
  <c r="M32" i="12"/>
  <c r="J213" i="12"/>
  <c r="M213" i="12"/>
  <c r="J180" i="12"/>
  <c r="M180" i="12"/>
  <c r="J283" i="12"/>
  <c r="M283" i="12"/>
  <c r="M181" i="12"/>
  <c r="N181" i="12" s="1"/>
  <c r="J221" i="12"/>
  <c r="N221" i="12" s="1"/>
  <c r="M274" i="12"/>
  <c r="N274" i="12" s="1"/>
  <c r="J27" i="12"/>
  <c r="N27" i="12" s="1"/>
  <c r="M34" i="12"/>
  <c r="N34" i="12" s="1"/>
  <c r="J49" i="12"/>
  <c r="M106" i="12"/>
  <c r="J108" i="12"/>
  <c r="N108" i="12" s="1"/>
  <c r="J124" i="12"/>
  <c r="N124" i="12" s="1"/>
  <c r="J156" i="12"/>
  <c r="N156" i="12" s="1"/>
  <c r="J184" i="12"/>
  <c r="M191" i="12"/>
  <c r="N191" i="12" s="1"/>
  <c r="M196" i="12"/>
  <c r="N196" i="12" s="1"/>
  <c r="J200" i="12"/>
  <c r="J202" i="12"/>
  <c r="N202" i="12" s="1"/>
  <c r="J245" i="12"/>
  <c r="N245" i="12" s="1"/>
  <c r="M290" i="12"/>
  <c r="N290" i="12" s="1"/>
  <c r="J132" i="12"/>
  <c r="N132" i="12" s="1"/>
  <c r="J164" i="12"/>
  <c r="N164" i="12" s="1"/>
  <c r="M197" i="12"/>
  <c r="N197" i="12" s="1"/>
  <c r="J253" i="12"/>
  <c r="N253" i="12" s="1"/>
  <c r="M299" i="12"/>
  <c r="N299" i="12" s="1"/>
  <c r="M7" i="12"/>
  <c r="N7" i="12" s="1"/>
  <c r="J9" i="12"/>
  <c r="N9" i="12" s="1"/>
  <c r="J116" i="12"/>
  <c r="N116" i="12" s="1"/>
  <c r="J148" i="12"/>
  <c r="N148" i="12" s="1"/>
  <c r="N192" i="12"/>
  <c r="J237" i="12"/>
  <c r="N237" i="12" s="1"/>
  <c r="J270" i="12"/>
  <c r="M282" i="12"/>
  <c r="J295" i="12"/>
  <c r="N295" i="12" s="1"/>
  <c r="M5" i="12"/>
  <c r="J5" i="12"/>
  <c r="J6" i="12"/>
  <c r="M6" i="12"/>
  <c r="J10" i="12"/>
  <c r="M10" i="12"/>
  <c r="J14" i="12"/>
  <c r="M14" i="12"/>
  <c r="M16" i="12"/>
  <c r="J16" i="12"/>
  <c r="M20" i="12"/>
  <c r="J20" i="12"/>
  <c r="N20" i="12" s="1"/>
  <c r="J22" i="12"/>
  <c r="M22" i="12"/>
  <c r="M128" i="12"/>
  <c r="J128" i="12"/>
  <c r="N128" i="12" s="1"/>
  <c r="M189" i="12"/>
  <c r="J189" i="12"/>
  <c r="N11" i="12"/>
  <c r="N15" i="12"/>
  <c r="N19" i="12"/>
  <c r="M24" i="12"/>
  <c r="M26" i="12"/>
  <c r="N26" i="12" s="1"/>
  <c r="J28" i="12"/>
  <c r="N28" i="12" s="1"/>
  <c r="J30" i="12"/>
  <c r="M30" i="12"/>
  <c r="N32" i="12"/>
  <c r="J41" i="12"/>
  <c r="M68" i="12"/>
  <c r="J90" i="12"/>
  <c r="M90" i="12"/>
  <c r="M91" i="12"/>
  <c r="M95" i="12"/>
  <c r="N106" i="12"/>
  <c r="M111" i="12"/>
  <c r="J111" i="12"/>
  <c r="J178" i="12"/>
  <c r="M178" i="12"/>
  <c r="J185" i="12"/>
  <c r="N185" i="12" s="1"/>
  <c r="M205" i="12"/>
  <c r="J205" i="12"/>
  <c r="M225" i="12"/>
  <c r="J225" i="12"/>
  <c r="N225" i="12" s="1"/>
  <c r="M257" i="12"/>
  <c r="J257" i="12"/>
  <c r="N270" i="12"/>
  <c r="J273" i="12"/>
  <c r="M273" i="12"/>
  <c r="M277" i="12"/>
  <c r="M279" i="12"/>
  <c r="J279" i="12"/>
  <c r="N279" i="12" s="1"/>
  <c r="M12" i="12"/>
  <c r="J12" i="12"/>
  <c r="J18" i="12"/>
  <c r="M18" i="12"/>
  <c r="M33" i="12"/>
  <c r="J33" i="12"/>
  <c r="M194" i="12"/>
  <c r="J194" i="12"/>
  <c r="N194" i="12" s="1"/>
  <c r="M112" i="12"/>
  <c r="J112" i="12"/>
  <c r="M144" i="12"/>
  <c r="J144" i="12"/>
  <c r="N144" i="12" s="1"/>
  <c r="M176" i="12"/>
  <c r="J176" i="12"/>
  <c r="M188" i="12"/>
  <c r="J188" i="12"/>
  <c r="M190" i="12"/>
  <c r="J190" i="12"/>
  <c r="J195" i="12"/>
  <c r="M195" i="12"/>
  <c r="N195" i="12" s="1"/>
  <c r="J199" i="12"/>
  <c r="M199" i="12"/>
  <c r="M209" i="12"/>
  <c r="J209" i="12"/>
  <c r="N209" i="12" s="1"/>
  <c r="M8" i="12"/>
  <c r="J8" i="12"/>
  <c r="N24" i="12"/>
  <c r="N95" i="12"/>
  <c r="M103" i="12"/>
  <c r="J103" i="12"/>
  <c r="M160" i="12"/>
  <c r="J160" i="12"/>
  <c r="N160" i="12" s="1"/>
  <c r="J183" i="12"/>
  <c r="M183" i="12"/>
  <c r="N183" i="12" s="1"/>
  <c r="M25" i="12"/>
  <c r="J25" i="12"/>
  <c r="N25" i="12" s="1"/>
  <c r="J29" i="12"/>
  <c r="N29" i="12" s="1"/>
  <c r="M31" i="12"/>
  <c r="N31" i="12" s="1"/>
  <c r="M45" i="12"/>
  <c r="N45" i="12" s="1"/>
  <c r="J57" i="12"/>
  <c r="N57" i="12" s="1"/>
  <c r="M92" i="12"/>
  <c r="J92" i="12"/>
  <c r="N92" i="12" s="1"/>
  <c r="M96" i="12"/>
  <c r="J96" i="12"/>
  <c r="N96" i="12" s="1"/>
  <c r="J99" i="12"/>
  <c r="N99" i="12" s="1"/>
  <c r="M177" i="12"/>
  <c r="J177" i="12"/>
  <c r="N179" i="12"/>
  <c r="J186" i="12"/>
  <c r="N186" i="12" s="1"/>
  <c r="M193" i="12"/>
  <c r="J193" i="12"/>
  <c r="N200" i="12"/>
  <c r="M204" i="12"/>
  <c r="J204" i="12"/>
  <c r="M206" i="12"/>
  <c r="J206" i="12"/>
  <c r="N206" i="12" s="1"/>
  <c r="M241" i="12"/>
  <c r="J241" i="12"/>
  <c r="N241" i="12" s="1"/>
  <c r="J269" i="12"/>
  <c r="M269" i="12"/>
  <c r="N269" i="12" s="1"/>
  <c r="M272" i="12"/>
  <c r="J272" i="12"/>
  <c r="N272" i="12" s="1"/>
  <c r="M276" i="12"/>
  <c r="J276" i="12"/>
  <c r="N276" i="12" s="1"/>
  <c r="M280" i="12"/>
  <c r="J280" i="12"/>
  <c r="N280" i="12" s="1"/>
  <c r="M287" i="12"/>
  <c r="J287" i="12"/>
  <c r="N287" i="12" s="1"/>
  <c r="N184" i="12"/>
  <c r="M110" i="12"/>
  <c r="N110" i="12" s="1"/>
  <c r="J120" i="12"/>
  <c r="N120" i="12" s="1"/>
  <c r="J136" i="12"/>
  <c r="N136" i="12" s="1"/>
  <c r="J152" i="12"/>
  <c r="N152" i="12" s="1"/>
  <c r="J168" i="12"/>
  <c r="N168" i="12" s="1"/>
  <c r="J182" i="12"/>
  <c r="N182" i="12" s="1"/>
  <c r="M187" i="12"/>
  <c r="N187" i="12" s="1"/>
  <c r="J198" i="12"/>
  <c r="N198" i="12" s="1"/>
  <c r="M203" i="12"/>
  <c r="N203" i="12" s="1"/>
  <c r="J217" i="12"/>
  <c r="N217" i="12" s="1"/>
  <c r="J233" i="12"/>
  <c r="N233" i="12" s="1"/>
  <c r="J249" i="12"/>
  <c r="N249" i="12" s="1"/>
  <c r="J265" i="12"/>
  <c r="N265" i="12" s="1"/>
  <c r="N267" i="12"/>
  <c r="J268" i="12"/>
  <c r="N268" i="12" s="1"/>
  <c r="J284" i="12"/>
  <c r="N284" i="12" s="1"/>
  <c r="M298" i="12"/>
  <c r="N298" i="12" s="1"/>
  <c r="J300" i="12"/>
  <c r="N300" i="12" s="1"/>
  <c r="M38" i="12"/>
  <c r="J38" i="12"/>
  <c r="J43" i="12"/>
  <c r="M43" i="12"/>
  <c r="M54" i="12"/>
  <c r="J54" i="12"/>
  <c r="J59" i="12"/>
  <c r="M59" i="12"/>
  <c r="J71" i="12"/>
  <c r="M71" i="12"/>
  <c r="M74" i="12"/>
  <c r="J74" i="12"/>
  <c r="M113" i="12"/>
  <c r="J113" i="12"/>
  <c r="J127" i="12"/>
  <c r="M127" i="12"/>
  <c r="J143" i="12"/>
  <c r="M143" i="12"/>
  <c r="J159" i="12"/>
  <c r="M159" i="12"/>
  <c r="J39" i="12"/>
  <c r="M39" i="12"/>
  <c r="M50" i="12"/>
  <c r="J50" i="12"/>
  <c r="J55" i="12"/>
  <c r="M55" i="12"/>
  <c r="J75" i="12"/>
  <c r="M75" i="12"/>
  <c r="M78" i="12"/>
  <c r="J78" i="12"/>
  <c r="M85" i="12"/>
  <c r="J85" i="12"/>
  <c r="M97" i="12"/>
  <c r="J97" i="12"/>
  <c r="J123" i="12"/>
  <c r="M123" i="12"/>
  <c r="J139" i="12"/>
  <c r="M139" i="12"/>
  <c r="J155" i="12"/>
  <c r="M155" i="12"/>
  <c r="J171" i="12"/>
  <c r="M171" i="12"/>
  <c r="M46" i="12"/>
  <c r="J46" i="12"/>
  <c r="J51" i="12"/>
  <c r="M51" i="12"/>
  <c r="M69" i="12"/>
  <c r="J69" i="12"/>
  <c r="J79" i="12"/>
  <c r="M79" i="12"/>
  <c r="M82" i="12"/>
  <c r="J82" i="12"/>
  <c r="M109" i="12"/>
  <c r="J109" i="12"/>
  <c r="J119" i="12"/>
  <c r="M119" i="12"/>
  <c r="J135" i="12"/>
  <c r="M135" i="12"/>
  <c r="J151" i="12"/>
  <c r="M151" i="12"/>
  <c r="J167" i="12"/>
  <c r="M167" i="12"/>
  <c r="M42" i="12"/>
  <c r="J42" i="12"/>
  <c r="J47" i="12"/>
  <c r="M47" i="12"/>
  <c r="M58" i="12"/>
  <c r="J58" i="12"/>
  <c r="J83" i="12"/>
  <c r="M83" i="12"/>
  <c r="M93" i="12"/>
  <c r="J93" i="12"/>
  <c r="J115" i="12"/>
  <c r="M115" i="12"/>
  <c r="J131" i="12"/>
  <c r="M131" i="12"/>
  <c r="J147" i="12"/>
  <c r="M147" i="12"/>
  <c r="J163" i="12"/>
  <c r="M163" i="12"/>
  <c r="M118" i="12"/>
  <c r="J118" i="12"/>
  <c r="M126" i="12"/>
  <c r="J126" i="12"/>
  <c r="M134" i="12"/>
  <c r="J134" i="12"/>
  <c r="M142" i="12"/>
  <c r="J142" i="12"/>
  <c r="M150" i="12"/>
  <c r="J150" i="12"/>
  <c r="M158" i="12"/>
  <c r="J158" i="12"/>
  <c r="M170" i="12"/>
  <c r="J170" i="12"/>
  <c r="M174" i="12"/>
  <c r="J174" i="12"/>
  <c r="M207" i="12"/>
  <c r="J207" i="12"/>
  <c r="J216" i="12"/>
  <c r="M216" i="12"/>
  <c r="M227" i="12"/>
  <c r="J227" i="12"/>
  <c r="J232" i="12"/>
  <c r="M232" i="12"/>
  <c r="M243" i="12"/>
  <c r="J243" i="12"/>
  <c r="J248" i="12"/>
  <c r="M248" i="12"/>
  <c r="M259" i="12"/>
  <c r="J259" i="12"/>
  <c r="J264" i="12"/>
  <c r="M264" i="12"/>
  <c r="J72" i="12"/>
  <c r="N72" i="12" s="1"/>
  <c r="J76" i="12"/>
  <c r="N76" i="12" s="1"/>
  <c r="J80" i="12"/>
  <c r="N80" i="12" s="1"/>
  <c r="J87" i="12"/>
  <c r="N87" i="12" s="1"/>
  <c r="J88" i="12"/>
  <c r="N88" i="12" s="1"/>
  <c r="M98" i="12"/>
  <c r="N98" i="12" s="1"/>
  <c r="J100" i="12"/>
  <c r="N100" i="12" s="1"/>
  <c r="J208" i="12"/>
  <c r="M208" i="12"/>
  <c r="M223" i="12"/>
  <c r="J223" i="12"/>
  <c r="J228" i="12"/>
  <c r="M228" i="12"/>
  <c r="M239" i="12"/>
  <c r="J239" i="12"/>
  <c r="J244" i="12"/>
  <c r="M244" i="12"/>
  <c r="M255" i="12"/>
  <c r="J255" i="12"/>
  <c r="J260" i="12"/>
  <c r="M260" i="12"/>
  <c r="M275" i="12"/>
  <c r="J275" i="12"/>
  <c r="J294" i="12"/>
  <c r="M294" i="12"/>
  <c r="M297" i="12"/>
  <c r="J297" i="12"/>
  <c r="J36" i="12"/>
  <c r="N36" i="12" s="1"/>
  <c r="J40" i="12"/>
  <c r="N40" i="12" s="1"/>
  <c r="J44" i="12"/>
  <c r="N44" i="12" s="1"/>
  <c r="J48" i="12"/>
  <c r="N48" i="12" s="1"/>
  <c r="J52" i="12"/>
  <c r="N52" i="12" s="1"/>
  <c r="J56" i="12"/>
  <c r="N56" i="12" s="1"/>
  <c r="J60" i="12"/>
  <c r="N60" i="12" s="1"/>
  <c r="J73" i="12"/>
  <c r="N73" i="12" s="1"/>
  <c r="J77" i="12"/>
  <c r="N77" i="12" s="1"/>
  <c r="J81" i="12"/>
  <c r="N81" i="12" s="1"/>
  <c r="M102" i="12"/>
  <c r="N102" i="12" s="1"/>
  <c r="N103" i="12"/>
  <c r="J104" i="12"/>
  <c r="N104" i="12" s="1"/>
  <c r="M117" i="12"/>
  <c r="J117" i="12"/>
  <c r="M121" i="12"/>
  <c r="J121" i="12"/>
  <c r="M125" i="12"/>
  <c r="J125" i="12"/>
  <c r="M129" i="12"/>
  <c r="J129" i="12"/>
  <c r="M133" i="12"/>
  <c r="J133" i="12"/>
  <c r="M137" i="12"/>
  <c r="J137" i="12"/>
  <c r="M141" i="12"/>
  <c r="J141" i="12"/>
  <c r="M145" i="12"/>
  <c r="J145" i="12"/>
  <c r="M149" i="12"/>
  <c r="J149" i="12"/>
  <c r="M153" i="12"/>
  <c r="J153" i="12"/>
  <c r="M157" i="12"/>
  <c r="J157" i="12"/>
  <c r="M161" i="12"/>
  <c r="J161" i="12"/>
  <c r="M165" i="12"/>
  <c r="J165" i="12"/>
  <c r="M169" i="12"/>
  <c r="J169" i="12"/>
  <c r="M173" i="12"/>
  <c r="J173" i="12"/>
  <c r="M219" i="12"/>
  <c r="J219" i="12"/>
  <c r="J224" i="12"/>
  <c r="M224" i="12"/>
  <c r="M235" i="12"/>
  <c r="J235" i="12"/>
  <c r="J240" i="12"/>
  <c r="M240" i="12"/>
  <c r="M251" i="12"/>
  <c r="J251" i="12"/>
  <c r="J256" i="12"/>
  <c r="M256" i="12"/>
  <c r="M271" i="12"/>
  <c r="J271" i="12"/>
  <c r="N8" i="12"/>
  <c r="N12" i="12"/>
  <c r="N16" i="12"/>
  <c r="M89" i="12"/>
  <c r="J89" i="12"/>
  <c r="M105" i="12"/>
  <c r="J105" i="12"/>
  <c r="M114" i="12"/>
  <c r="J114" i="12"/>
  <c r="M122" i="12"/>
  <c r="J122" i="12"/>
  <c r="M130" i="12"/>
  <c r="J130" i="12"/>
  <c r="M138" i="12"/>
  <c r="J138" i="12"/>
  <c r="M146" i="12"/>
  <c r="J146" i="12"/>
  <c r="M154" i="12"/>
  <c r="J154" i="12"/>
  <c r="M162" i="12"/>
  <c r="J162" i="12"/>
  <c r="M166" i="12"/>
  <c r="J166" i="12"/>
  <c r="N37" i="12"/>
  <c r="N41" i="12"/>
  <c r="N49" i="12"/>
  <c r="N53" i="12"/>
  <c r="N68" i="12"/>
  <c r="N91" i="12"/>
  <c r="M101" i="12"/>
  <c r="J101" i="12"/>
  <c r="N107" i="12"/>
  <c r="M210" i="12"/>
  <c r="J210" i="12"/>
  <c r="N210" i="12" s="1"/>
  <c r="M215" i="12"/>
  <c r="J215" i="12"/>
  <c r="J220" i="12"/>
  <c r="M220" i="12"/>
  <c r="M231" i="12"/>
  <c r="J231" i="12"/>
  <c r="N231" i="12" s="1"/>
  <c r="J236" i="12"/>
  <c r="M236" i="12"/>
  <c r="M247" i="12"/>
  <c r="J247" i="12"/>
  <c r="N247" i="12" s="1"/>
  <c r="J252" i="12"/>
  <c r="M252" i="12"/>
  <c r="M263" i="12"/>
  <c r="J263" i="12"/>
  <c r="N263" i="12" s="1"/>
  <c r="M288" i="12"/>
  <c r="J288" i="12"/>
  <c r="M212" i="12"/>
  <c r="N212" i="12" s="1"/>
  <c r="N213" i="12"/>
  <c r="J214" i="12"/>
  <c r="N214" i="12" s="1"/>
  <c r="M218" i="12"/>
  <c r="J218" i="12"/>
  <c r="M222" i="12"/>
  <c r="J222" i="12"/>
  <c r="M226" i="12"/>
  <c r="J226" i="12"/>
  <c r="M230" i="12"/>
  <c r="J230" i="12"/>
  <c r="M234" i="12"/>
  <c r="J234" i="12"/>
  <c r="M238" i="12"/>
  <c r="J238" i="12"/>
  <c r="M242" i="12"/>
  <c r="J242" i="12"/>
  <c r="M246" i="12"/>
  <c r="J246" i="12"/>
  <c r="M250" i="12"/>
  <c r="J250" i="12"/>
  <c r="M254" i="12"/>
  <c r="J254" i="12"/>
  <c r="M258" i="12"/>
  <c r="J258" i="12"/>
  <c r="M262" i="12"/>
  <c r="J262" i="12"/>
  <c r="M266" i="12"/>
  <c r="J266" i="12"/>
  <c r="N273" i="12"/>
  <c r="N277" i="12"/>
  <c r="M281" i="12"/>
  <c r="J281" i="12"/>
  <c r="N281" i="12" s="1"/>
  <c r="M296" i="12"/>
  <c r="J296" i="12"/>
  <c r="M211" i="12"/>
  <c r="J211" i="12"/>
  <c r="N211" i="12" s="1"/>
  <c r="N282" i="12"/>
  <c r="J286" i="12"/>
  <c r="M286" i="12"/>
  <c r="M289" i="12"/>
  <c r="J289" i="12"/>
  <c r="N289" i="12" s="1"/>
  <c r="M285" i="12"/>
  <c r="J285" i="12"/>
  <c r="N285" i="12" s="1"/>
  <c r="M293" i="12"/>
  <c r="J293" i="12"/>
  <c r="N283" i="12" l="1"/>
  <c r="N151" i="12"/>
  <c r="N119" i="12"/>
  <c r="N199" i="12"/>
  <c r="N190" i="12"/>
  <c r="N176" i="12"/>
  <c r="N112" i="12"/>
  <c r="N33" i="12"/>
  <c r="N257" i="12"/>
  <c r="N205" i="12"/>
  <c r="N189" i="12"/>
  <c r="N22" i="12"/>
  <c r="N5" i="12"/>
  <c r="N262" i="12"/>
  <c r="N254" i="12"/>
  <c r="N246" i="12"/>
  <c r="N238" i="12"/>
  <c r="N230" i="12"/>
  <c r="N222" i="12"/>
  <c r="N215" i="12"/>
  <c r="N166" i="12"/>
  <c r="N154" i="12"/>
  <c r="N138" i="12"/>
  <c r="N122" i="12"/>
  <c r="N105" i="12"/>
  <c r="N271" i="12"/>
  <c r="N251" i="12"/>
  <c r="N235" i="12"/>
  <c r="N219" i="12"/>
  <c r="N169" i="12"/>
  <c r="N161" i="12"/>
  <c r="N153" i="12"/>
  <c r="N145" i="12"/>
  <c r="N137" i="12"/>
  <c r="N129" i="12"/>
  <c r="N121" i="12"/>
  <c r="N174" i="12"/>
  <c r="N158" i="12"/>
  <c r="N142" i="12"/>
  <c r="N126" i="12"/>
  <c r="N82" i="12"/>
  <c r="N69" i="12"/>
  <c r="N46" i="12"/>
  <c r="N85" i="12"/>
  <c r="N50" i="12"/>
  <c r="N74" i="12"/>
  <c r="N193" i="12"/>
  <c r="N177" i="12"/>
  <c r="N188" i="12"/>
  <c r="N18" i="12"/>
  <c r="N178" i="12"/>
  <c r="N90" i="12"/>
  <c r="N30" i="12"/>
  <c r="N14" i="12"/>
  <c r="N6" i="12"/>
  <c r="N286" i="12"/>
  <c r="N296" i="12"/>
  <c r="N288" i="12"/>
  <c r="N101" i="12"/>
  <c r="N162" i="12"/>
  <c r="N146" i="12"/>
  <c r="N130" i="12"/>
  <c r="N114" i="12"/>
  <c r="N89" i="12"/>
  <c r="N173" i="12"/>
  <c r="N165" i="12"/>
  <c r="N157" i="12"/>
  <c r="N149" i="12"/>
  <c r="N141" i="12"/>
  <c r="N133" i="12"/>
  <c r="N125" i="12"/>
  <c r="N117" i="12"/>
  <c r="N259" i="12"/>
  <c r="N243" i="12"/>
  <c r="N227" i="12"/>
  <c r="N207" i="12"/>
  <c r="N170" i="12"/>
  <c r="N150" i="12"/>
  <c r="N134" i="12"/>
  <c r="N118" i="12"/>
  <c r="N109" i="12"/>
  <c r="N97" i="12"/>
  <c r="N78" i="12"/>
  <c r="N113" i="12"/>
  <c r="N54" i="12"/>
  <c r="N38" i="12"/>
  <c r="N204" i="12"/>
  <c r="N111" i="12"/>
  <c r="N10" i="12"/>
  <c r="N252" i="12"/>
  <c r="N240" i="12"/>
  <c r="N147" i="12"/>
  <c r="N123" i="12"/>
  <c r="N159" i="12"/>
  <c r="N43" i="12"/>
  <c r="N236" i="12"/>
  <c r="N220" i="12"/>
  <c r="N256" i="12"/>
  <c r="N224" i="12"/>
  <c r="N115" i="12"/>
  <c r="N155" i="12"/>
  <c r="N75" i="12"/>
  <c r="N127" i="12"/>
  <c r="N59" i="12"/>
  <c r="N294" i="12"/>
  <c r="N260" i="12"/>
  <c r="N244" i="12"/>
  <c r="N228" i="12"/>
  <c r="N208" i="12"/>
  <c r="N83" i="12"/>
  <c r="N47" i="12"/>
  <c r="N167" i="12"/>
  <c r="N135" i="12"/>
  <c r="N293" i="12"/>
  <c r="N266" i="12"/>
  <c r="N258" i="12"/>
  <c r="N250" i="12"/>
  <c r="N242" i="12"/>
  <c r="N234" i="12"/>
  <c r="N226" i="12"/>
  <c r="N218" i="12"/>
  <c r="N297" i="12"/>
  <c r="N275" i="12"/>
  <c r="N255" i="12"/>
  <c r="N239" i="12"/>
  <c r="N223" i="12"/>
  <c r="N264" i="12"/>
  <c r="N248" i="12"/>
  <c r="N232" i="12"/>
  <c r="N216" i="12"/>
  <c r="N163" i="12"/>
  <c r="N131" i="12"/>
  <c r="N93" i="12"/>
  <c r="N58" i="12"/>
  <c r="N42" i="12"/>
  <c r="N79" i="12"/>
  <c r="N51" i="12"/>
  <c r="N171" i="12"/>
  <c r="N139" i="12"/>
  <c r="N55" i="12"/>
  <c r="N39" i="12"/>
  <c r="N143" i="12"/>
  <c r="N71" i="12"/>
  <c r="I298" i="11" l="1"/>
  <c r="J298" i="11" s="1"/>
  <c r="H298" i="11"/>
  <c r="H297" i="11"/>
  <c r="I297" i="11" s="1"/>
  <c r="M297" i="11" s="1"/>
  <c r="H296" i="11"/>
  <c r="I296" i="11" s="1"/>
  <c r="H295" i="11"/>
  <c r="I295" i="11" s="1"/>
  <c r="H294" i="11"/>
  <c r="I294" i="11" s="1"/>
  <c r="H293" i="11"/>
  <c r="I293" i="11" s="1"/>
  <c r="N292" i="11"/>
  <c r="I292" i="11"/>
  <c r="H292" i="11"/>
  <c r="N291" i="11"/>
  <c r="H291" i="11"/>
  <c r="I291" i="11" s="1"/>
  <c r="H290" i="11"/>
  <c r="I290" i="11" s="1"/>
  <c r="H289" i="11"/>
  <c r="I289" i="11" s="1"/>
  <c r="I288" i="11"/>
  <c r="J288" i="11" s="1"/>
  <c r="H288" i="11"/>
  <c r="H287" i="11"/>
  <c r="I287" i="11" s="1"/>
  <c r="H286" i="11"/>
  <c r="I286" i="11" s="1"/>
  <c r="H285" i="11"/>
  <c r="I285" i="11" s="1"/>
  <c r="H284" i="11"/>
  <c r="I284" i="11" s="1"/>
  <c r="H283" i="11"/>
  <c r="I283" i="11" s="1"/>
  <c r="H282" i="11"/>
  <c r="I282" i="11" s="1"/>
  <c r="H281" i="11"/>
  <c r="I281" i="11" s="1"/>
  <c r="I280" i="11"/>
  <c r="M280" i="11" s="1"/>
  <c r="H280" i="11"/>
  <c r="H279" i="11"/>
  <c r="I279" i="11" s="1"/>
  <c r="H278" i="11"/>
  <c r="I278" i="11" s="1"/>
  <c r="H277" i="11"/>
  <c r="I277" i="11" s="1"/>
  <c r="H276" i="11"/>
  <c r="I276" i="11" s="1"/>
  <c r="H275" i="11"/>
  <c r="I275" i="11" s="1"/>
  <c r="H274" i="11"/>
  <c r="I274" i="11" s="1"/>
  <c r="H273" i="11"/>
  <c r="I273" i="11" s="1"/>
  <c r="H272" i="11"/>
  <c r="I272" i="11" s="1"/>
  <c r="H271" i="11"/>
  <c r="I271" i="11" s="1"/>
  <c r="H270" i="11"/>
  <c r="I270" i="11" s="1"/>
  <c r="H269" i="11"/>
  <c r="I269" i="11" s="1"/>
  <c r="H268" i="11"/>
  <c r="I268" i="11" s="1"/>
  <c r="M267" i="11"/>
  <c r="J267" i="11"/>
  <c r="H267" i="11"/>
  <c r="H266" i="11"/>
  <c r="I266" i="11" s="1"/>
  <c r="H265" i="11"/>
  <c r="I265" i="11" s="1"/>
  <c r="H264" i="11"/>
  <c r="I264" i="11" s="1"/>
  <c r="H263" i="11"/>
  <c r="I263" i="11" s="1"/>
  <c r="H262" i="11"/>
  <c r="I262" i="11" s="1"/>
  <c r="H261" i="11"/>
  <c r="I261" i="11" s="1"/>
  <c r="H260" i="11"/>
  <c r="I260" i="11" s="1"/>
  <c r="I259" i="11"/>
  <c r="J259" i="11" s="1"/>
  <c r="H259" i="11"/>
  <c r="H258" i="11"/>
  <c r="I258" i="11" s="1"/>
  <c r="H257" i="11"/>
  <c r="I257" i="11" s="1"/>
  <c r="H256" i="11"/>
  <c r="I256" i="11" s="1"/>
  <c r="H255" i="11"/>
  <c r="I255" i="11" s="1"/>
  <c r="H254" i="11"/>
  <c r="I254" i="11" s="1"/>
  <c r="H253" i="11"/>
  <c r="I253" i="11" s="1"/>
  <c r="H252" i="11"/>
  <c r="I252" i="11" s="1"/>
  <c r="I251" i="11"/>
  <c r="M251" i="11" s="1"/>
  <c r="H251" i="11"/>
  <c r="H250" i="11"/>
  <c r="I250" i="11" s="1"/>
  <c r="J250" i="11" s="1"/>
  <c r="H249" i="11"/>
  <c r="I249" i="11" s="1"/>
  <c r="J249" i="11" s="1"/>
  <c r="H248" i="11"/>
  <c r="I248" i="11" s="1"/>
  <c r="M248" i="11" s="1"/>
  <c r="H247" i="11"/>
  <c r="I247" i="11" s="1"/>
  <c r="M247" i="11" s="1"/>
  <c r="M246" i="11"/>
  <c r="H246" i="11"/>
  <c r="I246" i="11" s="1"/>
  <c r="J246" i="11" s="1"/>
  <c r="H245" i="11"/>
  <c r="I245" i="11" s="1"/>
  <c r="J245" i="11" s="1"/>
  <c r="H244" i="11"/>
  <c r="I244" i="11" s="1"/>
  <c r="M244" i="11" s="1"/>
  <c r="H243" i="11"/>
  <c r="I243" i="11" s="1"/>
  <c r="H242" i="11"/>
  <c r="I242" i="11" s="1"/>
  <c r="J242" i="11" s="1"/>
  <c r="H241" i="11"/>
  <c r="I241" i="11" s="1"/>
  <c r="J241" i="11" s="1"/>
  <c r="H240" i="11"/>
  <c r="I240" i="11" s="1"/>
  <c r="M240" i="11" s="1"/>
  <c r="H239" i="11"/>
  <c r="I239" i="11" s="1"/>
  <c r="H238" i="11"/>
  <c r="I238" i="11" s="1"/>
  <c r="J238" i="11" s="1"/>
  <c r="H237" i="11"/>
  <c r="I237" i="11" s="1"/>
  <c r="J237" i="11" s="1"/>
  <c r="J236" i="11"/>
  <c r="N236" i="11" s="1"/>
  <c r="H236" i="11"/>
  <c r="I236" i="11" s="1"/>
  <c r="M236" i="11" s="1"/>
  <c r="H235" i="11"/>
  <c r="I235" i="11" s="1"/>
  <c r="H234" i="11"/>
  <c r="I234" i="11" s="1"/>
  <c r="J234" i="11" s="1"/>
  <c r="H233" i="11"/>
  <c r="I233" i="11" s="1"/>
  <c r="J233" i="11" s="1"/>
  <c r="H232" i="11"/>
  <c r="I232" i="11" s="1"/>
  <c r="M232" i="11" s="1"/>
  <c r="M231" i="11"/>
  <c r="I231" i="11"/>
  <c r="J231" i="11" s="1"/>
  <c r="H231" i="11"/>
  <c r="H230" i="11"/>
  <c r="I230" i="11" s="1"/>
  <c r="J230" i="11" s="1"/>
  <c r="H229" i="11"/>
  <c r="I229" i="11" s="1"/>
  <c r="J229" i="11" s="1"/>
  <c r="H228" i="11"/>
  <c r="I228" i="11" s="1"/>
  <c r="M228" i="11" s="1"/>
  <c r="H227" i="11"/>
  <c r="I227" i="11" s="1"/>
  <c r="H226" i="11"/>
  <c r="I226" i="11" s="1"/>
  <c r="J226" i="11" s="1"/>
  <c r="M225" i="11"/>
  <c r="H225" i="11"/>
  <c r="I225" i="11" s="1"/>
  <c r="J225" i="11" s="1"/>
  <c r="H224" i="11"/>
  <c r="I224" i="11" s="1"/>
  <c r="M224" i="11" s="1"/>
  <c r="H223" i="11"/>
  <c r="I223" i="11" s="1"/>
  <c r="H222" i="11"/>
  <c r="I222" i="11" s="1"/>
  <c r="J222" i="11" s="1"/>
  <c r="H221" i="11"/>
  <c r="I221" i="11" s="1"/>
  <c r="J221" i="11" s="1"/>
  <c r="H220" i="11"/>
  <c r="I220" i="11" s="1"/>
  <c r="M220" i="11" s="1"/>
  <c r="I219" i="11"/>
  <c r="M219" i="11" s="1"/>
  <c r="H219" i="11"/>
  <c r="H218" i="11"/>
  <c r="I218" i="11" s="1"/>
  <c r="J218" i="11" s="1"/>
  <c r="H217" i="11"/>
  <c r="I217" i="11" s="1"/>
  <c r="J217" i="11" s="1"/>
  <c r="H216" i="11"/>
  <c r="I216" i="11" s="1"/>
  <c r="M216" i="11" s="1"/>
  <c r="H215" i="11"/>
  <c r="I215" i="11" s="1"/>
  <c r="M215" i="11" s="1"/>
  <c r="M214" i="11"/>
  <c r="H214" i="11"/>
  <c r="I214" i="11" s="1"/>
  <c r="J214" i="11" s="1"/>
  <c r="H213" i="11"/>
  <c r="I213" i="11" s="1"/>
  <c r="J213" i="11" s="1"/>
  <c r="H212" i="11"/>
  <c r="I212" i="11" s="1"/>
  <c r="M212" i="11" s="1"/>
  <c r="H211" i="11"/>
  <c r="I211" i="11" s="1"/>
  <c r="J211" i="11" s="1"/>
  <c r="H210" i="11"/>
  <c r="I210" i="11" s="1"/>
  <c r="M210" i="11" s="1"/>
  <c r="H209" i="11"/>
  <c r="I209" i="11" s="1"/>
  <c r="H208" i="11"/>
  <c r="I208" i="11" s="1"/>
  <c r="M208" i="11" s="1"/>
  <c r="H207" i="11"/>
  <c r="I207" i="11" s="1"/>
  <c r="J207" i="11" s="1"/>
  <c r="H206" i="11"/>
  <c r="I206" i="11" s="1"/>
  <c r="M206" i="11" s="1"/>
  <c r="H205" i="11"/>
  <c r="I205" i="11" s="1"/>
  <c r="H204" i="11"/>
  <c r="I204" i="11" s="1"/>
  <c r="M204" i="11" s="1"/>
  <c r="H203" i="11"/>
  <c r="I203" i="11" s="1"/>
  <c r="J203" i="11" s="1"/>
  <c r="H202" i="11"/>
  <c r="I202" i="11" s="1"/>
  <c r="M202" i="11" s="1"/>
  <c r="H201" i="11"/>
  <c r="I201" i="11" s="1"/>
  <c r="H200" i="11"/>
  <c r="I200" i="11" s="1"/>
  <c r="M200" i="11" s="1"/>
  <c r="H199" i="11"/>
  <c r="I199" i="11" s="1"/>
  <c r="J199" i="11" s="1"/>
  <c r="H198" i="11"/>
  <c r="I198" i="11" s="1"/>
  <c r="M198" i="11" s="1"/>
  <c r="H197" i="11"/>
  <c r="I197" i="11" s="1"/>
  <c r="H196" i="11"/>
  <c r="I196" i="11" s="1"/>
  <c r="M196" i="11" s="1"/>
  <c r="H195" i="11"/>
  <c r="I195" i="11" s="1"/>
  <c r="J195" i="11" s="1"/>
  <c r="H194" i="11"/>
  <c r="I194" i="11" s="1"/>
  <c r="M194" i="11" s="1"/>
  <c r="H193" i="11"/>
  <c r="I193" i="11" s="1"/>
  <c r="H192" i="11"/>
  <c r="I192" i="11" s="1"/>
  <c r="M192" i="11" s="1"/>
  <c r="H191" i="11"/>
  <c r="I191" i="11" s="1"/>
  <c r="J191" i="11" s="1"/>
  <c r="H190" i="11"/>
  <c r="I190" i="11" s="1"/>
  <c r="M190" i="11" s="1"/>
  <c r="H189" i="11"/>
  <c r="I189" i="11" s="1"/>
  <c r="J189" i="11" s="1"/>
  <c r="H188" i="11"/>
  <c r="I188" i="11" s="1"/>
  <c r="H187" i="11"/>
  <c r="I187" i="11" s="1"/>
  <c r="H186" i="11"/>
  <c r="I186" i="11" s="1"/>
  <c r="H185" i="11"/>
  <c r="I185" i="11" s="1"/>
  <c r="J185" i="11" s="1"/>
  <c r="H184" i="11"/>
  <c r="I184" i="11" s="1"/>
  <c r="H183" i="11"/>
  <c r="I183" i="11" s="1"/>
  <c r="H182" i="11"/>
  <c r="I182" i="11" s="1"/>
  <c r="I181" i="11"/>
  <c r="J181" i="11" s="1"/>
  <c r="H181" i="11"/>
  <c r="H180" i="11"/>
  <c r="I180" i="11" s="1"/>
  <c r="H179" i="11"/>
  <c r="I179" i="11" s="1"/>
  <c r="H178" i="11"/>
  <c r="I178" i="11" s="1"/>
  <c r="H177" i="11"/>
  <c r="I177" i="11" s="1"/>
  <c r="H176" i="11"/>
  <c r="I176" i="11" s="1"/>
  <c r="H175" i="11"/>
  <c r="I175" i="11" s="1"/>
  <c r="I174" i="11"/>
  <c r="M174" i="11" s="1"/>
  <c r="H174" i="11"/>
  <c r="H173" i="11"/>
  <c r="I173" i="11" s="1"/>
  <c r="M173" i="11" s="1"/>
  <c r="M172" i="11"/>
  <c r="H172" i="11"/>
  <c r="I172" i="11" s="1"/>
  <c r="J172" i="11" s="1"/>
  <c r="H171" i="11"/>
  <c r="I171" i="11" s="1"/>
  <c r="H170" i="11"/>
  <c r="I170" i="11" s="1"/>
  <c r="M170" i="11" s="1"/>
  <c r="H169" i="11"/>
  <c r="I169" i="11" s="1"/>
  <c r="H168" i="11"/>
  <c r="I168" i="11" s="1"/>
  <c r="M168" i="11" s="1"/>
  <c r="I167" i="11"/>
  <c r="H167" i="11"/>
  <c r="H166" i="11"/>
  <c r="I166" i="11" s="1"/>
  <c r="H165" i="11"/>
  <c r="I165" i="11" s="1"/>
  <c r="M165" i="11" s="1"/>
  <c r="M164" i="11"/>
  <c r="J164" i="11"/>
  <c r="H164" i="11"/>
  <c r="I164" i="11" s="1"/>
  <c r="H163" i="11"/>
  <c r="I163" i="11" s="1"/>
  <c r="H162" i="11"/>
  <c r="I162" i="11" s="1"/>
  <c r="H161" i="11"/>
  <c r="I161" i="11" s="1"/>
  <c r="M161" i="11" s="1"/>
  <c r="H160" i="11"/>
  <c r="I160" i="11" s="1"/>
  <c r="M160" i="11" s="1"/>
  <c r="I159" i="11"/>
  <c r="H159" i="11"/>
  <c r="H158" i="11"/>
  <c r="I158" i="11" s="1"/>
  <c r="H157" i="11"/>
  <c r="I157" i="11" s="1"/>
  <c r="M157" i="11" s="1"/>
  <c r="H156" i="11"/>
  <c r="I156" i="11" s="1"/>
  <c r="J156" i="11" s="1"/>
  <c r="H155" i="11"/>
  <c r="I155" i="11" s="1"/>
  <c r="H154" i="11"/>
  <c r="I154" i="11" s="1"/>
  <c r="M154" i="11" s="1"/>
  <c r="H153" i="11"/>
  <c r="I153" i="11" s="1"/>
  <c r="M153" i="11" s="1"/>
  <c r="H152" i="11"/>
  <c r="I152" i="11" s="1"/>
  <c r="M152" i="11" s="1"/>
  <c r="H151" i="11"/>
  <c r="I151" i="11" s="1"/>
  <c r="H150" i="11"/>
  <c r="I150" i="11" s="1"/>
  <c r="M150" i="11" s="1"/>
  <c r="I149" i="11"/>
  <c r="M149" i="11" s="1"/>
  <c r="H149" i="11"/>
  <c r="H148" i="11"/>
  <c r="I148" i="11" s="1"/>
  <c r="J148" i="11" s="1"/>
  <c r="H147" i="11"/>
  <c r="I147" i="11" s="1"/>
  <c r="H146" i="11"/>
  <c r="I146" i="11" s="1"/>
  <c r="M146" i="11" s="1"/>
  <c r="H145" i="11"/>
  <c r="I145" i="11" s="1"/>
  <c r="M145" i="11" s="1"/>
  <c r="H144" i="11"/>
  <c r="I144" i="11" s="1"/>
  <c r="M144" i="11" s="1"/>
  <c r="H143" i="11"/>
  <c r="I143" i="11" s="1"/>
  <c r="H142" i="11"/>
  <c r="I142" i="11" s="1"/>
  <c r="M142" i="11" s="1"/>
  <c r="H141" i="11"/>
  <c r="I141" i="11" s="1"/>
  <c r="M141" i="11" s="1"/>
  <c r="H140" i="11"/>
  <c r="I140" i="11" s="1"/>
  <c r="J140" i="11" s="1"/>
  <c r="H139" i="11"/>
  <c r="I139" i="11" s="1"/>
  <c r="H138" i="11"/>
  <c r="I138" i="11" s="1"/>
  <c r="M138" i="11" s="1"/>
  <c r="H137" i="11"/>
  <c r="I137" i="11" s="1"/>
  <c r="M137" i="11" s="1"/>
  <c r="H136" i="11"/>
  <c r="I136" i="11" s="1"/>
  <c r="M136" i="11" s="1"/>
  <c r="I135" i="11"/>
  <c r="M135" i="11" s="1"/>
  <c r="H135" i="11"/>
  <c r="H134" i="11"/>
  <c r="I134" i="11" s="1"/>
  <c r="J134" i="11" s="1"/>
  <c r="I133" i="11"/>
  <c r="J133" i="11" s="1"/>
  <c r="H133" i="11"/>
  <c r="H132" i="11"/>
  <c r="I132" i="11" s="1"/>
  <c r="H131" i="11"/>
  <c r="I131" i="11" s="1"/>
  <c r="M131" i="11" s="1"/>
  <c r="H130" i="11"/>
  <c r="I130" i="11" s="1"/>
  <c r="J130" i="11" s="1"/>
  <c r="H129" i="11"/>
  <c r="I129" i="11" s="1"/>
  <c r="J129" i="11" s="1"/>
  <c r="H128" i="11"/>
  <c r="I128" i="11" s="1"/>
  <c r="I127" i="11"/>
  <c r="M127" i="11" s="1"/>
  <c r="H127" i="11"/>
  <c r="H126" i="11"/>
  <c r="I126" i="11" s="1"/>
  <c r="J126" i="11" s="1"/>
  <c r="I125" i="11"/>
  <c r="J125" i="11" s="1"/>
  <c r="H125" i="11"/>
  <c r="H124" i="11"/>
  <c r="I124" i="11" s="1"/>
  <c r="H123" i="11"/>
  <c r="I123" i="11" s="1"/>
  <c r="M123" i="11" s="1"/>
  <c r="H122" i="11"/>
  <c r="I122" i="11" s="1"/>
  <c r="J122" i="11" s="1"/>
  <c r="H121" i="11"/>
  <c r="I121" i="11" s="1"/>
  <c r="J121" i="11" s="1"/>
  <c r="H120" i="11"/>
  <c r="I120" i="11" s="1"/>
  <c r="H119" i="11"/>
  <c r="I119" i="11" s="1"/>
  <c r="M119" i="11" s="1"/>
  <c r="M118" i="11"/>
  <c r="H118" i="11"/>
  <c r="I118" i="11" s="1"/>
  <c r="J118" i="11" s="1"/>
  <c r="H117" i="11"/>
  <c r="I117" i="11" s="1"/>
  <c r="J117" i="11" s="1"/>
  <c r="H116" i="11"/>
  <c r="I116" i="11" s="1"/>
  <c r="H115" i="11"/>
  <c r="I115" i="11" s="1"/>
  <c r="M115" i="11" s="1"/>
  <c r="H114" i="11"/>
  <c r="I114" i="11" s="1"/>
  <c r="J114" i="11" s="1"/>
  <c r="H113" i="11"/>
  <c r="I113" i="11" s="1"/>
  <c r="J113" i="11" s="1"/>
  <c r="H112" i="11"/>
  <c r="I112" i="11" s="1"/>
  <c r="H111" i="11"/>
  <c r="I111" i="11" s="1"/>
  <c r="M111" i="11" s="1"/>
  <c r="M110" i="11"/>
  <c r="H110" i="11"/>
  <c r="I110" i="11" s="1"/>
  <c r="J110" i="11" s="1"/>
  <c r="H109" i="11"/>
  <c r="I109" i="11" s="1"/>
  <c r="J109" i="11" s="1"/>
  <c r="H108" i="11"/>
  <c r="I108" i="11" s="1"/>
  <c r="H107" i="11"/>
  <c r="I107" i="11" s="1"/>
  <c r="M107" i="11" s="1"/>
  <c r="H106" i="11"/>
  <c r="I106" i="11" s="1"/>
  <c r="J106" i="11" s="1"/>
  <c r="H105" i="11"/>
  <c r="I105" i="11" s="1"/>
  <c r="J105" i="11" s="1"/>
  <c r="H104" i="11"/>
  <c r="I104" i="11" s="1"/>
  <c r="I103" i="11"/>
  <c r="M103" i="11" s="1"/>
  <c r="H103" i="11"/>
  <c r="H102" i="11"/>
  <c r="I102" i="11" s="1"/>
  <c r="J102" i="11" s="1"/>
  <c r="I101" i="11"/>
  <c r="J101" i="11" s="1"/>
  <c r="H101" i="11"/>
  <c r="H100" i="11"/>
  <c r="I100" i="11" s="1"/>
  <c r="H99" i="11"/>
  <c r="I99" i="11" s="1"/>
  <c r="M99" i="11" s="1"/>
  <c r="H98" i="11"/>
  <c r="I98" i="11" s="1"/>
  <c r="J98" i="11" s="1"/>
  <c r="H97" i="11"/>
  <c r="I97" i="11" s="1"/>
  <c r="J97" i="11" s="1"/>
  <c r="H96" i="11"/>
  <c r="I96" i="11" s="1"/>
  <c r="I95" i="11"/>
  <c r="M95" i="11" s="1"/>
  <c r="H95" i="11"/>
  <c r="H94" i="11"/>
  <c r="I94" i="11" s="1"/>
  <c r="J94" i="11" s="1"/>
  <c r="I93" i="11"/>
  <c r="J93" i="11" s="1"/>
  <c r="H93" i="11"/>
  <c r="H92" i="11"/>
  <c r="I92" i="11" s="1"/>
  <c r="H91" i="11"/>
  <c r="I91" i="11" s="1"/>
  <c r="M91" i="11" s="1"/>
  <c r="H90" i="11"/>
  <c r="I90" i="11" s="1"/>
  <c r="J90" i="11" s="1"/>
  <c r="H89" i="11"/>
  <c r="I89" i="11" s="1"/>
  <c r="J89" i="11" s="1"/>
  <c r="H88" i="11"/>
  <c r="I88" i="11" s="1"/>
  <c r="H87" i="11"/>
  <c r="I87" i="11" s="1"/>
  <c r="M87" i="11" s="1"/>
  <c r="H86" i="11"/>
  <c r="I86" i="11" s="1"/>
  <c r="H85" i="11"/>
  <c r="I85" i="11" s="1"/>
  <c r="M85" i="11" s="1"/>
  <c r="H84" i="11"/>
  <c r="I84" i="11" s="1"/>
  <c r="I83" i="11"/>
  <c r="H83" i="11"/>
  <c r="H82" i="11"/>
  <c r="I82" i="11" s="1"/>
  <c r="H81" i="11"/>
  <c r="I81" i="11" s="1"/>
  <c r="J81" i="11" s="1"/>
  <c r="H80" i="11"/>
  <c r="I80" i="11" s="1"/>
  <c r="M80" i="11" s="1"/>
  <c r="I79" i="11"/>
  <c r="H79" i="11"/>
  <c r="H78" i="11"/>
  <c r="I78" i="11" s="1"/>
  <c r="H77" i="11"/>
  <c r="I77" i="11" s="1"/>
  <c r="J77" i="11" s="1"/>
  <c r="H76" i="11"/>
  <c r="I76" i="11" s="1"/>
  <c r="M76" i="11" s="1"/>
  <c r="H75" i="11"/>
  <c r="I75" i="11" s="1"/>
  <c r="H74" i="11"/>
  <c r="I74" i="11" s="1"/>
  <c r="H73" i="11"/>
  <c r="I73" i="11" s="1"/>
  <c r="J73" i="11" s="1"/>
  <c r="H72" i="11"/>
  <c r="I72" i="11" s="1"/>
  <c r="M72" i="11" s="1"/>
  <c r="H71" i="11"/>
  <c r="I71" i="11" s="1"/>
  <c r="N70" i="11"/>
  <c r="H70" i="11"/>
  <c r="I70" i="11" s="1"/>
  <c r="J70" i="11" s="1"/>
  <c r="H69" i="11"/>
  <c r="I69" i="11" s="1"/>
  <c r="M69" i="11" s="1"/>
  <c r="I68" i="11"/>
  <c r="M68" i="11" s="1"/>
  <c r="H68" i="11"/>
  <c r="M67" i="11"/>
  <c r="J67" i="11"/>
  <c r="H67" i="11"/>
  <c r="M66" i="11"/>
  <c r="J66" i="11"/>
  <c r="H66" i="11"/>
  <c r="H65" i="11"/>
  <c r="H64" i="11"/>
  <c r="J63" i="11"/>
  <c r="H63" i="11"/>
  <c r="H62" i="11"/>
  <c r="H61" i="11"/>
  <c r="H60" i="11"/>
  <c r="I60" i="11" s="1"/>
  <c r="M60" i="11" s="1"/>
  <c r="H59" i="11"/>
  <c r="I59" i="11" s="1"/>
  <c r="H58" i="11"/>
  <c r="I58" i="11" s="1"/>
  <c r="I57" i="11"/>
  <c r="M57" i="11" s="1"/>
  <c r="H57" i="11"/>
  <c r="H56" i="11"/>
  <c r="I56" i="11" s="1"/>
  <c r="M56" i="11" s="1"/>
  <c r="H55" i="11"/>
  <c r="I55" i="11" s="1"/>
  <c r="H54" i="11"/>
  <c r="I54" i="11" s="1"/>
  <c r="H53" i="11"/>
  <c r="I53" i="11" s="1"/>
  <c r="M53" i="11" s="1"/>
  <c r="H52" i="11"/>
  <c r="I52" i="11" s="1"/>
  <c r="M52" i="11" s="1"/>
  <c r="H51" i="11"/>
  <c r="I51" i="11" s="1"/>
  <c r="H50" i="11"/>
  <c r="I50" i="11" s="1"/>
  <c r="H49" i="11"/>
  <c r="I49" i="11" s="1"/>
  <c r="M49" i="11" s="1"/>
  <c r="H48" i="11"/>
  <c r="I48" i="11" s="1"/>
  <c r="M48" i="11" s="1"/>
  <c r="H47" i="11"/>
  <c r="I47" i="11" s="1"/>
  <c r="H46" i="11"/>
  <c r="I46" i="11" s="1"/>
  <c r="I45" i="11"/>
  <c r="M45" i="11" s="1"/>
  <c r="H45" i="11"/>
  <c r="H44" i="11"/>
  <c r="I44" i="11" s="1"/>
  <c r="M44" i="11" s="1"/>
  <c r="H43" i="11"/>
  <c r="I43" i="11" s="1"/>
  <c r="H42" i="11"/>
  <c r="I42" i="11" s="1"/>
  <c r="I41" i="11"/>
  <c r="M41" i="11" s="1"/>
  <c r="H41" i="11"/>
  <c r="H40" i="11"/>
  <c r="I40" i="11" s="1"/>
  <c r="M40" i="11" s="1"/>
  <c r="H39" i="11"/>
  <c r="I39" i="11" s="1"/>
  <c r="H38" i="11"/>
  <c r="I38" i="11" s="1"/>
  <c r="H37" i="11"/>
  <c r="I37" i="11" s="1"/>
  <c r="M37" i="11" s="1"/>
  <c r="H36" i="11"/>
  <c r="I36" i="11" s="1"/>
  <c r="M36" i="11" s="1"/>
  <c r="H35" i="11"/>
  <c r="I35" i="11" s="1"/>
  <c r="J35" i="11" s="1"/>
  <c r="N35" i="11" s="1"/>
  <c r="H34" i="11"/>
  <c r="I34" i="11" s="1"/>
  <c r="J34" i="11" s="1"/>
  <c r="H33" i="11"/>
  <c r="I33" i="11" s="1"/>
  <c r="M33" i="11" s="1"/>
  <c r="I32" i="11"/>
  <c r="J32" i="11" s="1"/>
  <c r="H32" i="11"/>
  <c r="J31" i="11"/>
  <c r="H31" i="11"/>
  <c r="I31" i="11" s="1"/>
  <c r="M31" i="11" s="1"/>
  <c r="I30" i="11"/>
  <c r="J30" i="11" s="1"/>
  <c r="H30" i="11"/>
  <c r="I29" i="11"/>
  <c r="M29" i="11" s="1"/>
  <c r="H29" i="11"/>
  <c r="H28" i="11"/>
  <c r="I28" i="11" s="1"/>
  <c r="H27" i="11"/>
  <c r="I27" i="11" s="1"/>
  <c r="M27" i="11" s="1"/>
  <c r="H26" i="11"/>
  <c r="I26" i="11" s="1"/>
  <c r="H25" i="11"/>
  <c r="I25" i="11" s="1"/>
  <c r="H24" i="11"/>
  <c r="I24" i="11" s="1"/>
  <c r="I23" i="11"/>
  <c r="M23" i="11" s="1"/>
  <c r="H23" i="11"/>
  <c r="H22" i="11"/>
  <c r="I22" i="11" s="1"/>
  <c r="I21" i="11"/>
  <c r="J21" i="11" s="1"/>
  <c r="H21" i="11"/>
  <c r="H20" i="11"/>
  <c r="I20" i="11" s="1"/>
  <c r="H19" i="11"/>
  <c r="I19" i="11" s="1"/>
  <c r="M19" i="11" s="1"/>
  <c r="H18" i="11"/>
  <c r="I18" i="11" s="1"/>
  <c r="H17" i="11"/>
  <c r="I17" i="11" s="1"/>
  <c r="H16" i="11"/>
  <c r="I16" i="11" s="1"/>
  <c r="H15" i="11"/>
  <c r="I15" i="11" s="1"/>
  <c r="M15" i="11" s="1"/>
  <c r="H14" i="11"/>
  <c r="I14" i="11" s="1"/>
  <c r="I13" i="11"/>
  <c r="J13" i="11" s="1"/>
  <c r="H13" i="11"/>
  <c r="H12" i="11"/>
  <c r="I12" i="11" s="1"/>
  <c r="H11" i="11"/>
  <c r="I11" i="11" s="1"/>
  <c r="M11" i="11" s="1"/>
  <c r="H10" i="11"/>
  <c r="I10" i="11" s="1"/>
  <c r="H9" i="11"/>
  <c r="I9" i="11" s="1"/>
  <c r="H8" i="11"/>
  <c r="I8" i="11" s="1"/>
  <c r="I7" i="11"/>
  <c r="M7" i="11" s="1"/>
  <c r="H7" i="11"/>
  <c r="H6" i="11"/>
  <c r="I6" i="11" s="1"/>
  <c r="I5" i="11"/>
  <c r="J5" i="11" s="1"/>
  <c r="H5" i="11"/>
  <c r="J272" i="11" l="1"/>
  <c r="N272" i="11" s="1"/>
  <c r="M272" i="11"/>
  <c r="J235" i="11"/>
  <c r="M235" i="11"/>
  <c r="M102" i="11"/>
  <c r="M134" i="11"/>
  <c r="N134" i="11" s="1"/>
  <c r="J160" i="11"/>
  <c r="N160" i="11" s="1"/>
  <c r="J220" i="11"/>
  <c r="N220" i="11" s="1"/>
  <c r="M230" i="11"/>
  <c r="M259" i="11"/>
  <c r="N259" i="11" s="1"/>
  <c r="M288" i="11"/>
  <c r="N288" i="11" s="1"/>
  <c r="M94" i="11"/>
  <c r="M126" i="11"/>
  <c r="M148" i="11"/>
  <c r="N148" i="11" s="1"/>
  <c r="J168" i="11"/>
  <c r="N168" i="11" s="1"/>
  <c r="M241" i="11"/>
  <c r="N164" i="11"/>
  <c r="N231" i="11"/>
  <c r="M223" i="11"/>
  <c r="J223" i="11"/>
  <c r="M243" i="11"/>
  <c r="J243" i="11"/>
  <c r="N243" i="11" s="1"/>
  <c r="M268" i="11"/>
  <c r="J268" i="11"/>
  <c r="J9" i="11"/>
  <c r="M9" i="11"/>
  <c r="J25" i="11"/>
  <c r="M25" i="11"/>
  <c r="M158" i="11"/>
  <c r="J158" i="11"/>
  <c r="N158" i="11" s="1"/>
  <c r="M227" i="11"/>
  <c r="J227" i="11"/>
  <c r="M263" i="11"/>
  <c r="J263" i="11"/>
  <c r="N263" i="11" s="1"/>
  <c r="M293" i="11"/>
  <c r="J293" i="11"/>
  <c r="J17" i="11"/>
  <c r="M17" i="11"/>
  <c r="M166" i="11"/>
  <c r="J166" i="11"/>
  <c r="J176" i="11"/>
  <c r="M176" i="11"/>
  <c r="J180" i="11"/>
  <c r="M180" i="11"/>
  <c r="J193" i="11"/>
  <c r="M193" i="11"/>
  <c r="N193" i="11" s="1"/>
  <c r="J197" i="11"/>
  <c r="N197" i="11" s="1"/>
  <c r="M197" i="11"/>
  <c r="J201" i="11"/>
  <c r="M201" i="11"/>
  <c r="N201" i="11" s="1"/>
  <c r="J205" i="11"/>
  <c r="M205" i="11"/>
  <c r="J209" i="11"/>
  <c r="M209" i="11"/>
  <c r="N209" i="11" s="1"/>
  <c r="M276" i="11"/>
  <c r="N276" i="11" s="1"/>
  <c r="J276" i="11"/>
  <c r="J294" i="11"/>
  <c r="M294" i="11"/>
  <c r="M162" i="11"/>
  <c r="J162" i="11"/>
  <c r="M169" i="11"/>
  <c r="J169" i="11"/>
  <c r="N169" i="11" s="1"/>
  <c r="M239" i="11"/>
  <c r="J239" i="11"/>
  <c r="M255" i="11"/>
  <c r="J255" i="11"/>
  <c r="N255" i="11" s="1"/>
  <c r="M284" i="11"/>
  <c r="J284" i="11"/>
  <c r="M13" i="11"/>
  <c r="N13" i="11" s="1"/>
  <c r="J37" i="11"/>
  <c r="N37" i="11" s="1"/>
  <c r="J45" i="11"/>
  <c r="N45" i="11" s="1"/>
  <c r="J53" i="11"/>
  <c r="J68" i="11"/>
  <c r="N94" i="11"/>
  <c r="M98" i="11"/>
  <c r="N98" i="11" s="1"/>
  <c r="N110" i="11"/>
  <c r="M114" i="11"/>
  <c r="N114" i="11" s="1"/>
  <c r="N126" i="11"/>
  <c r="M130" i="11"/>
  <c r="N130" i="11" s="1"/>
  <c r="M140" i="11"/>
  <c r="N140" i="11" s="1"/>
  <c r="J174" i="11"/>
  <c r="N174" i="11" s="1"/>
  <c r="M185" i="11"/>
  <c r="N185" i="11" s="1"/>
  <c r="J215" i="11"/>
  <c r="N215" i="11" s="1"/>
  <c r="M217" i="11"/>
  <c r="J219" i="11"/>
  <c r="N219" i="11" s="1"/>
  <c r="J228" i="11"/>
  <c r="N228" i="11" s="1"/>
  <c r="M238" i="11"/>
  <c r="N238" i="11" s="1"/>
  <c r="J247" i="11"/>
  <c r="N247" i="11" s="1"/>
  <c r="M249" i="11"/>
  <c r="J251" i="11"/>
  <c r="N251" i="11" s="1"/>
  <c r="N267" i="11"/>
  <c r="J280" i="11"/>
  <c r="M5" i="11"/>
  <c r="N5" i="11" s="1"/>
  <c r="M21" i="11"/>
  <c r="N21" i="11" s="1"/>
  <c r="N31" i="11"/>
  <c r="M32" i="11"/>
  <c r="N32" i="11" s="1"/>
  <c r="J41" i="11"/>
  <c r="N41" i="11" s="1"/>
  <c r="J49" i="11"/>
  <c r="N49" i="11" s="1"/>
  <c r="J57" i="11"/>
  <c r="J85" i="11"/>
  <c r="N85" i="11" s="1"/>
  <c r="M90" i="11"/>
  <c r="N90" i="11" s="1"/>
  <c r="N102" i="11"/>
  <c r="M106" i="11"/>
  <c r="N106" i="11" s="1"/>
  <c r="N118" i="11"/>
  <c r="M122" i="11"/>
  <c r="N122" i="11" s="1"/>
  <c r="M156" i="11"/>
  <c r="N156" i="11" s="1"/>
  <c r="J170" i="11"/>
  <c r="N170" i="11" s="1"/>
  <c r="M181" i="11"/>
  <c r="J192" i="11"/>
  <c r="N192" i="11" s="1"/>
  <c r="J196" i="11"/>
  <c r="N196" i="11" s="1"/>
  <c r="J200" i="11"/>
  <c r="N200" i="11" s="1"/>
  <c r="J204" i="11"/>
  <c r="N204" i="11" s="1"/>
  <c r="J208" i="11"/>
  <c r="N208" i="11" s="1"/>
  <c r="J212" i="11"/>
  <c r="N212" i="11" s="1"/>
  <c r="M222" i="11"/>
  <c r="N222" i="11" s="1"/>
  <c r="M233" i="11"/>
  <c r="J244" i="11"/>
  <c r="N244" i="11" s="1"/>
  <c r="J297" i="11"/>
  <c r="N297" i="11" s="1"/>
  <c r="M298" i="11"/>
  <c r="N298" i="11" s="1"/>
  <c r="J6" i="11"/>
  <c r="M6" i="11"/>
  <c r="M100" i="11"/>
  <c r="J100" i="11"/>
  <c r="M116" i="11"/>
  <c r="J116" i="11"/>
  <c r="M132" i="11"/>
  <c r="J132" i="11"/>
  <c r="J151" i="11"/>
  <c r="M151" i="11"/>
  <c r="M16" i="11"/>
  <c r="J16" i="11"/>
  <c r="J18" i="11"/>
  <c r="M18" i="11"/>
  <c r="J43" i="11"/>
  <c r="M43" i="11"/>
  <c r="J51" i="11"/>
  <c r="M51" i="11"/>
  <c r="J59" i="11"/>
  <c r="M59" i="11"/>
  <c r="M96" i="11"/>
  <c r="J96" i="11"/>
  <c r="M112" i="11"/>
  <c r="J112" i="11"/>
  <c r="M128" i="11"/>
  <c r="J128" i="11"/>
  <c r="J143" i="11"/>
  <c r="M143" i="11"/>
  <c r="J155" i="11"/>
  <c r="M155" i="11"/>
  <c r="M20" i="11"/>
  <c r="J20" i="11"/>
  <c r="M50" i="11"/>
  <c r="J50" i="11"/>
  <c r="M58" i="11"/>
  <c r="J58" i="11"/>
  <c r="M78" i="11"/>
  <c r="J78" i="11"/>
  <c r="M28" i="11"/>
  <c r="J28" i="11"/>
  <c r="M54" i="11"/>
  <c r="J54" i="11"/>
  <c r="M92" i="11"/>
  <c r="J92" i="11"/>
  <c r="M108" i="11"/>
  <c r="J108" i="11"/>
  <c r="M124" i="11"/>
  <c r="J124" i="11"/>
  <c r="M22" i="11"/>
  <c r="J22" i="11"/>
  <c r="M42" i="11"/>
  <c r="J42" i="11"/>
  <c r="M12" i="11"/>
  <c r="J12" i="11"/>
  <c r="M14" i="11"/>
  <c r="J14" i="11"/>
  <c r="M38" i="11"/>
  <c r="J38" i="11"/>
  <c r="M46" i="11"/>
  <c r="J46" i="11"/>
  <c r="M74" i="11"/>
  <c r="J74" i="11"/>
  <c r="M82" i="11"/>
  <c r="J82" i="11"/>
  <c r="J147" i="11"/>
  <c r="M147" i="11"/>
  <c r="M8" i="11"/>
  <c r="J8" i="11"/>
  <c r="J10" i="11"/>
  <c r="M10" i="11"/>
  <c r="M24" i="11"/>
  <c r="J24" i="11"/>
  <c r="J26" i="11"/>
  <c r="M26" i="11"/>
  <c r="J39" i="11"/>
  <c r="M39" i="11"/>
  <c r="J47" i="11"/>
  <c r="M47" i="11"/>
  <c r="J55" i="11"/>
  <c r="M55" i="11"/>
  <c r="M88" i="11"/>
  <c r="J88" i="11"/>
  <c r="M104" i="11"/>
  <c r="J104" i="11"/>
  <c r="M120" i="11"/>
  <c r="J120" i="11"/>
  <c r="J139" i="11"/>
  <c r="M139" i="11"/>
  <c r="N113" i="11"/>
  <c r="J159" i="11"/>
  <c r="M159" i="11"/>
  <c r="M177" i="11"/>
  <c r="J177" i="11"/>
  <c r="J253" i="11"/>
  <c r="M253" i="11"/>
  <c r="M258" i="11"/>
  <c r="J258" i="11"/>
  <c r="M264" i="11"/>
  <c r="J264" i="11"/>
  <c r="N264" i="11" s="1"/>
  <c r="M271" i="11"/>
  <c r="J271" i="11"/>
  <c r="M277" i="11"/>
  <c r="J277" i="11"/>
  <c r="N277" i="11" s="1"/>
  <c r="J282" i="11"/>
  <c r="M282" i="11"/>
  <c r="M287" i="11"/>
  <c r="J287" i="11"/>
  <c r="N287" i="11" s="1"/>
  <c r="J7" i="11"/>
  <c r="N7" i="11" s="1"/>
  <c r="J11" i="11"/>
  <c r="N11" i="11" s="1"/>
  <c r="J15" i="11"/>
  <c r="N15" i="11" s="1"/>
  <c r="J19" i="11"/>
  <c r="N19" i="11" s="1"/>
  <c r="J23" i="11"/>
  <c r="N23" i="11" s="1"/>
  <c r="J27" i="11"/>
  <c r="N27" i="11" s="1"/>
  <c r="J36" i="11"/>
  <c r="N36" i="11" s="1"/>
  <c r="J40" i="11"/>
  <c r="N40" i="11" s="1"/>
  <c r="J44" i="11"/>
  <c r="N44" i="11" s="1"/>
  <c r="J48" i="11"/>
  <c r="N48" i="11" s="1"/>
  <c r="J52" i="11"/>
  <c r="N52" i="11" s="1"/>
  <c r="J56" i="11"/>
  <c r="N56" i="11" s="1"/>
  <c r="J60" i="11"/>
  <c r="N60" i="11" s="1"/>
  <c r="J69" i="11"/>
  <c r="N69" i="11" s="1"/>
  <c r="J72" i="11"/>
  <c r="N72" i="11" s="1"/>
  <c r="M73" i="11"/>
  <c r="N73" i="11" s="1"/>
  <c r="J76" i="11"/>
  <c r="N76" i="11" s="1"/>
  <c r="M77" i="11"/>
  <c r="N77" i="11" s="1"/>
  <c r="J80" i="11"/>
  <c r="N80" i="11" s="1"/>
  <c r="M81" i="11"/>
  <c r="N81" i="11" s="1"/>
  <c r="M89" i="11"/>
  <c r="N89" i="11" s="1"/>
  <c r="M93" i="11"/>
  <c r="M97" i="11"/>
  <c r="M101" i="11"/>
  <c r="N101" i="11" s="1"/>
  <c r="M105" i="11"/>
  <c r="N105" i="11" s="1"/>
  <c r="M109" i="11"/>
  <c r="N109" i="11" s="1"/>
  <c r="M113" i="11"/>
  <c r="M117" i="11"/>
  <c r="N117" i="11" s="1"/>
  <c r="M121" i="11"/>
  <c r="N121" i="11" s="1"/>
  <c r="M125" i="11"/>
  <c r="N125" i="11" s="1"/>
  <c r="M129" i="11"/>
  <c r="N129" i="11" s="1"/>
  <c r="M133" i="11"/>
  <c r="N133" i="11" s="1"/>
  <c r="J136" i="11"/>
  <c r="N136" i="11" s="1"/>
  <c r="J137" i="11"/>
  <c r="N137" i="11" s="1"/>
  <c r="J142" i="11"/>
  <c r="N142" i="11" s="1"/>
  <c r="J144" i="11"/>
  <c r="N144" i="11" s="1"/>
  <c r="J145" i="11"/>
  <c r="N145" i="11" s="1"/>
  <c r="J150" i="11"/>
  <c r="N150" i="11" s="1"/>
  <c r="J152" i="11"/>
  <c r="N152" i="11" s="1"/>
  <c r="J153" i="11"/>
  <c r="N153" i="11" s="1"/>
  <c r="J165" i="11"/>
  <c r="N165" i="11" s="1"/>
  <c r="J171" i="11"/>
  <c r="M171" i="11"/>
  <c r="M184" i="11"/>
  <c r="J184" i="11"/>
  <c r="N93" i="11"/>
  <c r="N57" i="11"/>
  <c r="J71" i="11"/>
  <c r="M71" i="11"/>
  <c r="J75" i="11"/>
  <c r="M75" i="11"/>
  <c r="J79" i="11"/>
  <c r="M79" i="11"/>
  <c r="J83" i="11"/>
  <c r="M83" i="11"/>
  <c r="J161" i="11"/>
  <c r="N161" i="11" s="1"/>
  <c r="J167" i="11"/>
  <c r="M167" i="11"/>
  <c r="M182" i="11"/>
  <c r="J182" i="11"/>
  <c r="J187" i="11"/>
  <c r="M187" i="11"/>
  <c r="M189" i="11"/>
  <c r="N189" i="11" s="1"/>
  <c r="N97" i="11"/>
  <c r="N53" i="11"/>
  <c r="N68" i="11"/>
  <c r="J29" i="11"/>
  <c r="N29" i="11" s="1"/>
  <c r="M30" i="11"/>
  <c r="N30" i="11" s="1"/>
  <c r="J33" i="11"/>
  <c r="N33" i="11" s="1"/>
  <c r="M34" i="11"/>
  <c r="N34" i="11" s="1"/>
  <c r="J87" i="11"/>
  <c r="N87" i="11" s="1"/>
  <c r="J91" i="11"/>
  <c r="N91" i="11" s="1"/>
  <c r="J95" i="11"/>
  <c r="N95" i="11" s="1"/>
  <c r="J99" i="11"/>
  <c r="N99" i="11" s="1"/>
  <c r="J103" i="11"/>
  <c r="N103" i="11" s="1"/>
  <c r="J107" i="11"/>
  <c r="N107" i="11" s="1"/>
  <c r="J111" i="11"/>
  <c r="N111" i="11" s="1"/>
  <c r="J115" i="11"/>
  <c r="N115" i="11" s="1"/>
  <c r="J119" i="11"/>
  <c r="N119" i="11" s="1"/>
  <c r="J123" i="11"/>
  <c r="N123" i="11" s="1"/>
  <c r="J127" i="11"/>
  <c r="N127" i="11" s="1"/>
  <c r="J131" i="11"/>
  <c r="N131" i="11" s="1"/>
  <c r="J135" i="11"/>
  <c r="N135" i="11" s="1"/>
  <c r="J138" i="11"/>
  <c r="N138" i="11" s="1"/>
  <c r="J141" i="11"/>
  <c r="N141" i="11" s="1"/>
  <c r="J146" i="11"/>
  <c r="N146" i="11" s="1"/>
  <c r="J149" i="11"/>
  <c r="N149" i="11" s="1"/>
  <c r="J154" i="11"/>
  <c r="N154" i="11" s="1"/>
  <c r="J157" i="11"/>
  <c r="N157" i="11" s="1"/>
  <c r="J163" i="11"/>
  <c r="M163" i="11"/>
  <c r="N172" i="11"/>
  <c r="J173" i="11"/>
  <c r="N173" i="11" s="1"/>
  <c r="M179" i="11"/>
  <c r="J179" i="11"/>
  <c r="M188" i="11"/>
  <c r="J188" i="11"/>
  <c r="M186" i="11"/>
  <c r="J186" i="11"/>
  <c r="N176" i="11"/>
  <c r="J178" i="11"/>
  <c r="M178" i="11"/>
  <c r="N181" i="11"/>
  <c r="J183" i="11"/>
  <c r="M183" i="11"/>
  <c r="M254" i="11"/>
  <c r="J254" i="11"/>
  <c r="M260" i="11"/>
  <c r="J260" i="11"/>
  <c r="J265" i="11"/>
  <c r="M265" i="11"/>
  <c r="M273" i="11"/>
  <c r="J273" i="11"/>
  <c r="J278" i="11"/>
  <c r="M278" i="11"/>
  <c r="M283" i="11"/>
  <c r="J283" i="11"/>
  <c r="M289" i="11"/>
  <c r="J289" i="11"/>
  <c r="J296" i="11"/>
  <c r="M296" i="11"/>
  <c r="J190" i="11"/>
  <c r="N190" i="11" s="1"/>
  <c r="M191" i="11"/>
  <c r="N191" i="11" s="1"/>
  <c r="J194" i="11"/>
  <c r="N194" i="11" s="1"/>
  <c r="M195" i="11"/>
  <c r="N195" i="11" s="1"/>
  <c r="J198" i="11"/>
  <c r="N198" i="11" s="1"/>
  <c r="M199" i="11"/>
  <c r="N199" i="11" s="1"/>
  <c r="J202" i="11"/>
  <c r="N202" i="11" s="1"/>
  <c r="M203" i="11"/>
  <c r="N203" i="11" s="1"/>
  <c r="J206" i="11"/>
  <c r="N206" i="11" s="1"/>
  <c r="M207" i="11"/>
  <c r="N207" i="11" s="1"/>
  <c r="J210" i="11"/>
  <c r="N210" i="11" s="1"/>
  <c r="M211" i="11"/>
  <c r="N211" i="11" s="1"/>
  <c r="M213" i="11"/>
  <c r="N213" i="11" s="1"/>
  <c r="J216" i="11"/>
  <c r="N216" i="11" s="1"/>
  <c r="M218" i="11"/>
  <c r="N218" i="11" s="1"/>
  <c r="M221" i="11"/>
  <c r="N221" i="11" s="1"/>
  <c r="J224" i="11"/>
  <c r="N224" i="11" s="1"/>
  <c r="M226" i="11"/>
  <c r="N226" i="11" s="1"/>
  <c r="M229" i="11"/>
  <c r="N229" i="11" s="1"/>
  <c r="J232" i="11"/>
  <c r="N232" i="11" s="1"/>
  <c r="M234" i="11"/>
  <c r="N234" i="11" s="1"/>
  <c r="M237" i="11"/>
  <c r="N237" i="11" s="1"/>
  <c r="J240" i="11"/>
  <c r="N240" i="11" s="1"/>
  <c r="M242" i="11"/>
  <c r="N242" i="11" s="1"/>
  <c r="M245" i="11"/>
  <c r="N245" i="11" s="1"/>
  <c r="J248" i="11"/>
  <c r="N248" i="11" s="1"/>
  <c r="M250" i="11"/>
  <c r="N250" i="11" s="1"/>
  <c r="M256" i="11"/>
  <c r="J256" i="11"/>
  <c r="N256" i="11" s="1"/>
  <c r="J261" i="11"/>
  <c r="M261" i="11"/>
  <c r="M266" i="11"/>
  <c r="J266" i="11"/>
  <c r="N266" i="11" s="1"/>
  <c r="M269" i="11"/>
  <c r="J269" i="11"/>
  <c r="J274" i="11"/>
  <c r="M274" i="11"/>
  <c r="M279" i="11"/>
  <c r="J279" i="11"/>
  <c r="M285" i="11"/>
  <c r="J285" i="11"/>
  <c r="N285" i="11" s="1"/>
  <c r="J290" i="11"/>
  <c r="M290" i="11"/>
  <c r="N205" i="11"/>
  <c r="N214" i="11"/>
  <c r="N217" i="11"/>
  <c r="N225" i="11"/>
  <c r="N230" i="11"/>
  <c r="N233" i="11"/>
  <c r="N241" i="11"/>
  <c r="N246" i="11"/>
  <c r="N249" i="11"/>
  <c r="M252" i="11"/>
  <c r="J252" i="11"/>
  <c r="J257" i="11"/>
  <c r="M257" i="11"/>
  <c r="M262" i="11"/>
  <c r="J262" i="11"/>
  <c r="J270" i="11"/>
  <c r="M270" i="11"/>
  <c r="M275" i="11"/>
  <c r="J275" i="11"/>
  <c r="M281" i="11"/>
  <c r="J281" i="11"/>
  <c r="J286" i="11"/>
  <c r="M286" i="11"/>
  <c r="M295" i="11"/>
  <c r="J295" i="11"/>
  <c r="N280" i="11"/>
  <c r="N284" i="11"/>
  <c r="N294" i="11"/>
  <c r="N235" i="11" l="1"/>
  <c r="N179" i="11"/>
  <c r="N239" i="11"/>
  <c r="N162" i="11"/>
  <c r="N166" i="11"/>
  <c r="N293" i="11"/>
  <c r="N227" i="11"/>
  <c r="N268" i="11"/>
  <c r="N223" i="11"/>
  <c r="N275" i="11"/>
  <c r="N262" i="11"/>
  <c r="N252" i="11"/>
  <c r="N283" i="11"/>
  <c r="N273" i="11"/>
  <c r="N260" i="11"/>
  <c r="N186" i="11"/>
  <c r="N182" i="11"/>
  <c r="N120" i="11"/>
  <c r="N88" i="11"/>
  <c r="N74" i="11"/>
  <c r="N38" i="11"/>
  <c r="N12" i="11"/>
  <c r="N22" i="11"/>
  <c r="N108" i="11"/>
  <c r="N54" i="11"/>
  <c r="N78" i="11"/>
  <c r="N50" i="11"/>
  <c r="N128" i="11"/>
  <c r="N96" i="11"/>
  <c r="N116" i="11"/>
  <c r="N17" i="11"/>
  <c r="N9" i="11"/>
  <c r="N295" i="11"/>
  <c r="N281" i="11"/>
  <c r="N290" i="11"/>
  <c r="N261" i="11"/>
  <c r="N289" i="11"/>
  <c r="N254" i="11"/>
  <c r="N188" i="11"/>
  <c r="N83" i="11"/>
  <c r="N75" i="11"/>
  <c r="N184" i="11"/>
  <c r="N282" i="11"/>
  <c r="N104" i="11"/>
  <c r="N24" i="11"/>
  <c r="N8" i="11"/>
  <c r="N82" i="11"/>
  <c r="N46" i="11"/>
  <c r="N14" i="11"/>
  <c r="N42" i="11"/>
  <c r="N124" i="11"/>
  <c r="N92" i="11"/>
  <c r="N28" i="11"/>
  <c r="N58" i="11"/>
  <c r="N20" i="11"/>
  <c r="N112" i="11"/>
  <c r="N16" i="11"/>
  <c r="N132" i="11"/>
  <c r="N100" i="11"/>
  <c r="N25" i="11"/>
  <c r="N257" i="11"/>
  <c r="N187" i="11"/>
  <c r="N55" i="11"/>
  <c r="N39" i="11"/>
  <c r="N143" i="11"/>
  <c r="N59" i="11"/>
  <c r="N43" i="11"/>
  <c r="N270" i="11"/>
  <c r="N278" i="11"/>
  <c r="N139" i="11"/>
  <c r="N178" i="11"/>
  <c r="N163" i="11"/>
  <c r="N79" i="11"/>
  <c r="N71" i="11"/>
  <c r="N253" i="11"/>
  <c r="N159" i="11"/>
  <c r="N265" i="11"/>
  <c r="N167" i="11"/>
  <c r="N274" i="11"/>
  <c r="N286" i="11"/>
  <c r="N279" i="11"/>
  <c r="N269" i="11"/>
  <c r="N296" i="11"/>
  <c r="N183" i="11"/>
  <c r="N171" i="11"/>
  <c r="N271" i="11"/>
  <c r="N258" i="11"/>
  <c r="N177" i="11"/>
  <c r="N47" i="11"/>
  <c r="N26" i="11"/>
  <c r="N10" i="11"/>
  <c r="N147" i="11"/>
  <c r="N155" i="11"/>
  <c r="N51" i="11"/>
  <c r="N18" i="11"/>
  <c r="N151" i="11"/>
  <c r="N6" i="11"/>
  <c r="N295" i="10" l="1"/>
  <c r="H295" i="10"/>
  <c r="I295" i="10" s="1"/>
  <c r="H294" i="10"/>
  <c r="I294" i="10" s="1"/>
  <c r="N293" i="10"/>
  <c r="H293" i="10"/>
  <c r="I293" i="10" s="1"/>
  <c r="N292" i="10"/>
  <c r="H292" i="10"/>
  <c r="I292" i="10" s="1"/>
  <c r="N291" i="10"/>
  <c r="H291" i="10"/>
  <c r="I291" i="10" s="1"/>
  <c r="N290" i="10"/>
  <c r="H290" i="10"/>
  <c r="I290" i="10" s="1"/>
  <c r="N289" i="10"/>
  <c r="H289" i="10"/>
  <c r="I289" i="10" s="1"/>
  <c r="N288" i="10"/>
  <c r="H288" i="10"/>
  <c r="I288" i="10" s="1"/>
  <c r="H287" i="10"/>
  <c r="I287" i="10" s="1"/>
  <c r="J287" i="10" s="1"/>
  <c r="H286" i="10"/>
  <c r="I286" i="10" s="1"/>
  <c r="H285" i="10"/>
  <c r="I285" i="10" s="1"/>
  <c r="H284" i="10"/>
  <c r="I284" i="10" s="1"/>
  <c r="H283" i="10"/>
  <c r="I283" i="10" s="1"/>
  <c r="J283" i="10" s="1"/>
  <c r="H282" i="10"/>
  <c r="I282" i="10" s="1"/>
  <c r="H281" i="10"/>
  <c r="I281" i="10" s="1"/>
  <c r="H280" i="10"/>
  <c r="I280" i="10" s="1"/>
  <c r="H279" i="10"/>
  <c r="I279" i="10" s="1"/>
  <c r="H278" i="10"/>
  <c r="I278" i="10" s="1"/>
  <c r="H277" i="10"/>
  <c r="I277" i="10" s="1"/>
  <c r="M276" i="10"/>
  <c r="N276" i="10" s="1"/>
  <c r="H276" i="10"/>
  <c r="I276" i="10" s="1"/>
  <c r="J276" i="10" s="1"/>
  <c r="H275" i="10"/>
  <c r="I275" i="10" s="1"/>
  <c r="I274" i="10"/>
  <c r="H274" i="10"/>
  <c r="H273" i="10"/>
  <c r="I273" i="10" s="1"/>
  <c r="H272" i="10"/>
  <c r="I272" i="10" s="1"/>
  <c r="H271" i="10"/>
  <c r="I271" i="10" s="1"/>
  <c r="H270" i="10"/>
  <c r="I270" i="10" s="1"/>
  <c r="H269" i="10"/>
  <c r="I269" i="10" s="1"/>
  <c r="J269" i="10" s="1"/>
  <c r="H268" i="10"/>
  <c r="I268" i="10" s="1"/>
  <c r="M267" i="10"/>
  <c r="J267" i="10"/>
  <c r="H267" i="10"/>
  <c r="H266" i="10"/>
  <c r="I266" i="10" s="1"/>
  <c r="H265" i="10"/>
  <c r="I265" i="10" s="1"/>
  <c r="H264" i="10"/>
  <c r="I264" i="10" s="1"/>
  <c r="H263" i="10"/>
  <c r="I263" i="10" s="1"/>
  <c r="J263" i="10" s="1"/>
  <c r="I262" i="10"/>
  <c r="H262" i="10"/>
  <c r="H261" i="10"/>
  <c r="I261" i="10" s="1"/>
  <c r="H260" i="10"/>
  <c r="I260" i="10" s="1"/>
  <c r="H259" i="10"/>
  <c r="I259" i="10" s="1"/>
  <c r="J259" i="10" s="1"/>
  <c r="I258" i="10"/>
  <c r="H258" i="10"/>
  <c r="H257" i="10"/>
  <c r="I257" i="10" s="1"/>
  <c r="M256" i="10"/>
  <c r="H256" i="10"/>
  <c r="I256" i="10" s="1"/>
  <c r="J256" i="10" s="1"/>
  <c r="H255" i="10"/>
  <c r="I255" i="10" s="1"/>
  <c r="H254" i="10"/>
  <c r="I254" i="10" s="1"/>
  <c r="I253" i="10"/>
  <c r="H253" i="10"/>
  <c r="H252" i="10"/>
  <c r="I252" i="10" s="1"/>
  <c r="H251" i="10"/>
  <c r="I251" i="10" s="1"/>
  <c r="J251" i="10" s="1"/>
  <c r="H250" i="10"/>
  <c r="I250" i="10" s="1"/>
  <c r="H249" i="10"/>
  <c r="I249" i="10" s="1"/>
  <c r="M248" i="10"/>
  <c r="H248" i="10"/>
  <c r="I248" i="10" s="1"/>
  <c r="J248" i="10" s="1"/>
  <c r="H247" i="10"/>
  <c r="I247" i="10" s="1"/>
  <c r="J247" i="10" s="1"/>
  <c r="H246" i="10"/>
  <c r="I246" i="10" s="1"/>
  <c r="H245" i="10"/>
  <c r="I245" i="10" s="1"/>
  <c r="H244" i="10"/>
  <c r="I244" i="10" s="1"/>
  <c r="M243" i="10"/>
  <c r="N243" i="10" s="1"/>
  <c r="H243" i="10"/>
  <c r="I243" i="10" s="1"/>
  <c r="J243" i="10" s="1"/>
  <c r="H242" i="10"/>
  <c r="I242" i="10" s="1"/>
  <c r="H241" i="10"/>
  <c r="I241" i="10" s="1"/>
  <c r="I240" i="10"/>
  <c r="H240" i="10"/>
  <c r="H239" i="10"/>
  <c r="I239" i="10" s="1"/>
  <c r="H238" i="10"/>
  <c r="I238" i="10" s="1"/>
  <c r="I237" i="10"/>
  <c r="M237" i="10" s="1"/>
  <c r="H237" i="10"/>
  <c r="M236" i="10"/>
  <c r="J236" i="10"/>
  <c r="N236" i="10" s="1"/>
  <c r="I236" i="10"/>
  <c r="H236" i="10"/>
  <c r="H235" i="10"/>
  <c r="I235" i="10" s="1"/>
  <c r="H234" i="10"/>
  <c r="I234" i="10" s="1"/>
  <c r="H233" i="10"/>
  <c r="I233" i="10" s="1"/>
  <c r="H232" i="10"/>
  <c r="I232" i="10" s="1"/>
  <c r="H231" i="10"/>
  <c r="I231" i="10" s="1"/>
  <c r="J231" i="10" s="1"/>
  <c r="H230" i="10"/>
  <c r="I230" i="10" s="1"/>
  <c r="H229" i="10"/>
  <c r="I229" i="10" s="1"/>
  <c r="H228" i="10"/>
  <c r="I228" i="10" s="1"/>
  <c r="H227" i="10"/>
  <c r="I227" i="10" s="1"/>
  <c r="H226" i="10"/>
  <c r="I226" i="10" s="1"/>
  <c r="H225" i="10"/>
  <c r="I225" i="10" s="1"/>
  <c r="I224" i="10"/>
  <c r="H224" i="10"/>
  <c r="H223" i="10"/>
  <c r="I223" i="10" s="1"/>
  <c r="H222" i="10"/>
  <c r="I222" i="10" s="1"/>
  <c r="H221" i="10"/>
  <c r="I221" i="10" s="1"/>
  <c r="H220" i="10"/>
  <c r="I220" i="10" s="1"/>
  <c r="H219" i="10"/>
  <c r="I219" i="10" s="1"/>
  <c r="H218" i="10"/>
  <c r="I218" i="10" s="1"/>
  <c r="H217" i="10"/>
  <c r="I217" i="10" s="1"/>
  <c r="M216" i="10"/>
  <c r="H216" i="10"/>
  <c r="I216" i="10" s="1"/>
  <c r="J216" i="10" s="1"/>
  <c r="H215" i="10"/>
  <c r="I215" i="10" s="1"/>
  <c r="J215" i="10" s="1"/>
  <c r="H214" i="10"/>
  <c r="I214" i="10" s="1"/>
  <c r="J214" i="10" s="1"/>
  <c r="J213" i="10"/>
  <c r="N213" i="10" s="1"/>
  <c r="H213" i="10"/>
  <c r="I213" i="10" s="1"/>
  <c r="M213" i="10" s="1"/>
  <c r="H212" i="10"/>
  <c r="I212" i="10" s="1"/>
  <c r="H211" i="10"/>
  <c r="I211" i="10" s="1"/>
  <c r="H210" i="10"/>
  <c r="I210" i="10" s="1"/>
  <c r="J210" i="10" s="1"/>
  <c r="J209" i="10"/>
  <c r="N209" i="10" s="1"/>
  <c r="H209" i="10"/>
  <c r="I209" i="10" s="1"/>
  <c r="M209" i="10" s="1"/>
  <c r="I208" i="10"/>
  <c r="M208" i="10" s="1"/>
  <c r="H208" i="10"/>
  <c r="H207" i="10"/>
  <c r="I207" i="10" s="1"/>
  <c r="H206" i="10"/>
  <c r="I206" i="10" s="1"/>
  <c r="J206" i="10" s="1"/>
  <c r="H205" i="10"/>
  <c r="I205" i="10" s="1"/>
  <c r="H204" i="10"/>
  <c r="I204" i="10" s="1"/>
  <c r="H203" i="10"/>
  <c r="I203" i="10" s="1"/>
  <c r="H202" i="10"/>
  <c r="I202" i="10" s="1"/>
  <c r="H201" i="10"/>
  <c r="I201" i="10" s="1"/>
  <c r="H200" i="10"/>
  <c r="I200" i="10" s="1"/>
  <c r="H199" i="10"/>
  <c r="I199" i="10" s="1"/>
  <c r="H198" i="10"/>
  <c r="I198" i="10" s="1"/>
  <c r="J198" i="10" s="1"/>
  <c r="H197" i="10"/>
  <c r="I197" i="10" s="1"/>
  <c r="H196" i="10"/>
  <c r="I196" i="10" s="1"/>
  <c r="H195" i="10"/>
  <c r="I195" i="10" s="1"/>
  <c r="H194" i="10"/>
  <c r="I194" i="10" s="1"/>
  <c r="H193" i="10"/>
  <c r="I193" i="10" s="1"/>
  <c r="H192" i="10"/>
  <c r="I192" i="10" s="1"/>
  <c r="H191" i="10"/>
  <c r="I191" i="10" s="1"/>
  <c r="H190" i="10"/>
  <c r="I190" i="10" s="1"/>
  <c r="H189" i="10"/>
  <c r="I189" i="10" s="1"/>
  <c r="H188" i="10"/>
  <c r="I188" i="10" s="1"/>
  <c r="H187" i="10"/>
  <c r="I187" i="10" s="1"/>
  <c r="H186" i="10"/>
  <c r="I186" i="10" s="1"/>
  <c r="H185" i="10"/>
  <c r="I185" i="10" s="1"/>
  <c r="H184" i="10"/>
  <c r="I184" i="10" s="1"/>
  <c r="H183" i="10"/>
  <c r="I183" i="10" s="1"/>
  <c r="H182" i="10"/>
  <c r="I182" i="10" s="1"/>
  <c r="J182" i="10" s="1"/>
  <c r="H181" i="10"/>
  <c r="I181" i="10" s="1"/>
  <c r="H180" i="10"/>
  <c r="I180" i="10" s="1"/>
  <c r="I179" i="10"/>
  <c r="J179" i="10" s="1"/>
  <c r="H179" i="10"/>
  <c r="H178" i="10"/>
  <c r="I178" i="10" s="1"/>
  <c r="I177" i="10"/>
  <c r="M177" i="10" s="1"/>
  <c r="H177" i="10"/>
  <c r="H176" i="10"/>
  <c r="I176" i="10" s="1"/>
  <c r="M176" i="10" s="1"/>
  <c r="H175" i="10"/>
  <c r="I175" i="10" s="1"/>
  <c r="H174" i="10"/>
  <c r="I174" i="10" s="1"/>
  <c r="H173" i="10"/>
  <c r="I173" i="10" s="1"/>
  <c r="M173" i="10" s="1"/>
  <c r="H172" i="10"/>
  <c r="I172" i="10" s="1"/>
  <c r="H171" i="10"/>
  <c r="I171" i="10" s="1"/>
  <c r="H170" i="10"/>
  <c r="I170" i="10" s="1"/>
  <c r="H169" i="10"/>
  <c r="I169" i="10" s="1"/>
  <c r="M169" i="10" s="1"/>
  <c r="H168" i="10"/>
  <c r="I168" i="10" s="1"/>
  <c r="H167" i="10"/>
  <c r="I167" i="10" s="1"/>
  <c r="H166" i="10"/>
  <c r="I166" i="10" s="1"/>
  <c r="H165" i="10"/>
  <c r="I165" i="10" s="1"/>
  <c r="M165" i="10" s="1"/>
  <c r="H164" i="10"/>
  <c r="I164" i="10" s="1"/>
  <c r="H163" i="10"/>
  <c r="I163" i="10" s="1"/>
  <c r="H162" i="10"/>
  <c r="I162" i="10" s="1"/>
  <c r="H161" i="10"/>
  <c r="I161" i="10" s="1"/>
  <c r="M161" i="10" s="1"/>
  <c r="H160" i="10"/>
  <c r="I160" i="10" s="1"/>
  <c r="H159" i="10"/>
  <c r="I159" i="10" s="1"/>
  <c r="H158" i="10"/>
  <c r="I158" i="10" s="1"/>
  <c r="H157" i="10"/>
  <c r="I157" i="10" s="1"/>
  <c r="M157" i="10" s="1"/>
  <c r="H156" i="10"/>
  <c r="I156" i="10" s="1"/>
  <c r="H155" i="10"/>
  <c r="I155" i="10" s="1"/>
  <c r="I154" i="10"/>
  <c r="H154" i="10"/>
  <c r="H153" i="10"/>
  <c r="I153" i="10" s="1"/>
  <c r="M153" i="10" s="1"/>
  <c r="H152" i="10"/>
  <c r="I152" i="10" s="1"/>
  <c r="H151" i="10"/>
  <c r="I151" i="10" s="1"/>
  <c r="I150" i="10"/>
  <c r="H150" i="10"/>
  <c r="H149" i="10"/>
  <c r="I149" i="10" s="1"/>
  <c r="M149" i="10" s="1"/>
  <c r="H148" i="10"/>
  <c r="I148" i="10" s="1"/>
  <c r="H147" i="10"/>
  <c r="I147" i="10" s="1"/>
  <c r="H146" i="10"/>
  <c r="I146" i="10" s="1"/>
  <c r="H145" i="10"/>
  <c r="I145" i="10" s="1"/>
  <c r="M145" i="10" s="1"/>
  <c r="H144" i="10"/>
  <c r="I144" i="10" s="1"/>
  <c r="H143" i="10"/>
  <c r="I143" i="10" s="1"/>
  <c r="H142" i="10"/>
  <c r="I142" i="10" s="1"/>
  <c r="H141" i="10"/>
  <c r="I141" i="10" s="1"/>
  <c r="M141" i="10" s="1"/>
  <c r="H140" i="10"/>
  <c r="I140" i="10" s="1"/>
  <c r="H139" i="10"/>
  <c r="I139" i="10" s="1"/>
  <c r="H138" i="10"/>
  <c r="I138" i="10" s="1"/>
  <c r="H137" i="10"/>
  <c r="I137" i="10" s="1"/>
  <c r="M137" i="10" s="1"/>
  <c r="H136" i="10"/>
  <c r="I136" i="10" s="1"/>
  <c r="H135" i="10"/>
  <c r="I135" i="10" s="1"/>
  <c r="H134" i="10"/>
  <c r="I134" i="10" s="1"/>
  <c r="H133" i="10"/>
  <c r="I133" i="10" s="1"/>
  <c r="M133" i="10" s="1"/>
  <c r="H132" i="10"/>
  <c r="I132" i="10" s="1"/>
  <c r="H131" i="10"/>
  <c r="I131" i="10" s="1"/>
  <c r="I130" i="10"/>
  <c r="H130" i="10"/>
  <c r="H129" i="10"/>
  <c r="I129" i="10" s="1"/>
  <c r="M129" i="10" s="1"/>
  <c r="H128" i="10"/>
  <c r="I128" i="10" s="1"/>
  <c r="H127" i="10"/>
  <c r="I127" i="10" s="1"/>
  <c r="H126" i="10"/>
  <c r="I126" i="10" s="1"/>
  <c r="H125" i="10"/>
  <c r="I125" i="10" s="1"/>
  <c r="M125" i="10" s="1"/>
  <c r="H124" i="10"/>
  <c r="I124" i="10" s="1"/>
  <c r="I123" i="10"/>
  <c r="H123" i="10"/>
  <c r="H122" i="10"/>
  <c r="I122" i="10" s="1"/>
  <c r="J121" i="10"/>
  <c r="N121" i="10" s="1"/>
  <c r="H121" i="10"/>
  <c r="I121" i="10" s="1"/>
  <c r="M121" i="10" s="1"/>
  <c r="H120" i="10"/>
  <c r="I120" i="10" s="1"/>
  <c r="H119" i="10"/>
  <c r="I119" i="10" s="1"/>
  <c r="H118" i="10"/>
  <c r="I118" i="10" s="1"/>
  <c r="H117" i="10"/>
  <c r="I117" i="10" s="1"/>
  <c r="M117" i="10" s="1"/>
  <c r="H116" i="10"/>
  <c r="I116" i="10" s="1"/>
  <c r="I115" i="10"/>
  <c r="H115" i="10"/>
  <c r="H114" i="10"/>
  <c r="I114" i="10" s="1"/>
  <c r="J113" i="10"/>
  <c r="N113" i="10" s="1"/>
  <c r="H113" i="10"/>
  <c r="I113" i="10" s="1"/>
  <c r="M113" i="10" s="1"/>
  <c r="H112" i="10"/>
  <c r="I112" i="10" s="1"/>
  <c r="H111" i="10"/>
  <c r="I111" i="10" s="1"/>
  <c r="H110" i="10"/>
  <c r="I110" i="10" s="1"/>
  <c r="H109" i="10"/>
  <c r="I109" i="10" s="1"/>
  <c r="M109" i="10" s="1"/>
  <c r="H108" i="10"/>
  <c r="I108" i="10" s="1"/>
  <c r="I107" i="10"/>
  <c r="H107" i="10"/>
  <c r="H106" i="10"/>
  <c r="I106" i="10" s="1"/>
  <c r="J105" i="10"/>
  <c r="N105" i="10" s="1"/>
  <c r="H105" i="10"/>
  <c r="I105" i="10" s="1"/>
  <c r="M105" i="10" s="1"/>
  <c r="H104" i="10"/>
  <c r="I104" i="10" s="1"/>
  <c r="H103" i="10"/>
  <c r="I103" i="10" s="1"/>
  <c r="H102" i="10"/>
  <c r="I102" i="10" s="1"/>
  <c r="H101" i="10"/>
  <c r="I101" i="10" s="1"/>
  <c r="M101" i="10" s="1"/>
  <c r="H100" i="10"/>
  <c r="I100" i="10" s="1"/>
  <c r="I99" i="10"/>
  <c r="H99" i="10"/>
  <c r="H98" i="10"/>
  <c r="I98" i="10" s="1"/>
  <c r="J97" i="10"/>
  <c r="N97" i="10" s="1"/>
  <c r="H97" i="10"/>
  <c r="I97" i="10" s="1"/>
  <c r="M97" i="10" s="1"/>
  <c r="H96" i="10"/>
  <c r="I96" i="10" s="1"/>
  <c r="H95" i="10"/>
  <c r="I95" i="10" s="1"/>
  <c r="H94" i="10"/>
  <c r="I94" i="10" s="1"/>
  <c r="H93" i="10"/>
  <c r="I93" i="10" s="1"/>
  <c r="M93" i="10" s="1"/>
  <c r="H92" i="10"/>
  <c r="I92" i="10" s="1"/>
  <c r="I91" i="10"/>
  <c r="H91" i="10"/>
  <c r="H90" i="10"/>
  <c r="I90" i="10" s="1"/>
  <c r="J89" i="10"/>
  <c r="N89" i="10" s="1"/>
  <c r="H89" i="10"/>
  <c r="I89" i="10" s="1"/>
  <c r="M89" i="10" s="1"/>
  <c r="H88" i="10"/>
  <c r="I88" i="10" s="1"/>
  <c r="H87" i="10"/>
  <c r="I87" i="10" s="1"/>
  <c r="H86" i="10"/>
  <c r="I86" i="10" s="1"/>
  <c r="H85" i="10"/>
  <c r="I85" i="10" s="1"/>
  <c r="H84" i="10"/>
  <c r="I84" i="10" s="1"/>
  <c r="H83" i="10"/>
  <c r="I83" i="10" s="1"/>
  <c r="J83" i="10" s="1"/>
  <c r="H82" i="10"/>
  <c r="I82" i="10" s="1"/>
  <c r="J82" i="10" s="1"/>
  <c r="H81" i="10"/>
  <c r="I81" i="10" s="1"/>
  <c r="J80" i="10"/>
  <c r="N80" i="10" s="1"/>
  <c r="I80" i="10"/>
  <c r="M80" i="10" s="1"/>
  <c r="H80" i="10"/>
  <c r="H79" i="10"/>
  <c r="I79" i="10" s="1"/>
  <c r="H78" i="10"/>
  <c r="I78" i="10" s="1"/>
  <c r="J78" i="10" s="1"/>
  <c r="H77" i="10"/>
  <c r="I77" i="10" s="1"/>
  <c r="M77" i="10" s="1"/>
  <c r="H76" i="10"/>
  <c r="I76" i="10" s="1"/>
  <c r="M76" i="10" s="1"/>
  <c r="H75" i="10"/>
  <c r="I75" i="10" s="1"/>
  <c r="H74" i="10"/>
  <c r="I74" i="10" s="1"/>
  <c r="J74" i="10" s="1"/>
  <c r="H73" i="10"/>
  <c r="I73" i="10" s="1"/>
  <c r="M73" i="10" s="1"/>
  <c r="H72" i="10"/>
  <c r="I72" i="10" s="1"/>
  <c r="M72" i="10" s="1"/>
  <c r="H71" i="10"/>
  <c r="I71" i="10" s="1"/>
  <c r="H70" i="10"/>
  <c r="I70" i="10" s="1"/>
  <c r="J70" i="10" s="1"/>
  <c r="N70" i="10" s="1"/>
  <c r="H69" i="10"/>
  <c r="I69" i="10" s="1"/>
  <c r="H68" i="10"/>
  <c r="I68" i="10" s="1"/>
  <c r="M67" i="10"/>
  <c r="J67" i="10"/>
  <c r="H67" i="10"/>
  <c r="M66" i="10"/>
  <c r="J66" i="10"/>
  <c r="H66" i="10"/>
  <c r="H65" i="10"/>
  <c r="H64" i="10"/>
  <c r="J63" i="10"/>
  <c r="H63" i="10"/>
  <c r="H62" i="10"/>
  <c r="H61" i="10"/>
  <c r="H60" i="10"/>
  <c r="I60" i="10" s="1"/>
  <c r="H59" i="10"/>
  <c r="I59" i="10" s="1"/>
  <c r="H58" i="10"/>
  <c r="I58" i="10" s="1"/>
  <c r="J57" i="10"/>
  <c r="H57" i="10"/>
  <c r="I57" i="10" s="1"/>
  <c r="M57" i="10" s="1"/>
  <c r="H56" i="10"/>
  <c r="I56" i="10" s="1"/>
  <c r="H55" i="10"/>
  <c r="I55" i="10" s="1"/>
  <c r="H54" i="10"/>
  <c r="I54" i="10" s="1"/>
  <c r="H53" i="10"/>
  <c r="I53" i="10" s="1"/>
  <c r="H52" i="10"/>
  <c r="I52" i="10" s="1"/>
  <c r="H51" i="10"/>
  <c r="I51" i="10" s="1"/>
  <c r="H50" i="10"/>
  <c r="I50" i="10" s="1"/>
  <c r="J49" i="10"/>
  <c r="H49" i="10"/>
  <c r="I49" i="10" s="1"/>
  <c r="M49" i="10" s="1"/>
  <c r="H48" i="10"/>
  <c r="I48" i="10" s="1"/>
  <c r="H47" i="10"/>
  <c r="I47" i="10" s="1"/>
  <c r="H46" i="10"/>
  <c r="I46" i="10" s="1"/>
  <c r="H45" i="10"/>
  <c r="I45" i="10" s="1"/>
  <c r="H44" i="10"/>
  <c r="I44" i="10" s="1"/>
  <c r="H43" i="10"/>
  <c r="I43" i="10" s="1"/>
  <c r="H42" i="10"/>
  <c r="I42" i="10" s="1"/>
  <c r="H41" i="10"/>
  <c r="I41" i="10" s="1"/>
  <c r="M41" i="10" s="1"/>
  <c r="H40" i="10"/>
  <c r="I40" i="10" s="1"/>
  <c r="H39" i="10"/>
  <c r="I39" i="10" s="1"/>
  <c r="H38" i="10"/>
  <c r="I38" i="10" s="1"/>
  <c r="H37" i="10"/>
  <c r="I37" i="10" s="1"/>
  <c r="H36" i="10"/>
  <c r="I36" i="10" s="1"/>
  <c r="H35" i="10"/>
  <c r="I35" i="10" s="1"/>
  <c r="J35" i="10" s="1"/>
  <c r="N35" i="10" s="1"/>
  <c r="H34" i="10"/>
  <c r="I34" i="10" s="1"/>
  <c r="J34" i="10" s="1"/>
  <c r="H33" i="10"/>
  <c r="I33" i="10" s="1"/>
  <c r="H32" i="10"/>
  <c r="I32" i="10" s="1"/>
  <c r="J32" i="10" s="1"/>
  <c r="J31" i="10"/>
  <c r="N31" i="10" s="1"/>
  <c r="H31" i="10"/>
  <c r="I31" i="10" s="1"/>
  <c r="M31" i="10" s="1"/>
  <c r="H30" i="10"/>
  <c r="I30" i="10" s="1"/>
  <c r="I29" i="10"/>
  <c r="H29" i="10"/>
  <c r="H28" i="10"/>
  <c r="I28" i="10" s="1"/>
  <c r="J28" i="10" s="1"/>
  <c r="N27" i="10"/>
  <c r="J27" i="10"/>
  <c r="H27" i="10"/>
  <c r="I27" i="10" s="1"/>
  <c r="M27" i="10" s="1"/>
  <c r="H26" i="10"/>
  <c r="I26" i="10" s="1"/>
  <c r="I25" i="10"/>
  <c r="H25" i="10"/>
  <c r="H24" i="10"/>
  <c r="I24" i="10" s="1"/>
  <c r="J24" i="10" s="1"/>
  <c r="J23" i="10"/>
  <c r="N23" i="10" s="1"/>
  <c r="H23" i="10"/>
  <c r="I23" i="10" s="1"/>
  <c r="M23" i="10" s="1"/>
  <c r="H22" i="10"/>
  <c r="I22" i="10" s="1"/>
  <c r="I21" i="10"/>
  <c r="H21" i="10"/>
  <c r="H20" i="10"/>
  <c r="I20" i="10" s="1"/>
  <c r="J20" i="10" s="1"/>
  <c r="H19" i="10"/>
  <c r="I19" i="10" s="1"/>
  <c r="I18" i="10"/>
  <c r="H18" i="10"/>
  <c r="H17" i="10"/>
  <c r="I17" i="10" s="1"/>
  <c r="I16" i="10"/>
  <c r="J16" i="10" s="1"/>
  <c r="H16" i="10"/>
  <c r="H15" i="10"/>
  <c r="I15" i="10" s="1"/>
  <c r="M15" i="10" s="1"/>
  <c r="I14" i="10"/>
  <c r="H14" i="10"/>
  <c r="H13" i="10"/>
  <c r="I13" i="10" s="1"/>
  <c r="I12" i="10"/>
  <c r="J12" i="10" s="1"/>
  <c r="H12" i="10"/>
  <c r="H11" i="10"/>
  <c r="I11" i="10" s="1"/>
  <c r="M11" i="10" s="1"/>
  <c r="H10" i="10"/>
  <c r="I10" i="10" s="1"/>
  <c r="H9" i="10"/>
  <c r="I9" i="10" s="1"/>
  <c r="H8" i="10"/>
  <c r="I8" i="10" s="1"/>
  <c r="J8" i="10" s="1"/>
  <c r="H7" i="10"/>
  <c r="I7" i="10" s="1"/>
  <c r="M7" i="10" s="1"/>
  <c r="I6" i="10"/>
  <c r="H6" i="10"/>
  <c r="H5" i="10"/>
  <c r="I5" i="10" s="1"/>
  <c r="M178" i="10" l="1"/>
  <c r="J178" i="10"/>
  <c r="N178" i="10" s="1"/>
  <c r="M228" i="10"/>
  <c r="J228" i="10"/>
  <c r="N228" i="10" s="1"/>
  <c r="M277" i="10"/>
  <c r="J277" i="10"/>
  <c r="J194" i="10"/>
  <c r="M194" i="10"/>
  <c r="N194" i="10" s="1"/>
  <c r="M229" i="10"/>
  <c r="J229" i="10"/>
  <c r="N229" i="10" s="1"/>
  <c r="M278" i="10"/>
  <c r="J278" i="10"/>
  <c r="N278" i="10" s="1"/>
  <c r="J244" i="10"/>
  <c r="M244" i="10"/>
  <c r="M279" i="10"/>
  <c r="J279" i="10"/>
  <c r="N279" i="10" s="1"/>
  <c r="M245" i="10"/>
  <c r="J245" i="10"/>
  <c r="N245" i="10" s="1"/>
  <c r="J76" i="10"/>
  <c r="J176" i="10"/>
  <c r="N176" i="10" s="1"/>
  <c r="M179" i="10"/>
  <c r="N179" i="10" s="1"/>
  <c r="M198" i="10"/>
  <c r="J208" i="10"/>
  <c r="N208" i="10" s="1"/>
  <c r="M231" i="10"/>
  <c r="N231" i="10" s="1"/>
  <c r="J11" i="10"/>
  <c r="N11" i="10" s="1"/>
  <c r="J41" i="10"/>
  <c r="J7" i="10"/>
  <c r="N7" i="10" s="1"/>
  <c r="J15" i="10"/>
  <c r="N15" i="10" s="1"/>
  <c r="J72" i="10"/>
  <c r="N72" i="10" s="1"/>
  <c r="M74" i="10"/>
  <c r="J93" i="10"/>
  <c r="N93" i="10" s="1"/>
  <c r="J101" i="10"/>
  <c r="N101" i="10" s="1"/>
  <c r="J109" i="10"/>
  <c r="N109" i="10" s="1"/>
  <c r="J117" i="10"/>
  <c r="N117" i="10" s="1"/>
  <c r="J125" i="10"/>
  <c r="N125" i="10" s="1"/>
  <c r="M247" i="10"/>
  <c r="N247" i="10" s="1"/>
  <c r="N267" i="10"/>
  <c r="M37" i="10"/>
  <c r="J37" i="10"/>
  <c r="M53" i="10"/>
  <c r="N53" i="10" s="1"/>
  <c r="J53" i="10"/>
  <c r="J90" i="10"/>
  <c r="M90" i="10"/>
  <c r="J98" i="10"/>
  <c r="N98" i="10" s="1"/>
  <c r="M98" i="10"/>
  <c r="J106" i="10"/>
  <c r="M106" i="10"/>
  <c r="J114" i="10"/>
  <c r="N114" i="10" s="1"/>
  <c r="M114" i="10"/>
  <c r="J122" i="10"/>
  <c r="M122" i="10"/>
  <c r="M180" i="10"/>
  <c r="J180" i="10"/>
  <c r="J190" i="10"/>
  <c r="M190" i="10"/>
  <c r="M202" i="10"/>
  <c r="N202" i="10" s="1"/>
  <c r="J202" i="10"/>
  <c r="M212" i="10"/>
  <c r="J212" i="10"/>
  <c r="N212" i="10" s="1"/>
  <c r="J235" i="10"/>
  <c r="M235" i="10"/>
  <c r="M249" i="10"/>
  <c r="J249" i="10"/>
  <c r="N249" i="10" s="1"/>
  <c r="J252" i="10"/>
  <c r="M252" i="10"/>
  <c r="M260" i="10"/>
  <c r="J260" i="10"/>
  <c r="M284" i="10"/>
  <c r="N284" i="10" s="1"/>
  <c r="J284" i="10"/>
  <c r="M82" i="10"/>
  <c r="N82" i="10" s="1"/>
  <c r="J177" i="10"/>
  <c r="N177" i="10" s="1"/>
  <c r="J207" i="10"/>
  <c r="M207" i="10"/>
  <c r="M232" i="10"/>
  <c r="J232" i="10"/>
  <c r="N232" i="10" s="1"/>
  <c r="M261" i="10"/>
  <c r="J261" i="10"/>
  <c r="M264" i="10"/>
  <c r="J264" i="10"/>
  <c r="M269" i="10"/>
  <c r="N269" i="10" s="1"/>
  <c r="M285" i="10"/>
  <c r="J285" i="10"/>
  <c r="N285" i="10" s="1"/>
  <c r="J94" i="10"/>
  <c r="N94" i="10" s="1"/>
  <c r="M94" i="10"/>
  <c r="J102" i="10"/>
  <c r="M102" i="10"/>
  <c r="J110" i="10"/>
  <c r="N110" i="10" s="1"/>
  <c r="M110" i="10"/>
  <c r="J118" i="10"/>
  <c r="M118" i="10"/>
  <c r="M220" i="10"/>
  <c r="N220" i="10" s="1"/>
  <c r="J220" i="10"/>
  <c r="M233" i="10"/>
  <c r="J233" i="10"/>
  <c r="N233" i="10" s="1"/>
  <c r="J240" i="10"/>
  <c r="M240" i="10"/>
  <c r="N248" i="10"/>
  <c r="M253" i="10"/>
  <c r="J253" i="10"/>
  <c r="N253" i="10" s="1"/>
  <c r="M265" i="10"/>
  <c r="J265" i="10"/>
  <c r="M270" i="10"/>
  <c r="J270" i="10"/>
  <c r="N270" i="10" s="1"/>
  <c r="J273" i="10"/>
  <c r="M273" i="10"/>
  <c r="M19" i="10"/>
  <c r="J19" i="10"/>
  <c r="N19" i="10" s="1"/>
  <c r="M45" i="10"/>
  <c r="J45" i="10"/>
  <c r="M68" i="10"/>
  <c r="J68" i="10"/>
  <c r="J79" i="10"/>
  <c r="N79" i="10" s="1"/>
  <c r="M79" i="10"/>
  <c r="M182" i="10"/>
  <c r="M186" i="10"/>
  <c r="N186" i="10" s="1"/>
  <c r="J186" i="10"/>
  <c r="M224" i="10"/>
  <c r="J224" i="10"/>
  <c r="N283" i="10"/>
  <c r="M214" i="10"/>
  <c r="N214" i="10" s="1"/>
  <c r="M251" i="10"/>
  <c r="M259" i="10"/>
  <c r="N259" i="10" s="1"/>
  <c r="M263" i="10"/>
  <c r="N263" i="10" s="1"/>
  <c r="M283" i="10"/>
  <c r="N74" i="10"/>
  <c r="J77" i="10"/>
  <c r="N77" i="10" s="1"/>
  <c r="J6" i="10"/>
  <c r="M6" i="10"/>
  <c r="J10" i="10"/>
  <c r="M10" i="10"/>
  <c r="M5" i="10"/>
  <c r="J5" i="10"/>
  <c r="M9" i="10"/>
  <c r="J9" i="10"/>
  <c r="N9" i="10" s="1"/>
  <c r="M17" i="10"/>
  <c r="J17" i="10"/>
  <c r="M21" i="10"/>
  <c r="J21" i="10"/>
  <c r="N21" i="10" s="1"/>
  <c r="M25" i="10"/>
  <c r="J25" i="10"/>
  <c r="M33" i="10"/>
  <c r="J33" i="10"/>
  <c r="N33" i="10" s="1"/>
  <c r="M40" i="10"/>
  <c r="J40" i="10"/>
  <c r="M42" i="10"/>
  <c r="J42" i="10"/>
  <c r="M48" i="10"/>
  <c r="J48" i="10"/>
  <c r="M50" i="10"/>
  <c r="J50" i="10"/>
  <c r="M56" i="10"/>
  <c r="J56" i="10"/>
  <c r="M58" i="10"/>
  <c r="J58" i="10"/>
  <c r="M81" i="10"/>
  <c r="J81" i="10"/>
  <c r="J85" i="10"/>
  <c r="M85" i="10"/>
  <c r="J88" i="10"/>
  <c r="M88" i="10"/>
  <c r="M91" i="10"/>
  <c r="J91" i="10"/>
  <c r="J104" i="10"/>
  <c r="M104" i="10"/>
  <c r="M107" i="10"/>
  <c r="J107" i="10"/>
  <c r="J128" i="10"/>
  <c r="M128" i="10"/>
  <c r="M131" i="10"/>
  <c r="J131" i="10"/>
  <c r="J144" i="10"/>
  <c r="M144" i="10"/>
  <c r="M147" i="10"/>
  <c r="J147" i="10"/>
  <c r="J160" i="10"/>
  <c r="M160" i="10"/>
  <c r="M163" i="10"/>
  <c r="J163" i="10"/>
  <c r="M8" i="10"/>
  <c r="N8" i="10" s="1"/>
  <c r="M12" i="10"/>
  <c r="N12" i="10" s="1"/>
  <c r="M16" i="10"/>
  <c r="N16" i="10" s="1"/>
  <c r="M20" i="10"/>
  <c r="N20" i="10" s="1"/>
  <c r="M24" i="10"/>
  <c r="N24" i="10" s="1"/>
  <c r="M28" i="10"/>
  <c r="N28" i="10" s="1"/>
  <c r="M32" i="10"/>
  <c r="N32" i="10" s="1"/>
  <c r="J43" i="10"/>
  <c r="M43" i="10"/>
  <c r="J51" i="10"/>
  <c r="M51" i="10"/>
  <c r="J59" i="10"/>
  <c r="M59" i="10"/>
  <c r="J71" i="10"/>
  <c r="M71" i="10"/>
  <c r="J75" i="10"/>
  <c r="M75" i="10"/>
  <c r="J92" i="10"/>
  <c r="M92" i="10"/>
  <c r="M95" i="10"/>
  <c r="J95" i="10"/>
  <c r="J108" i="10"/>
  <c r="M108" i="10"/>
  <c r="M111" i="10"/>
  <c r="J111" i="10"/>
  <c r="J132" i="10"/>
  <c r="M132" i="10"/>
  <c r="M135" i="10"/>
  <c r="J135" i="10"/>
  <c r="J148" i="10"/>
  <c r="M148" i="10"/>
  <c r="M151" i="10"/>
  <c r="J151" i="10"/>
  <c r="J164" i="10"/>
  <c r="M164" i="10"/>
  <c r="M167" i="10"/>
  <c r="J167" i="10"/>
  <c r="J18" i="10"/>
  <c r="M18" i="10"/>
  <c r="J22" i="10"/>
  <c r="M22" i="10"/>
  <c r="J26" i="10"/>
  <c r="M26" i="10"/>
  <c r="J30" i="10"/>
  <c r="M30" i="10"/>
  <c r="M36" i="10"/>
  <c r="J36" i="10"/>
  <c r="M38" i="10"/>
  <c r="J38" i="10"/>
  <c r="M44" i="10"/>
  <c r="J44" i="10"/>
  <c r="M46" i="10"/>
  <c r="J46" i="10"/>
  <c r="M52" i="10"/>
  <c r="J52" i="10"/>
  <c r="M54" i="10"/>
  <c r="J54" i="10"/>
  <c r="N54" i="10" s="1"/>
  <c r="M60" i="10"/>
  <c r="J60" i="10"/>
  <c r="M69" i="10"/>
  <c r="J69" i="10"/>
  <c r="N69" i="10" s="1"/>
  <c r="J96" i="10"/>
  <c r="M96" i="10"/>
  <c r="M99" i="10"/>
  <c r="J99" i="10"/>
  <c r="N99" i="10" s="1"/>
  <c r="J112" i="10"/>
  <c r="M112" i="10"/>
  <c r="J116" i="10"/>
  <c r="M116" i="10"/>
  <c r="J120" i="10"/>
  <c r="M120" i="10"/>
  <c r="J124" i="10"/>
  <c r="M124" i="10"/>
  <c r="J136" i="10"/>
  <c r="M136" i="10"/>
  <c r="M139" i="10"/>
  <c r="J139" i="10"/>
  <c r="N139" i="10" s="1"/>
  <c r="J152" i="10"/>
  <c r="M152" i="10"/>
  <c r="M155" i="10"/>
  <c r="J155" i="10"/>
  <c r="N155" i="10" s="1"/>
  <c r="J168" i="10"/>
  <c r="M168" i="10"/>
  <c r="M171" i="10"/>
  <c r="J171" i="10"/>
  <c r="N171" i="10" s="1"/>
  <c r="J14" i="10"/>
  <c r="M14" i="10"/>
  <c r="M13" i="10"/>
  <c r="J13" i="10"/>
  <c r="N13" i="10" s="1"/>
  <c r="M29" i="10"/>
  <c r="J29" i="10"/>
  <c r="J39" i="10"/>
  <c r="M39" i="10"/>
  <c r="J47" i="10"/>
  <c r="M47" i="10"/>
  <c r="J55" i="10"/>
  <c r="M55" i="10"/>
  <c r="M87" i="10"/>
  <c r="J87" i="10"/>
  <c r="J100" i="10"/>
  <c r="M100" i="10"/>
  <c r="M103" i="10"/>
  <c r="J103" i="10"/>
  <c r="M127" i="10"/>
  <c r="J127" i="10"/>
  <c r="N127" i="10" s="1"/>
  <c r="J140" i="10"/>
  <c r="M140" i="10"/>
  <c r="M143" i="10"/>
  <c r="J143" i="10"/>
  <c r="N143" i="10" s="1"/>
  <c r="J156" i="10"/>
  <c r="M156" i="10"/>
  <c r="M159" i="10"/>
  <c r="J159" i="10"/>
  <c r="N159" i="10" s="1"/>
  <c r="J172" i="10"/>
  <c r="M172" i="10"/>
  <c r="M115" i="10"/>
  <c r="J115" i="10"/>
  <c r="N115" i="10" s="1"/>
  <c r="M119" i="10"/>
  <c r="J119" i="10"/>
  <c r="M123" i="10"/>
  <c r="J123" i="10"/>
  <c r="N123" i="10" s="1"/>
  <c r="J211" i="10"/>
  <c r="M211" i="10"/>
  <c r="M280" i="10"/>
  <c r="J280" i="10"/>
  <c r="N76" i="10"/>
  <c r="N90" i="10"/>
  <c r="N102" i="10"/>
  <c r="N106" i="10"/>
  <c r="N118" i="10"/>
  <c r="N122" i="10"/>
  <c r="M126" i="10"/>
  <c r="J126" i="10"/>
  <c r="M130" i="10"/>
  <c r="J130" i="10"/>
  <c r="M134" i="10"/>
  <c r="J134" i="10"/>
  <c r="M138" i="10"/>
  <c r="J138" i="10"/>
  <c r="M142" i="10"/>
  <c r="J142" i="10"/>
  <c r="M146" i="10"/>
  <c r="J146" i="10"/>
  <c r="M150" i="10"/>
  <c r="J150" i="10"/>
  <c r="M154" i="10"/>
  <c r="J154" i="10"/>
  <c r="M158" i="10"/>
  <c r="J158" i="10"/>
  <c r="M162" i="10"/>
  <c r="J162" i="10"/>
  <c r="M166" i="10"/>
  <c r="J166" i="10"/>
  <c r="M170" i="10"/>
  <c r="J170" i="10"/>
  <c r="M174" i="10"/>
  <c r="J174" i="10"/>
  <c r="M183" i="10"/>
  <c r="J183" i="10"/>
  <c r="M185" i="10"/>
  <c r="J185" i="10"/>
  <c r="J188" i="10"/>
  <c r="M188" i="10"/>
  <c r="M191" i="10"/>
  <c r="J191" i="10"/>
  <c r="M193" i="10"/>
  <c r="J193" i="10"/>
  <c r="J196" i="10"/>
  <c r="M196" i="10"/>
  <c r="M199" i="10"/>
  <c r="J199" i="10"/>
  <c r="M201" i="10"/>
  <c r="J201" i="10"/>
  <c r="J204" i="10"/>
  <c r="M204" i="10"/>
  <c r="M206" i="10"/>
  <c r="N206" i="10" s="1"/>
  <c r="M219" i="10"/>
  <c r="J219" i="10"/>
  <c r="M225" i="10"/>
  <c r="J225" i="10"/>
  <c r="J272" i="10"/>
  <c r="M272" i="10"/>
  <c r="M275" i="10"/>
  <c r="J275" i="10"/>
  <c r="M294" i="10"/>
  <c r="J294" i="10"/>
  <c r="N37" i="10"/>
  <c r="N45" i="10"/>
  <c r="N57" i="10"/>
  <c r="M241" i="10"/>
  <c r="J241" i="10"/>
  <c r="N41" i="10"/>
  <c r="N49" i="10"/>
  <c r="N68" i="10"/>
  <c r="M34" i="10"/>
  <c r="N34" i="10" s="1"/>
  <c r="J73" i="10"/>
  <c r="N73" i="10" s="1"/>
  <c r="M78" i="10"/>
  <c r="N78" i="10" s="1"/>
  <c r="M83" i="10"/>
  <c r="N83" i="10" s="1"/>
  <c r="J129" i="10"/>
  <c r="N129" i="10" s="1"/>
  <c r="J133" i="10"/>
  <c r="N133" i="10" s="1"/>
  <c r="J137" i="10"/>
  <c r="N137" i="10" s="1"/>
  <c r="J141" i="10"/>
  <c r="N141" i="10" s="1"/>
  <c r="J145" i="10"/>
  <c r="N145" i="10" s="1"/>
  <c r="J149" i="10"/>
  <c r="N149" i="10" s="1"/>
  <c r="J153" i="10"/>
  <c r="N153" i="10" s="1"/>
  <c r="J157" i="10"/>
  <c r="N157" i="10" s="1"/>
  <c r="J161" i="10"/>
  <c r="N161" i="10" s="1"/>
  <c r="J165" i="10"/>
  <c r="N165" i="10" s="1"/>
  <c r="J169" i="10"/>
  <c r="N169" i="10" s="1"/>
  <c r="J173" i="10"/>
  <c r="N173" i="10" s="1"/>
  <c r="M181" i="10"/>
  <c r="J181" i="10"/>
  <c r="N181" i="10" s="1"/>
  <c r="J184" i="10"/>
  <c r="M184" i="10"/>
  <c r="M187" i="10"/>
  <c r="J187" i="10"/>
  <c r="N187" i="10" s="1"/>
  <c r="M189" i="10"/>
  <c r="J189" i="10"/>
  <c r="J192" i="10"/>
  <c r="M192" i="10"/>
  <c r="M195" i="10"/>
  <c r="J195" i="10"/>
  <c r="M197" i="10"/>
  <c r="J197" i="10"/>
  <c r="N197" i="10" s="1"/>
  <c r="J200" i="10"/>
  <c r="M200" i="10"/>
  <c r="M203" i="10"/>
  <c r="J203" i="10"/>
  <c r="N203" i="10" s="1"/>
  <c r="M205" i="10"/>
  <c r="J205" i="10"/>
  <c r="M217" i="10"/>
  <c r="J217" i="10"/>
  <c r="J222" i="10"/>
  <c r="M222" i="10"/>
  <c r="M227" i="10"/>
  <c r="J227" i="10"/>
  <c r="M230" i="10"/>
  <c r="J230" i="10"/>
  <c r="M262" i="10"/>
  <c r="J262" i="10"/>
  <c r="J268" i="10"/>
  <c r="M268" i="10"/>
  <c r="M286" i="10"/>
  <c r="J286" i="10"/>
  <c r="M257" i="10"/>
  <c r="J257" i="10"/>
  <c r="J282" i="10"/>
  <c r="M282" i="10"/>
  <c r="M234" i="10"/>
  <c r="J234" i="10"/>
  <c r="N234" i="10" s="1"/>
  <c r="M210" i="10"/>
  <c r="N210" i="10" s="1"/>
  <c r="M215" i="10"/>
  <c r="N215" i="10" s="1"/>
  <c r="N216" i="10"/>
  <c r="J218" i="10"/>
  <c r="N218" i="10" s="1"/>
  <c r="M218" i="10"/>
  <c r="M221" i="10"/>
  <c r="J221" i="10"/>
  <c r="M223" i="10"/>
  <c r="J223" i="10"/>
  <c r="J226" i="10"/>
  <c r="M226" i="10"/>
  <c r="N235" i="10"/>
  <c r="J237" i="10"/>
  <c r="N237" i="10" s="1"/>
  <c r="J239" i="10"/>
  <c r="M239" i="10"/>
  <c r="M242" i="10"/>
  <c r="J242" i="10"/>
  <c r="M250" i="10"/>
  <c r="J250" i="10"/>
  <c r="N264" i="10"/>
  <c r="M274" i="10"/>
  <c r="J274" i="10"/>
  <c r="M287" i="10"/>
  <c r="N287" i="10" s="1"/>
  <c r="N182" i="10"/>
  <c r="N190" i="10"/>
  <c r="N198" i="10"/>
  <c r="M246" i="10"/>
  <c r="J246" i="10"/>
  <c r="N251" i="10"/>
  <c r="J255" i="10"/>
  <c r="M255" i="10"/>
  <c r="M258" i="10"/>
  <c r="J258" i="10"/>
  <c r="N258" i="10" s="1"/>
  <c r="M266" i="10"/>
  <c r="J266" i="10"/>
  <c r="N240" i="10"/>
  <c r="N256" i="10"/>
  <c r="N273" i="10"/>
  <c r="N224" i="10"/>
  <c r="M238" i="10"/>
  <c r="J238" i="10"/>
  <c r="N244" i="10"/>
  <c r="M254" i="10"/>
  <c r="J254" i="10"/>
  <c r="N260" i="10"/>
  <c r="M271" i="10"/>
  <c r="J271" i="10"/>
  <c r="M281" i="10"/>
  <c r="J281" i="10"/>
  <c r="N281" i="10" s="1"/>
  <c r="N211" i="10" l="1"/>
  <c r="N204" i="10"/>
  <c r="N46" i="10"/>
  <c r="N38" i="10"/>
  <c r="N167" i="10"/>
  <c r="N151" i="10"/>
  <c r="N135" i="10"/>
  <c r="N111" i="10"/>
  <c r="N95" i="10"/>
  <c r="N160" i="10"/>
  <c r="N144" i="10"/>
  <c r="N128" i="10"/>
  <c r="N104" i="10"/>
  <c r="N88" i="10"/>
  <c r="N25" i="10"/>
  <c r="N188" i="10"/>
  <c r="N275" i="10"/>
  <c r="N225" i="10"/>
  <c r="N254" i="10"/>
  <c r="N266" i="10"/>
  <c r="N274" i="10"/>
  <c r="N239" i="10"/>
  <c r="N226" i="10"/>
  <c r="N268" i="10"/>
  <c r="N222" i="10"/>
  <c r="N205" i="10"/>
  <c r="N195" i="10"/>
  <c r="N189" i="10"/>
  <c r="N241" i="10"/>
  <c r="N119" i="10"/>
  <c r="N103" i="10"/>
  <c r="N87" i="10"/>
  <c r="N29" i="10"/>
  <c r="N60" i="10"/>
  <c r="N52" i="10"/>
  <c r="N44" i="10"/>
  <c r="N36" i="10"/>
  <c r="N85" i="10"/>
  <c r="N17" i="10"/>
  <c r="N5" i="10"/>
  <c r="N294" i="10"/>
  <c r="N219" i="10"/>
  <c r="N265" i="10"/>
  <c r="N261" i="10"/>
  <c r="N207" i="10"/>
  <c r="N252" i="10"/>
  <c r="N196" i="10"/>
  <c r="N271" i="10"/>
  <c r="N255" i="10"/>
  <c r="N242" i="10"/>
  <c r="N223" i="10"/>
  <c r="N286" i="10"/>
  <c r="N262" i="10"/>
  <c r="N227" i="10"/>
  <c r="N217" i="10"/>
  <c r="N200" i="10"/>
  <c r="N184" i="10"/>
  <c r="N199" i="10"/>
  <c r="N193" i="10"/>
  <c r="N183" i="10"/>
  <c r="N170" i="10"/>
  <c r="N162" i="10"/>
  <c r="N154" i="10"/>
  <c r="N146" i="10"/>
  <c r="N138" i="10"/>
  <c r="N130" i="10"/>
  <c r="N100" i="10"/>
  <c r="N55" i="10"/>
  <c r="N39" i="10"/>
  <c r="N124" i="10"/>
  <c r="N116" i="10"/>
  <c r="N30" i="10"/>
  <c r="N22" i="10"/>
  <c r="N75" i="10"/>
  <c r="N59" i="10"/>
  <c r="N43" i="10"/>
  <c r="N163" i="10"/>
  <c r="N147" i="10"/>
  <c r="N131" i="10"/>
  <c r="N107" i="10"/>
  <c r="N91" i="10"/>
  <c r="N58" i="10"/>
  <c r="N50" i="10"/>
  <c r="N42" i="10"/>
  <c r="N10" i="10"/>
  <c r="N238" i="10"/>
  <c r="N246" i="10"/>
  <c r="N250" i="10"/>
  <c r="N221" i="10"/>
  <c r="N257" i="10"/>
  <c r="N230" i="10"/>
  <c r="N192" i="10"/>
  <c r="N272" i="10"/>
  <c r="N201" i="10"/>
  <c r="N191" i="10"/>
  <c r="N185" i="10"/>
  <c r="N174" i="10"/>
  <c r="N166" i="10"/>
  <c r="N158" i="10"/>
  <c r="N150" i="10"/>
  <c r="N142" i="10"/>
  <c r="N134" i="10"/>
  <c r="N126" i="10"/>
  <c r="N172" i="10"/>
  <c r="N156" i="10"/>
  <c r="N140" i="10"/>
  <c r="N47" i="10"/>
  <c r="N14" i="10"/>
  <c r="N168" i="10"/>
  <c r="N152" i="10"/>
  <c r="N136" i="10"/>
  <c r="N120" i="10"/>
  <c r="N112" i="10"/>
  <c r="N96" i="10"/>
  <c r="N26" i="10"/>
  <c r="N18" i="10"/>
  <c r="N164" i="10"/>
  <c r="N148" i="10"/>
  <c r="N132" i="10"/>
  <c r="N108" i="10"/>
  <c r="N92" i="10"/>
  <c r="N71" i="10"/>
  <c r="N51" i="10"/>
  <c r="N81" i="10"/>
  <c r="N56" i="10"/>
  <c r="N48" i="10"/>
  <c r="N40" i="10"/>
  <c r="N6" i="10"/>
  <c r="N296" i="9" l="1"/>
  <c r="H296" i="9"/>
  <c r="I295" i="9"/>
  <c r="M295" i="9" s="1"/>
  <c r="H295" i="9"/>
  <c r="N294" i="9"/>
  <c r="H294" i="9"/>
  <c r="N293" i="9"/>
  <c r="H293" i="9"/>
  <c r="N292" i="9"/>
  <c r="H292" i="9"/>
  <c r="N291" i="9"/>
  <c r="H291" i="9"/>
  <c r="N290" i="9"/>
  <c r="H290" i="9"/>
  <c r="N289" i="9"/>
  <c r="H289" i="9"/>
  <c r="H288" i="9"/>
  <c r="I288" i="9" s="1"/>
  <c r="H287" i="9"/>
  <c r="I287" i="9" s="1"/>
  <c r="H286" i="9"/>
  <c r="I286" i="9" s="1"/>
  <c r="H285" i="9"/>
  <c r="I285" i="9" s="1"/>
  <c r="H284" i="9"/>
  <c r="I284" i="9" s="1"/>
  <c r="J284" i="9" s="1"/>
  <c r="N283" i="9"/>
  <c r="M283" i="9"/>
  <c r="H283" i="9"/>
  <c r="I283" i="9" s="1"/>
  <c r="J283" i="9" s="1"/>
  <c r="H282" i="9"/>
  <c r="I282" i="9" s="1"/>
  <c r="H281" i="9"/>
  <c r="I281" i="9" s="1"/>
  <c r="H280" i="9"/>
  <c r="I280" i="9" s="1"/>
  <c r="J280" i="9" s="1"/>
  <c r="H279" i="9"/>
  <c r="I279" i="9" s="1"/>
  <c r="J279" i="9" s="1"/>
  <c r="H278" i="9"/>
  <c r="I278" i="9" s="1"/>
  <c r="H277" i="9"/>
  <c r="I277" i="9" s="1"/>
  <c r="H276" i="9"/>
  <c r="I276" i="9" s="1"/>
  <c r="J276" i="9" s="1"/>
  <c r="H275" i="9"/>
  <c r="I275" i="9" s="1"/>
  <c r="J275" i="9" s="1"/>
  <c r="H274" i="9"/>
  <c r="I274" i="9" s="1"/>
  <c r="M274" i="9" s="1"/>
  <c r="H273" i="9"/>
  <c r="I273" i="9" s="1"/>
  <c r="M273" i="9" s="1"/>
  <c r="H272" i="9"/>
  <c r="I272" i="9" s="1"/>
  <c r="J272" i="9" s="1"/>
  <c r="H271" i="9"/>
  <c r="I271" i="9" s="1"/>
  <c r="J271" i="9" s="1"/>
  <c r="H270" i="9"/>
  <c r="I270" i="9" s="1"/>
  <c r="M270" i="9" s="1"/>
  <c r="H269" i="9"/>
  <c r="I269" i="9" s="1"/>
  <c r="N268" i="9"/>
  <c r="M268" i="9"/>
  <c r="J268" i="9"/>
  <c r="H268" i="9"/>
  <c r="H267" i="9"/>
  <c r="I267" i="9" s="1"/>
  <c r="J267" i="9" s="1"/>
  <c r="H266" i="9"/>
  <c r="I266" i="9" s="1"/>
  <c r="J266" i="9" s="1"/>
  <c r="H265" i="9"/>
  <c r="I265" i="9" s="1"/>
  <c r="H264" i="9"/>
  <c r="I264" i="9" s="1"/>
  <c r="H263" i="9"/>
  <c r="I263" i="9" s="1"/>
  <c r="J263" i="9" s="1"/>
  <c r="H262" i="9"/>
  <c r="I262" i="9" s="1"/>
  <c r="J262" i="9" s="1"/>
  <c r="H261" i="9"/>
  <c r="I261" i="9" s="1"/>
  <c r="H260" i="9"/>
  <c r="I260" i="9" s="1"/>
  <c r="H259" i="9"/>
  <c r="I259" i="9" s="1"/>
  <c r="J259" i="9" s="1"/>
  <c r="H258" i="9"/>
  <c r="I258" i="9" s="1"/>
  <c r="J258" i="9" s="1"/>
  <c r="H257" i="9"/>
  <c r="I257" i="9" s="1"/>
  <c r="M257" i="9" s="1"/>
  <c r="J256" i="9"/>
  <c r="H256" i="9"/>
  <c r="I256" i="9" s="1"/>
  <c r="M256" i="9" s="1"/>
  <c r="M255" i="9"/>
  <c r="H255" i="9"/>
  <c r="I255" i="9" s="1"/>
  <c r="J255" i="9" s="1"/>
  <c r="M254" i="9"/>
  <c r="H254" i="9"/>
  <c r="I254" i="9" s="1"/>
  <c r="J254" i="9" s="1"/>
  <c r="H253" i="9"/>
  <c r="I253" i="9" s="1"/>
  <c r="M253" i="9" s="1"/>
  <c r="H252" i="9"/>
  <c r="I252" i="9" s="1"/>
  <c r="M251" i="9"/>
  <c r="N251" i="9" s="1"/>
  <c r="H251" i="9"/>
  <c r="I251" i="9" s="1"/>
  <c r="J251" i="9" s="1"/>
  <c r="H250" i="9"/>
  <c r="I250" i="9" s="1"/>
  <c r="J250" i="9" s="1"/>
  <c r="H249" i="9"/>
  <c r="I249" i="9" s="1"/>
  <c r="H248" i="9"/>
  <c r="I248" i="9" s="1"/>
  <c r="H247" i="9"/>
  <c r="I247" i="9" s="1"/>
  <c r="J247" i="9" s="1"/>
  <c r="M246" i="9"/>
  <c r="H246" i="9"/>
  <c r="I246" i="9" s="1"/>
  <c r="J246" i="9" s="1"/>
  <c r="H245" i="9"/>
  <c r="I245" i="9" s="1"/>
  <c r="H244" i="9"/>
  <c r="I244" i="9" s="1"/>
  <c r="H243" i="9"/>
  <c r="I243" i="9" s="1"/>
  <c r="J243" i="9" s="1"/>
  <c r="H242" i="9"/>
  <c r="I242" i="9" s="1"/>
  <c r="J242" i="9" s="1"/>
  <c r="H241" i="9"/>
  <c r="I241" i="9" s="1"/>
  <c r="M241" i="9" s="1"/>
  <c r="H240" i="9"/>
  <c r="I240" i="9" s="1"/>
  <c r="M240" i="9" s="1"/>
  <c r="M239" i="9"/>
  <c r="H239" i="9"/>
  <c r="I239" i="9" s="1"/>
  <c r="J239" i="9" s="1"/>
  <c r="M238" i="9"/>
  <c r="H238" i="9"/>
  <c r="I238" i="9" s="1"/>
  <c r="J238" i="9" s="1"/>
  <c r="H237" i="9"/>
  <c r="I237" i="9" s="1"/>
  <c r="M237" i="9" s="1"/>
  <c r="H236" i="9"/>
  <c r="I236" i="9" s="1"/>
  <c r="M235" i="9"/>
  <c r="H235" i="9"/>
  <c r="I235" i="9" s="1"/>
  <c r="J235" i="9" s="1"/>
  <c r="N235" i="9" s="1"/>
  <c r="H234" i="9"/>
  <c r="I234" i="9" s="1"/>
  <c r="J234" i="9" s="1"/>
  <c r="H233" i="9"/>
  <c r="I233" i="9" s="1"/>
  <c r="H232" i="9"/>
  <c r="I232" i="9" s="1"/>
  <c r="H231" i="9"/>
  <c r="I231" i="9" s="1"/>
  <c r="J231" i="9" s="1"/>
  <c r="M230" i="9"/>
  <c r="H230" i="9"/>
  <c r="I230" i="9" s="1"/>
  <c r="J230" i="9" s="1"/>
  <c r="H229" i="9"/>
  <c r="I229" i="9" s="1"/>
  <c r="H228" i="9"/>
  <c r="I228" i="9" s="1"/>
  <c r="H227" i="9"/>
  <c r="I227" i="9" s="1"/>
  <c r="J227" i="9" s="1"/>
  <c r="H226" i="9"/>
  <c r="I226" i="9" s="1"/>
  <c r="J226" i="9" s="1"/>
  <c r="H225" i="9"/>
  <c r="I225" i="9" s="1"/>
  <c r="M225" i="9" s="1"/>
  <c r="H224" i="9"/>
  <c r="I224" i="9" s="1"/>
  <c r="M224" i="9" s="1"/>
  <c r="M223" i="9"/>
  <c r="H223" i="9"/>
  <c r="I223" i="9" s="1"/>
  <c r="J223" i="9" s="1"/>
  <c r="H222" i="9"/>
  <c r="I222" i="9" s="1"/>
  <c r="J222" i="9" s="1"/>
  <c r="H221" i="9"/>
  <c r="I221" i="9" s="1"/>
  <c r="M221" i="9" s="1"/>
  <c r="H220" i="9"/>
  <c r="I220" i="9" s="1"/>
  <c r="H219" i="9"/>
  <c r="I219" i="9" s="1"/>
  <c r="J219" i="9" s="1"/>
  <c r="H218" i="9"/>
  <c r="I218" i="9" s="1"/>
  <c r="J218" i="9" s="1"/>
  <c r="H217" i="9"/>
  <c r="I217" i="9" s="1"/>
  <c r="H216" i="9"/>
  <c r="I216" i="9" s="1"/>
  <c r="H215" i="9"/>
  <c r="I215" i="9" s="1"/>
  <c r="H214" i="9"/>
  <c r="I214" i="9" s="1"/>
  <c r="J214" i="9" s="1"/>
  <c r="H213" i="9"/>
  <c r="I213" i="9" s="1"/>
  <c r="H212" i="9"/>
  <c r="I212" i="9" s="1"/>
  <c r="M212" i="9" s="1"/>
  <c r="H211" i="9"/>
  <c r="I211" i="9" s="1"/>
  <c r="M210" i="9"/>
  <c r="H210" i="9"/>
  <c r="I210" i="9" s="1"/>
  <c r="J210" i="9" s="1"/>
  <c r="H209" i="9"/>
  <c r="I209" i="9" s="1"/>
  <c r="J209" i="9" s="1"/>
  <c r="H208" i="9"/>
  <c r="I208" i="9" s="1"/>
  <c r="M208" i="9" s="1"/>
  <c r="I207" i="9"/>
  <c r="H207" i="9"/>
  <c r="H206" i="9"/>
  <c r="I206" i="9" s="1"/>
  <c r="H205" i="9"/>
  <c r="I205" i="9" s="1"/>
  <c r="J205" i="9" s="1"/>
  <c r="H204" i="9"/>
  <c r="I204" i="9" s="1"/>
  <c r="M203" i="9"/>
  <c r="H203" i="9"/>
  <c r="I203" i="9" s="1"/>
  <c r="J203" i="9" s="1"/>
  <c r="M202" i="9"/>
  <c r="H202" i="9"/>
  <c r="I202" i="9" s="1"/>
  <c r="J202" i="9" s="1"/>
  <c r="H201" i="9"/>
  <c r="I201" i="9" s="1"/>
  <c r="M201" i="9" s="1"/>
  <c r="J200" i="9"/>
  <c r="H200" i="9"/>
  <c r="I200" i="9" s="1"/>
  <c r="M200" i="9" s="1"/>
  <c r="H199" i="9"/>
  <c r="I199" i="9" s="1"/>
  <c r="J199" i="9" s="1"/>
  <c r="M198" i="9"/>
  <c r="H198" i="9"/>
  <c r="I198" i="9" s="1"/>
  <c r="J198" i="9" s="1"/>
  <c r="H197" i="9"/>
  <c r="I197" i="9" s="1"/>
  <c r="M197" i="9" s="1"/>
  <c r="J196" i="9"/>
  <c r="H196" i="9"/>
  <c r="I196" i="9" s="1"/>
  <c r="M196" i="9" s="1"/>
  <c r="H195" i="9"/>
  <c r="I195" i="9" s="1"/>
  <c r="J195" i="9" s="1"/>
  <c r="M194" i="9"/>
  <c r="H194" i="9"/>
  <c r="I194" i="9" s="1"/>
  <c r="J194" i="9" s="1"/>
  <c r="H193" i="9"/>
  <c r="I193" i="9" s="1"/>
  <c r="M193" i="9" s="1"/>
  <c r="J192" i="9"/>
  <c r="H192" i="9"/>
  <c r="I192" i="9" s="1"/>
  <c r="M192" i="9" s="1"/>
  <c r="H191" i="9"/>
  <c r="I191" i="9" s="1"/>
  <c r="J191" i="9" s="1"/>
  <c r="M190" i="9"/>
  <c r="H190" i="9"/>
  <c r="I190" i="9" s="1"/>
  <c r="J190" i="9" s="1"/>
  <c r="H189" i="9"/>
  <c r="I189" i="9" s="1"/>
  <c r="M189" i="9" s="1"/>
  <c r="J188" i="9"/>
  <c r="H188" i="9"/>
  <c r="I188" i="9" s="1"/>
  <c r="M188" i="9" s="1"/>
  <c r="H187" i="9"/>
  <c r="I187" i="9" s="1"/>
  <c r="J187" i="9" s="1"/>
  <c r="M186" i="9"/>
  <c r="H186" i="9"/>
  <c r="I186" i="9" s="1"/>
  <c r="J186" i="9" s="1"/>
  <c r="H185" i="9"/>
  <c r="I185" i="9" s="1"/>
  <c r="M185" i="9" s="1"/>
  <c r="J184" i="9"/>
  <c r="H184" i="9"/>
  <c r="I184" i="9" s="1"/>
  <c r="M184" i="9" s="1"/>
  <c r="H183" i="9"/>
  <c r="I183" i="9" s="1"/>
  <c r="J183" i="9" s="1"/>
  <c r="M182" i="9"/>
  <c r="H182" i="9"/>
  <c r="I182" i="9" s="1"/>
  <c r="J182" i="9" s="1"/>
  <c r="H181" i="9"/>
  <c r="I181" i="9" s="1"/>
  <c r="J180" i="9"/>
  <c r="N180" i="9" s="1"/>
  <c r="H180" i="9"/>
  <c r="I180" i="9" s="1"/>
  <c r="M180" i="9" s="1"/>
  <c r="H179" i="9"/>
  <c r="I179" i="9" s="1"/>
  <c r="M179" i="9" s="1"/>
  <c r="H178" i="9"/>
  <c r="I178" i="9" s="1"/>
  <c r="I177" i="9"/>
  <c r="H177" i="9"/>
  <c r="H176" i="9"/>
  <c r="I176" i="9" s="1"/>
  <c r="H175" i="9"/>
  <c r="I175" i="9" s="1"/>
  <c r="M175" i="9" s="1"/>
  <c r="H174" i="9"/>
  <c r="I174" i="9" s="1"/>
  <c r="M174" i="9" s="1"/>
  <c r="H173" i="9"/>
  <c r="I173" i="9" s="1"/>
  <c r="I172" i="9"/>
  <c r="H172" i="9"/>
  <c r="H171" i="9"/>
  <c r="I171" i="9" s="1"/>
  <c r="M171" i="9" s="1"/>
  <c r="H170" i="9"/>
  <c r="I170" i="9" s="1"/>
  <c r="H169" i="9"/>
  <c r="I169" i="9" s="1"/>
  <c r="J169" i="9" s="1"/>
  <c r="H168" i="9"/>
  <c r="I168" i="9" s="1"/>
  <c r="H167" i="9"/>
  <c r="I167" i="9" s="1"/>
  <c r="I166" i="9"/>
  <c r="J166" i="9" s="1"/>
  <c r="H166" i="9"/>
  <c r="H165" i="9"/>
  <c r="I165" i="9" s="1"/>
  <c r="H164" i="9"/>
  <c r="I164" i="9" s="1"/>
  <c r="J163" i="9"/>
  <c r="N163" i="9" s="1"/>
  <c r="H163" i="9"/>
  <c r="I163" i="9" s="1"/>
  <c r="M163" i="9" s="1"/>
  <c r="H162" i="9"/>
  <c r="I162" i="9" s="1"/>
  <c r="M162" i="9" s="1"/>
  <c r="M161" i="9"/>
  <c r="H161" i="9"/>
  <c r="I161" i="9" s="1"/>
  <c r="J161" i="9" s="1"/>
  <c r="H160" i="9"/>
  <c r="I160" i="9" s="1"/>
  <c r="H159" i="9"/>
  <c r="I159" i="9" s="1"/>
  <c r="M159" i="9" s="1"/>
  <c r="J158" i="9"/>
  <c r="H158" i="9"/>
  <c r="I158" i="9" s="1"/>
  <c r="M158" i="9" s="1"/>
  <c r="H157" i="9"/>
  <c r="I157" i="9" s="1"/>
  <c r="J157" i="9" s="1"/>
  <c r="H156" i="9"/>
  <c r="I156" i="9" s="1"/>
  <c r="I155" i="9"/>
  <c r="H155" i="9"/>
  <c r="H154" i="9"/>
  <c r="I154" i="9" s="1"/>
  <c r="J154" i="9" s="1"/>
  <c r="H153" i="9"/>
  <c r="I153" i="9" s="1"/>
  <c r="H152" i="9"/>
  <c r="I152" i="9" s="1"/>
  <c r="I151" i="9"/>
  <c r="M151" i="9" s="1"/>
  <c r="H151" i="9"/>
  <c r="H150" i="9"/>
  <c r="I150" i="9" s="1"/>
  <c r="M150" i="9" s="1"/>
  <c r="H149" i="9"/>
  <c r="I149" i="9" s="1"/>
  <c r="H148" i="9"/>
  <c r="I148" i="9" s="1"/>
  <c r="H147" i="9"/>
  <c r="I147" i="9" s="1"/>
  <c r="M147" i="9" s="1"/>
  <c r="H146" i="9"/>
  <c r="I146" i="9" s="1"/>
  <c r="M146" i="9" s="1"/>
  <c r="M145" i="9"/>
  <c r="N145" i="9" s="1"/>
  <c r="H145" i="9"/>
  <c r="I145" i="9" s="1"/>
  <c r="J145" i="9" s="1"/>
  <c r="H144" i="9"/>
  <c r="I144" i="9" s="1"/>
  <c r="I143" i="9"/>
  <c r="M143" i="9" s="1"/>
  <c r="H143" i="9"/>
  <c r="H142" i="9"/>
  <c r="I142" i="9" s="1"/>
  <c r="H141" i="9"/>
  <c r="I141" i="9" s="1"/>
  <c r="N140" i="9"/>
  <c r="M140" i="9"/>
  <c r="H140" i="9"/>
  <c r="I140" i="9" s="1"/>
  <c r="J140" i="9" s="1"/>
  <c r="H139" i="9"/>
  <c r="I139" i="9" s="1"/>
  <c r="I138" i="9"/>
  <c r="M138" i="9" s="1"/>
  <c r="H138" i="9"/>
  <c r="H137" i="9"/>
  <c r="I137" i="9" s="1"/>
  <c r="J137" i="9" s="1"/>
  <c r="H136" i="9"/>
  <c r="I136" i="9" s="1"/>
  <c r="H135" i="9"/>
  <c r="I135" i="9" s="1"/>
  <c r="H134" i="9"/>
  <c r="I134" i="9" s="1"/>
  <c r="I133" i="9"/>
  <c r="J133" i="9" s="1"/>
  <c r="H133" i="9"/>
  <c r="H132" i="9"/>
  <c r="I132" i="9" s="1"/>
  <c r="H131" i="9"/>
  <c r="I131" i="9" s="1"/>
  <c r="H130" i="9"/>
  <c r="I130" i="9" s="1"/>
  <c r="I129" i="9"/>
  <c r="J129" i="9" s="1"/>
  <c r="H129" i="9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I121" i="9"/>
  <c r="J121" i="9" s="1"/>
  <c r="H121" i="9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J113" i="9" s="1"/>
  <c r="H112" i="9"/>
  <c r="I112" i="9" s="1"/>
  <c r="H111" i="9"/>
  <c r="I111" i="9" s="1"/>
  <c r="H110" i="9"/>
  <c r="I110" i="9" s="1"/>
  <c r="J110" i="9" s="1"/>
  <c r="H109" i="9"/>
  <c r="I109" i="9" s="1"/>
  <c r="M109" i="9" s="1"/>
  <c r="H108" i="9"/>
  <c r="I108" i="9" s="1"/>
  <c r="M107" i="9"/>
  <c r="H107" i="9"/>
  <c r="I107" i="9" s="1"/>
  <c r="J107" i="9" s="1"/>
  <c r="H106" i="9"/>
  <c r="I106" i="9" s="1"/>
  <c r="J106" i="9" s="1"/>
  <c r="J105" i="9"/>
  <c r="N105" i="9" s="1"/>
  <c r="H105" i="9"/>
  <c r="I105" i="9" s="1"/>
  <c r="M105" i="9" s="1"/>
  <c r="H104" i="9"/>
  <c r="I104" i="9" s="1"/>
  <c r="H103" i="9"/>
  <c r="I103" i="9" s="1"/>
  <c r="J103" i="9" s="1"/>
  <c r="H102" i="9"/>
  <c r="I102" i="9" s="1"/>
  <c r="J102" i="9" s="1"/>
  <c r="H101" i="9"/>
  <c r="I101" i="9" s="1"/>
  <c r="M101" i="9" s="1"/>
  <c r="H100" i="9"/>
  <c r="I100" i="9" s="1"/>
  <c r="M99" i="9"/>
  <c r="H99" i="9"/>
  <c r="I99" i="9" s="1"/>
  <c r="J99" i="9" s="1"/>
  <c r="H98" i="9"/>
  <c r="I98" i="9" s="1"/>
  <c r="J98" i="9" s="1"/>
  <c r="H97" i="9"/>
  <c r="I97" i="9" s="1"/>
  <c r="M97" i="9" s="1"/>
  <c r="H96" i="9"/>
  <c r="I96" i="9" s="1"/>
  <c r="H95" i="9"/>
  <c r="I95" i="9" s="1"/>
  <c r="J95" i="9" s="1"/>
  <c r="M94" i="9"/>
  <c r="H94" i="9"/>
  <c r="I94" i="9" s="1"/>
  <c r="J94" i="9" s="1"/>
  <c r="H93" i="9"/>
  <c r="I93" i="9" s="1"/>
  <c r="M93" i="9" s="1"/>
  <c r="J92" i="9"/>
  <c r="I92" i="9"/>
  <c r="M92" i="9" s="1"/>
  <c r="H92" i="9"/>
  <c r="M91" i="9"/>
  <c r="J91" i="9"/>
  <c r="H91" i="9"/>
  <c r="H90" i="9"/>
  <c r="I90" i="9" s="1"/>
  <c r="J89" i="9"/>
  <c r="H89" i="9"/>
  <c r="I89" i="9" s="1"/>
  <c r="M89" i="9" s="1"/>
  <c r="I88" i="9"/>
  <c r="J88" i="9" s="1"/>
  <c r="H88" i="9"/>
  <c r="H87" i="9"/>
  <c r="I87" i="9" s="1"/>
  <c r="I86" i="9"/>
  <c r="H86" i="9"/>
  <c r="H85" i="9"/>
  <c r="I85" i="9" s="1"/>
  <c r="I84" i="9"/>
  <c r="H84" i="9"/>
  <c r="H83" i="9"/>
  <c r="I83" i="9" s="1"/>
  <c r="M83" i="9" s="1"/>
  <c r="H82" i="9"/>
  <c r="I82" i="9" s="1"/>
  <c r="H81" i="9"/>
  <c r="I81" i="9" s="1"/>
  <c r="H80" i="9"/>
  <c r="I80" i="9" s="1"/>
  <c r="H79" i="9"/>
  <c r="I79" i="9" s="1"/>
  <c r="M79" i="9" s="1"/>
  <c r="H78" i="9"/>
  <c r="I78" i="9" s="1"/>
  <c r="I77" i="9"/>
  <c r="M77" i="9" s="1"/>
  <c r="H77" i="9"/>
  <c r="H76" i="9"/>
  <c r="I76" i="9" s="1"/>
  <c r="M76" i="9" s="1"/>
  <c r="M75" i="9"/>
  <c r="H75" i="9"/>
  <c r="I75" i="9" s="1"/>
  <c r="J75" i="9" s="1"/>
  <c r="I74" i="9"/>
  <c r="J74" i="9" s="1"/>
  <c r="H74" i="9"/>
  <c r="I73" i="9"/>
  <c r="M73" i="9" s="1"/>
  <c r="H73" i="9"/>
  <c r="I72" i="9"/>
  <c r="M72" i="9" s="1"/>
  <c r="H72" i="9"/>
  <c r="M71" i="9"/>
  <c r="H71" i="9"/>
  <c r="I71" i="9" s="1"/>
  <c r="J71" i="9" s="1"/>
  <c r="J70" i="9"/>
  <c r="N70" i="9" s="1"/>
  <c r="H70" i="9"/>
  <c r="I70" i="9" s="1"/>
  <c r="H69" i="9"/>
  <c r="I69" i="9" s="1"/>
  <c r="H68" i="9"/>
  <c r="I68" i="9" s="1"/>
  <c r="M67" i="9"/>
  <c r="J67" i="9"/>
  <c r="H67" i="9"/>
  <c r="M66" i="9"/>
  <c r="J66" i="9"/>
  <c r="H66" i="9"/>
  <c r="J63" i="9"/>
  <c r="H63" i="9"/>
  <c r="H60" i="9"/>
  <c r="I60" i="9" s="1"/>
  <c r="H59" i="9"/>
  <c r="I59" i="9" s="1"/>
  <c r="M59" i="9" s="1"/>
  <c r="H58" i="9"/>
  <c r="I58" i="9" s="1"/>
  <c r="H57" i="9"/>
  <c r="I57" i="9" s="1"/>
  <c r="I56" i="9"/>
  <c r="J56" i="9" s="1"/>
  <c r="H56" i="9"/>
  <c r="J55" i="9"/>
  <c r="N55" i="9" s="1"/>
  <c r="H55" i="9"/>
  <c r="I55" i="9" s="1"/>
  <c r="M55" i="9" s="1"/>
  <c r="H54" i="9"/>
  <c r="I54" i="9" s="1"/>
  <c r="H53" i="9"/>
  <c r="I53" i="9" s="1"/>
  <c r="H52" i="9"/>
  <c r="I52" i="9" s="1"/>
  <c r="H51" i="9"/>
  <c r="I51" i="9" s="1"/>
  <c r="M51" i="9" s="1"/>
  <c r="H50" i="9"/>
  <c r="I50" i="9" s="1"/>
  <c r="H49" i="9"/>
  <c r="I49" i="9" s="1"/>
  <c r="I48" i="9"/>
  <c r="J48" i="9" s="1"/>
  <c r="H48" i="9"/>
  <c r="M47" i="9"/>
  <c r="H47" i="9"/>
  <c r="I47" i="9" s="1"/>
  <c r="J47" i="9" s="1"/>
  <c r="I46" i="9"/>
  <c r="J46" i="9" s="1"/>
  <c r="H46" i="9"/>
  <c r="H45" i="9"/>
  <c r="I45" i="9" s="1"/>
  <c r="H44" i="9"/>
  <c r="I44" i="9" s="1"/>
  <c r="M44" i="9" s="1"/>
  <c r="J43" i="9"/>
  <c r="H43" i="9"/>
  <c r="I43" i="9" s="1"/>
  <c r="M43" i="9" s="1"/>
  <c r="I42" i="9"/>
  <c r="J42" i="9" s="1"/>
  <c r="H42" i="9"/>
  <c r="I41" i="9"/>
  <c r="M41" i="9" s="1"/>
  <c r="H41" i="9"/>
  <c r="I40" i="9"/>
  <c r="M40" i="9" s="1"/>
  <c r="H40" i="9"/>
  <c r="M39" i="9"/>
  <c r="H39" i="9"/>
  <c r="I39" i="9" s="1"/>
  <c r="J39" i="9" s="1"/>
  <c r="H38" i="9"/>
  <c r="I38" i="9" s="1"/>
  <c r="J38" i="9" s="1"/>
  <c r="H37" i="9"/>
  <c r="I37" i="9" s="1"/>
  <c r="M37" i="9" s="1"/>
  <c r="H36" i="9"/>
  <c r="I36" i="9" s="1"/>
  <c r="J36" i="9" s="1"/>
  <c r="H35" i="9"/>
  <c r="I35" i="9" s="1"/>
  <c r="J35" i="9" s="1"/>
  <c r="N35" i="9" s="1"/>
  <c r="J34" i="9"/>
  <c r="H34" i="9"/>
  <c r="I34" i="9" s="1"/>
  <c r="M34" i="9" s="1"/>
  <c r="I33" i="9"/>
  <c r="J33" i="9" s="1"/>
  <c r="H33" i="9"/>
  <c r="I32" i="9"/>
  <c r="M32" i="9" s="1"/>
  <c r="H32" i="9"/>
  <c r="H31" i="9"/>
  <c r="I31" i="9" s="1"/>
  <c r="H30" i="9"/>
  <c r="I30" i="9" s="1"/>
  <c r="H29" i="9"/>
  <c r="I29" i="9" s="1"/>
  <c r="H28" i="9"/>
  <c r="I28" i="9" s="1"/>
  <c r="J28" i="9" s="1"/>
  <c r="H27" i="9"/>
  <c r="I27" i="9" s="1"/>
  <c r="H26" i="9"/>
  <c r="I26" i="9" s="1"/>
  <c r="H25" i="9"/>
  <c r="I25" i="9" s="1"/>
  <c r="H24" i="9"/>
  <c r="I24" i="9" s="1"/>
  <c r="J24" i="9" s="1"/>
  <c r="H23" i="9"/>
  <c r="I23" i="9" s="1"/>
  <c r="H22" i="9"/>
  <c r="I22" i="9" s="1"/>
  <c r="H21" i="9"/>
  <c r="I21" i="9" s="1"/>
  <c r="H20" i="9"/>
  <c r="I20" i="9" s="1"/>
  <c r="M20" i="9" s="1"/>
  <c r="H19" i="9"/>
  <c r="I19" i="9" s="1"/>
  <c r="H18" i="9"/>
  <c r="I18" i="9" s="1"/>
  <c r="H17" i="9"/>
  <c r="I17" i="9" s="1"/>
  <c r="I16" i="9"/>
  <c r="M16" i="9" s="1"/>
  <c r="H16" i="9"/>
  <c r="H15" i="9"/>
  <c r="I15" i="9" s="1"/>
  <c r="H14" i="9"/>
  <c r="I14" i="9" s="1"/>
  <c r="H13" i="9"/>
  <c r="I13" i="9" s="1"/>
  <c r="H12" i="9"/>
  <c r="I12" i="9" s="1"/>
  <c r="M12" i="9" s="1"/>
  <c r="H11" i="9"/>
  <c r="I11" i="9" s="1"/>
  <c r="H10" i="9"/>
  <c r="I10" i="9" s="1"/>
  <c r="H9" i="9"/>
  <c r="I9" i="9" s="1"/>
  <c r="H8" i="9"/>
  <c r="I8" i="9" s="1"/>
  <c r="M8" i="9" s="1"/>
  <c r="H7" i="9"/>
  <c r="I7" i="9" s="1"/>
  <c r="H6" i="9"/>
  <c r="I6" i="9" s="1"/>
  <c r="H5" i="9"/>
  <c r="I5" i="9" s="1"/>
  <c r="J117" i="9" l="1"/>
  <c r="M117" i="9"/>
  <c r="M104" i="9"/>
  <c r="J104" i="9"/>
  <c r="N104" i="9" s="1"/>
  <c r="J125" i="9"/>
  <c r="M125" i="9"/>
  <c r="J211" i="9"/>
  <c r="M211" i="9"/>
  <c r="N95" i="9"/>
  <c r="M108" i="9"/>
  <c r="J108" i="9"/>
  <c r="J170" i="9"/>
  <c r="M170" i="9"/>
  <c r="N47" i="9"/>
  <c r="M95" i="9"/>
  <c r="M110" i="9"/>
  <c r="M133" i="9"/>
  <c r="J151" i="9"/>
  <c r="N151" i="9" s="1"/>
  <c r="J208" i="9"/>
  <c r="N208" i="9" s="1"/>
  <c r="J212" i="9"/>
  <c r="N212" i="9" s="1"/>
  <c r="M219" i="9"/>
  <c r="M222" i="9"/>
  <c r="N222" i="9" s="1"/>
  <c r="J224" i="9"/>
  <c r="M262" i="9"/>
  <c r="M272" i="9"/>
  <c r="M279" i="9"/>
  <c r="N279" i="9" s="1"/>
  <c r="M284" i="9"/>
  <c r="N284" i="9" s="1"/>
  <c r="J295" i="9"/>
  <c r="N107" i="9"/>
  <c r="J147" i="9"/>
  <c r="N147" i="9" s="1"/>
  <c r="J162" i="9"/>
  <c r="N162" i="9" s="1"/>
  <c r="J174" i="9"/>
  <c r="N174" i="9" s="1"/>
  <c r="J179" i="9"/>
  <c r="N179" i="9" s="1"/>
  <c r="M183" i="9"/>
  <c r="N183" i="9" s="1"/>
  <c r="J185" i="9"/>
  <c r="N185" i="9" s="1"/>
  <c r="M187" i="9"/>
  <c r="J189" i="9"/>
  <c r="N189" i="9" s="1"/>
  <c r="M191" i="9"/>
  <c r="N191" i="9" s="1"/>
  <c r="J193" i="9"/>
  <c r="N193" i="9" s="1"/>
  <c r="M195" i="9"/>
  <c r="J197" i="9"/>
  <c r="N197" i="9" s="1"/>
  <c r="M199" i="9"/>
  <c r="N199" i="9" s="1"/>
  <c r="J201" i="9"/>
  <c r="N201" i="9" s="1"/>
  <c r="N219" i="9"/>
  <c r="N39" i="9"/>
  <c r="N239" i="9"/>
  <c r="N246" i="9"/>
  <c r="M267" i="9"/>
  <c r="N267" i="9" s="1"/>
  <c r="M271" i="9"/>
  <c r="M45" i="9"/>
  <c r="J45" i="9"/>
  <c r="J60" i="9"/>
  <c r="M60" i="9"/>
  <c r="M90" i="9"/>
  <c r="J90" i="9"/>
  <c r="M142" i="9"/>
  <c r="J142" i="9"/>
  <c r="M96" i="9"/>
  <c r="N96" i="9" s="1"/>
  <c r="J96" i="9"/>
  <c r="J52" i="9"/>
  <c r="M52" i="9"/>
  <c r="J78" i="9"/>
  <c r="M78" i="9"/>
  <c r="M87" i="9"/>
  <c r="J87" i="9"/>
  <c r="M100" i="9"/>
  <c r="J100" i="9"/>
  <c r="M141" i="9"/>
  <c r="J141" i="9"/>
  <c r="N34" i="9"/>
  <c r="N43" i="9"/>
  <c r="J181" i="9"/>
  <c r="M181" i="9"/>
  <c r="J213" i="9"/>
  <c r="M213" i="9"/>
  <c r="M217" i="9"/>
  <c r="J217" i="9"/>
  <c r="M236" i="9"/>
  <c r="J236" i="9"/>
  <c r="M244" i="9"/>
  <c r="J244" i="9"/>
  <c r="M261" i="9"/>
  <c r="J261" i="9"/>
  <c r="M264" i="9"/>
  <c r="J264" i="9"/>
  <c r="M282" i="9"/>
  <c r="J282" i="9"/>
  <c r="M286" i="9"/>
  <c r="J286" i="9"/>
  <c r="M46" i="9"/>
  <c r="N46" i="9" s="1"/>
  <c r="M56" i="9"/>
  <c r="J59" i="9"/>
  <c r="N59" i="9" s="1"/>
  <c r="N71" i="9"/>
  <c r="M74" i="9"/>
  <c r="J101" i="9"/>
  <c r="N101" i="9" s="1"/>
  <c r="M103" i="9"/>
  <c r="N103" i="9" s="1"/>
  <c r="M106" i="9"/>
  <c r="N106" i="9" s="1"/>
  <c r="M113" i="9"/>
  <c r="M121" i="9"/>
  <c r="N121" i="9" s="1"/>
  <c r="M129" i="9"/>
  <c r="N129" i="9" s="1"/>
  <c r="M137" i="9"/>
  <c r="N137" i="9" s="1"/>
  <c r="J146" i="9"/>
  <c r="N146" i="9" s="1"/>
  <c r="J150" i="9"/>
  <c r="N150" i="9" s="1"/>
  <c r="M154" i="9"/>
  <c r="N154" i="9" s="1"/>
  <c r="M166" i="9"/>
  <c r="N166" i="9" s="1"/>
  <c r="J175" i="9"/>
  <c r="N182" i="9"/>
  <c r="N186" i="9"/>
  <c r="N190" i="9"/>
  <c r="N194" i="9"/>
  <c r="N198" i="9"/>
  <c r="N202" i="9"/>
  <c r="M207" i="9"/>
  <c r="J207" i="9"/>
  <c r="M220" i="9"/>
  <c r="J220" i="9"/>
  <c r="N220" i="9" s="1"/>
  <c r="N223" i="9"/>
  <c r="M228" i="9"/>
  <c r="J228" i="9"/>
  <c r="M245" i="9"/>
  <c r="J245" i="9"/>
  <c r="M248" i="9"/>
  <c r="J248" i="9"/>
  <c r="N262" i="9"/>
  <c r="M265" i="9"/>
  <c r="J265" i="9"/>
  <c r="J273" i="9"/>
  <c r="N295" i="9"/>
  <c r="N75" i="9"/>
  <c r="N89" i="9"/>
  <c r="N99" i="9"/>
  <c r="N125" i="9"/>
  <c r="J149" i="9"/>
  <c r="N149" i="9" s="1"/>
  <c r="M149" i="9"/>
  <c r="M215" i="9"/>
  <c r="J215" i="9"/>
  <c r="M229" i="9"/>
  <c r="J229" i="9"/>
  <c r="M232" i="9"/>
  <c r="J232" i="9"/>
  <c r="M249" i="9"/>
  <c r="J249" i="9"/>
  <c r="M269" i="9"/>
  <c r="J269" i="9"/>
  <c r="N272" i="9"/>
  <c r="M277" i="9"/>
  <c r="J277" i="9"/>
  <c r="J288" i="9"/>
  <c r="M288" i="9"/>
  <c r="M48" i="9"/>
  <c r="J51" i="9"/>
  <c r="N51" i="9" s="1"/>
  <c r="N94" i="9"/>
  <c r="N161" i="9"/>
  <c r="N170" i="9"/>
  <c r="N187" i="9"/>
  <c r="N195" i="9"/>
  <c r="J206" i="9"/>
  <c r="M206" i="9"/>
  <c r="M216" i="9"/>
  <c r="J216" i="9"/>
  <c r="N230" i="9"/>
  <c r="M233" i="9"/>
  <c r="J233" i="9"/>
  <c r="J240" i="9"/>
  <c r="M252" i="9"/>
  <c r="J252" i="9"/>
  <c r="N255" i="9"/>
  <c r="M260" i="9"/>
  <c r="J260" i="9"/>
  <c r="M278" i="9"/>
  <c r="J278" i="9"/>
  <c r="M281" i="9"/>
  <c r="J281" i="9"/>
  <c r="N281" i="9" s="1"/>
  <c r="M285" i="9"/>
  <c r="J285" i="9"/>
  <c r="N238" i="9"/>
  <c r="N254" i="9"/>
  <c r="N271" i="9"/>
  <c r="M205" i="9"/>
  <c r="N205" i="9" s="1"/>
  <c r="N210" i="9"/>
  <c r="M218" i="9"/>
  <c r="N218" i="9" s="1"/>
  <c r="J225" i="9"/>
  <c r="N225" i="9" s="1"/>
  <c r="M227" i="9"/>
  <c r="N227" i="9" s="1"/>
  <c r="M231" i="9"/>
  <c r="N231" i="9" s="1"/>
  <c r="M234" i="9"/>
  <c r="N234" i="9" s="1"/>
  <c r="J241" i="9"/>
  <c r="N241" i="9" s="1"/>
  <c r="M243" i="9"/>
  <c r="N243" i="9" s="1"/>
  <c r="M247" i="9"/>
  <c r="N247" i="9" s="1"/>
  <c r="M250" i="9"/>
  <c r="N250" i="9" s="1"/>
  <c r="J257" i="9"/>
  <c r="N257" i="9" s="1"/>
  <c r="M259" i="9"/>
  <c r="N259" i="9" s="1"/>
  <c r="M263" i="9"/>
  <c r="N263" i="9" s="1"/>
  <c r="M266" i="9"/>
  <c r="N266" i="9" s="1"/>
  <c r="J274" i="9"/>
  <c r="N274" i="9" s="1"/>
  <c r="M276" i="9"/>
  <c r="N276" i="9" s="1"/>
  <c r="M280" i="9"/>
  <c r="N280" i="9" s="1"/>
  <c r="M9" i="9"/>
  <c r="J9" i="9"/>
  <c r="J19" i="9"/>
  <c r="M19" i="9"/>
  <c r="J22" i="9"/>
  <c r="M22" i="9"/>
  <c r="M25" i="9"/>
  <c r="J25" i="9"/>
  <c r="M53" i="9"/>
  <c r="J53" i="9"/>
  <c r="J7" i="9"/>
  <c r="M7" i="9"/>
  <c r="M13" i="9"/>
  <c r="J13" i="9"/>
  <c r="M26" i="9"/>
  <c r="J26" i="9"/>
  <c r="M29" i="9"/>
  <c r="J29" i="9"/>
  <c r="M11" i="9"/>
  <c r="J11" i="9"/>
  <c r="J14" i="9"/>
  <c r="M14" i="9"/>
  <c r="M17" i="9"/>
  <c r="J17" i="9"/>
  <c r="J27" i="9"/>
  <c r="M27" i="9"/>
  <c r="M30" i="9"/>
  <c r="J30" i="9"/>
  <c r="J50" i="9"/>
  <c r="M50" i="9"/>
  <c r="M68" i="9"/>
  <c r="J68" i="9"/>
  <c r="J58" i="9"/>
  <c r="M58" i="9"/>
  <c r="M5" i="9"/>
  <c r="J5" i="9"/>
  <c r="M15" i="9"/>
  <c r="J15" i="9"/>
  <c r="M18" i="9"/>
  <c r="J18" i="9"/>
  <c r="M21" i="9"/>
  <c r="J21" i="9"/>
  <c r="J31" i="9"/>
  <c r="N31" i="9" s="1"/>
  <c r="M31" i="9"/>
  <c r="M57" i="9"/>
  <c r="J57" i="9"/>
  <c r="J69" i="9"/>
  <c r="M69" i="9"/>
  <c r="M81" i="9"/>
  <c r="J81" i="9"/>
  <c r="J6" i="9"/>
  <c r="M6" i="9"/>
  <c r="M160" i="9"/>
  <c r="J160" i="9"/>
  <c r="M10" i="9"/>
  <c r="J10" i="9"/>
  <c r="J23" i="9"/>
  <c r="M23" i="9"/>
  <c r="M49" i="9"/>
  <c r="J49" i="9"/>
  <c r="J54" i="9"/>
  <c r="M54" i="9"/>
  <c r="M139" i="9"/>
  <c r="J139" i="9"/>
  <c r="J16" i="9"/>
  <c r="N16" i="9" s="1"/>
  <c r="J8" i="9"/>
  <c r="N8" i="9" s="1"/>
  <c r="J32" i="9"/>
  <c r="N32" i="9" s="1"/>
  <c r="J37" i="9"/>
  <c r="N37" i="9" s="1"/>
  <c r="M38" i="9"/>
  <c r="N38" i="9" s="1"/>
  <c r="J40" i="9"/>
  <c r="N40" i="9" s="1"/>
  <c r="J41" i="9"/>
  <c r="N41" i="9" s="1"/>
  <c r="J44" i="9"/>
  <c r="N44" i="9" s="1"/>
  <c r="M116" i="9"/>
  <c r="J116" i="9"/>
  <c r="M24" i="9"/>
  <c r="N24" i="9" s="1"/>
  <c r="M28" i="9"/>
  <c r="N28" i="9" s="1"/>
  <c r="M36" i="9"/>
  <c r="N36" i="9" s="1"/>
  <c r="J73" i="9"/>
  <c r="N73" i="9" s="1"/>
  <c r="J77" i="9"/>
  <c r="N77" i="9" s="1"/>
  <c r="J93" i="9"/>
  <c r="N93" i="9" s="1"/>
  <c r="M98" i="9"/>
  <c r="N98" i="9" s="1"/>
  <c r="J109" i="9"/>
  <c r="N109" i="9" s="1"/>
  <c r="J111" i="9"/>
  <c r="M111" i="9"/>
  <c r="M118" i="9"/>
  <c r="J118" i="9"/>
  <c r="N118" i="9" s="1"/>
  <c r="M120" i="9"/>
  <c r="J120" i="9"/>
  <c r="J127" i="9"/>
  <c r="M127" i="9"/>
  <c r="M134" i="9"/>
  <c r="J134" i="9"/>
  <c r="M136" i="9"/>
  <c r="J136" i="9"/>
  <c r="N136" i="9" s="1"/>
  <c r="J165" i="9"/>
  <c r="M165" i="9"/>
  <c r="J12" i="9"/>
  <c r="N12" i="9" s="1"/>
  <c r="J20" i="9"/>
  <c r="N20" i="9" s="1"/>
  <c r="M33" i="9"/>
  <c r="N33" i="9" s="1"/>
  <c r="M42" i="9"/>
  <c r="N42" i="9" s="1"/>
  <c r="M80" i="9"/>
  <c r="J80" i="9"/>
  <c r="N80" i="9" s="1"/>
  <c r="J82" i="9"/>
  <c r="M82" i="9"/>
  <c r="M84" i="9"/>
  <c r="J84" i="9"/>
  <c r="M86" i="9"/>
  <c r="J86" i="9"/>
  <c r="M114" i="9"/>
  <c r="J114" i="9"/>
  <c r="N114" i="9" s="1"/>
  <c r="J123" i="9"/>
  <c r="M123" i="9"/>
  <c r="M130" i="9"/>
  <c r="J130" i="9"/>
  <c r="N130" i="9" s="1"/>
  <c r="M132" i="9"/>
  <c r="J132" i="9"/>
  <c r="M152" i="9"/>
  <c r="J152" i="9"/>
  <c r="N152" i="9" s="1"/>
  <c r="M155" i="9"/>
  <c r="J155" i="9"/>
  <c r="M164" i="9"/>
  <c r="J164" i="9"/>
  <c r="N164" i="9" s="1"/>
  <c r="M168" i="9"/>
  <c r="J168" i="9"/>
  <c r="J72" i="9"/>
  <c r="N72" i="9" s="1"/>
  <c r="J76" i="9"/>
  <c r="N76" i="9" s="1"/>
  <c r="J79" i="9"/>
  <c r="N79" i="9" s="1"/>
  <c r="J83" i="9"/>
  <c r="N83" i="9" s="1"/>
  <c r="M85" i="9"/>
  <c r="J85" i="9"/>
  <c r="N85" i="9" s="1"/>
  <c r="M88" i="9"/>
  <c r="N88" i="9" s="1"/>
  <c r="N92" i="9"/>
  <c r="J97" i="9"/>
  <c r="N97" i="9" s="1"/>
  <c r="M102" i="9"/>
  <c r="N102" i="9" s="1"/>
  <c r="N108" i="9"/>
  <c r="N113" i="9"/>
  <c r="J115" i="9"/>
  <c r="M115" i="9"/>
  <c r="M122" i="9"/>
  <c r="J122" i="9"/>
  <c r="N122" i="9" s="1"/>
  <c r="M124" i="9"/>
  <c r="J124" i="9"/>
  <c r="N124" i="9" s="1"/>
  <c r="J131" i="9"/>
  <c r="N131" i="9" s="1"/>
  <c r="M131" i="9"/>
  <c r="M148" i="9"/>
  <c r="J148" i="9"/>
  <c r="J153" i="9"/>
  <c r="N153" i="9" s="1"/>
  <c r="M153" i="9"/>
  <c r="M156" i="9"/>
  <c r="J156" i="9"/>
  <c r="M172" i="9"/>
  <c r="J172" i="9"/>
  <c r="N172" i="9" s="1"/>
  <c r="N48" i="9"/>
  <c r="N52" i="9"/>
  <c r="N56" i="9"/>
  <c r="N60" i="9"/>
  <c r="N74" i="9"/>
  <c r="N78" i="9"/>
  <c r="M112" i="9"/>
  <c r="J112" i="9"/>
  <c r="N117" i="9"/>
  <c r="J119" i="9"/>
  <c r="M119" i="9"/>
  <c r="M126" i="9"/>
  <c r="J126" i="9"/>
  <c r="N126" i="9" s="1"/>
  <c r="M128" i="9"/>
  <c r="J128" i="9"/>
  <c r="N128" i="9" s="1"/>
  <c r="N133" i="9"/>
  <c r="J135" i="9"/>
  <c r="N135" i="9" s="1"/>
  <c r="M135" i="9"/>
  <c r="N141" i="9"/>
  <c r="M144" i="9"/>
  <c r="J144" i="9"/>
  <c r="N144" i="9" s="1"/>
  <c r="M167" i="9"/>
  <c r="J167" i="9"/>
  <c r="M173" i="9"/>
  <c r="J173" i="9"/>
  <c r="N175" i="9"/>
  <c r="M177" i="9"/>
  <c r="J177" i="9"/>
  <c r="M204" i="9"/>
  <c r="J204" i="9"/>
  <c r="M169" i="9"/>
  <c r="N169" i="9" s="1"/>
  <c r="J171" i="9"/>
  <c r="N171" i="9" s="1"/>
  <c r="M178" i="9"/>
  <c r="J178" i="9"/>
  <c r="N178" i="9" s="1"/>
  <c r="J138" i="9"/>
  <c r="N138" i="9" s="1"/>
  <c r="J143" i="9"/>
  <c r="N143" i="9" s="1"/>
  <c r="M157" i="9"/>
  <c r="N157" i="9" s="1"/>
  <c r="N158" i="9"/>
  <c r="J159" i="9"/>
  <c r="N159" i="9" s="1"/>
  <c r="M176" i="9"/>
  <c r="J176" i="9"/>
  <c r="M209" i="9"/>
  <c r="N209" i="9" s="1"/>
  <c r="M214" i="9"/>
  <c r="N214" i="9" s="1"/>
  <c r="N216" i="9"/>
  <c r="J221" i="9"/>
  <c r="N221" i="9" s="1"/>
  <c r="M226" i="9"/>
  <c r="N226" i="9" s="1"/>
  <c r="N232" i="9"/>
  <c r="J237" i="9"/>
  <c r="N237" i="9" s="1"/>
  <c r="M242" i="9"/>
  <c r="N242" i="9" s="1"/>
  <c r="N248" i="9"/>
  <c r="J253" i="9"/>
  <c r="N253" i="9" s="1"/>
  <c r="M258" i="9"/>
  <c r="N258" i="9" s="1"/>
  <c r="J270" i="9"/>
  <c r="N270" i="9" s="1"/>
  <c r="M275" i="9"/>
  <c r="N275" i="9" s="1"/>
  <c r="N203" i="9"/>
  <c r="N236" i="9"/>
  <c r="N252" i="9"/>
  <c r="N269" i="9"/>
  <c r="N285" i="9"/>
  <c r="N184" i="9"/>
  <c r="N188" i="9"/>
  <c r="N192" i="9"/>
  <c r="N196" i="9"/>
  <c r="N200" i="9"/>
  <c r="N207" i="9"/>
  <c r="N224" i="9"/>
  <c r="N240" i="9"/>
  <c r="N256" i="9"/>
  <c r="N273" i="9"/>
  <c r="M287" i="9"/>
  <c r="J287" i="9"/>
  <c r="N287" i="9" l="1"/>
  <c r="N204" i="9"/>
  <c r="N29" i="9"/>
  <c r="N13" i="9"/>
  <c r="N53" i="9"/>
  <c r="N9" i="9"/>
  <c r="N277" i="9"/>
  <c r="N228" i="9"/>
  <c r="N282" i="9"/>
  <c r="N261" i="9"/>
  <c r="N87" i="9"/>
  <c r="N211" i="9"/>
  <c r="N168" i="9"/>
  <c r="N155" i="9"/>
  <c r="N132" i="9"/>
  <c r="N134" i="9"/>
  <c r="N120" i="9"/>
  <c r="N177" i="9"/>
  <c r="N30" i="9"/>
  <c r="N17" i="9"/>
  <c r="N11" i="9"/>
  <c r="N26" i="9"/>
  <c r="N25" i="9"/>
  <c r="N245" i="9"/>
  <c r="N286" i="9"/>
  <c r="N264" i="9"/>
  <c r="N244" i="9"/>
  <c r="N217" i="9"/>
  <c r="N100" i="9"/>
  <c r="N90" i="9"/>
  <c r="N45" i="9"/>
  <c r="N54" i="9"/>
  <c r="N23" i="9"/>
  <c r="N21" i="9"/>
  <c r="N15" i="9"/>
  <c r="N260" i="9"/>
  <c r="N206" i="9"/>
  <c r="N288" i="9"/>
  <c r="N6" i="9"/>
  <c r="N69" i="9"/>
  <c r="N18" i="9"/>
  <c r="N5" i="9"/>
  <c r="N68" i="9"/>
  <c r="N278" i="9"/>
  <c r="N233" i="9"/>
  <c r="N249" i="9"/>
  <c r="N229" i="9"/>
  <c r="N265" i="9"/>
  <c r="N213" i="9"/>
  <c r="N167" i="9"/>
  <c r="N112" i="9"/>
  <c r="N156" i="9"/>
  <c r="N148" i="9"/>
  <c r="N123" i="9"/>
  <c r="N82" i="9"/>
  <c r="N165" i="9"/>
  <c r="N111" i="9"/>
  <c r="N139" i="9"/>
  <c r="N49" i="9"/>
  <c r="N10" i="9"/>
  <c r="N50" i="9"/>
  <c r="N7" i="9"/>
  <c r="N19" i="9"/>
  <c r="N173" i="9"/>
  <c r="N119" i="9"/>
  <c r="N115" i="9"/>
  <c r="N127" i="9"/>
  <c r="N116" i="9"/>
  <c r="N160" i="9"/>
  <c r="N81" i="9"/>
  <c r="N57" i="9"/>
  <c r="N58" i="9"/>
  <c r="N27" i="9"/>
  <c r="N14" i="9"/>
  <c r="N22" i="9"/>
  <c r="H295" i="8" l="1"/>
  <c r="I295" i="8" s="1"/>
  <c r="H294" i="8"/>
  <c r="I294" i="8" s="1"/>
  <c r="H293" i="8"/>
  <c r="I293" i="8" s="1"/>
  <c r="H292" i="8"/>
  <c r="I292" i="8" s="1"/>
  <c r="H291" i="8"/>
  <c r="I291" i="8" s="1"/>
  <c r="H290" i="8"/>
  <c r="I290" i="8" s="1"/>
  <c r="H289" i="8"/>
  <c r="I289" i="8" s="1"/>
  <c r="J289" i="8" s="1"/>
  <c r="H288" i="8"/>
  <c r="I288" i="8" s="1"/>
  <c r="H287" i="8"/>
  <c r="I287" i="8" s="1"/>
  <c r="H286" i="8"/>
  <c r="I286" i="8" s="1"/>
  <c r="H285" i="8"/>
  <c r="I285" i="8" s="1"/>
  <c r="J285" i="8" s="1"/>
  <c r="H284" i="8"/>
  <c r="I284" i="8" s="1"/>
  <c r="H283" i="8"/>
  <c r="I283" i="8" s="1"/>
  <c r="H282" i="8"/>
  <c r="I282" i="8" s="1"/>
  <c r="H281" i="8"/>
  <c r="I281" i="8" s="1"/>
  <c r="H280" i="8"/>
  <c r="I280" i="8" s="1"/>
  <c r="H279" i="8"/>
  <c r="I279" i="8" s="1"/>
  <c r="M279" i="8" s="1"/>
  <c r="I278" i="8"/>
  <c r="J278" i="8" s="1"/>
  <c r="H278" i="8"/>
  <c r="M277" i="8"/>
  <c r="H277" i="8"/>
  <c r="I277" i="8" s="1"/>
  <c r="J277" i="8" s="1"/>
  <c r="H276" i="8"/>
  <c r="I276" i="8" s="1"/>
  <c r="H275" i="8"/>
  <c r="I275" i="8" s="1"/>
  <c r="M275" i="8" s="1"/>
  <c r="H274" i="8"/>
  <c r="I274" i="8" s="1"/>
  <c r="H273" i="8"/>
  <c r="I273" i="8" s="1"/>
  <c r="J273" i="8" s="1"/>
  <c r="H272" i="8"/>
  <c r="I272" i="8" s="1"/>
  <c r="H271" i="8"/>
  <c r="I271" i="8" s="1"/>
  <c r="H270" i="8"/>
  <c r="I270" i="8" s="1"/>
  <c r="N269" i="8"/>
  <c r="H269" i="8"/>
  <c r="I269" i="8" s="1"/>
  <c r="J269" i="8" s="1"/>
  <c r="H268" i="8"/>
  <c r="I268" i="8" s="1"/>
  <c r="H267" i="8"/>
  <c r="I267" i="8" s="1"/>
  <c r="H266" i="8"/>
  <c r="I266" i="8" s="1"/>
  <c r="H265" i="8"/>
  <c r="I265" i="8" s="1"/>
  <c r="I264" i="8"/>
  <c r="H264" i="8"/>
  <c r="H263" i="8"/>
  <c r="I263" i="8" s="1"/>
  <c r="H262" i="8"/>
  <c r="I262" i="8" s="1"/>
  <c r="H261" i="8"/>
  <c r="I261" i="8" s="1"/>
  <c r="J261" i="8" s="1"/>
  <c r="H260" i="8"/>
  <c r="I260" i="8" s="1"/>
  <c r="I259" i="8"/>
  <c r="M259" i="8" s="1"/>
  <c r="H259" i="8"/>
  <c r="I258" i="8"/>
  <c r="H258" i="8"/>
  <c r="H257" i="8"/>
  <c r="I257" i="8" s="1"/>
  <c r="J257" i="8" s="1"/>
  <c r="H256" i="8"/>
  <c r="I256" i="8" s="1"/>
  <c r="I255" i="8"/>
  <c r="M255" i="8" s="1"/>
  <c r="H255" i="8"/>
  <c r="H254" i="8"/>
  <c r="I254" i="8" s="1"/>
  <c r="H253" i="8"/>
  <c r="I253" i="8" s="1"/>
  <c r="J253" i="8" s="1"/>
  <c r="H252" i="8"/>
  <c r="I252" i="8" s="1"/>
  <c r="H251" i="8"/>
  <c r="I251" i="8" s="1"/>
  <c r="H250" i="8"/>
  <c r="I250" i="8" s="1"/>
  <c r="H249" i="8"/>
  <c r="I249" i="8" s="1"/>
  <c r="H248" i="8"/>
  <c r="I248" i="8" s="1"/>
  <c r="H247" i="8"/>
  <c r="I247" i="8" s="1"/>
  <c r="M247" i="8" s="1"/>
  <c r="H246" i="8"/>
  <c r="I246" i="8" s="1"/>
  <c r="M246" i="8" s="1"/>
  <c r="H245" i="8"/>
  <c r="I245" i="8" s="1"/>
  <c r="H244" i="8"/>
  <c r="I244" i="8" s="1"/>
  <c r="I243" i="8"/>
  <c r="M243" i="8" s="1"/>
  <c r="H243" i="8"/>
  <c r="H242" i="8"/>
  <c r="I242" i="8" s="1"/>
  <c r="H241" i="8"/>
  <c r="I241" i="8" s="1"/>
  <c r="J241" i="8" s="1"/>
  <c r="H240" i="8"/>
  <c r="I240" i="8" s="1"/>
  <c r="H239" i="8"/>
  <c r="I239" i="8" s="1"/>
  <c r="H238" i="8"/>
  <c r="I238" i="8" s="1"/>
  <c r="H237" i="8"/>
  <c r="I237" i="8" s="1"/>
  <c r="J237" i="8" s="1"/>
  <c r="H236" i="8"/>
  <c r="I236" i="8" s="1"/>
  <c r="H235" i="8"/>
  <c r="I235" i="8" s="1"/>
  <c r="H234" i="8"/>
  <c r="I234" i="8" s="1"/>
  <c r="M234" i="8" s="1"/>
  <c r="H233" i="8"/>
  <c r="I233" i="8" s="1"/>
  <c r="I232" i="8"/>
  <c r="H232" i="8"/>
  <c r="H231" i="8"/>
  <c r="I231" i="8" s="1"/>
  <c r="H230" i="8"/>
  <c r="I230" i="8" s="1"/>
  <c r="H229" i="8"/>
  <c r="I229" i="8" s="1"/>
  <c r="J229" i="8" s="1"/>
  <c r="H228" i="8"/>
  <c r="I228" i="8" s="1"/>
  <c r="I227" i="8"/>
  <c r="M227" i="8" s="1"/>
  <c r="H227" i="8"/>
  <c r="I226" i="8"/>
  <c r="H226" i="8"/>
  <c r="H225" i="8"/>
  <c r="I225" i="8" s="1"/>
  <c r="J225" i="8" s="1"/>
  <c r="H224" i="8"/>
  <c r="I224" i="8" s="1"/>
  <c r="I223" i="8"/>
  <c r="M223" i="8" s="1"/>
  <c r="H223" i="8"/>
  <c r="H222" i="8"/>
  <c r="I222" i="8" s="1"/>
  <c r="H221" i="8"/>
  <c r="I221" i="8" s="1"/>
  <c r="J221" i="8" s="1"/>
  <c r="H220" i="8"/>
  <c r="I220" i="8" s="1"/>
  <c r="H219" i="8"/>
  <c r="I219" i="8" s="1"/>
  <c r="H218" i="8"/>
  <c r="I218" i="8" s="1"/>
  <c r="J218" i="8" s="1"/>
  <c r="H217" i="8"/>
  <c r="I217" i="8" s="1"/>
  <c r="M217" i="8" s="1"/>
  <c r="H216" i="8"/>
  <c r="I216" i="8" s="1"/>
  <c r="H215" i="8"/>
  <c r="I215" i="8" s="1"/>
  <c r="J215" i="8" s="1"/>
  <c r="H214" i="8"/>
  <c r="I214" i="8" s="1"/>
  <c r="J213" i="8"/>
  <c r="N213" i="8" s="1"/>
  <c r="H213" i="8"/>
  <c r="I213" i="8" s="1"/>
  <c r="M213" i="8" s="1"/>
  <c r="H212" i="8"/>
  <c r="I212" i="8" s="1"/>
  <c r="H211" i="8"/>
  <c r="I211" i="8" s="1"/>
  <c r="H210" i="8"/>
  <c r="I210" i="8" s="1"/>
  <c r="H209" i="8"/>
  <c r="I209" i="8" s="1"/>
  <c r="M209" i="8" s="1"/>
  <c r="I208" i="8"/>
  <c r="H208" i="8"/>
  <c r="H207" i="8"/>
  <c r="I207" i="8" s="1"/>
  <c r="H206" i="8"/>
  <c r="I206" i="8" s="1"/>
  <c r="J206" i="8" s="1"/>
  <c r="H205" i="8"/>
  <c r="I205" i="8" s="1"/>
  <c r="M205" i="8" s="1"/>
  <c r="H204" i="8"/>
  <c r="I204" i="8" s="1"/>
  <c r="H203" i="8"/>
  <c r="I203" i="8" s="1"/>
  <c r="H202" i="8"/>
  <c r="I202" i="8" s="1"/>
  <c r="J202" i="8" s="1"/>
  <c r="H201" i="8"/>
  <c r="I201" i="8" s="1"/>
  <c r="I200" i="8"/>
  <c r="H200" i="8"/>
  <c r="H199" i="8"/>
  <c r="I199" i="8" s="1"/>
  <c r="H198" i="8"/>
  <c r="I198" i="8" s="1"/>
  <c r="H197" i="8"/>
  <c r="I197" i="8" s="1"/>
  <c r="H196" i="8"/>
  <c r="I196" i="8" s="1"/>
  <c r="H195" i="8"/>
  <c r="I195" i="8" s="1"/>
  <c r="H194" i="8"/>
  <c r="I194" i="8" s="1"/>
  <c r="H193" i="8"/>
  <c r="I193" i="8" s="1"/>
  <c r="I192" i="8"/>
  <c r="H192" i="8"/>
  <c r="H191" i="8"/>
  <c r="I191" i="8" s="1"/>
  <c r="H190" i="8"/>
  <c r="I190" i="8" s="1"/>
  <c r="H189" i="8"/>
  <c r="I189" i="8" s="1"/>
  <c r="H188" i="8"/>
  <c r="I188" i="8" s="1"/>
  <c r="H187" i="8"/>
  <c r="I187" i="8" s="1"/>
  <c r="H186" i="8"/>
  <c r="I186" i="8" s="1"/>
  <c r="H185" i="8"/>
  <c r="I185" i="8" s="1"/>
  <c r="I184" i="8"/>
  <c r="H184" i="8"/>
  <c r="H183" i="8"/>
  <c r="I183" i="8" s="1"/>
  <c r="H182" i="8"/>
  <c r="I182" i="8" s="1"/>
  <c r="H181" i="8"/>
  <c r="I181" i="8" s="1"/>
  <c r="H180" i="8"/>
  <c r="I180" i="8" s="1"/>
  <c r="H179" i="8"/>
  <c r="I179" i="8" s="1"/>
  <c r="H178" i="8"/>
  <c r="I178" i="8" s="1"/>
  <c r="H177" i="8"/>
  <c r="I177" i="8" s="1"/>
  <c r="J177" i="8" s="1"/>
  <c r="H176" i="8"/>
  <c r="I176" i="8" s="1"/>
  <c r="M176" i="8" s="1"/>
  <c r="H175" i="8"/>
  <c r="I175" i="8" s="1"/>
  <c r="H174" i="8"/>
  <c r="I174" i="8" s="1"/>
  <c r="M174" i="8" s="1"/>
  <c r="H173" i="8"/>
  <c r="I173" i="8" s="1"/>
  <c r="H172" i="8"/>
  <c r="I172" i="8" s="1"/>
  <c r="M172" i="8" s="1"/>
  <c r="I171" i="8"/>
  <c r="H171" i="8"/>
  <c r="M170" i="8"/>
  <c r="N170" i="8" s="1"/>
  <c r="H170" i="8"/>
  <c r="I170" i="8" s="1"/>
  <c r="J170" i="8" s="1"/>
  <c r="H169" i="8"/>
  <c r="I169" i="8" s="1"/>
  <c r="J169" i="8" s="1"/>
  <c r="H168" i="8"/>
  <c r="I168" i="8" s="1"/>
  <c r="M168" i="8" s="1"/>
  <c r="I167" i="8"/>
  <c r="H167" i="8"/>
  <c r="H166" i="8"/>
  <c r="I166" i="8" s="1"/>
  <c r="H165" i="8"/>
  <c r="I165" i="8" s="1"/>
  <c r="J165" i="8" s="1"/>
  <c r="H164" i="8"/>
  <c r="I164" i="8" s="1"/>
  <c r="M164" i="8" s="1"/>
  <c r="I163" i="8"/>
  <c r="J163" i="8" s="1"/>
  <c r="H163" i="8"/>
  <c r="H162" i="8"/>
  <c r="I162" i="8" s="1"/>
  <c r="J162" i="8" s="1"/>
  <c r="H161" i="8"/>
  <c r="I161" i="8" s="1"/>
  <c r="J161" i="8" s="1"/>
  <c r="H160" i="8"/>
  <c r="I160" i="8" s="1"/>
  <c r="J160" i="8" s="1"/>
  <c r="H159" i="8"/>
  <c r="I159" i="8" s="1"/>
  <c r="H158" i="8"/>
  <c r="I158" i="8" s="1"/>
  <c r="H157" i="8"/>
  <c r="I157" i="8" s="1"/>
  <c r="I156" i="8"/>
  <c r="J156" i="8" s="1"/>
  <c r="H156" i="8"/>
  <c r="J155" i="8"/>
  <c r="N155" i="8" s="1"/>
  <c r="H155" i="8"/>
  <c r="I155" i="8" s="1"/>
  <c r="M155" i="8" s="1"/>
  <c r="J154" i="8"/>
  <c r="N154" i="8" s="1"/>
  <c r="H154" i="8"/>
  <c r="I154" i="8" s="1"/>
  <c r="M154" i="8" s="1"/>
  <c r="M153" i="8"/>
  <c r="H153" i="8"/>
  <c r="I153" i="8" s="1"/>
  <c r="J153" i="8" s="1"/>
  <c r="H152" i="8"/>
  <c r="I152" i="8" s="1"/>
  <c r="I151" i="8"/>
  <c r="M151" i="8" s="1"/>
  <c r="H151" i="8"/>
  <c r="H150" i="8"/>
  <c r="I150" i="8" s="1"/>
  <c r="H149" i="8"/>
  <c r="I149" i="8" s="1"/>
  <c r="J149" i="8" s="1"/>
  <c r="H148" i="8"/>
  <c r="I148" i="8" s="1"/>
  <c r="H147" i="8"/>
  <c r="I147" i="8" s="1"/>
  <c r="H146" i="8"/>
  <c r="I146" i="8" s="1"/>
  <c r="H145" i="8"/>
  <c r="I145" i="8" s="1"/>
  <c r="M145" i="8" s="1"/>
  <c r="H144" i="8"/>
  <c r="I144" i="8" s="1"/>
  <c r="J144" i="8" s="1"/>
  <c r="I143" i="8"/>
  <c r="H143" i="8"/>
  <c r="I142" i="8"/>
  <c r="H142" i="8"/>
  <c r="H141" i="8"/>
  <c r="I141" i="8" s="1"/>
  <c r="H140" i="8"/>
  <c r="I140" i="8" s="1"/>
  <c r="J140" i="8" s="1"/>
  <c r="H139" i="8"/>
  <c r="I139" i="8" s="1"/>
  <c r="M139" i="8" s="1"/>
  <c r="H138" i="8"/>
  <c r="I138" i="8" s="1"/>
  <c r="M138" i="8" s="1"/>
  <c r="M137" i="8"/>
  <c r="J137" i="8"/>
  <c r="H137" i="8"/>
  <c r="I137" i="8" s="1"/>
  <c r="H136" i="8"/>
  <c r="I136" i="8" s="1"/>
  <c r="H135" i="8"/>
  <c r="I135" i="8" s="1"/>
  <c r="M135" i="8" s="1"/>
  <c r="I134" i="8"/>
  <c r="J134" i="8" s="1"/>
  <c r="H134" i="8"/>
  <c r="M133" i="8"/>
  <c r="N133" i="8" s="1"/>
  <c r="H133" i="8"/>
  <c r="I133" i="8" s="1"/>
  <c r="J133" i="8" s="1"/>
  <c r="I132" i="8"/>
  <c r="H132" i="8"/>
  <c r="H131" i="8"/>
  <c r="I131" i="8" s="1"/>
  <c r="H130" i="8"/>
  <c r="I130" i="8" s="1"/>
  <c r="J129" i="8"/>
  <c r="H129" i="8"/>
  <c r="I129" i="8" s="1"/>
  <c r="M129" i="8" s="1"/>
  <c r="M128" i="8"/>
  <c r="N128" i="8" s="1"/>
  <c r="H128" i="8"/>
  <c r="I128" i="8" s="1"/>
  <c r="J128" i="8" s="1"/>
  <c r="I127" i="8"/>
  <c r="H127" i="8"/>
  <c r="I126" i="8"/>
  <c r="H126" i="8"/>
  <c r="H125" i="8"/>
  <c r="I125" i="8" s="1"/>
  <c r="H124" i="8"/>
  <c r="I124" i="8" s="1"/>
  <c r="J124" i="8" s="1"/>
  <c r="H123" i="8"/>
  <c r="I123" i="8" s="1"/>
  <c r="M123" i="8" s="1"/>
  <c r="H122" i="8"/>
  <c r="I122" i="8" s="1"/>
  <c r="M122" i="8" s="1"/>
  <c r="H121" i="8"/>
  <c r="I121" i="8" s="1"/>
  <c r="M121" i="8" s="1"/>
  <c r="H120" i="8"/>
  <c r="I120" i="8" s="1"/>
  <c r="I119" i="8"/>
  <c r="M119" i="8" s="1"/>
  <c r="H119" i="8"/>
  <c r="H118" i="8"/>
  <c r="I118" i="8" s="1"/>
  <c r="M118" i="8" s="1"/>
  <c r="H117" i="8"/>
  <c r="I117" i="8" s="1"/>
  <c r="M117" i="8" s="1"/>
  <c r="H116" i="8"/>
  <c r="I116" i="8" s="1"/>
  <c r="I115" i="8"/>
  <c r="M115" i="8" s="1"/>
  <c r="H115" i="8"/>
  <c r="J114" i="8"/>
  <c r="H114" i="8"/>
  <c r="I114" i="8" s="1"/>
  <c r="M114" i="8" s="1"/>
  <c r="J113" i="8"/>
  <c r="N113" i="8" s="1"/>
  <c r="H113" i="8"/>
  <c r="I113" i="8" s="1"/>
  <c r="M113" i="8" s="1"/>
  <c r="H112" i="8"/>
  <c r="I112" i="8" s="1"/>
  <c r="H111" i="8"/>
  <c r="I111" i="8" s="1"/>
  <c r="M111" i="8" s="1"/>
  <c r="H110" i="8"/>
  <c r="I110" i="8" s="1"/>
  <c r="M110" i="8" s="1"/>
  <c r="H109" i="8"/>
  <c r="I109" i="8" s="1"/>
  <c r="M109" i="8" s="1"/>
  <c r="H108" i="8"/>
  <c r="I108" i="8" s="1"/>
  <c r="J108" i="8" s="1"/>
  <c r="H107" i="8"/>
  <c r="I107" i="8" s="1"/>
  <c r="H106" i="8"/>
  <c r="I106" i="8" s="1"/>
  <c r="M106" i="8" s="1"/>
  <c r="H105" i="8"/>
  <c r="I105" i="8" s="1"/>
  <c r="M105" i="8" s="1"/>
  <c r="H104" i="8"/>
  <c r="I104" i="8" s="1"/>
  <c r="J104" i="8" s="1"/>
  <c r="H103" i="8"/>
  <c r="I103" i="8" s="1"/>
  <c r="H102" i="8"/>
  <c r="I102" i="8" s="1"/>
  <c r="M102" i="8" s="1"/>
  <c r="H101" i="8"/>
  <c r="I101" i="8" s="1"/>
  <c r="M101" i="8" s="1"/>
  <c r="H100" i="8"/>
  <c r="I100" i="8" s="1"/>
  <c r="J100" i="8" s="1"/>
  <c r="H99" i="8"/>
  <c r="I99" i="8" s="1"/>
  <c r="H98" i="8"/>
  <c r="I98" i="8" s="1"/>
  <c r="M98" i="8" s="1"/>
  <c r="H97" i="8"/>
  <c r="I97" i="8" s="1"/>
  <c r="M97" i="8" s="1"/>
  <c r="H96" i="8"/>
  <c r="I96" i="8" s="1"/>
  <c r="J96" i="8" s="1"/>
  <c r="H95" i="8"/>
  <c r="I95" i="8" s="1"/>
  <c r="H94" i="8"/>
  <c r="I94" i="8" s="1"/>
  <c r="M94" i="8" s="1"/>
  <c r="H93" i="8"/>
  <c r="I93" i="8" s="1"/>
  <c r="M93" i="8" s="1"/>
  <c r="H92" i="8"/>
  <c r="I92" i="8" s="1"/>
  <c r="J92" i="8" s="1"/>
  <c r="H91" i="8"/>
  <c r="I91" i="8" s="1"/>
  <c r="H90" i="8"/>
  <c r="I90" i="8" s="1"/>
  <c r="M90" i="8" s="1"/>
  <c r="H89" i="8"/>
  <c r="I89" i="8" s="1"/>
  <c r="M89" i="8" s="1"/>
  <c r="H88" i="8"/>
  <c r="I88" i="8" s="1"/>
  <c r="J88" i="8" s="1"/>
  <c r="H87" i="8"/>
  <c r="I87" i="8" s="1"/>
  <c r="H86" i="8"/>
  <c r="I86" i="8" s="1"/>
  <c r="M86" i="8" s="1"/>
  <c r="H85" i="8"/>
  <c r="I85" i="8" s="1"/>
  <c r="M85" i="8" s="1"/>
  <c r="H84" i="8"/>
  <c r="I84" i="8" s="1"/>
  <c r="J84" i="8" s="1"/>
  <c r="N84" i="8" s="1"/>
  <c r="H83" i="8"/>
  <c r="I83" i="8" s="1"/>
  <c r="J83" i="8" s="1"/>
  <c r="H82" i="8"/>
  <c r="I82" i="8" s="1"/>
  <c r="M82" i="8" s="1"/>
  <c r="H81" i="8"/>
  <c r="I81" i="8" s="1"/>
  <c r="M81" i="8" s="1"/>
  <c r="H80" i="8"/>
  <c r="I80" i="8" s="1"/>
  <c r="M80" i="8" s="1"/>
  <c r="H79" i="8"/>
  <c r="I79" i="8" s="1"/>
  <c r="J79" i="8" s="1"/>
  <c r="H78" i="8"/>
  <c r="I78" i="8" s="1"/>
  <c r="M78" i="8" s="1"/>
  <c r="H77" i="8"/>
  <c r="I77" i="8" s="1"/>
  <c r="M77" i="8" s="1"/>
  <c r="H76" i="8"/>
  <c r="I76" i="8" s="1"/>
  <c r="M76" i="8" s="1"/>
  <c r="H75" i="8"/>
  <c r="I75" i="8" s="1"/>
  <c r="J75" i="8" s="1"/>
  <c r="H74" i="8"/>
  <c r="I74" i="8" s="1"/>
  <c r="M74" i="8" s="1"/>
  <c r="H73" i="8"/>
  <c r="I73" i="8" s="1"/>
  <c r="M73" i="8" s="1"/>
  <c r="H72" i="8"/>
  <c r="I72" i="8" s="1"/>
  <c r="M72" i="8" s="1"/>
  <c r="H71" i="8"/>
  <c r="I71" i="8" s="1"/>
  <c r="J71" i="8" s="1"/>
  <c r="H70" i="8"/>
  <c r="I70" i="8" s="1"/>
  <c r="J70" i="8" s="1"/>
  <c r="N70" i="8" s="1"/>
  <c r="H69" i="8"/>
  <c r="I69" i="8" s="1"/>
  <c r="H68" i="8"/>
  <c r="I68" i="8" s="1"/>
  <c r="J68" i="8" s="1"/>
  <c r="I67" i="8"/>
  <c r="H67" i="8"/>
  <c r="H66" i="8"/>
  <c r="I66" i="8" s="1"/>
  <c r="J66" i="8" s="1"/>
  <c r="H63" i="8"/>
  <c r="I63" i="8" s="1"/>
  <c r="J63" i="8" s="1"/>
  <c r="H60" i="8"/>
  <c r="I60" i="8" s="1"/>
  <c r="H59" i="8"/>
  <c r="I59" i="8" s="1"/>
  <c r="J59" i="8" s="1"/>
  <c r="H58" i="8"/>
  <c r="I58" i="8" s="1"/>
  <c r="H57" i="8"/>
  <c r="I57" i="8" s="1"/>
  <c r="H56" i="8"/>
  <c r="I56" i="8" s="1"/>
  <c r="H55" i="8"/>
  <c r="I55" i="8" s="1"/>
  <c r="J55" i="8" s="1"/>
  <c r="H54" i="8"/>
  <c r="I54" i="8" s="1"/>
  <c r="H53" i="8"/>
  <c r="I53" i="8" s="1"/>
  <c r="H52" i="8"/>
  <c r="I52" i="8" s="1"/>
  <c r="M51" i="8"/>
  <c r="H51" i="8"/>
  <c r="I51" i="8" s="1"/>
  <c r="J51" i="8" s="1"/>
  <c r="H50" i="8"/>
  <c r="I50" i="8" s="1"/>
  <c r="H49" i="8"/>
  <c r="I49" i="8" s="1"/>
  <c r="H48" i="8"/>
  <c r="I48" i="8" s="1"/>
  <c r="H47" i="8"/>
  <c r="I47" i="8" s="1"/>
  <c r="J47" i="8" s="1"/>
  <c r="H46" i="8"/>
  <c r="I46" i="8" s="1"/>
  <c r="H45" i="8"/>
  <c r="I45" i="8" s="1"/>
  <c r="H44" i="8"/>
  <c r="I44" i="8" s="1"/>
  <c r="M43" i="8"/>
  <c r="H43" i="8"/>
  <c r="I43" i="8" s="1"/>
  <c r="J43" i="8" s="1"/>
  <c r="H42" i="8"/>
  <c r="I42" i="8" s="1"/>
  <c r="H41" i="8"/>
  <c r="I41" i="8" s="1"/>
  <c r="H40" i="8"/>
  <c r="I40" i="8" s="1"/>
  <c r="H39" i="8"/>
  <c r="I39" i="8" s="1"/>
  <c r="J39" i="8" s="1"/>
  <c r="H38" i="8"/>
  <c r="I38" i="8" s="1"/>
  <c r="H37" i="8"/>
  <c r="I37" i="8" s="1"/>
  <c r="H36" i="8"/>
  <c r="I36" i="8" s="1"/>
  <c r="H35" i="8"/>
  <c r="I35" i="8" s="1"/>
  <c r="J35" i="8" s="1"/>
  <c r="N35" i="8" s="1"/>
  <c r="H34" i="8"/>
  <c r="I34" i="8" s="1"/>
  <c r="J34" i="8" s="1"/>
  <c r="H33" i="8"/>
  <c r="I33" i="8" s="1"/>
  <c r="H32" i="8"/>
  <c r="I32" i="8" s="1"/>
  <c r="H31" i="8"/>
  <c r="I31" i="8" s="1"/>
  <c r="M30" i="8"/>
  <c r="H30" i="8"/>
  <c r="I30" i="8" s="1"/>
  <c r="J30" i="8" s="1"/>
  <c r="H29" i="8"/>
  <c r="I29" i="8" s="1"/>
  <c r="H28" i="8"/>
  <c r="I28" i="8" s="1"/>
  <c r="H27" i="8"/>
  <c r="I27" i="8" s="1"/>
  <c r="H26" i="8"/>
  <c r="I26" i="8" s="1"/>
  <c r="J26" i="8" s="1"/>
  <c r="H25" i="8"/>
  <c r="I25" i="8" s="1"/>
  <c r="H24" i="8"/>
  <c r="I24" i="8" s="1"/>
  <c r="H23" i="8"/>
  <c r="I23" i="8" s="1"/>
  <c r="H22" i="8"/>
  <c r="I22" i="8" s="1"/>
  <c r="J22" i="8" s="1"/>
  <c r="H21" i="8"/>
  <c r="I21" i="8" s="1"/>
  <c r="H20" i="8"/>
  <c r="I20" i="8" s="1"/>
  <c r="H19" i="8"/>
  <c r="I19" i="8" s="1"/>
  <c r="H18" i="8"/>
  <c r="I18" i="8" s="1"/>
  <c r="J18" i="8" s="1"/>
  <c r="H17" i="8"/>
  <c r="I17" i="8" s="1"/>
  <c r="H16" i="8"/>
  <c r="I16" i="8" s="1"/>
  <c r="H15" i="8"/>
  <c r="I15" i="8" s="1"/>
  <c r="M15" i="8" s="1"/>
  <c r="H14" i="8"/>
  <c r="I14" i="8" s="1"/>
  <c r="M14" i="8" s="1"/>
  <c r="H13" i="8"/>
  <c r="I13" i="8" s="1"/>
  <c r="H12" i="8"/>
  <c r="I12" i="8" s="1"/>
  <c r="H11" i="8"/>
  <c r="I11" i="8" s="1"/>
  <c r="M11" i="8" s="1"/>
  <c r="H10" i="8"/>
  <c r="I10" i="8" s="1"/>
  <c r="H9" i="8"/>
  <c r="I9" i="8" s="1"/>
  <c r="H8" i="8"/>
  <c r="I8" i="8" s="1"/>
  <c r="H7" i="8"/>
  <c r="I7" i="8" s="1"/>
  <c r="M7" i="8" s="1"/>
  <c r="H6" i="8"/>
  <c r="I6" i="8" s="1"/>
  <c r="M6" i="8" s="1"/>
  <c r="H5" i="8"/>
  <c r="I5" i="8" s="1"/>
  <c r="J222" i="8" l="1"/>
  <c r="N222" i="8" s="1"/>
  <c r="M222" i="8"/>
  <c r="J242" i="8"/>
  <c r="M242" i="8"/>
  <c r="N242" i="8" s="1"/>
  <c r="M294" i="8"/>
  <c r="J294" i="8"/>
  <c r="J254" i="8"/>
  <c r="M254" i="8"/>
  <c r="N254" i="8" s="1"/>
  <c r="J150" i="8"/>
  <c r="M150" i="8"/>
  <c r="J56" i="8"/>
  <c r="M56" i="8"/>
  <c r="N56" i="8" s="1"/>
  <c r="J60" i="8"/>
  <c r="M60" i="8"/>
  <c r="J266" i="8"/>
  <c r="M266" i="8"/>
  <c r="N30" i="8"/>
  <c r="M39" i="8"/>
  <c r="N39" i="8" s="1"/>
  <c r="M55" i="8"/>
  <c r="N55" i="8" s="1"/>
  <c r="M59" i="8"/>
  <c r="J85" i="8"/>
  <c r="J89" i="8"/>
  <c r="J93" i="8"/>
  <c r="N93" i="8" s="1"/>
  <c r="J97" i="8"/>
  <c r="J101" i="8"/>
  <c r="J105" i="8"/>
  <c r="J109" i="8"/>
  <c r="N109" i="8" s="1"/>
  <c r="J121" i="8"/>
  <c r="J123" i="8"/>
  <c r="N123" i="8" s="1"/>
  <c r="M134" i="8"/>
  <c r="N134" i="8" s="1"/>
  <c r="J138" i="8"/>
  <c r="N138" i="8" s="1"/>
  <c r="J145" i="8"/>
  <c r="N145" i="8" s="1"/>
  <c r="M160" i="8"/>
  <c r="N160" i="8" s="1"/>
  <c r="J176" i="8"/>
  <c r="N176" i="8" s="1"/>
  <c r="N161" i="8"/>
  <c r="N273" i="8"/>
  <c r="M34" i="8"/>
  <c r="M47" i="8"/>
  <c r="N47" i="8" s="1"/>
  <c r="J72" i="8"/>
  <c r="N72" i="8" s="1"/>
  <c r="J76" i="8"/>
  <c r="N76" i="8" s="1"/>
  <c r="J80" i="8"/>
  <c r="N80" i="8" s="1"/>
  <c r="J86" i="8"/>
  <c r="N86" i="8" s="1"/>
  <c r="M88" i="8"/>
  <c r="J90" i="8"/>
  <c r="M92" i="8"/>
  <c r="J94" i="8"/>
  <c r="N94" i="8" s="1"/>
  <c r="M96" i="8"/>
  <c r="J98" i="8"/>
  <c r="M100" i="8"/>
  <c r="N100" i="8" s="1"/>
  <c r="J102" i="8"/>
  <c r="N102" i="8" s="1"/>
  <c r="M104" i="8"/>
  <c r="J106" i="8"/>
  <c r="M108" i="8"/>
  <c r="J110" i="8"/>
  <c r="J117" i="8"/>
  <c r="N117" i="8" s="1"/>
  <c r="J122" i="8"/>
  <c r="N122" i="8" s="1"/>
  <c r="N129" i="8"/>
  <c r="J139" i="8"/>
  <c r="N139" i="8" s="1"/>
  <c r="M149" i="8"/>
  <c r="M161" i="8"/>
  <c r="M163" i="8"/>
  <c r="M215" i="8"/>
  <c r="M221" i="8"/>
  <c r="N221" i="8" s="1"/>
  <c r="J234" i="8"/>
  <c r="M237" i="8"/>
  <c r="N237" i="8" s="1"/>
  <c r="J247" i="8"/>
  <c r="N247" i="8" s="1"/>
  <c r="M253" i="8"/>
  <c r="N253" i="8" s="1"/>
  <c r="M273" i="8"/>
  <c r="M278" i="8"/>
  <c r="N278" i="8" s="1"/>
  <c r="M289" i="8"/>
  <c r="N289" i="8" s="1"/>
  <c r="M23" i="8"/>
  <c r="J23" i="8"/>
  <c r="M27" i="8"/>
  <c r="J27" i="8"/>
  <c r="N27" i="8" s="1"/>
  <c r="M10" i="8"/>
  <c r="J10" i="8"/>
  <c r="M31" i="8"/>
  <c r="J31" i="8"/>
  <c r="N31" i="8" s="1"/>
  <c r="M44" i="8"/>
  <c r="J44" i="8"/>
  <c r="M48" i="8"/>
  <c r="J48" i="8"/>
  <c r="N48" i="8" s="1"/>
  <c r="M36" i="8"/>
  <c r="J36" i="8"/>
  <c r="M52" i="8"/>
  <c r="J52" i="8"/>
  <c r="N52" i="8" s="1"/>
  <c r="M19" i="8"/>
  <c r="J19" i="8"/>
  <c r="M40" i="8"/>
  <c r="J40" i="8"/>
  <c r="N40" i="8" s="1"/>
  <c r="J120" i="8"/>
  <c r="M120" i="8"/>
  <c r="M146" i="8"/>
  <c r="J146" i="8"/>
  <c r="N146" i="8" s="1"/>
  <c r="J166" i="8"/>
  <c r="M166" i="8"/>
  <c r="J171" i="8"/>
  <c r="M171" i="8"/>
  <c r="N171" i="8" s="1"/>
  <c r="J212" i="8"/>
  <c r="M212" i="8"/>
  <c r="M230" i="8"/>
  <c r="J230" i="8"/>
  <c r="N230" i="8" s="1"/>
  <c r="M238" i="8"/>
  <c r="J238" i="8"/>
  <c r="M258" i="8"/>
  <c r="J258" i="8"/>
  <c r="N258" i="8" s="1"/>
  <c r="M274" i="8"/>
  <c r="J274" i="8"/>
  <c r="M290" i="8"/>
  <c r="J290" i="8"/>
  <c r="N290" i="8" s="1"/>
  <c r="J14" i="8"/>
  <c r="N14" i="8" s="1"/>
  <c r="M66" i="8"/>
  <c r="M68" i="8"/>
  <c r="N68" i="8" s="1"/>
  <c r="N85" i="8"/>
  <c r="M87" i="8"/>
  <c r="J87" i="8"/>
  <c r="N89" i="8"/>
  <c r="M91" i="8"/>
  <c r="J91" i="8"/>
  <c r="M95" i="8"/>
  <c r="J95" i="8"/>
  <c r="N95" i="8" s="1"/>
  <c r="N97" i="8"/>
  <c r="M99" i="8"/>
  <c r="J99" i="8"/>
  <c r="N101" i="8"/>
  <c r="M103" i="8"/>
  <c r="J103" i="8"/>
  <c r="N105" i="8"/>
  <c r="M107" i="8"/>
  <c r="J107" i="8"/>
  <c r="J116" i="8"/>
  <c r="M116" i="8"/>
  <c r="J118" i="8"/>
  <c r="N121" i="8"/>
  <c r="M125" i="8"/>
  <c r="J125" i="8"/>
  <c r="M127" i="8"/>
  <c r="J127" i="8"/>
  <c r="J132" i="8"/>
  <c r="M132" i="8"/>
  <c r="N132" i="8" s="1"/>
  <c r="J136" i="8"/>
  <c r="M136" i="8"/>
  <c r="M142" i="8"/>
  <c r="J142" i="8"/>
  <c r="M144" i="8"/>
  <c r="N144" i="8" s="1"/>
  <c r="M147" i="8"/>
  <c r="J147" i="8"/>
  <c r="N147" i="8" s="1"/>
  <c r="N149" i="8"/>
  <c r="M157" i="8"/>
  <c r="J157" i="8"/>
  <c r="M159" i="8"/>
  <c r="J159" i="8"/>
  <c r="J175" i="8"/>
  <c r="M175" i="8"/>
  <c r="M231" i="8"/>
  <c r="J231" i="8"/>
  <c r="J246" i="8"/>
  <c r="N246" i="8" s="1"/>
  <c r="M262" i="8"/>
  <c r="J262" i="8"/>
  <c r="M282" i="8"/>
  <c r="J282" i="8"/>
  <c r="M291" i="8"/>
  <c r="J291" i="8"/>
  <c r="N26" i="8"/>
  <c r="N34" i="8"/>
  <c r="N43" i="8"/>
  <c r="N51" i="8"/>
  <c r="N88" i="8"/>
  <c r="N92" i="8"/>
  <c r="N96" i="8"/>
  <c r="N104" i="8"/>
  <c r="N108" i="8"/>
  <c r="J112" i="8"/>
  <c r="M112" i="8"/>
  <c r="M130" i="8"/>
  <c r="J130" i="8"/>
  <c r="N130" i="8" s="1"/>
  <c r="M167" i="8"/>
  <c r="N167" i="8" s="1"/>
  <c r="J167" i="8"/>
  <c r="J210" i="8"/>
  <c r="M210" i="8"/>
  <c r="M239" i="8"/>
  <c r="J239" i="8"/>
  <c r="M263" i="8"/>
  <c r="J263" i="8"/>
  <c r="N263" i="8" s="1"/>
  <c r="M270" i="8"/>
  <c r="J270" i="8"/>
  <c r="M286" i="8"/>
  <c r="J286" i="8"/>
  <c r="J6" i="8"/>
  <c r="N6" i="8" s="1"/>
  <c r="M18" i="8"/>
  <c r="N18" i="8" s="1"/>
  <c r="M22" i="8"/>
  <c r="N22" i="8" s="1"/>
  <c r="M26" i="8"/>
  <c r="J67" i="8"/>
  <c r="M67" i="8"/>
  <c r="M126" i="8"/>
  <c r="J126" i="8"/>
  <c r="M131" i="8"/>
  <c r="J131" i="8"/>
  <c r="N131" i="8" s="1"/>
  <c r="M141" i="8"/>
  <c r="J141" i="8"/>
  <c r="M143" i="8"/>
  <c r="J143" i="8"/>
  <c r="N143" i="8" s="1"/>
  <c r="J148" i="8"/>
  <c r="M148" i="8"/>
  <c r="N150" i="8"/>
  <c r="J152" i="8"/>
  <c r="M152" i="8"/>
  <c r="M158" i="8"/>
  <c r="J158" i="8"/>
  <c r="J173" i="8"/>
  <c r="M173" i="8"/>
  <c r="M226" i="8"/>
  <c r="J226" i="8"/>
  <c r="J245" i="8"/>
  <c r="M245" i="8"/>
  <c r="M250" i="8"/>
  <c r="J250" i="8"/>
  <c r="M271" i="8"/>
  <c r="J271" i="8"/>
  <c r="M287" i="8"/>
  <c r="J287" i="8"/>
  <c r="J293" i="8"/>
  <c r="M293" i="8"/>
  <c r="N59" i="8"/>
  <c r="N137" i="8"/>
  <c r="N153" i="8"/>
  <c r="M269" i="8"/>
  <c r="J111" i="8"/>
  <c r="N111" i="8" s="1"/>
  <c r="J115" i="8"/>
  <c r="N115" i="8" s="1"/>
  <c r="J119" i="8"/>
  <c r="N119" i="8" s="1"/>
  <c r="M124" i="8"/>
  <c r="N124" i="8" s="1"/>
  <c r="J135" i="8"/>
  <c r="N135" i="8" s="1"/>
  <c r="M140" i="8"/>
  <c r="N140" i="8" s="1"/>
  <c r="J151" i="8"/>
  <c r="N151" i="8" s="1"/>
  <c r="M156" i="8"/>
  <c r="N156" i="8" s="1"/>
  <c r="M165" i="8"/>
  <c r="N165" i="8" s="1"/>
  <c r="J174" i="8"/>
  <c r="N174" i="8" s="1"/>
  <c r="M177" i="8"/>
  <c r="J217" i="8"/>
  <c r="N217" i="8" s="1"/>
  <c r="M218" i="8"/>
  <c r="N218" i="8" s="1"/>
  <c r="J223" i="8"/>
  <c r="N223" i="8" s="1"/>
  <c r="M229" i="8"/>
  <c r="N229" i="8" s="1"/>
  <c r="J255" i="8"/>
  <c r="N255" i="8" s="1"/>
  <c r="M261" i="8"/>
  <c r="N261" i="8" s="1"/>
  <c r="J279" i="8"/>
  <c r="N279" i="8" s="1"/>
  <c r="M285" i="8"/>
  <c r="N285" i="8" s="1"/>
  <c r="J21" i="8"/>
  <c r="M21" i="8"/>
  <c r="J29" i="8"/>
  <c r="M29" i="8"/>
  <c r="J38" i="8"/>
  <c r="M38" i="8"/>
  <c r="J46" i="8"/>
  <c r="M46" i="8"/>
  <c r="J54" i="8"/>
  <c r="M54" i="8"/>
  <c r="J58" i="8"/>
  <c r="M58" i="8"/>
  <c r="N162" i="8"/>
  <c r="M8" i="8"/>
  <c r="J8" i="8"/>
  <c r="N10" i="8"/>
  <c r="J13" i="8"/>
  <c r="N13" i="8" s="1"/>
  <c r="M13" i="8"/>
  <c r="M69" i="8"/>
  <c r="J69" i="8"/>
  <c r="M9" i="8"/>
  <c r="J9" i="8"/>
  <c r="M12" i="8"/>
  <c r="J12" i="8"/>
  <c r="J17" i="8"/>
  <c r="N17" i="8" s="1"/>
  <c r="M17" i="8"/>
  <c r="J25" i="8"/>
  <c r="M25" i="8"/>
  <c r="J33" i="8"/>
  <c r="N33" i="8" s="1"/>
  <c r="M33" i="8"/>
  <c r="J42" i="8"/>
  <c r="M42" i="8"/>
  <c r="J50" i="8"/>
  <c r="N50" i="8" s="1"/>
  <c r="M50" i="8"/>
  <c r="J5" i="8"/>
  <c r="M5" i="8"/>
  <c r="M16" i="8"/>
  <c r="J16" i="8"/>
  <c r="M20" i="8"/>
  <c r="J20" i="8"/>
  <c r="M24" i="8"/>
  <c r="J24" i="8"/>
  <c r="M28" i="8"/>
  <c r="J28" i="8"/>
  <c r="M32" i="8"/>
  <c r="J32" i="8"/>
  <c r="M37" i="8"/>
  <c r="J37" i="8"/>
  <c r="M41" i="8"/>
  <c r="J41" i="8"/>
  <c r="M45" i="8"/>
  <c r="J45" i="8"/>
  <c r="M49" i="8"/>
  <c r="J49" i="8"/>
  <c r="M53" i="8"/>
  <c r="J53" i="8"/>
  <c r="M57" i="8"/>
  <c r="J57" i="8"/>
  <c r="N106" i="8"/>
  <c r="N114" i="8"/>
  <c r="J204" i="8"/>
  <c r="M204" i="8"/>
  <c r="M214" i="8"/>
  <c r="J214" i="8"/>
  <c r="J7" i="8"/>
  <c r="N7" i="8" s="1"/>
  <c r="J11" i="8"/>
  <c r="N11" i="8" s="1"/>
  <c r="J15" i="8"/>
  <c r="N15" i="8" s="1"/>
  <c r="M71" i="8"/>
  <c r="N71" i="8" s="1"/>
  <c r="J73" i="8"/>
  <c r="N73" i="8" s="1"/>
  <c r="J74" i="8"/>
  <c r="N74" i="8" s="1"/>
  <c r="M75" i="8"/>
  <c r="N75" i="8" s="1"/>
  <c r="J77" i="8"/>
  <c r="N77" i="8" s="1"/>
  <c r="J78" i="8"/>
  <c r="N78" i="8" s="1"/>
  <c r="M79" i="8"/>
  <c r="N79" i="8" s="1"/>
  <c r="J81" i="8"/>
  <c r="N81" i="8" s="1"/>
  <c r="J82" i="8"/>
  <c r="N82" i="8" s="1"/>
  <c r="M83" i="8"/>
  <c r="N83" i="8" s="1"/>
  <c r="J164" i="8"/>
  <c r="N164" i="8" s="1"/>
  <c r="M169" i="8"/>
  <c r="N169" i="8" s="1"/>
  <c r="J178" i="8"/>
  <c r="M178" i="8"/>
  <c r="J180" i="8"/>
  <c r="M180" i="8"/>
  <c r="J182" i="8"/>
  <c r="M182" i="8"/>
  <c r="J184" i="8"/>
  <c r="M184" i="8"/>
  <c r="J186" i="8"/>
  <c r="M186" i="8"/>
  <c r="J188" i="8"/>
  <c r="M188" i="8"/>
  <c r="J190" i="8"/>
  <c r="M190" i="8"/>
  <c r="J192" i="8"/>
  <c r="M192" i="8"/>
  <c r="J194" i="8"/>
  <c r="M194" i="8"/>
  <c r="J196" i="8"/>
  <c r="M196" i="8"/>
  <c r="J198" i="8"/>
  <c r="M198" i="8"/>
  <c r="J200" i="8"/>
  <c r="M200" i="8"/>
  <c r="M207" i="8"/>
  <c r="J207" i="8"/>
  <c r="J211" i="8"/>
  <c r="M211" i="8"/>
  <c r="M288" i="8"/>
  <c r="J288" i="8"/>
  <c r="M162" i="8"/>
  <c r="N163" i="8"/>
  <c r="J168" i="8"/>
  <c r="N168" i="8" s="1"/>
  <c r="J172" i="8"/>
  <c r="N172" i="8" s="1"/>
  <c r="M179" i="8"/>
  <c r="J179" i="8"/>
  <c r="M181" i="8"/>
  <c r="J181" i="8"/>
  <c r="M183" i="8"/>
  <c r="J183" i="8"/>
  <c r="M185" i="8"/>
  <c r="J185" i="8"/>
  <c r="M187" i="8"/>
  <c r="J187" i="8"/>
  <c r="M189" i="8"/>
  <c r="J189" i="8"/>
  <c r="M191" i="8"/>
  <c r="J191" i="8"/>
  <c r="M193" i="8"/>
  <c r="J193" i="8"/>
  <c r="M195" i="8"/>
  <c r="J195" i="8"/>
  <c r="M197" i="8"/>
  <c r="J197" i="8"/>
  <c r="M199" i="8"/>
  <c r="J199" i="8"/>
  <c r="M201" i="8"/>
  <c r="J201" i="8"/>
  <c r="M203" i="8"/>
  <c r="J203" i="8"/>
  <c r="M284" i="8"/>
  <c r="J284" i="8"/>
  <c r="N90" i="8"/>
  <c r="N118" i="8"/>
  <c r="N19" i="8"/>
  <c r="N23" i="8"/>
  <c r="N36" i="8"/>
  <c r="N44" i="8"/>
  <c r="N60" i="8"/>
  <c r="J208" i="8"/>
  <c r="M208" i="8"/>
  <c r="J216" i="8"/>
  <c r="M216" i="8"/>
  <c r="N98" i="8"/>
  <c r="N110" i="8"/>
  <c r="N175" i="8"/>
  <c r="M219" i="8"/>
  <c r="J219" i="8"/>
  <c r="M235" i="8"/>
  <c r="J235" i="8"/>
  <c r="M251" i="8"/>
  <c r="J251" i="8"/>
  <c r="M267" i="8"/>
  <c r="J267" i="8"/>
  <c r="M276" i="8"/>
  <c r="J276" i="8"/>
  <c r="J281" i="8"/>
  <c r="M281" i="8"/>
  <c r="N212" i="8"/>
  <c r="N215" i="8"/>
  <c r="M220" i="8"/>
  <c r="J220" i="8"/>
  <c r="M224" i="8"/>
  <c r="J224" i="8"/>
  <c r="M236" i="8"/>
  <c r="J236" i="8"/>
  <c r="M240" i="8"/>
  <c r="J240" i="8"/>
  <c r="M252" i="8"/>
  <c r="J252" i="8"/>
  <c r="M256" i="8"/>
  <c r="J256" i="8"/>
  <c r="M268" i="8"/>
  <c r="J268" i="8"/>
  <c r="N277" i="8"/>
  <c r="M202" i="8"/>
  <c r="N202" i="8" s="1"/>
  <c r="J205" i="8"/>
  <c r="N205" i="8" s="1"/>
  <c r="M206" i="8"/>
  <c r="N206" i="8" s="1"/>
  <c r="J209" i="8"/>
  <c r="N209" i="8" s="1"/>
  <c r="M228" i="8"/>
  <c r="J228" i="8"/>
  <c r="J233" i="8"/>
  <c r="M233" i="8"/>
  <c r="M244" i="8"/>
  <c r="J244" i="8"/>
  <c r="J249" i="8"/>
  <c r="M249" i="8"/>
  <c r="M260" i="8"/>
  <c r="J260" i="8"/>
  <c r="J265" i="8"/>
  <c r="M265" i="8"/>
  <c r="M272" i="8"/>
  <c r="J272" i="8"/>
  <c r="M283" i="8"/>
  <c r="J283" i="8"/>
  <c r="N283" i="8" s="1"/>
  <c r="M292" i="8"/>
  <c r="J292" i="8"/>
  <c r="N234" i="8"/>
  <c r="N250" i="8"/>
  <c r="N266" i="8"/>
  <c r="N282" i="8"/>
  <c r="M232" i="8"/>
  <c r="J232" i="8"/>
  <c r="N232" i="8" s="1"/>
  <c r="M248" i="8"/>
  <c r="J248" i="8"/>
  <c r="M264" i="8"/>
  <c r="J264" i="8"/>
  <c r="N264" i="8" s="1"/>
  <c r="M280" i="8"/>
  <c r="J280" i="8"/>
  <c r="M225" i="8"/>
  <c r="N225" i="8" s="1"/>
  <c r="N226" i="8"/>
  <c r="J227" i="8"/>
  <c r="N227" i="8" s="1"/>
  <c r="M241" i="8"/>
  <c r="N241" i="8" s="1"/>
  <c r="J243" i="8"/>
  <c r="N243" i="8" s="1"/>
  <c r="M257" i="8"/>
  <c r="N257" i="8" s="1"/>
  <c r="J259" i="8"/>
  <c r="N259" i="8" s="1"/>
  <c r="N274" i="8"/>
  <c r="J275" i="8"/>
  <c r="N275" i="8" s="1"/>
  <c r="M295" i="8"/>
  <c r="J295" i="8"/>
  <c r="N293" i="8" l="1"/>
  <c r="N245" i="8"/>
  <c r="N173" i="8"/>
  <c r="N208" i="8"/>
  <c r="N211" i="8"/>
  <c r="N200" i="8"/>
  <c r="N196" i="8"/>
  <c r="N192" i="8"/>
  <c r="N188" i="8"/>
  <c r="N184" i="8"/>
  <c r="N180" i="8"/>
  <c r="N5" i="8"/>
  <c r="N157" i="8"/>
  <c r="N127" i="8"/>
  <c r="N103" i="8"/>
  <c r="N87" i="8"/>
  <c r="N238" i="8"/>
  <c r="N294" i="8"/>
  <c r="N295" i="8"/>
  <c r="N148" i="8"/>
  <c r="N126" i="8"/>
  <c r="N270" i="8"/>
  <c r="N239" i="8"/>
  <c r="N12" i="8"/>
  <c r="N69" i="8"/>
  <c r="N54" i="8"/>
  <c r="N38" i="8"/>
  <c r="N21" i="8"/>
  <c r="N287" i="8"/>
  <c r="N158" i="8"/>
  <c r="N210" i="8"/>
  <c r="N136" i="8"/>
  <c r="N125" i="8"/>
  <c r="N116" i="8"/>
  <c r="N99" i="8"/>
  <c r="N8" i="8"/>
  <c r="N256" i="8"/>
  <c r="N240" i="8"/>
  <c r="N224" i="8"/>
  <c r="N267" i="8"/>
  <c r="N235" i="8"/>
  <c r="N284" i="8"/>
  <c r="N201" i="8"/>
  <c r="N197" i="8"/>
  <c r="N193" i="8"/>
  <c r="N189" i="8"/>
  <c r="N185" i="8"/>
  <c r="N181" i="8"/>
  <c r="N288" i="8"/>
  <c r="N207" i="8"/>
  <c r="N57" i="8"/>
  <c r="N49" i="8"/>
  <c r="N41" i="8"/>
  <c r="N32" i="8"/>
  <c r="N24" i="8"/>
  <c r="N16" i="8"/>
  <c r="N271" i="8"/>
  <c r="N152" i="8"/>
  <c r="N141" i="8"/>
  <c r="N286" i="8"/>
  <c r="N112" i="8"/>
  <c r="N291" i="8"/>
  <c r="N262" i="8"/>
  <c r="N231" i="8"/>
  <c r="N159" i="8"/>
  <c r="N142" i="8"/>
  <c r="N107" i="8"/>
  <c r="N91" i="8"/>
  <c r="N166" i="8"/>
  <c r="N120" i="8"/>
  <c r="N281" i="8"/>
  <c r="N42" i="8"/>
  <c r="N58" i="8"/>
  <c r="N29" i="8"/>
  <c r="N204" i="8"/>
  <c r="N25" i="8"/>
  <c r="N46" i="8"/>
  <c r="N265" i="8"/>
  <c r="N249" i="8"/>
  <c r="N233" i="8"/>
  <c r="N268" i="8"/>
  <c r="N252" i="8"/>
  <c r="N236" i="8"/>
  <c r="N220" i="8"/>
  <c r="N276" i="8"/>
  <c r="N251" i="8"/>
  <c r="N219" i="8"/>
  <c r="N203" i="8"/>
  <c r="N199" i="8"/>
  <c r="N195" i="8"/>
  <c r="N191" i="8"/>
  <c r="N187" i="8"/>
  <c r="N183" i="8"/>
  <c r="N179" i="8"/>
  <c r="N198" i="8"/>
  <c r="N194" i="8"/>
  <c r="N190" i="8"/>
  <c r="N186" i="8"/>
  <c r="N182" i="8"/>
  <c r="N178" i="8"/>
  <c r="N214" i="8"/>
  <c r="N9" i="8"/>
  <c r="N280" i="8"/>
  <c r="N248" i="8"/>
  <c r="N292" i="8"/>
  <c r="N272" i="8"/>
  <c r="N260" i="8"/>
  <c r="N244" i="8"/>
  <c r="N228" i="8"/>
  <c r="N53" i="8"/>
  <c r="N45" i="8"/>
  <c r="N37" i="8"/>
  <c r="N28" i="8"/>
  <c r="N20" i="8"/>
  <c r="H293" i="7" l="1"/>
  <c r="I293" i="7" s="1"/>
  <c r="A293" i="7"/>
  <c r="H292" i="7"/>
  <c r="I292" i="7" s="1"/>
  <c r="I291" i="7"/>
  <c r="H291" i="7"/>
  <c r="H290" i="7"/>
  <c r="I290" i="7" s="1"/>
  <c r="A290" i="7"/>
  <c r="A291" i="7" s="1"/>
  <c r="H289" i="7"/>
  <c r="I289" i="7" s="1"/>
  <c r="H288" i="7"/>
  <c r="I288" i="7" s="1"/>
  <c r="H287" i="7"/>
  <c r="I287" i="7" s="1"/>
  <c r="J287" i="7" s="1"/>
  <c r="H286" i="7"/>
  <c r="I286" i="7" s="1"/>
  <c r="A286" i="7"/>
  <c r="A287" i="7" s="1"/>
  <c r="H285" i="7"/>
  <c r="I285" i="7" s="1"/>
  <c r="H284" i="7"/>
  <c r="I284" i="7" s="1"/>
  <c r="H283" i="7"/>
  <c r="I283" i="7" s="1"/>
  <c r="H282" i="7"/>
  <c r="I282" i="7" s="1"/>
  <c r="J282" i="7" s="1"/>
  <c r="A282" i="7"/>
  <c r="A283" i="7" s="1"/>
  <c r="I281" i="7"/>
  <c r="H281" i="7"/>
  <c r="I280" i="7"/>
  <c r="H280" i="7"/>
  <c r="M279" i="7"/>
  <c r="H279" i="7"/>
  <c r="I279" i="7" s="1"/>
  <c r="J279" i="7" s="1"/>
  <c r="H278" i="7"/>
  <c r="I278" i="7" s="1"/>
  <c r="M278" i="7" s="1"/>
  <c r="A278" i="7"/>
  <c r="A279" i="7" s="1"/>
  <c r="J277" i="7"/>
  <c r="N277" i="7" s="1"/>
  <c r="H277" i="7"/>
  <c r="I277" i="7" s="1"/>
  <c r="M277" i="7" s="1"/>
  <c r="H276" i="7"/>
  <c r="I276" i="7" s="1"/>
  <c r="H275" i="7"/>
  <c r="I275" i="7" s="1"/>
  <c r="J274" i="7"/>
  <c r="N274" i="7" s="1"/>
  <c r="H274" i="7"/>
  <c r="I274" i="7" s="1"/>
  <c r="M274" i="7" s="1"/>
  <c r="A274" i="7"/>
  <c r="A275" i="7" s="1"/>
  <c r="I273" i="7"/>
  <c r="H273" i="7"/>
  <c r="I272" i="7"/>
  <c r="H272" i="7"/>
  <c r="H271" i="7"/>
  <c r="I271" i="7" s="1"/>
  <c r="I270" i="7"/>
  <c r="H270" i="7"/>
  <c r="A270" i="7"/>
  <c r="A271" i="7" s="1"/>
  <c r="H269" i="7"/>
  <c r="I269" i="7" s="1"/>
  <c r="J269" i="7" s="1"/>
  <c r="H268" i="7"/>
  <c r="I268" i="7" s="1"/>
  <c r="H267" i="7"/>
  <c r="I267" i="7" s="1"/>
  <c r="M267" i="7" s="1"/>
  <c r="H266" i="7"/>
  <c r="I266" i="7" s="1"/>
  <c r="J266" i="7" s="1"/>
  <c r="A266" i="7"/>
  <c r="A267" i="7" s="1"/>
  <c r="H265" i="7"/>
  <c r="I265" i="7" s="1"/>
  <c r="H264" i="7"/>
  <c r="I264" i="7" s="1"/>
  <c r="H263" i="7"/>
  <c r="I263" i="7" s="1"/>
  <c r="A263" i="7"/>
  <c r="H262" i="7"/>
  <c r="I262" i="7" s="1"/>
  <c r="A262" i="7"/>
  <c r="J261" i="7"/>
  <c r="N261" i="7" s="1"/>
  <c r="H261" i="7"/>
  <c r="I261" i="7" s="1"/>
  <c r="M261" i="7" s="1"/>
  <c r="I260" i="7"/>
  <c r="H260" i="7"/>
  <c r="I259" i="7"/>
  <c r="H259" i="7"/>
  <c r="H258" i="7"/>
  <c r="I258" i="7" s="1"/>
  <c r="A258" i="7"/>
  <c r="A259" i="7" s="1"/>
  <c r="J257" i="7"/>
  <c r="N257" i="7" s="1"/>
  <c r="H257" i="7"/>
  <c r="I257" i="7" s="1"/>
  <c r="M257" i="7" s="1"/>
  <c r="H256" i="7"/>
  <c r="I256" i="7" s="1"/>
  <c r="H255" i="7"/>
  <c r="I255" i="7" s="1"/>
  <c r="H254" i="7"/>
  <c r="I254" i="7" s="1"/>
  <c r="A254" i="7"/>
  <c r="A255" i="7" s="1"/>
  <c r="H253" i="7"/>
  <c r="I253" i="7" s="1"/>
  <c r="I252" i="7"/>
  <c r="J252" i="7" s="1"/>
  <c r="H252" i="7"/>
  <c r="J251" i="7"/>
  <c r="N251" i="7" s="1"/>
  <c r="H251" i="7"/>
  <c r="I251" i="7" s="1"/>
  <c r="M251" i="7" s="1"/>
  <c r="H250" i="7"/>
  <c r="I250" i="7" s="1"/>
  <c r="A250" i="7"/>
  <c r="A251" i="7" s="1"/>
  <c r="I249" i="7"/>
  <c r="M249" i="7" s="1"/>
  <c r="H249" i="7"/>
  <c r="I248" i="7"/>
  <c r="M248" i="7" s="1"/>
  <c r="H248" i="7"/>
  <c r="H247" i="7"/>
  <c r="I247" i="7" s="1"/>
  <c r="H246" i="7"/>
  <c r="I246" i="7" s="1"/>
  <c r="A246" i="7"/>
  <c r="A247" i="7" s="1"/>
  <c r="H245" i="7"/>
  <c r="I245" i="7" s="1"/>
  <c r="H244" i="7"/>
  <c r="I244" i="7" s="1"/>
  <c r="H243" i="7"/>
  <c r="I243" i="7" s="1"/>
  <c r="J242" i="7"/>
  <c r="N242" i="7" s="1"/>
  <c r="H242" i="7"/>
  <c r="I242" i="7" s="1"/>
  <c r="M242" i="7" s="1"/>
  <c r="A242" i="7"/>
  <c r="A243" i="7" s="1"/>
  <c r="I241" i="7"/>
  <c r="H241" i="7"/>
  <c r="H240" i="7"/>
  <c r="I240" i="7" s="1"/>
  <c r="M240" i="7" s="1"/>
  <c r="J239" i="7"/>
  <c r="N239" i="7" s="1"/>
  <c r="H239" i="7"/>
  <c r="I239" i="7" s="1"/>
  <c r="M239" i="7" s="1"/>
  <c r="H238" i="7"/>
  <c r="I238" i="7" s="1"/>
  <c r="A238" i="7"/>
  <c r="A239" i="7" s="1"/>
  <c r="M237" i="7"/>
  <c r="N237" i="7" s="1"/>
  <c r="H237" i="7"/>
  <c r="I237" i="7" s="1"/>
  <c r="J237" i="7" s="1"/>
  <c r="M236" i="7"/>
  <c r="H236" i="7"/>
  <c r="I236" i="7" s="1"/>
  <c r="J236" i="7" s="1"/>
  <c r="H235" i="7"/>
  <c r="I235" i="7" s="1"/>
  <c r="H234" i="7"/>
  <c r="I234" i="7" s="1"/>
  <c r="J234" i="7" s="1"/>
  <c r="A234" i="7"/>
  <c r="A235" i="7" s="1"/>
  <c r="H233" i="7"/>
  <c r="I233" i="7" s="1"/>
  <c r="H232" i="7"/>
  <c r="I232" i="7" s="1"/>
  <c r="J232" i="7" s="1"/>
  <c r="H231" i="7"/>
  <c r="I231" i="7" s="1"/>
  <c r="I230" i="7"/>
  <c r="H230" i="7"/>
  <c r="A230" i="7"/>
  <c r="A231" i="7" s="1"/>
  <c r="M229" i="7"/>
  <c r="J229" i="7"/>
  <c r="H229" i="7"/>
  <c r="I229" i="7" s="1"/>
  <c r="M228" i="7"/>
  <c r="H228" i="7"/>
  <c r="I228" i="7" s="1"/>
  <c r="J228" i="7" s="1"/>
  <c r="H227" i="7"/>
  <c r="I227" i="7" s="1"/>
  <c r="J226" i="7"/>
  <c r="H226" i="7"/>
  <c r="I226" i="7" s="1"/>
  <c r="M226" i="7" s="1"/>
  <c r="A226" i="7"/>
  <c r="A227" i="7" s="1"/>
  <c r="H225" i="7"/>
  <c r="I225" i="7" s="1"/>
  <c r="M225" i="7" s="1"/>
  <c r="M224" i="7"/>
  <c r="I224" i="7"/>
  <c r="J224" i="7" s="1"/>
  <c r="H224" i="7"/>
  <c r="H223" i="7"/>
  <c r="I223" i="7" s="1"/>
  <c r="J223" i="7" s="1"/>
  <c r="I222" i="7"/>
  <c r="H222" i="7"/>
  <c r="A222" i="7"/>
  <c r="A223" i="7" s="1"/>
  <c r="H221" i="7"/>
  <c r="I221" i="7" s="1"/>
  <c r="H220" i="7"/>
  <c r="I220" i="7" s="1"/>
  <c r="I219" i="7"/>
  <c r="H219" i="7"/>
  <c r="I218" i="7"/>
  <c r="H218" i="7"/>
  <c r="A218" i="7"/>
  <c r="A219" i="7" s="1"/>
  <c r="H217" i="7"/>
  <c r="I217" i="7" s="1"/>
  <c r="H216" i="7"/>
  <c r="I216" i="7" s="1"/>
  <c r="H215" i="7"/>
  <c r="I215" i="7" s="1"/>
  <c r="H214" i="7"/>
  <c r="I214" i="7" s="1"/>
  <c r="A214" i="7"/>
  <c r="A215" i="7" s="1"/>
  <c r="J213" i="7"/>
  <c r="N213" i="7" s="1"/>
  <c r="H213" i="7"/>
  <c r="I213" i="7" s="1"/>
  <c r="M213" i="7" s="1"/>
  <c r="H212" i="7"/>
  <c r="I212" i="7" s="1"/>
  <c r="M212" i="7" s="1"/>
  <c r="H211" i="7"/>
  <c r="I211" i="7" s="1"/>
  <c r="H210" i="7"/>
  <c r="I210" i="7" s="1"/>
  <c r="A210" i="7"/>
  <c r="A211" i="7" s="1"/>
  <c r="H209" i="7"/>
  <c r="I209" i="7" s="1"/>
  <c r="H208" i="7"/>
  <c r="I208" i="7" s="1"/>
  <c r="H207" i="7"/>
  <c r="I207" i="7" s="1"/>
  <c r="A207" i="7"/>
  <c r="H206" i="7"/>
  <c r="I206" i="7" s="1"/>
  <c r="A206" i="7"/>
  <c r="I205" i="7"/>
  <c r="H205" i="7"/>
  <c r="H204" i="7"/>
  <c r="I204" i="7" s="1"/>
  <c r="H203" i="7"/>
  <c r="I203" i="7" s="1"/>
  <c r="J203" i="7" s="1"/>
  <c r="M202" i="7"/>
  <c r="I202" i="7"/>
  <c r="J202" i="7" s="1"/>
  <c r="H202" i="7"/>
  <c r="A202" i="7"/>
  <c r="A203" i="7" s="1"/>
  <c r="H201" i="7"/>
  <c r="I201" i="7" s="1"/>
  <c r="H200" i="7"/>
  <c r="I200" i="7" s="1"/>
  <c r="H199" i="7"/>
  <c r="I199" i="7" s="1"/>
  <c r="M199" i="7" s="1"/>
  <c r="H198" i="7"/>
  <c r="I198" i="7" s="1"/>
  <c r="A198" i="7"/>
  <c r="A199" i="7" s="1"/>
  <c r="H197" i="7"/>
  <c r="I197" i="7" s="1"/>
  <c r="J196" i="7"/>
  <c r="H196" i="7"/>
  <c r="I196" i="7" s="1"/>
  <c r="M196" i="7" s="1"/>
  <c r="H195" i="7"/>
  <c r="I195" i="7" s="1"/>
  <c r="J195" i="7" s="1"/>
  <c r="H194" i="7"/>
  <c r="I194" i="7" s="1"/>
  <c r="M194" i="7" s="1"/>
  <c r="A194" i="7"/>
  <c r="A195" i="7" s="1"/>
  <c r="H193" i="7"/>
  <c r="I193" i="7" s="1"/>
  <c r="H192" i="7"/>
  <c r="I192" i="7" s="1"/>
  <c r="I191" i="7"/>
  <c r="H191" i="7"/>
  <c r="H190" i="7"/>
  <c r="I190" i="7" s="1"/>
  <c r="A190" i="7"/>
  <c r="A191" i="7" s="1"/>
  <c r="I189" i="7"/>
  <c r="M189" i="7" s="1"/>
  <c r="H189" i="7"/>
  <c r="M188" i="7"/>
  <c r="H188" i="7"/>
  <c r="I188" i="7" s="1"/>
  <c r="J188" i="7" s="1"/>
  <c r="I187" i="7"/>
  <c r="H187" i="7"/>
  <c r="I186" i="7"/>
  <c r="H186" i="7"/>
  <c r="A186" i="7"/>
  <c r="A187" i="7" s="1"/>
  <c r="H185" i="7"/>
  <c r="I185" i="7" s="1"/>
  <c r="H184" i="7"/>
  <c r="I184" i="7" s="1"/>
  <c r="H183" i="7"/>
  <c r="I183" i="7" s="1"/>
  <c r="H182" i="7"/>
  <c r="I182" i="7" s="1"/>
  <c r="A182" i="7"/>
  <c r="A183" i="7" s="1"/>
  <c r="H181" i="7"/>
  <c r="I181" i="7" s="1"/>
  <c r="H180" i="7"/>
  <c r="I180" i="7" s="1"/>
  <c r="H179" i="7"/>
  <c r="I179" i="7" s="1"/>
  <c r="H178" i="7"/>
  <c r="I178" i="7" s="1"/>
  <c r="M178" i="7" s="1"/>
  <c r="A178" i="7"/>
  <c r="A179" i="7" s="1"/>
  <c r="I177" i="7"/>
  <c r="H177" i="7"/>
  <c r="H176" i="7"/>
  <c r="I176" i="7" s="1"/>
  <c r="H175" i="7"/>
  <c r="I175" i="7" s="1"/>
  <c r="H174" i="7"/>
  <c r="I174" i="7" s="1"/>
  <c r="A174" i="7"/>
  <c r="A175" i="7" s="1"/>
  <c r="H173" i="7"/>
  <c r="I173" i="7" s="1"/>
  <c r="J172" i="7"/>
  <c r="N172" i="7" s="1"/>
  <c r="H172" i="7"/>
  <c r="I172" i="7" s="1"/>
  <c r="M172" i="7" s="1"/>
  <c r="I171" i="7"/>
  <c r="H171" i="7"/>
  <c r="A171" i="7"/>
  <c r="H170" i="7"/>
  <c r="I170" i="7" s="1"/>
  <c r="M170" i="7" s="1"/>
  <c r="A170" i="7"/>
  <c r="H169" i="7"/>
  <c r="I169" i="7" s="1"/>
  <c r="H168" i="7"/>
  <c r="I168" i="7" s="1"/>
  <c r="H167" i="7"/>
  <c r="I167" i="7" s="1"/>
  <c r="J167" i="7" s="1"/>
  <c r="H166" i="7"/>
  <c r="I166" i="7" s="1"/>
  <c r="J166" i="7" s="1"/>
  <c r="A166" i="7"/>
  <c r="A167" i="7" s="1"/>
  <c r="H165" i="7"/>
  <c r="I165" i="7" s="1"/>
  <c r="J165" i="7" s="1"/>
  <c r="N164" i="7"/>
  <c r="J164" i="7"/>
  <c r="H164" i="7"/>
  <c r="I164" i="7" s="1"/>
  <c r="M164" i="7" s="1"/>
  <c r="I163" i="7"/>
  <c r="H163" i="7"/>
  <c r="H162" i="7"/>
  <c r="I162" i="7" s="1"/>
  <c r="M162" i="7" s="1"/>
  <c r="A162" i="7"/>
  <c r="A163" i="7" s="1"/>
  <c r="I161" i="7"/>
  <c r="H161" i="7"/>
  <c r="I160" i="7"/>
  <c r="H160" i="7"/>
  <c r="M159" i="7"/>
  <c r="H159" i="7"/>
  <c r="I159" i="7" s="1"/>
  <c r="J159" i="7" s="1"/>
  <c r="M158" i="7"/>
  <c r="H158" i="7"/>
  <c r="I158" i="7" s="1"/>
  <c r="J158" i="7" s="1"/>
  <c r="A158" i="7"/>
  <c r="A159" i="7" s="1"/>
  <c r="H157" i="7"/>
  <c r="I157" i="7" s="1"/>
  <c r="J157" i="7" s="1"/>
  <c r="J156" i="7"/>
  <c r="H156" i="7"/>
  <c r="I156" i="7" s="1"/>
  <c r="M156" i="7" s="1"/>
  <c r="I155" i="7"/>
  <c r="H155" i="7"/>
  <c r="A155" i="7"/>
  <c r="J154" i="7"/>
  <c r="N154" i="7" s="1"/>
  <c r="H154" i="7"/>
  <c r="I154" i="7" s="1"/>
  <c r="M154" i="7" s="1"/>
  <c r="A154" i="7"/>
  <c r="I153" i="7"/>
  <c r="H153" i="7"/>
  <c r="I152" i="7"/>
  <c r="H152" i="7"/>
  <c r="H151" i="7"/>
  <c r="I151" i="7" s="1"/>
  <c r="J151" i="7" s="1"/>
  <c r="M150" i="7"/>
  <c r="H150" i="7"/>
  <c r="I150" i="7" s="1"/>
  <c r="J150" i="7" s="1"/>
  <c r="A150" i="7"/>
  <c r="A151" i="7" s="1"/>
  <c r="I149" i="7"/>
  <c r="H149" i="7"/>
  <c r="H148" i="7"/>
  <c r="I148" i="7" s="1"/>
  <c r="H147" i="7"/>
  <c r="I147" i="7" s="1"/>
  <c r="M146" i="7"/>
  <c r="I146" i="7"/>
  <c r="J146" i="7" s="1"/>
  <c r="H146" i="7"/>
  <c r="A146" i="7"/>
  <c r="A147" i="7" s="1"/>
  <c r="H145" i="7"/>
  <c r="I145" i="7" s="1"/>
  <c r="H144" i="7"/>
  <c r="I144" i="7" s="1"/>
  <c r="I143" i="7"/>
  <c r="J143" i="7" s="1"/>
  <c r="H143" i="7"/>
  <c r="A143" i="7"/>
  <c r="H142" i="7"/>
  <c r="I142" i="7" s="1"/>
  <c r="J142" i="7" s="1"/>
  <c r="A142" i="7"/>
  <c r="H141" i="7"/>
  <c r="I141" i="7" s="1"/>
  <c r="J141" i="7" s="1"/>
  <c r="M140" i="7"/>
  <c r="H140" i="7"/>
  <c r="I140" i="7" s="1"/>
  <c r="J140" i="7" s="1"/>
  <c r="H139" i="7"/>
  <c r="I139" i="7" s="1"/>
  <c r="H138" i="7"/>
  <c r="I138" i="7" s="1"/>
  <c r="A138" i="7"/>
  <c r="A139" i="7" s="1"/>
  <c r="H137" i="7"/>
  <c r="I137" i="7" s="1"/>
  <c r="H136" i="7"/>
  <c r="I136" i="7" s="1"/>
  <c r="H135" i="7"/>
  <c r="I135" i="7" s="1"/>
  <c r="J135" i="7" s="1"/>
  <c r="H134" i="7"/>
  <c r="I134" i="7" s="1"/>
  <c r="J134" i="7" s="1"/>
  <c r="A134" i="7"/>
  <c r="A135" i="7" s="1"/>
  <c r="H133" i="7"/>
  <c r="I133" i="7" s="1"/>
  <c r="J133" i="7" s="1"/>
  <c r="M132" i="7"/>
  <c r="H132" i="7"/>
  <c r="I132" i="7" s="1"/>
  <c r="J132" i="7" s="1"/>
  <c r="H131" i="7"/>
  <c r="I131" i="7" s="1"/>
  <c r="I130" i="7"/>
  <c r="H130" i="7"/>
  <c r="A130" i="7"/>
  <c r="A131" i="7" s="1"/>
  <c r="H129" i="7"/>
  <c r="I129" i="7" s="1"/>
  <c r="H128" i="7"/>
  <c r="I128" i="7" s="1"/>
  <c r="I127" i="7"/>
  <c r="H127" i="7"/>
  <c r="H126" i="7"/>
  <c r="I126" i="7" s="1"/>
  <c r="A126" i="7"/>
  <c r="A127" i="7" s="1"/>
  <c r="I125" i="7"/>
  <c r="J125" i="7" s="1"/>
  <c r="H125" i="7"/>
  <c r="M124" i="7"/>
  <c r="H124" i="7"/>
  <c r="I124" i="7" s="1"/>
  <c r="J124" i="7" s="1"/>
  <c r="H123" i="7"/>
  <c r="I123" i="7" s="1"/>
  <c r="A123" i="7"/>
  <c r="I122" i="7"/>
  <c r="H122" i="7"/>
  <c r="M121" i="7"/>
  <c r="H121" i="7"/>
  <c r="I121" i="7" s="1"/>
  <c r="J121" i="7" s="1"/>
  <c r="M120" i="7"/>
  <c r="H120" i="7"/>
  <c r="I120" i="7" s="1"/>
  <c r="J120" i="7" s="1"/>
  <c r="H119" i="7"/>
  <c r="I119" i="7" s="1"/>
  <c r="A119" i="7"/>
  <c r="A120" i="7" s="1"/>
  <c r="M118" i="7"/>
  <c r="H118" i="7"/>
  <c r="I118" i="7" s="1"/>
  <c r="J118" i="7" s="1"/>
  <c r="J117" i="7"/>
  <c r="N117" i="7" s="1"/>
  <c r="H117" i="7"/>
  <c r="I117" i="7" s="1"/>
  <c r="M117" i="7" s="1"/>
  <c r="H116" i="7"/>
  <c r="I116" i="7" s="1"/>
  <c r="H115" i="7"/>
  <c r="I115" i="7" s="1"/>
  <c r="A115" i="7"/>
  <c r="A116" i="7" s="1"/>
  <c r="I114" i="7"/>
  <c r="J114" i="7" s="1"/>
  <c r="H114" i="7"/>
  <c r="H113" i="7"/>
  <c r="I113" i="7" s="1"/>
  <c r="J113" i="7" s="1"/>
  <c r="H112" i="7"/>
  <c r="I112" i="7" s="1"/>
  <c r="J112" i="7" s="1"/>
  <c r="I111" i="7"/>
  <c r="J111" i="7" s="1"/>
  <c r="H111" i="7"/>
  <c r="A111" i="7"/>
  <c r="A112" i="7" s="1"/>
  <c r="H110" i="7"/>
  <c r="I110" i="7" s="1"/>
  <c r="J110" i="7" s="1"/>
  <c r="H109" i="7"/>
  <c r="I109" i="7" s="1"/>
  <c r="M109" i="7" s="1"/>
  <c r="I108" i="7"/>
  <c r="H108" i="7"/>
  <c r="H107" i="7"/>
  <c r="I107" i="7" s="1"/>
  <c r="A107" i="7"/>
  <c r="A108" i="7" s="1"/>
  <c r="H106" i="7"/>
  <c r="I106" i="7" s="1"/>
  <c r="H105" i="7"/>
  <c r="I105" i="7" s="1"/>
  <c r="J105" i="7" s="1"/>
  <c r="H104" i="7"/>
  <c r="I104" i="7" s="1"/>
  <c r="I103" i="7"/>
  <c r="J103" i="7" s="1"/>
  <c r="H103" i="7"/>
  <c r="A103" i="7"/>
  <c r="A104" i="7" s="1"/>
  <c r="H102" i="7"/>
  <c r="I102" i="7" s="1"/>
  <c r="H101" i="7"/>
  <c r="I101" i="7" s="1"/>
  <c r="H100" i="7"/>
  <c r="I100" i="7" s="1"/>
  <c r="H99" i="7"/>
  <c r="I99" i="7" s="1"/>
  <c r="A99" i="7"/>
  <c r="A100" i="7" s="1"/>
  <c r="J98" i="7"/>
  <c r="N98" i="7" s="1"/>
  <c r="H98" i="7"/>
  <c r="I98" i="7" s="1"/>
  <c r="M98" i="7" s="1"/>
  <c r="H97" i="7"/>
  <c r="I97" i="7" s="1"/>
  <c r="M97" i="7" s="1"/>
  <c r="H96" i="7"/>
  <c r="I96" i="7" s="1"/>
  <c r="J96" i="7" s="1"/>
  <c r="H95" i="7"/>
  <c r="I95" i="7" s="1"/>
  <c r="A95" i="7"/>
  <c r="A96" i="7" s="1"/>
  <c r="M94" i="7"/>
  <c r="H94" i="7"/>
  <c r="I94" i="7" s="1"/>
  <c r="J94" i="7" s="1"/>
  <c r="H93" i="7"/>
  <c r="I93" i="7" s="1"/>
  <c r="J93" i="7" s="1"/>
  <c r="J92" i="7"/>
  <c r="N92" i="7" s="1"/>
  <c r="H92" i="7"/>
  <c r="I92" i="7" s="1"/>
  <c r="M92" i="7" s="1"/>
  <c r="H91" i="7"/>
  <c r="I91" i="7" s="1"/>
  <c r="J91" i="7" s="1"/>
  <c r="A91" i="7"/>
  <c r="A92" i="7" s="1"/>
  <c r="H90" i="7"/>
  <c r="I90" i="7" s="1"/>
  <c r="H89" i="7"/>
  <c r="I89" i="7" s="1"/>
  <c r="M89" i="7" s="1"/>
  <c r="I88" i="7"/>
  <c r="J88" i="7" s="1"/>
  <c r="H88" i="7"/>
  <c r="I87" i="7"/>
  <c r="J87" i="7" s="1"/>
  <c r="H87" i="7"/>
  <c r="A87" i="7"/>
  <c r="A88" i="7" s="1"/>
  <c r="H86" i="7"/>
  <c r="I86" i="7" s="1"/>
  <c r="J86" i="7" s="1"/>
  <c r="N86" i="7" s="1"/>
  <c r="I85" i="7"/>
  <c r="J85" i="7" s="1"/>
  <c r="H85" i="7"/>
  <c r="H84" i="7"/>
  <c r="I84" i="7" s="1"/>
  <c r="M84" i="7" s="1"/>
  <c r="H83" i="7"/>
  <c r="I83" i="7" s="1"/>
  <c r="M83" i="7" s="1"/>
  <c r="A83" i="7"/>
  <c r="A84" i="7" s="1"/>
  <c r="H82" i="7"/>
  <c r="I82" i="7" s="1"/>
  <c r="M82" i="7" s="1"/>
  <c r="H81" i="7"/>
  <c r="I81" i="7" s="1"/>
  <c r="J81" i="7" s="1"/>
  <c r="H80" i="7"/>
  <c r="I80" i="7" s="1"/>
  <c r="M80" i="7" s="1"/>
  <c r="J79" i="7"/>
  <c r="N79" i="7" s="1"/>
  <c r="H79" i="7"/>
  <c r="I79" i="7" s="1"/>
  <c r="M79" i="7" s="1"/>
  <c r="A79" i="7"/>
  <c r="A80" i="7" s="1"/>
  <c r="H78" i="7"/>
  <c r="I78" i="7" s="1"/>
  <c r="I77" i="7"/>
  <c r="H77" i="7"/>
  <c r="J76" i="7"/>
  <c r="N76" i="7" s="1"/>
  <c r="H76" i="7"/>
  <c r="I76" i="7" s="1"/>
  <c r="M76" i="7" s="1"/>
  <c r="H75" i="7"/>
  <c r="I75" i="7" s="1"/>
  <c r="A75" i="7"/>
  <c r="A76" i="7" s="1"/>
  <c r="J74" i="7"/>
  <c r="N74" i="7" s="1"/>
  <c r="H74" i="7"/>
  <c r="I74" i="7" s="1"/>
  <c r="M74" i="7" s="1"/>
  <c r="H73" i="7"/>
  <c r="I73" i="7" s="1"/>
  <c r="J73" i="7" s="1"/>
  <c r="H72" i="7"/>
  <c r="I72" i="7" s="1"/>
  <c r="J72" i="7" s="1"/>
  <c r="N72" i="7" s="1"/>
  <c r="H71" i="7"/>
  <c r="I71" i="7" s="1"/>
  <c r="J71" i="7" s="1"/>
  <c r="A71" i="7"/>
  <c r="A72" i="7" s="1"/>
  <c r="I70" i="7"/>
  <c r="J70" i="7" s="1"/>
  <c r="H70" i="7"/>
  <c r="M69" i="7"/>
  <c r="J69" i="7"/>
  <c r="H69" i="7"/>
  <c r="M68" i="7"/>
  <c r="J68" i="7"/>
  <c r="H68" i="7"/>
  <c r="A68" i="7"/>
  <c r="A67" i="7"/>
  <c r="J65" i="7"/>
  <c r="H65" i="7"/>
  <c r="A64" i="7"/>
  <c r="A63" i="7"/>
  <c r="H62" i="7"/>
  <c r="I62" i="7" s="1"/>
  <c r="M62" i="7" s="1"/>
  <c r="H61" i="7"/>
  <c r="I61" i="7" s="1"/>
  <c r="M61" i="7" s="1"/>
  <c r="H60" i="7"/>
  <c r="I60" i="7" s="1"/>
  <c r="M60" i="7" s="1"/>
  <c r="H59" i="7"/>
  <c r="I59" i="7" s="1"/>
  <c r="M59" i="7" s="1"/>
  <c r="A59" i="7"/>
  <c r="A60" i="7" s="1"/>
  <c r="M58" i="7"/>
  <c r="H58" i="7"/>
  <c r="I58" i="7" s="1"/>
  <c r="J58" i="7" s="1"/>
  <c r="H57" i="7"/>
  <c r="I57" i="7" s="1"/>
  <c r="H56" i="7"/>
  <c r="I56" i="7" s="1"/>
  <c r="M55" i="7"/>
  <c r="H55" i="7"/>
  <c r="I55" i="7" s="1"/>
  <c r="J55" i="7" s="1"/>
  <c r="A55" i="7"/>
  <c r="A56" i="7" s="1"/>
  <c r="H54" i="7"/>
  <c r="I54" i="7" s="1"/>
  <c r="M54" i="7" s="1"/>
  <c r="I53" i="7"/>
  <c r="H53" i="7"/>
  <c r="J52" i="7"/>
  <c r="H52" i="7"/>
  <c r="I52" i="7" s="1"/>
  <c r="M52" i="7" s="1"/>
  <c r="H51" i="7"/>
  <c r="I51" i="7" s="1"/>
  <c r="A51" i="7"/>
  <c r="A52" i="7" s="1"/>
  <c r="J50" i="7"/>
  <c r="H50" i="7"/>
  <c r="I50" i="7" s="1"/>
  <c r="M50" i="7" s="1"/>
  <c r="H49" i="7"/>
  <c r="I49" i="7" s="1"/>
  <c r="J49" i="7" s="1"/>
  <c r="H48" i="7"/>
  <c r="I48" i="7" s="1"/>
  <c r="M48" i="7" s="1"/>
  <c r="H47" i="7"/>
  <c r="I47" i="7" s="1"/>
  <c r="M47" i="7" s="1"/>
  <c r="A47" i="7"/>
  <c r="A48" i="7" s="1"/>
  <c r="H46" i="7"/>
  <c r="I46" i="7" s="1"/>
  <c r="I45" i="7"/>
  <c r="M45" i="7" s="1"/>
  <c r="H45" i="7"/>
  <c r="M44" i="7"/>
  <c r="H44" i="7"/>
  <c r="I44" i="7" s="1"/>
  <c r="J44" i="7" s="1"/>
  <c r="A44" i="7"/>
  <c r="I43" i="7"/>
  <c r="M43" i="7" s="1"/>
  <c r="H43" i="7"/>
  <c r="A43" i="7"/>
  <c r="H42" i="7"/>
  <c r="I42" i="7" s="1"/>
  <c r="M42" i="7" s="1"/>
  <c r="H41" i="7"/>
  <c r="I41" i="7" s="1"/>
  <c r="H40" i="7"/>
  <c r="I40" i="7" s="1"/>
  <c r="H39" i="7"/>
  <c r="I39" i="7" s="1"/>
  <c r="M39" i="7" s="1"/>
  <c r="A39" i="7"/>
  <c r="A40" i="7" s="1"/>
  <c r="I38" i="7"/>
  <c r="M38" i="7" s="1"/>
  <c r="H38" i="7"/>
  <c r="H37" i="7"/>
  <c r="I37" i="7" s="1"/>
  <c r="M37" i="7" s="1"/>
  <c r="J36" i="7"/>
  <c r="H36" i="7"/>
  <c r="I36" i="7" s="1"/>
  <c r="M36" i="7" s="1"/>
  <c r="H35" i="7"/>
  <c r="I35" i="7" s="1"/>
  <c r="J35" i="7" s="1"/>
  <c r="N35" i="7" s="1"/>
  <c r="A35" i="7"/>
  <c r="A36" i="7" s="1"/>
  <c r="H34" i="7"/>
  <c r="I34" i="7" s="1"/>
  <c r="H33" i="7"/>
  <c r="I33" i="7" s="1"/>
  <c r="I32" i="7"/>
  <c r="M32" i="7" s="1"/>
  <c r="H32" i="7"/>
  <c r="M31" i="7"/>
  <c r="I31" i="7"/>
  <c r="J31" i="7" s="1"/>
  <c r="H31" i="7"/>
  <c r="A31" i="7"/>
  <c r="A32" i="7" s="1"/>
  <c r="I30" i="7"/>
  <c r="M30" i="7" s="1"/>
  <c r="H30" i="7"/>
  <c r="H29" i="7"/>
  <c r="I29" i="7" s="1"/>
  <c r="H28" i="7"/>
  <c r="I28" i="7" s="1"/>
  <c r="J28" i="7" s="1"/>
  <c r="H27" i="7"/>
  <c r="I27" i="7" s="1"/>
  <c r="M27" i="7" s="1"/>
  <c r="A27" i="7"/>
  <c r="A28" i="7" s="1"/>
  <c r="H26" i="7"/>
  <c r="I26" i="7" s="1"/>
  <c r="H25" i="7"/>
  <c r="I25" i="7" s="1"/>
  <c r="I24" i="7"/>
  <c r="M24" i="7" s="1"/>
  <c r="H24" i="7"/>
  <c r="I23" i="7"/>
  <c r="J23" i="7" s="1"/>
  <c r="H23" i="7"/>
  <c r="A23" i="7"/>
  <c r="A24" i="7" s="1"/>
  <c r="H22" i="7"/>
  <c r="I22" i="7" s="1"/>
  <c r="M22" i="7" s="1"/>
  <c r="H21" i="7"/>
  <c r="I21" i="7" s="1"/>
  <c r="I20" i="7"/>
  <c r="J20" i="7" s="1"/>
  <c r="H20" i="7"/>
  <c r="H19" i="7"/>
  <c r="I19" i="7" s="1"/>
  <c r="M19" i="7" s="1"/>
  <c r="A19" i="7"/>
  <c r="A20" i="7" s="1"/>
  <c r="H18" i="7"/>
  <c r="I18" i="7" s="1"/>
  <c r="H17" i="7"/>
  <c r="I17" i="7" s="1"/>
  <c r="I16" i="7"/>
  <c r="M16" i="7" s="1"/>
  <c r="H16" i="7"/>
  <c r="H15" i="7"/>
  <c r="I15" i="7" s="1"/>
  <c r="A15" i="7"/>
  <c r="A16" i="7" s="1"/>
  <c r="I14" i="7"/>
  <c r="M14" i="7" s="1"/>
  <c r="H14" i="7"/>
  <c r="H13" i="7"/>
  <c r="I13" i="7" s="1"/>
  <c r="I12" i="7"/>
  <c r="J12" i="7" s="1"/>
  <c r="H12" i="7"/>
  <c r="H11" i="7"/>
  <c r="I11" i="7" s="1"/>
  <c r="M11" i="7" s="1"/>
  <c r="A11" i="7"/>
  <c r="A12" i="7" s="1"/>
  <c r="H10" i="7"/>
  <c r="I10" i="7" s="1"/>
  <c r="H9" i="7"/>
  <c r="I9" i="7" s="1"/>
  <c r="H8" i="7"/>
  <c r="I8" i="7" s="1"/>
  <c r="M8" i="7" s="1"/>
  <c r="M7" i="7"/>
  <c r="I7" i="7"/>
  <c r="J7" i="7" s="1"/>
  <c r="H7" i="7"/>
  <c r="A7" i="7"/>
  <c r="A8" i="7" s="1"/>
  <c r="I6" i="7"/>
  <c r="M6" i="7" s="1"/>
  <c r="H6" i="7"/>
  <c r="H5" i="7"/>
  <c r="J173" i="7" l="1"/>
  <c r="M173" i="7"/>
  <c r="J15" i="7"/>
  <c r="M15" i="7"/>
  <c r="N15" i="7" s="1"/>
  <c r="J207" i="7"/>
  <c r="M207" i="7"/>
  <c r="J181" i="7"/>
  <c r="M181" i="7"/>
  <c r="N181" i="7" s="1"/>
  <c r="J256" i="7"/>
  <c r="M256" i="7"/>
  <c r="M23" i="7"/>
  <c r="J61" i="7"/>
  <c r="N61" i="7" s="1"/>
  <c r="M73" i="7"/>
  <c r="M91" i="7"/>
  <c r="M93" i="7"/>
  <c r="J97" i="7"/>
  <c r="N97" i="7" s="1"/>
  <c r="M114" i="7"/>
  <c r="M133" i="7"/>
  <c r="J162" i="7"/>
  <c r="N162" i="7" s="1"/>
  <c r="J178" i="7"/>
  <c r="N178" i="7" s="1"/>
  <c r="J194" i="7"/>
  <c r="N194" i="7" s="1"/>
  <c r="J199" i="7"/>
  <c r="J212" i="7"/>
  <c r="N212" i="7" s="1"/>
  <c r="J225" i="7"/>
  <c r="N225" i="7" s="1"/>
  <c r="M234" i="7"/>
  <c r="M266" i="7"/>
  <c r="N229" i="7"/>
  <c r="J26" i="7"/>
  <c r="N26" i="7" s="1"/>
  <c r="M26" i="7"/>
  <c r="J34" i="7"/>
  <c r="M34" i="7"/>
  <c r="J18" i="7"/>
  <c r="N18" i="7" s="1"/>
  <c r="M18" i="7"/>
  <c r="J10" i="7"/>
  <c r="M10" i="7"/>
  <c r="J149" i="7"/>
  <c r="N149" i="7" s="1"/>
  <c r="M149" i="7"/>
  <c r="M197" i="7"/>
  <c r="J197" i="7"/>
  <c r="M291" i="7"/>
  <c r="J291" i="7"/>
  <c r="M12" i="7"/>
  <c r="N12" i="7" s="1"/>
  <c r="M20" i="7"/>
  <c r="N20" i="7" s="1"/>
  <c r="M28" i="7"/>
  <c r="N28" i="7" s="1"/>
  <c r="N44" i="7"/>
  <c r="J45" i="7"/>
  <c r="N45" i="7" s="1"/>
  <c r="J47" i="7"/>
  <c r="N47" i="7" s="1"/>
  <c r="J77" i="7"/>
  <c r="M77" i="7"/>
  <c r="M106" i="7"/>
  <c r="J106" i="7"/>
  <c r="J119" i="7"/>
  <c r="N119" i="7" s="1"/>
  <c r="M119" i="7"/>
  <c r="N132" i="7"/>
  <c r="M141" i="7"/>
  <c r="M151" i="7"/>
  <c r="N151" i="7" s="1"/>
  <c r="J170" i="7"/>
  <c r="N170" i="7" s="1"/>
  <c r="M175" i="7"/>
  <c r="J175" i="7"/>
  <c r="M195" i="7"/>
  <c r="N195" i="7" s="1"/>
  <c r="N202" i="7"/>
  <c r="M204" i="7"/>
  <c r="J204" i="7"/>
  <c r="M210" i="7"/>
  <c r="J210" i="7"/>
  <c r="M219" i="7"/>
  <c r="J219" i="7"/>
  <c r="N224" i="7"/>
  <c r="M258" i="7"/>
  <c r="J258" i="7"/>
  <c r="N258" i="7" s="1"/>
  <c r="M186" i="7"/>
  <c r="J186" i="7"/>
  <c r="M245" i="7"/>
  <c r="J245" i="7"/>
  <c r="M273" i="7"/>
  <c r="J273" i="7"/>
  <c r="M289" i="7"/>
  <c r="J289" i="7"/>
  <c r="J53" i="7"/>
  <c r="M53" i="7"/>
  <c r="M78" i="7"/>
  <c r="J78" i="7"/>
  <c r="M101" i="7"/>
  <c r="J101" i="7"/>
  <c r="M108" i="7"/>
  <c r="J108" i="7"/>
  <c r="N124" i="7"/>
  <c r="J127" i="7"/>
  <c r="M127" i="7"/>
  <c r="N140" i="7"/>
  <c r="M148" i="7"/>
  <c r="J148" i="7"/>
  <c r="M176" i="7"/>
  <c r="J176" i="7"/>
  <c r="J187" i="7"/>
  <c r="M187" i="7"/>
  <c r="M191" i="7"/>
  <c r="J191" i="7"/>
  <c r="J211" i="7"/>
  <c r="M211" i="7"/>
  <c r="M215" i="7"/>
  <c r="J215" i="7"/>
  <c r="M241" i="7"/>
  <c r="J241" i="7"/>
  <c r="M246" i="7"/>
  <c r="J246" i="7"/>
  <c r="J290" i="7"/>
  <c r="M290" i="7"/>
  <c r="M75" i="7"/>
  <c r="J75" i="7"/>
  <c r="N75" i="7" s="1"/>
  <c r="M99" i="7"/>
  <c r="J99" i="7"/>
  <c r="M138" i="7"/>
  <c r="J138" i="7"/>
  <c r="N138" i="7" s="1"/>
  <c r="N7" i="7"/>
  <c r="N23" i="7"/>
  <c r="N31" i="7"/>
  <c r="N52" i="7"/>
  <c r="J102" i="7"/>
  <c r="M102" i="7"/>
  <c r="J104" i="7"/>
  <c r="M104" i="7"/>
  <c r="N104" i="7" s="1"/>
  <c r="N114" i="7"/>
  <c r="M116" i="7"/>
  <c r="J116" i="7"/>
  <c r="N116" i="7" s="1"/>
  <c r="M122" i="7"/>
  <c r="J122" i="7"/>
  <c r="J126" i="7"/>
  <c r="M126" i="7"/>
  <c r="M130" i="7"/>
  <c r="J130" i="7"/>
  <c r="N146" i="7"/>
  <c r="M183" i="7"/>
  <c r="J183" i="7"/>
  <c r="N188" i="7"/>
  <c r="M205" i="7"/>
  <c r="J205" i="7"/>
  <c r="N205" i="7" s="1"/>
  <c r="M218" i="7"/>
  <c r="J218" i="7"/>
  <c r="N234" i="7"/>
  <c r="M247" i="7"/>
  <c r="J247" i="7"/>
  <c r="N247" i="7" s="1"/>
  <c r="N266" i="7"/>
  <c r="N279" i="7"/>
  <c r="M283" i="7"/>
  <c r="J283" i="7"/>
  <c r="M288" i="7"/>
  <c r="J288" i="7"/>
  <c r="M293" i="7"/>
  <c r="J293" i="7"/>
  <c r="N156" i="7"/>
  <c r="N196" i="7"/>
  <c r="N55" i="7"/>
  <c r="N58" i="7"/>
  <c r="M103" i="7"/>
  <c r="N103" i="7" s="1"/>
  <c r="M105" i="7"/>
  <c r="M142" i="7"/>
  <c r="M143" i="7"/>
  <c r="N143" i="7" s="1"/>
  <c r="M165" i="7"/>
  <c r="N165" i="7" s="1"/>
  <c r="J189" i="7"/>
  <c r="N189" i="7" s="1"/>
  <c r="M203" i="7"/>
  <c r="M232" i="7"/>
  <c r="N232" i="7" s="1"/>
  <c r="J249" i="7"/>
  <c r="N249" i="7" s="1"/>
  <c r="M252" i="7"/>
  <c r="J267" i="7"/>
  <c r="N267" i="7" s="1"/>
  <c r="M269" i="7"/>
  <c r="N269" i="7" s="1"/>
  <c r="M282" i="7"/>
  <c r="N282" i="7" s="1"/>
  <c r="M287" i="7"/>
  <c r="N287" i="7" s="1"/>
  <c r="J21" i="7"/>
  <c r="M21" i="7"/>
  <c r="M29" i="7"/>
  <c r="J29" i="7"/>
  <c r="M40" i="7"/>
  <c r="J40" i="7"/>
  <c r="M46" i="7"/>
  <c r="J46" i="7"/>
  <c r="M56" i="7"/>
  <c r="J56" i="7"/>
  <c r="J13" i="7"/>
  <c r="M13" i="7"/>
  <c r="M9" i="7"/>
  <c r="J9" i="7"/>
  <c r="M17" i="7"/>
  <c r="J17" i="7"/>
  <c r="M25" i="7"/>
  <c r="J25" i="7"/>
  <c r="M33" i="7"/>
  <c r="J33" i="7"/>
  <c r="N36" i="7"/>
  <c r="J41" i="7"/>
  <c r="M41" i="7"/>
  <c r="N50" i="7"/>
  <c r="J57" i="7"/>
  <c r="M57" i="7"/>
  <c r="M51" i="7"/>
  <c r="J51" i="7"/>
  <c r="M90" i="7"/>
  <c r="J90" i="7"/>
  <c r="M100" i="7"/>
  <c r="J100" i="7"/>
  <c r="M144" i="7"/>
  <c r="J144" i="7"/>
  <c r="J147" i="7"/>
  <c r="M147" i="7"/>
  <c r="J153" i="7"/>
  <c r="M153" i="7"/>
  <c r="M179" i="7"/>
  <c r="J179" i="7"/>
  <c r="J182" i="7"/>
  <c r="N182" i="7" s="1"/>
  <c r="M182" i="7"/>
  <c r="J214" i="7"/>
  <c r="N214" i="7" s="1"/>
  <c r="M214" i="7"/>
  <c r="M231" i="7"/>
  <c r="J231" i="7"/>
  <c r="M253" i="7"/>
  <c r="J253" i="7"/>
  <c r="J255" i="7"/>
  <c r="M255" i="7"/>
  <c r="M259" i="7"/>
  <c r="J259" i="7"/>
  <c r="M286" i="7"/>
  <c r="J286" i="7"/>
  <c r="J6" i="7"/>
  <c r="N6" i="7" s="1"/>
  <c r="J8" i="7"/>
  <c r="N8" i="7" s="1"/>
  <c r="J11" i="7"/>
  <c r="N11" i="7" s="1"/>
  <c r="J14" i="7"/>
  <c r="N14" i="7" s="1"/>
  <c r="J16" i="7"/>
  <c r="N16" i="7" s="1"/>
  <c r="J19" i="7"/>
  <c r="N19" i="7" s="1"/>
  <c r="J22" i="7"/>
  <c r="N22" i="7" s="1"/>
  <c r="J24" i="7"/>
  <c r="N24" i="7" s="1"/>
  <c r="J27" i="7"/>
  <c r="N27" i="7" s="1"/>
  <c r="J30" i="7"/>
  <c r="N30" i="7" s="1"/>
  <c r="J32" i="7"/>
  <c r="N32" i="7" s="1"/>
  <c r="J37" i="7"/>
  <c r="N37" i="7" s="1"/>
  <c r="J38" i="7"/>
  <c r="N38" i="7" s="1"/>
  <c r="J39" i="7"/>
  <c r="N39" i="7" s="1"/>
  <c r="J42" i="7"/>
  <c r="N42" i="7" s="1"/>
  <c r="J48" i="7"/>
  <c r="N48" i="7" s="1"/>
  <c r="M49" i="7"/>
  <c r="N49" i="7" s="1"/>
  <c r="J59" i="7"/>
  <c r="N59" i="7" s="1"/>
  <c r="J60" i="7"/>
  <c r="N60" i="7" s="1"/>
  <c r="J62" i="7"/>
  <c r="N62" i="7" s="1"/>
  <c r="M70" i="7"/>
  <c r="N70" i="7" s="1"/>
  <c r="M71" i="7"/>
  <c r="N71" i="7" s="1"/>
  <c r="N77" i="7"/>
  <c r="J82" i="7"/>
  <c r="N82" i="7" s="1"/>
  <c r="J83" i="7"/>
  <c r="N83" i="7" s="1"/>
  <c r="J84" i="7"/>
  <c r="N84" i="7" s="1"/>
  <c r="M85" i="7"/>
  <c r="N85" i="7" s="1"/>
  <c r="J89" i="7"/>
  <c r="N89" i="7" s="1"/>
  <c r="N94" i="7"/>
  <c r="M95" i="7"/>
  <c r="J95" i="7"/>
  <c r="M96" i="7"/>
  <c r="N96" i="7" s="1"/>
  <c r="J109" i="7"/>
  <c r="N109" i="7" s="1"/>
  <c r="M112" i="7"/>
  <c r="N112" i="7" s="1"/>
  <c r="N118" i="7"/>
  <c r="N121" i="7"/>
  <c r="J123" i="7"/>
  <c r="M123" i="7"/>
  <c r="M125" i="7"/>
  <c r="N125" i="7" s="1"/>
  <c r="J129" i="7"/>
  <c r="M129" i="7"/>
  <c r="N133" i="7"/>
  <c r="M134" i="7"/>
  <c r="N134" i="7" s="1"/>
  <c r="M135" i="7"/>
  <c r="N135" i="7" s="1"/>
  <c r="N142" i="7"/>
  <c r="M152" i="7"/>
  <c r="J152" i="7"/>
  <c r="J155" i="7"/>
  <c r="M155" i="7"/>
  <c r="M157" i="7"/>
  <c r="N157" i="7" s="1"/>
  <c r="J161" i="7"/>
  <c r="M161" i="7"/>
  <c r="M166" i="7"/>
  <c r="N166" i="7" s="1"/>
  <c r="M167" i="7"/>
  <c r="N167" i="7" s="1"/>
  <c r="M177" i="7"/>
  <c r="J177" i="7"/>
  <c r="J180" i="7"/>
  <c r="M180" i="7"/>
  <c r="J190" i="7"/>
  <c r="M190" i="7"/>
  <c r="M227" i="7"/>
  <c r="J227" i="7"/>
  <c r="M238" i="7"/>
  <c r="J238" i="7"/>
  <c r="N238" i="7" s="1"/>
  <c r="M250" i="7"/>
  <c r="J250" i="7"/>
  <c r="J285" i="7"/>
  <c r="M285" i="7"/>
  <c r="J115" i="7"/>
  <c r="M115" i="7"/>
  <c r="M128" i="7"/>
  <c r="J128" i="7"/>
  <c r="J131" i="7"/>
  <c r="M131" i="7"/>
  <c r="J137" i="7"/>
  <c r="M137" i="7"/>
  <c r="N141" i="7"/>
  <c r="N150" i="7"/>
  <c r="M160" i="7"/>
  <c r="J160" i="7"/>
  <c r="J163" i="7"/>
  <c r="M163" i="7"/>
  <c r="J169" i="7"/>
  <c r="M169" i="7"/>
  <c r="M174" i="7"/>
  <c r="J174" i="7"/>
  <c r="N174" i="7" s="1"/>
  <c r="J198" i="7"/>
  <c r="M198" i="7"/>
  <c r="M222" i="7"/>
  <c r="J222" i="7"/>
  <c r="N222" i="7" s="1"/>
  <c r="M235" i="7"/>
  <c r="J235" i="7"/>
  <c r="H294" i="7"/>
  <c r="I5" i="7"/>
  <c r="J43" i="7"/>
  <c r="N43" i="7" s="1"/>
  <c r="J54" i="7"/>
  <c r="N54" i="7" s="1"/>
  <c r="N73" i="7"/>
  <c r="J80" i="7"/>
  <c r="N80" i="7" s="1"/>
  <c r="M81" i="7"/>
  <c r="N81" i="7" s="1"/>
  <c r="M87" i="7"/>
  <c r="N87" i="7" s="1"/>
  <c r="M88" i="7"/>
  <c r="N88" i="7" s="1"/>
  <c r="N91" i="7"/>
  <c r="N93" i="7"/>
  <c r="N102" i="7"/>
  <c r="N105" i="7"/>
  <c r="J107" i="7"/>
  <c r="M107" i="7"/>
  <c r="N108" i="7"/>
  <c r="M110" i="7"/>
  <c r="N110" i="7" s="1"/>
  <c r="M111" i="7"/>
  <c r="N111" i="7" s="1"/>
  <c r="M113" i="7"/>
  <c r="N113" i="7" s="1"/>
  <c r="N120" i="7"/>
  <c r="N126" i="7"/>
  <c r="M136" i="7"/>
  <c r="J136" i="7"/>
  <c r="J139" i="7"/>
  <c r="M139" i="7"/>
  <c r="J145" i="7"/>
  <c r="M145" i="7"/>
  <c r="N158" i="7"/>
  <c r="N159" i="7"/>
  <c r="M168" i="7"/>
  <c r="J168" i="7"/>
  <c r="J171" i="7"/>
  <c r="M171" i="7"/>
  <c r="J206" i="7"/>
  <c r="M206" i="7"/>
  <c r="M221" i="7"/>
  <c r="J221" i="7"/>
  <c r="J244" i="7"/>
  <c r="N244" i="7" s="1"/>
  <c r="M244" i="7"/>
  <c r="J185" i="7"/>
  <c r="M185" i="7"/>
  <c r="M192" i="7"/>
  <c r="J192" i="7"/>
  <c r="J201" i="7"/>
  <c r="M201" i="7"/>
  <c r="N203" i="7"/>
  <c r="M208" i="7"/>
  <c r="J208" i="7"/>
  <c r="J217" i="7"/>
  <c r="M217" i="7"/>
  <c r="N226" i="7"/>
  <c r="N236" i="7"/>
  <c r="M263" i="7"/>
  <c r="J263" i="7"/>
  <c r="M265" i="7"/>
  <c r="J265" i="7"/>
  <c r="M271" i="7"/>
  <c r="J271" i="7"/>
  <c r="M280" i="7"/>
  <c r="J280" i="7"/>
  <c r="M230" i="7"/>
  <c r="J230" i="7"/>
  <c r="M254" i="7"/>
  <c r="J254" i="7"/>
  <c r="J260" i="7"/>
  <c r="M260" i="7"/>
  <c r="J268" i="7"/>
  <c r="M268" i="7"/>
  <c r="J276" i="7"/>
  <c r="M276" i="7"/>
  <c r="M292" i="7"/>
  <c r="J292" i="7"/>
  <c r="N173" i="7"/>
  <c r="M184" i="7"/>
  <c r="J184" i="7"/>
  <c r="J193" i="7"/>
  <c r="M193" i="7"/>
  <c r="M200" i="7"/>
  <c r="J200" i="7"/>
  <c r="J209" i="7"/>
  <c r="M209" i="7"/>
  <c r="M216" i="7"/>
  <c r="J216" i="7"/>
  <c r="J220" i="7"/>
  <c r="M220" i="7"/>
  <c r="M223" i="7"/>
  <c r="N223" i="7" s="1"/>
  <c r="N228" i="7"/>
  <c r="J240" i="7"/>
  <c r="N240" i="7" s="1"/>
  <c r="M243" i="7"/>
  <c r="J243" i="7"/>
  <c r="J248" i="7"/>
  <c r="N248" i="7" s="1"/>
  <c r="M262" i="7"/>
  <c r="J262" i="7"/>
  <c r="N262" i="7" s="1"/>
  <c r="J264" i="7"/>
  <c r="M264" i="7"/>
  <c r="M270" i="7"/>
  <c r="J270" i="7"/>
  <c r="M272" i="7"/>
  <c r="J272" i="7"/>
  <c r="J278" i="7"/>
  <c r="N278" i="7" s="1"/>
  <c r="M281" i="7"/>
  <c r="J281" i="7"/>
  <c r="N256" i="7"/>
  <c r="N183" i="7"/>
  <c r="N191" i="7"/>
  <c r="N199" i="7"/>
  <c r="N207" i="7"/>
  <c r="N215" i="7"/>
  <c r="M233" i="7"/>
  <c r="J233" i="7"/>
  <c r="N252" i="7"/>
  <c r="M275" i="7"/>
  <c r="J275" i="7"/>
  <c r="M284" i="7"/>
  <c r="J284" i="7"/>
  <c r="N293" i="7"/>
  <c r="N201" i="7" l="1"/>
  <c r="N161" i="7"/>
  <c r="N57" i="7"/>
  <c r="N21" i="7"/>
  <c r="N246" i="7"/>
  <c r="N230" i="7"/>
  <c r="N131" i="7"/>
  <c r="N115" i="7"/>
  <c r="N13" i="7"/>
  <c r="N218" i="7"/>
  <c r="N130" i="7"/>
  <c r="N122" i="7"/>
  <c r="N241" i="7"/>
  <c r="N211" i="7"/>
  <c r="N187" i="7"/>
  <c r="N148" i="7"/>
  <c r="N127" i="7"/>
  <c r="N101" i="7"/>
  <c r="N273" i="7"/>
  <c r="N186" i="7"/>
  <c r="N210" i="7"/>
  <c r="N291" i="7"/>
  <c r="N243" i="7"/>
  <c r="N216" i="7"/>
  <c r="N209" i="7"/>
  <c r="N271" i="7"/>
  <c r="N263" i="7"/>
  <c r="N171" i="7"/>
  <c r="N107" i="7"/>
  <c r="N137" i="7"/>
  <c r="N177" i="7"/>
  <c r="N286" i="7"/>
  <c r="N231" i="7"/>
  <c r="N144" i="7"/>
  <c r="N283" i="7"/>
  <c r="N99" i="7"/>
  <c r="N290" i="7"/>
  <c r="N53" i="7"/>
  <c r="N10" i="7"/>
  <c r="N34" i="7"/>
  <c r="N176" i="7"/>
  <c r="N78" i="7"/>
  <c r="N289" i="7"/>
  <c r="N245" i="7"/>
  <c r="N233" i="7"/>
  <c r="N281" i="7"/>
  <c r="N184" i="7"/>
  <c r="N292" i="7"/>
  <c r="N254" i="7"/>
  <c r="N280" i="7"/>
  <c r="N265" i="7"/>
  <c r="N208" i="7"/>
  <c r="N206" i="7"/>
  <c r="N136" i="7"/>
  <c r="N235" i="7"/>
  <c r="N160" i="7"/>
  <c r="N250" i="7"/>
  <c r="N227" i="7"/>
  <c r="N152" i="7"/>
  <c r="N129" i="7"/>
  <c r="N259" i="7"/>
  <c r="N253" i="7"/>
  <c r="N288" i="7"/>
  <c r="N219" i="7"/>
  <c r="N204" i="7"/>
  <c r="N175" i="7"/>
  <c r="N106" i="7"/>
  <c r="N197" i="7"/>
  <c r="N275" i="7"/>
  <c r="N270" i="7"/>
  <c r="N264" i="7"/>
  <c r="N220" i="7"/>
  <c r="N268" i="7"/>
  <c r="N192" i="7"/>
  <c r="N185" i="7"/>
  <c r="N221" i="7"/>
  <c r="N145" i="7"/>
  <c r="N163" i="7"/>
  <c r="N285" i="7"/>
  <c r="N190" i="7"/>
  <c r="N155" i="7"/>
  <c r="N123" i="7"/>
  <c r="N95" i="7"/>
  <c r="N255" i="7"/>
  <c r="N153" i="7"/>
  <c r="N90" i="7"/>
  <c r="N41" i="7"/>
  <c r="N25" i="7"/>
  <c r="N9" i="7"/>
  <c r="N56" i="7"/>
  <c r="N40" i="7"/>
  <c r="N284" i="7"/>
  <c r="N272" i="7"/>
  <c r="N200" i="7"/>
  <c r="N193" i="7"/>
  <c r="N276" i="7"/>
  <c r="N260" i="7"/>
  <c r="N217" i="7"/>
  <c r="N168" i="7"/>
  <c r="N139" i="7"/>
  <c r="J5" i="7"/>
  <c r="M5" i="7"/>
  <c r="N198" i="7"/>
  <c r="N169" i="7"/>
  <c r="N128" i="7"/>
  <c r="N180" i="7"/>
  <c r="N179" i="7"/>
  <c r="N147" i="7"/>
  <c r="N51" i="7"/>
  <c r="N33" i="7"/>
  <c r="N17" i="7"/>
  <c r="N46" i="7"/>
  <c r="N29" i="7"/>
  <c r="N5" i="7" l="1"/>
  <c r="N294" i="7" s="1"/>
  <c r="E296" i="6" l="1"/>
  <c r="D296" i="6"/>
  <c r="I295" i="6"/>
  <c r="H295" i="6"/>
  <c r="J294" i="6"/>
  <c r="I294" i="6"/>
  <c r="M294" i="6" s="1"/>
  <c r="H294" i="6"/>
  <c r="H293" i="6"/>
  <c r="I293" i="6" s="1"/>
  <c r="J293" i="6" s="1"/>
  <c r="J292" i="6"/>
  <c r="N292" i="6" s="1"/>
  <c r="I292" i="6"/>
  <c r="M292" i="6" s="1"/>
  <c r="H292" i="6"/>
  <c r="M291" i="6"/>
  <c r="H291" i="6"/>
  <c r="I291" i="6" s="1"/>
  <c r="J291" i="6" s="1"/>
  <c r="N291" i="6" s="1"/>
  <c r="I290" i="6"/>
  <c r="H290" i="6"/>
  <c r="H289" i="6"/>
  <c r="I289" i="6" s="1"/>
  <c r="J288" i="6"/>
  <c r="N288" i="6" s="1"/>
  <c r="I288" i="6"/>
  <c r="M288" i="6" s="1"/>
  <c r="H288" i="6"/>
  <c r="M287" i="6"/>
  <c r="N287" i="6" s="1"/>
  <c r="H287" i="6"/>
  <c r="I287" i="6" s="1"/>
  <c r="J287" i="6" s="1"/>
  <c r="H286" i="6"/>
  <c r="I286" i="6" s="1"/>
  <c r="H285" i="6"/>
  <c r="I285" i="6" s="1"/>
  <c r="I284" i="6"/>
  <c r="H284" i="6"/>
  <c r="J283" i="6"/>
  <c r="N283" i="6" s="1"/>
  <c r="H283" i="6"/>
  <c r="I283" i="6" s="1"/>
  <c r="M283" i="6" s="1"/>
  <c r="J282" i="6"/>
  <c r="N282" i="6" s="1"/>
  <c r="H282" i="6"/>
  <c r="I282" i="6" s="1"/>
  <c r="M282" i="6" s="1"/>
  <c r="M281" i="6"/>
  <c r="H281" i="6"/>
  <c r="I281" i="6" s="1"/>
  <c r="J281" i="6" s="1"/>
  <c r="I280" i="6"/>
  <c r="M280" i="6" s="1"/>
  <c r="H280" i="6"/>
  <c r="N279" i="6"/>
  <c r="M279" i="6"/>
  <c r="J279" i="6"/>
  <c r="H279" i="6"/>
  <c r="I279" i="6" s="1"/>
  <c r="H278" i="6"/>
  <c r="I278" i="6" s="1"/>
  <c r="H277" i="6"/>
  <c r="I277" i="6" s="1"/>
  <c r="I276" i="6"/>
  <c r="H276" i="6"/>
  <c r="J275" i="6"/>
  <c r="N275" i="6" s="1"/>
  <c r="H275" i="6"/>
  <c r="I275" i="6" s="1"/>
  <c r="M275" i="6" s="1"/>
  <c r="J274" i="6"/>
  <c r="N274" i="6" s="1"/>
  <c r="H274" i="6"/>
  <c r="I274" i="6" s="1"/>
  <c r="M274" i="6" s="1"/>
  <c r="M273" i="6"/>
  <c r="H273" i="6"/>
  <c r="I273" i="6" s="1"/>
  <c r="J273" i="6" s="1"/>
  <c r="I272" i="6"/>
  <c r="M272" i="6" s="1"/>
  <c r="H272" i="6"/>
  <c r="N271" i="6"/>
  <c r="M271" i="6"/>
  <c r="J271" i="6"/>
  <c r="H271" i="6"/>
  <c r="I271" i="6" s="1"/>
  <c r="H270" i="6"/>
  <c r="I270" i="6" s="1"/>
  <c r="H269" i="6"/>
  <c r="I269" i="6" s="1"/>
  <c r="I268" i="6"/>
  <c r="H268" i="6"/>
  <c r="J267" i="6"/>
  <c r="N267" i="6" s="1"/>
  <c r="H267" i="6"/>
  <c r="I267" i="6" s="1"/>
  <c r="M267" i="6" s="1"/>
  <c r="J266" i="6"/>
  <c r="N266" i="6" s="1"/>
  <c r="H266" i="6"/>
  <c r="I266" i="6" s="1"/>
  <c r="M266" i="6" s="1"/>
  <c r="M265" i="6"/>
  <c r="H265" i="6"/>
  <c r="I265" i="6" s="1"/>
  <c r="J265" i="6" s="1"/>
  <c r="I264" i="6"/>
  <c r="M264" i="6" s="1"/>
  <c r="H264" i="6"/>
  <c r="N263" i="6"/>
  <c r="M263" i="6"/>
  <c r="J263" i="6"/>
  <c r="H263" i="6"/>
  <c r="I263" i="6" s="1"/>
  <c r="H262" i="6"/>
  <c r="I262" i="6" s="1"/>
  <c r="H261" i="6"/>
  <c r="I261" i="6" s="1"/>
  <c r="I260" i="6"/>
  <c r="H260" i="6"/>
  <c r="J259" i="6"/>
  <c r="N259" i="6" s="1"/>
  <c r="H259" i="6"/>
  <c r="I259" i="6" s="1"/>
  <c r="M259" i="6" s="1"/>
  <c r="J258" i="6"/>
  <c r="N258" i="6" s="1"/>
  <c r="H258" i="6"/>
  <c r="I258" i="6" s="1"/>
  <c r="M258" i="6" s="1"/>
  <c r="M257" i="6"/>
  <c r="H257" i="6"/>
  <c r="I257" i="6" s="1"/>
  <c r="J257" i="6" s="1"/>
  <c r="I256" i="6"/>
  <c r="M256" i="6" s="1"/>
  <c r="H256" i="6"/>
  <c r="N255" i="6"/>
  <c r="M255" i="6"/>
  <c r="J255" i="6"/>
  <c r="H255" i="6"/>
  <c r="I255" i="6" s="1"/>
  <c r="H254" i="6"/>
  <c r="I254" i="6" s="1"/>
  <c r="H253" i="6"/>
  <c r="I253" i="6" s="1"/>
  <c r="I252" i="6"/>
  <c r="H252" i="6"/>
  <c r="J251" i="6"/>
  <c r="N251" i="6" s="1"/>
  <c r="H251" i="6"/>
  <c r="I251" i="6" s="1"/>
  <c r="M251" i="6" s="1"/>
  <c r="J250" i="6"/>
  <c r="N250" i="6" s="1"/>
  <c r="H250" i="6"/>
  <c r="I250" i="6" s="1"/>
  <c r="M250" i="6" s="1"/>
  <c r="M249" i="6"/>
  <c r="H249" i="6"/>
  <c r="I249" i="6" s="1"/>
  <c r="J249" i="6" s="1"/>
  <c r="I248" i="6"/>
  <c r="M248" i="6" s="1"/>
  <c r="H248" i="6"/>
  <c r="H246" i="6"/>
  <c r="I246" i="6" s="1"/>
  <c r="I245" i="6"/>
  <c r="H245" i="6"/>
  <c r="H244" i="6"/>
  <c r="I244" i="6" s="1"/>
  <c r="I243" i="6"/>
  <c r="H243" i="6"/>
  <c r="H242" i="6"/>
  <c r="I242" i="6" s="1"/>
  <c r="I241" i="6"/>
  <c r="H241" i="6"/>
  <c r="H240" i="6"/>
  <c r="I240" i="6" s="1"/>
  <c r="M238" i="6"/>
  <c r="J238" i="6"/>
  <c r="N238" i="6" s="1"/>
  <c r="H238" i="6"/>
  <c r="I238" i="6" s="1"/>
  <c r="J237" i="6"/>
  <c r="N237" i="6" s="1"/>
  <c r="H237" i="6"/>
  <c r="I237" i="6" s="1"/>
  <c r="M237" i="6" s="1"/>
  <c r="M236" i="6"/>
  <c r="H236" i="6"/>
  <c r="I236" i="6" s="1"/>
  <c r="J236" i="6" s="1"/>
  <c r="I235" i="6"/>
  <c r="H235" i="6"/>
  <c r="M234" i="6"/>
  <c r="I234" i="6"/>
  <c r="J234" i="6" s="1"/>
  <c r="H234" i="6"/>
  <c r="I233" i="6"/>
  <c r="J233" i="6" s="1"/>
  <c r="H233" i="6"/>
  <c r="M232" i="6"/>
  <c r="I232" i="6"/>
  <c r="J232" i="6" s="1"/>
  <c r="H232" i="6"/>
  <c r="M231" i="6"/>
  <c r="I231" i="6"/>
  <c r="J231" i="6" s="1"/>
  <c r="H231" i="6"/>
  <c r="M230" i="6"/>
  <c r="I230" i="6"/>
  <c r="J230" i="6" s="1"/>
  <c r="H230" i="6"/>
  <c r="I229" i="6"/>
  <c r="J229" i="6" s="1"/>
  <c r="H229" i="6"/>
  <c r="M228" i="6"/>
  <c r="I228" i="6"/>
  <c r="J228" i="6" s="1"/>
  <c r="H228" i="6"/>
  <c r="M227" i="6"/>
  <c r="I227" i="6"/>
  <c r="J227" i="6" s="1"/>
  <c r="H227" i="6"/>
  <c r="M226" i="6"/>
  <c r="I226" i="6"/>
  <c r="J226" i="6" s="1"/>
  <c r="H226" i="6"/>
  <c r="I225" i="6"/>
  <c r="J225" i="6" s="1"/>
  <c r="H225" i="6"/>
  <c r="M224" i="6"/>
  <c r="I224" i="6"/>
  <c r="J224" i="6" s="1"/>
  <c r="H224" i="6"/>
  <c r="M223" i="6"/>
  <c r="I223" i="6"/>
  <c r="J223" i="6" s="1"/>
  <c r="H223" i="6"/>
  <c r="M222" i="6"/>
  <c r="I222" i="6"/>
  <c r="J222" i="6" s="1"/>
  <c r="H222" i="6"/>
  <c r="I221" i="6"/>
  <c r="J221" i="6" s="1"/>
  <c r="H221" i="6"/>
  <c r="M220" i="6"/>
  <c r="I220" i="6"/>
  <c r="J220" i="6" s="1"/>
  <c r="H220" i="6"/>
  <c r="M219" i="6"/>
  <c r="I219" i="6"/>
  <c r="J219" i="6" s="1"/>
  <c r="H219" i="6"/>
  <c r="M218" i="6"/>
  <c r="I218" i="6"/>
  <c r="J218" i="6" s="1"/>
  <c r="H218" i="6"/>
  <c r="I217" i="6"/>
  <c r="J217" i="6" s="1"/>
  <c r="H217" i="6"/>
  <c r="M216" i="6"/>
  <c r="I216" i="6"/>
  <c r="J216" i="6" s="1"/>
  <c r="H216" i="6"/>
  <c r="M215" i="6"/>
  <c r="I215" i="6"/>
  <c r="J215" i="6" s="1"/>
  <c r="H215" i="6"/>
  <c r="M214" i="6"/>
  <c r="I214" i="6"/>
  <c r="J214" i="6" s="1"/>
  <c r="H214" i="6"/>
  <c r="I213" i="6"/>
  <c r="J213" i="6" s="1"/>
  <c r="H213" i="6"/>
  <c r="M212" i="6"/>
  <c r="I212" i="6"/>
  <c r="J212" i="6" s="1"/>
  <c r="H212" i="6"/>
  <c r="M211" i="6"/>
  <c r="I211" i="6"/>
  <c r="J211" i="6" s="1"/>
  <c r="H211" i="6"/>
  <c r="M210" i="6"/>
  <c r="I210" i="6"/>
  <c r="J210" i="6" s="1"/>
  <c r="H210" i="6"/>
  <c r="I209" i="6"/>
  <c r="J209" i="6" s="1"/>
  <c r="H209" i="6"/>
  <c r="M208" i="6"/>
  <c r="I208" i="6"/>
  <c r="J208" i="6" s="1"/>
  <c r="H208" i="6"/>
  <c r="M207" i="6"/>
  <c r="I207" i="6"/>
  <c r="J207" i="6" s="1"/>
  <c r="H207" i="6"/>
  <c r="M206" i="6"/>
  <c r="I206" i="6"/>
  <c r="J206" i="6" s="1"/>
  <c r="H206" i="6"/>
  <c r="I205" i="6"/>
  <c r="J205" i="6" s="1"/>
  <c r="H205" i="6"/>
  <c r="M204" i="6"/>
  <c r="I204" i="6"/>
  <c r="J204" i="6" s="1"/>
  <c r="H204" i="6"/>
  <c r="M203" i="6"/>
  <c r="I203" i="6"/>
  <c r="J203" i="6" s="1"/>
  <c r="H203" i="6"/>
  <c r="M202" i="6"/>
  <c r="I202" i="6"/>
  <c r="J202" i="6" s="1"/>
  <c r="H202" i="6"/>
  <c r="I201" i="6"/>
  <c r="J201" i="6" s="1"/>
  <c r="H201" i="6"/>
  <c r="M200" i="6"/>
  <c r="I200" i="6"/>
  <c r="J200" i="6" s="1"/>
  <c r="H200" i="6"/>
  <c r="M199" i="6"/>
  <c r="I199" i="6"/>
  <c r="J199" i="6" s="1"/>
  <c r="H199" i="6"/>
  <c r="M198" i="6"/>
  <c r="I198" i="6"/>
  <c r="J198" i="6" s="1"/>
  <c r="H198" i="6"/>
  <c r="I197" i="6"/>
  <c r="H197" i="6"/>
  <c r="M196" i="6"/>
  <c r="I196" i="6"/>
  <c r="J196" i="6" s="1"/>
  <c r="H196" i="6"/>
  <c r="M195" i="6"/>
  <c r="I195" i="6"/>
  <c r="J195" i="6" s="1"/>
  <c r="H195" i="6"/>
  <c r="M194" i="6"/>
  <c r="I194" i="6"/>
  <c r="J194" i="6" s="1"/>
  <c r="H194" i="6"/>
  <c r="M193" i="6"/>
  <c r="I193" i="6"/>
  <c r="J193" i="6" s="1"/>
  <c r="H193" i="6"/>
  <c r="M192" i="6"/>
  <c r="J192" i="6"/>
  <c r="I192" i="6"/>
  <c r="H192" i="6"/>
  <c r="I191" i="6"/>
  <c r="H191" i="6"/>
  <c r="J190" i="6"/>
  <c r="N190" i="6" s="1"/>
  <c r="I190" i="6"/>
  <c r="M190" i="6" s="1"/>
  <c r="H190" i="6"/>
  <c r="N189" i="6"/>
  <c r="M189" i="6"/>
  <c r="I189" i="6"/>
  <c r="J189" i="6" s="1"/>
  <c r="H189" i="6"/>
  <c r="M188" i="6"/>
  <c r="J188" i="6"/>
  <c r="I188" i="6"/>
  <c r="H188" i="6"/>
  <c r="H187" i="6"/>
  <c r="I187" i="6" s="1"/>
  <c r="J186" i="6"/>
  <c r="N186" i="6" s="1"/>
  <c r="I186" i="6"/>
  <c r="M186" i="6" s="1"/>
  <c r="H186" i="6"/>
  <c r="N185" i="6"/>
  <c r="M185" i="6"/>
  <c r="I185" i="6"/>
  <c r="J185" i="6" s="1"/>
  <c r="H185" i="6"/>
  <c r="M184" i="6"/>
  <c r="J184" i="6"/>
  <c r="I184" i="6"/>
  <c r="H184" i="6"/>
  <c r="I183" i="6"/>
  <c r="H183" i="6"/>
  <c r="I182" i="6"/>
  <c r="H182" i="6"/>
  <c r="I181" i="6"/>
  <c r="H181" i="6"/>
  <c r="M180" i="6"/>
  <c r="J180" i="6"/>
  <c r="N180" i="6" s="1"/>
  <c r="I180" i="6"/>
  <c r="H180" i="6"/>
  <c r="I179" i="6"/>
  <c r="H179" i="6"/>
  <c r="J178" i="6"/>
  <c r="N178" i="6" s="1"/>
  <c r="I178" i="6"/>
  <c r="M178" i="6" s="1"/>
  <c r="H178" i="6"/>
  <c r="M177" i="6"/>
  <c r="I177" i="6"/>
  <c r="J177" i="6" s="1"/>
  <c r="N177" i="6" s="1"/>
  <c r="H177" i="6"/>
  <c r="M176" i="6"/>
  <c r="J176" i="6"/>
  <c r="I176" i="6"/>
  <c r="H176" i="6"/>
  <c r="I175" i="6"/>
  <c r="H175" i="6"/>
  <c r="J174" i="6"/>
  <c r="N174" i="6" s="1"/>
  <c r="I174" i="6"/>
  <c r="M174" i="6" s="1"/>
  <c r="H174" i="6"/>
  <c r="N173" i="6"/>
  <c r="M173" i="6"/>
  <c r="I173" i="6"/>
  <c r="J173" i="6" s="1"/>
  <c r="H173" i="6"/>
  <c r="M172" i="6"/>
  <c r="J172" i="6"/>
  <c r="I172" i="6"/>
  <c r="H172" i="6"/>
  <c r="H171" i="6"/>
  <c r="I171" i="6" s="1"/>
  <c r="J170" i="6"/>
  <c r="N170" i="6" s="1"/>
  <c r="I170" i="6"/>
  <c r="M170" i="6" s="1"/>
  <c r="H170" i="6"/>
  <c r="N169" i="6"/>
  <c r="M169" i="6"/>
  <c r="I169" i="6"/>
  <c r="J169" i="6" s="1"/>
  <c r="H169" i="6"/>
  <c r="M168" i="6"/>
  <c r="J168" i="6"/>
  <c r="I168" i="6"/>
  <c r="H168" i="6"/>
  <c r="I167" i="6"/>
  <c r="H167" i="6"/>
  <c r="I166" i="6"/>
  <c r="H166" i="6"/>
  <c r="I165" i="6"/>
  <c r="H165" i="6"/>
  <c r="M164" i="6"/>
  <c r="J164" i="6"/>
  <c r="N164" i="6" s="1"/>
  <c r="I164" i="6"/>
  <c r="H164" i="6"/>
  <c r="I163" i="6"/>
  <c r="H163" i="6"/>
  <c r="J162" i="6"/>
  <c r="N162" i="6" s="1"/>
  <c r="I162" i="6"/>
  <c r="M162" i="6" s="1"/>
  <c r="H162" i="6"/>
  <c r="M161" i="6"/>
  <c r="I161" i="6"/>
  <c r="J161" i="6" s="1"/>
  <c r="H161" i="6"/>
  <c r="M160" i="6"/>
  <c r="J160" i="6"/>
  <c r="I160" i="6"/>
  <c r="H160" i="6"/>
  <c r="I159" i="6"/>
  <c r="H159" i="6"/>
  <c r="J158" i="6"/>
  <c r="N158" i="6" s="1"/>
  <c r="I158" i="6"/>
  <c r="M158" i="6" s="1"/>
  <c r="H158" i="6"/>
  <c r="N157" i="6"/>
  <c r="M157" i="6"/>
  <c r="I157" i="6"/>
  <c r="J157" i="6" s="1"/>
  <c r="H157" i="6"/>
  <c r="M156" i="6"/>
  <c r="J156" i="6"/>
  <c r="I156" i="6"/>
  <c r="H156" i="6"/>
  <c r="H155" i="6"/>
  <c r="I155" i="6" s="1"/>
  <c r="J154" i="6"/>
  <c r="N154" i="6" s="1"/>
  <c r="I154" i="6"/>
  <c r="M154" i="6" s="1"/>
  <c r="H154" i="6"/>
  <c r="N153" i="6"/>
  <c r="M153" i="6"/>
  <c r="I153" i="6"/>
  <c r="J153" i="6" s="1"/>
  <c r="H153" i="6"/>
  <c r="M152" i="6"/>
  <c r="J152" i="6"/>
  <c r="I152" i="6"/>
  <c r="H152" i="6"/>
  <c r="I151" i="6"/>
  <c r="H151" i="6"/>
  <c r="I150" i="6"/>
  <c r="H150" i="6"/>
  <c r="I149" i="6"/>
  <c r="H149" i="6"/>
  <c r="M148" i="6"/>
  <c r="J148" i="6"/>
  <c r="N148" i="6" s="1"/>
  <c r="I148" i="6"/>
  <c r="H148" i="6"/>
  <c r="I147" i="6"/>
  <c r="H147" i="6"/>
  <c r="J146" i="6"/>
  <c r="N146" i="6" s="1"/>
  <c r="I146" i="6"/>
  <c r="M146" i="6" s="1"/>
  <c r="H146" i="6"/>
  <c r="M145" i="6"/>
  <c r="I145" i="6"/>
  <c r="J145" i="6" s="1"/>
  <c r="N145" i="6" s="1"/>
  <c r="H145" i="6"/>
  <c r="M144" i="6"/>
  <c r="J144" i="6"/>
  <c r="I144" i="6"/>
  <c r="H144" i="6"/>
  <c r="I143" i="6"/>
  <c r="H143" i="6"/>
  <c r="J142" i="6"/>
  <c r="N142" i="6" s="1"/>
  <c r="I142" i="6"/>
  <c r="M142" i="6" s="1"/>
  <c r="H142" i="6"/>
  <c r="N141" i="6"/>
  <c r="M141" i="6"/>
  <c r="I141" i="6"/>
  <c r="J141" i="6" s="1"/>
  <c r="H141" i="6"/>
  <c r="M140" i="6"/>
  <c r="J140" i="6"/>
  <c r="I140" i="6"/>
  <c r="H140" i="6"/>
  <c r="H139" i="6"/>
  <c r="I139" i="6" s="1"/>
  <c r="J138" i="6"/>
  <c r="N138" i="6" s="1"/>
  <c r="I138" i="6"/>
  <c r="M138" i="6" s="1"/>
  <c r="H138" i="6"/>
  <c r="N137" i="6"/>
  <c r="M137" i="6"/>
  <c r="I137" i="6"/>
  <c r="J137" i="6" s="1"/>
  <c r="H137" i="6"/>
  <c r="M136" i="6"/>
  <c r="J136" i="6"/>
  <c r="I136" i="6"/>
  <c r="H136" i="6"/>
  <c r="I135" i="6"/>
  <c r="H135" i="6"/>
  <c r="I134" i="6"/>
  <c r="H134" i="6"/>
  <c r="I133" i="6"/>
  <c r="H133" i="6"/>
  <c r="M132" i="6"/>
  <c r="J132" i="6"/>
  <c r="N132" i="6" s="1"/>
  <c r="I132" i="6"/>
  <c r="H132" i="6"/>
  <c r="I131" i="6"/>
  <c r="H131" i="6"/>
  <c r="J130" i="6"/>
  <c r="N130" i="6" s="1"/>
  <c r="I130" i="6"/>
  <c r="M130" i="6" s="1"/>
  <c r="H130" i="6"/>
  <c r="M129" i="6"/>
  <c r="I129" i="6"/>
  <c r="J129" i="6" s="1"/>
  <c r="H129" i="6"/>
  <c r="M128" i="6"/>
  <c r="J128" i="6"/>
  <c r="I128" i="6"/>
  <c r="H128" i="6"/>
  <c r="H127" i="6"/>
  <c r="I127" i="6" s="1"/>
  <c r="H126" i="6"/>
  <c r="I126" i="6" s="1"/>
  <c r="I125" i="6"/>
  <c r="H125" i="6"/>
  <c r="J124" i="6"/>
  <c r="N124" i="6" s="1"/>
  <c r="H124" i="6"/>
  <c r="I124" i="6" s="1"/>
  <c r="M124" i="6" s="1"/>
  <c r="J123" i="6"/>
  <c r="N123" i="6" s="1"/>
  <c r="I123" i="6"/>
  <c r="M123" i="6" s="1"/>
  <c r="H123" i="6"/>
  <c r="M122" i="6"/>
  <c r="J122" i="6"/>
  <c r="N122" i="6" s="1"/>
  <c r="H122" i="6"/>
  <c r="I122" i="6" s="1"/>
  <c r="N121" i="6"/>
  <c r="J121" i="6"/>
  <c r="I121" i="6"/>
  <c r="M121" i="6" s="1"/>
  <c r="H121" i="6"/>
  <c r="N120" i="6"/>
  <c r="M120" i="6"/>
  <c r="J120" i="6"/>
  <c r="H120" i="6"/>
  <c r="I120" i="6" s="1"/>
  <c r="H119" i="6"/>
  <c r="I119" i="6" s="1"/>
  <c r="H118" i="6"/>
  <c r="I118" i="6" s="1"/>
  <c r="I117" i="6"/>
  <c r="H117" i="6"/>
  <c r="J116" i="6"/>
  <c r="H116" i="6"/>
  <c r="I116" i="6" s="1"/>
  <c r="M116" i="6" s="1"/>
  <c r="J115" i="6"/>
  <c r="N115" i="6" s="1"/>
  <c r="I115" i="6"/>
  <c r="M115" i="6" s="1"/>
  <c r="H115" i="6"/>
  <c r="M114" i="6"/>
  <c r="J114" i="6"/>
  <c r="H114" i="6"/>
  <c r="I114" i="6" s="1"/>
  <c r="N113" i="6"/>
  <c r="J113" i="6"/>
  <c r="I113" i="6"/>
  <c r="M113" i="6" s="1"/>
  <c r="H113" i="6"/>
  <c r="N112" i="6"/>
  <c r="M112" i="6"/>
  <c r="J112" i="6"/>
  <c r="H112" i="6"/>
  <c r="I112" i="6" s="1"/>
  <c r="H111" i="6"/>
  <c r="I111" i="6" s="1"/>
  <c r="H110" i="6"/>
  <c r="I110" i="6" s="1"/>
  <c r="I109" i="6"/>
  <c r="H109" i="6"/>
  <c r="J108" i="6"/>
  <c r="N108" i="6" s="1"/>
  <c r="H108" i="6"/>
  <c r="I108" i="6" s="1"/>
  <c r="M108" i="6" s="1"/>
  <c r="J107" i="6"/>
  <c r="N107" i="6" s="1"/>
  <c r="I107" i="6"/>
  <c r="M107" i="6" s="1"/>
  <c r="H107" i="6"/>
  <c r="M106" i="6"/>
  <c r="J106" i="6"/>
  <c r="N106" i="6" s="1"/>
  <c r="H106" i="6"/>
  <c r="I106" i="6" s="1"/>
  <c r="N105" i="6"/>
  <c r="J105" i="6"/>
  <c r="I105" i="6"/>
  <c r="M105" i="6" s="1"/>
  <c r="H105" i="6"/>
  <c r="N104" i="6"/>
  <c r="M104" i="6"/>
  <c r="J104" i="6"/>
  <c r="H104" i="6"/>
  <c r="I104" i="6" s="1"/>
  <c r="H103" i="6"/>
  <c r="I103" i="6" s="1"/>
  <c r="M102" i="6"/>
  <c r="J102" i="6"/>
  <c r="I102" i="6"/>
  <c r="H102" i="6"/>
  <c r="I101" i="6"/>
  <c r="H101" i="6"/>
  <c r="J100" i="6"/>
  <c r="N100" i="6" s="1"/>
  <c r="I100" i="6"/>
  <c r="M100" i="6" s="1"/>
  <c r="H100" i="6"/>
  <c r="M99" i="6"/>
  <c r="N99" i="6" s="1"/>
  <c r="I99" i="6"/>
  <c r="J99" i="6" s="1"/>
  <c r="H99" i="6"/>
  <c r="M98" i="6"/>
  <c r="J98" i="6"/>
  <c r="I98" i="6"/>
  <c r="H98" i="6"/>
  <c r="H97" i="6"/>
  <c r="I97" i="6" s="1"/>
  <c r="M96" i="6"/>
  <c r="J96" i="6"/>
  <c r="N96" i="6" s="1"/>
  <c r="H96" i="6"/>
  <c r="J95" i="6"/>
  <c r="N95" i="6" s="1"/>
  <c r="H95" i="6"/>
  <c r="I95" i="6" s="1"/>
  <c r="M95" i="6" s="1"/>
  <c r="J94" i="6"/>
  <c r="N94" i="6" s="1"/>
  <c r="I94" i="6"/>
  <c r="M94" i="6" s="1"/>
  <c r="H94" i="6"/>
  <c r="M93" i="6"/>
  <c r="J93" i="6"/>
  <c r="N93" i="6" s="1"/>
  <c r="H93" i="6"/>
  <c r="I93" i="6" s="1"/>
  <c r="N92" i="6"/>
  <c r="J92" i="6"/>
  <c r="I92" i="6"/>
  <c r="M92" i="6" s="1"/>
  <c r="H92" i="6"/>
  <c r="N91" i="6"/>
  <c r="M91" i="6"/>
  <c r="J91" i="6"/>
  <c r="H91" i="6"/>
  <c r="I91" i="6" s="1"/>
  <c r="H90" i="6"/>
  <c r="I90" i="6" s="1"/>
  <c r="H89" i="6"/>
  <c r="I89" i="6" s="1"/>
  <c r="H88" i="6"/>
  <c r="I88" i="6" s="1"/>
  <c r="J88" i="6" s="1"/>
  <c r="N88" i="6" s="1"/>
  <c r="I87" i="6"/>
  <c r="H87" i="6"/>
  <c r="M86" i="6"/>
  <c r="I86" i="6"/>
  <c r="J86" i="6" s="1"/>
  <c r="H86" i="6"/>
  <c r="M85" i="6"/>
  <c r="J85" i="6"/>
  <c r="N85" i="6" s="1"/>
  <c r="I85" i="6"/>
  <c r="H85" i="6"/>
  <c r="H84" i="6"/>
  <c r="I84" i="6" s="1"/>
  <c r="I83" i="6"/>
  <c r="H83" i="6"/>
  <c r="I82" i="6"/>
  <c r="J82" i="6" s="1"/>
  <c r="H82" i="6"/>
  <c r="M81" i="6"/>
  <c r="J81" i="6"/>
  <c r="I81" i="6"/>
  <c r="H81" i="6"/>
  <c r="H80" i="6"/>
  <c r="I80" i="6" s="1"/>
  <c r="I79" i="6"/>
  <c r="H79" i="6"/>
  <c r="M78" i="6"/>
  <c r="I78" i="6"/>
  <c r="J78" i="6" s="1"/>
  <c r="H78" i="6"/>
  <c r="M77" i="6"/>
  <c r="J77" i="6"/>
  <c r="N77" i="6" s="1"/>
  <c r="I77" i="6"/>
  <c r="H77" i="6"/>
  <c r="H76" i="6"/>
  <c r="I76" i="6" s="1"/>
  <c r="H75" i="6"/>
  <c r="I75" i="6" s="1"/>
  <c r="M74" i="6"/>
  <c r="J74" i="6"/>
  <c r="N74" i="6" s="1"/>
  <c r="I74" i="6"/>
  <c r="H74" i="6"/>
  <c r="N73" i="6"/>
  <c r="H73" i="6"/>
  <c r="I73" i="6" s="1"/>
  <c r="J73" i="6" s="1"/>
  <c r="I72" i="6"/>
  <c r="M72" i="6" s="1"/>
  <c r="H72" i="6"/>
  <c r="H71" i="6"/>
  <c r="I71" i="6" s="1"/>
  <c r="J71" i="6" s="1"/>
  <c r="M70" i="6"/>
  <c r="J70" i="6"/>
  <c r="H70" i="6"/>
  <c r="M69" i="6"/>
  <c r="J69" i="6"/>
  <c r="H69" i="6"/>
  <c r="J66" i="6"/>
  <c r="H66" i="6"/>
  <c r="I63" i="6"/>
  <c r="H63" i="6"/>
  <c r="M62" i="6"/>
  <c r="J62" i="6"/>
  <c r="I62" i="6"/>
  <c r="H62" i="6"/>
  <c r="I61" i="6"/>
  <c r="H61" i="6"/>
  <c r="M60" i="6"/>
  <c r="J60" i="6"/>
  <c r="I60" i="6"/>
  <c r="H60" i="6"/>
  <c r="I59" i="6"/>
  <c r="H59" i="6"/>
  <c r="M58" i="6"/>
  <c r="J58" i="6"/>
  <c r="N58" i="6" s="1"/>
  <c r="I58" i="6"/>
  <c r="H58" i="6"/>
  <c r="I57" i="6"/>
  <c r="J57" i="6" s="1"/>
  <c r="H57" i="6"/>
  <c r="J56" i="6"/>
  <c r="I56" i="6"/>
  <c r="M56" i="6" s="1"/>
  <c r="H56" i="6"/>
  <c r="I55" i="6"/>
  <c r="J55" i="6" s="1"/>
  <c r="H55" i="6"/>
  <c r="M54" i="6"/>
  <c r="J54" i="6"/>
  <c r="N54" i="6" s="1"/>
  <c r="I54" i="6"/>
  <c r="H54" i="6"/>
  <c r="I53" i="6"/>
  <c r="J53" i="6" s="1"/>
  <c r="H53" i="6"/>
  <c r="J52" i="6"/>
  <c r="I52" i="6"/>
  <c r="M52" i="6" s="1"/>
  <c r="H52" i="6"/>
  <c r="I51" i="6"/>
  <c r="J51" i="6" s="1"/>
  <c r="H51" i="6"/>
  <c r="M50" i="6"/>
  <c r="J50" i="6"/>
  <c r="N50" i="6" s="1"/>
  <c r="I50" i="6"/>
  <c r="H50" i="6"/>
  <c r="I49" i="6"/>
  <c r="J49" i="6" s="1"/>
  <c r="H49" i="6"/>
  <c r="J48" i="6"/>
  <c r="I48" i="6"/>
  <c r="M48" i="6" s="1"/>
  <c r="H48" i="6"/>
  <c r="I47" i="6"/>
  <c r="J47" i="6" s="1"/>
  <c r="H47" i="6"/>
  <c r="M46" i="6"/>
  <c r="J46" i="6"/>
  <c r="N46" i="6" s="1"/>
  <c r="I46" i="6"/>
  <c r="H46" i="6"/>
  <c r="I45" i="6"/>
  <c r="J45" i="6" s="1"/>
  <c r="H45" i="6"/>
  <c r="J44" i="6"/>
  <c r="I44" i="6"/>
  <c r="M44" i="6" s="1"/>
  <c r="H44" i="6"/>
  <c r="I43" i="6"/>
  <c r="J43" i="6" s="1"/>
  <c r="H43" i="6"/>
  <c r="M42" i="6"/>
  <c r="J42" i="6"/>
  <c r="N42" i="6" s="1"/>
  <c r="I42" i="6"/>
  <c r="H42" i="6"/>
  <c r="I41" i="6"/>
  <c r="J41" i="6" s="1"/>
  <c r="H41" i="6"/>
  <c r="J40" i="6"/>
  <c r="I40" i="6"/>
  <c r="M40" i="6" s="1"/>
  <c r="H40" i="6"/>
  <c r="I39" i="6"/>
  <c r="J39" i="6" s="1"/>
  <c r="H39" i="6"/>
  <c r="M38" i="6"/>
  <c r="J38" i="6"/>
  <c r="N38" i="6" s="1"/>
  <c r="I38" i="6"/>
  <c r="H38" i="6"/>
  <c r="I37" i="6"/>
  <c r="J37" i="6" s="1"/>
  <c r="H37" i="6"/>
  <c r="J36" i="6"/>
  <c r="I36" i="6"/>
  <c r="M36" i="6" s="1"/>
  <c r="H36" i="6"/>
  <c r="I35" i="6"/>
  <c r="J35" i="6" s="1"/>
  <c r="H35" i="6"/>
  <c r="I34" i="6"/>
  <c r="J34" i="6" s="1"/>
  <c r="N34" i="6" s="1"/>
  <c r="H34" i="6"/>
  <c r="N33" i="6"/>
  <c r="M33" i="6"/>
  <c r="J33" i="6"/>
  <c r="H33" i="6"/>
  <c r="I33" i="6" s="1"/>
  <c r="H32" i="6"/>
  <c r="I32" i="6" s="1"/>
  <c r="H31" i="6"/>
  <c r="I31" i="6" s="1"/>
  <c r="M31" i="6" s="1"/>
  <c r="I30" i="6"/>
  <c r="M30" i="6" s="1"/>
  <c r="H30" i="6"/>
  <c r="J29" i="6"/>
  <c r="N29" i="6" s="1"/>
  <c r="H29" i="6"/>
  <c r="I29" i="6" s="1"/>
  <c r="M29" i="6" s="1"/>
  <c r="H28" i="6"/>
  <c r="I28" i="6" s="1"/>
  <c r="M27" i="6"/>
  <c r="H27" i="6"/>
  <c r="I27" i="6" s="1"/>
  <c r="J27" i="6" s="1"/>
  <c r="N27" i="6" s="1"/>
  <c r="I26" i="6"/>
  <c r="M26" i="6" s="1"/>
  <c r="H26" i="6"/>
  <c r="N25" i="6"/>
  <c r="M25" i="6"/>
  <c r="J25" i="6"/>
  <c r="H25" i="6"/>
  <c r="I25" i="6" s="1"/>
  <c r="H24" i="6"/>
  <c r="I24" i="6" s="1"/>
  <c r="H23" i="6"/>
  <c r="I23" i="6" s="1"/>
  <c r="M23" i="6" s="1"/>
  <c r="I22" i="6"/>
  <c r="M22" i="6" s="1"/>
  <c r="H22" i="6"/>
  <c r="J21" i="6"/>
  <c r="H21" i="6"/>
  <c r="I21" i="6" s="1"/>
  <c r="M21" i="6" s="1"/>
  <c r="H20" i="6"/>
  <c r="I20" i="6" s="1"/>
  <c r="M19" i="6"/>
  <c r="H19" i="6"/>
  <c r="I19" i="6" s="1"/>
  <c r="J19" i="6" s="1"/>
  <c r="N19" i="6" s="1"/>
  <c r="I18" i="6"/>
  <c r="M18" i="6" s="1"/>
  <c r="H18" i="6"/>
  <c r="N17" i="6"/>
  <c r="M17" i="6"/>
  <c r="J17" i="6"/>
  <c r="H17" i="6"/>
  <c r="I17" i="6" s="1"/>
  <c r="H16" i="6"/>
  <c r="I16" i="6" s="1"/>
  <c r="H15" i="6"/>
  <c r="I15" i="6" s="1"/>
  <c r="M15" i="6" s="1"/>
  <c r="I14" i="6"/>
  <c r="M14" i="6" s="1"/>
  <c r="H14" i="6"/>
  <c r="J13" i="6"/>
  <c r="N13" i="6" s="1"/>
  <c r="H13" i="6"/>
  <c r="I13" i="6" s="1"/>
  <c r="M13" i="6" s="1"/>
  <c r="H12" i="6"/>
  <c r="I12" i="6" s="1"/>
  <c r="M11" i="6"/>
  <c r="H11" i="6"/>
  <c r="I11" i="6" s="1"/>
  <c r="J11" i="6" s="1"/>
  <c r="N11" i="6" s="1"/>
  <c r="I10" i="6"/>
  <c r="M10" i="6" s="1"/>
  <c r="H10" i="6"/>
  <c r="N9" i="6"/>
  <c r="M9" i="6"/>
  <c r="J9" i="6"/>
  <c r="H9" i="6"/>
  <c r="I9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H8" i="6"/>
  <c r="I8" i="6" s="1"/>
  <c r="H7" i="6"/>
  <c r="I7" i="6" s="1"/>
  <c r="M7" i="6" s="1"/>
  <c r="A7" i="6"/>
  <c r="A8" i="6" s="1"/>
  <c r="I6" i="6"/>
  <c r="M6" i="6" s="1"/>
  <c r="H6" i="6"/>
  <c r="I5" i="6"/>
  <c r="M5" i="6" s="1"/>
  <c r="H5" i="6"/>
  <c r="M8" i="6" l="1"/>
  <c r="J8" i="6"/>
  <c r="N8" i="6" s="1"/>
  <c r="M28" i="6"/>
  <c r="J28" i="6"/>
  <c r="N28" i="6" s="1"/>
  <c r="M20" i="6"/>
  <c r="J20" i="6"/>
  <c r="N45" i="6"/>
  <c r="N71" i="6"/>
  <c r="M16" i="6"/>
  <c r="J16" i="6"/>
  <c r="M12" i="6"/>
  <c r="J12" i="6"/>
  <c r="M32" i="6"/>
  <c r="J32" i="6"/>
  <c r="N41" i="6"/>
  <c r="M75" i="6"/>
  <c r="J75" i="6"/>
  <c r="J97" i="6"/>
  <c r="N97" i="6" s="1"/>
  <c r="M97" i="6"/>
  <c r="N21" i="6"/>
  <c r="M24" i="6"/>
  <c r="J24" i="6"/>
  <c r="N24" i="6" s="1"/>
  <c r="N44" i="6"/>
  <c r="N52" i="6"/>
  <c r="N56" i="6"/>
  <c r="M79" i="6"/>
  <c r="J79" i="6"/>
  <c r="M90" i="6"/>
  <c r="J90" i="6"/>
  <c r="M111" i="6"/>
  <c r="J111" i="6"/>
  <c r="M118" i="6"/>
  <c r="J118" i="6"/>
  <c r="M125" i="6"/>
  <c r="J125" i="6"/>
  <c r="M134" i="6"/>
  <c r="J134" i="6"/>
  <c r="J165" i="6"/>
  <c r="N165" i="6" s="1"/>
  <c r="M165" i="6"/>
  <c r="J167" i="6"/>
  <c r="N167" i="6" s="1"/>
  <c r="M167" i="6"/>
  <c r="J171" i="6"/>
  <c r="N171" i="6" s="1"/>
  <c r="M171" i="6"/>
  <c r="J5" i="6"/>
  <c r="N5" i="6" s="1"/>
  <c r="J6" i="6"/>
  <c r="N6" i="6" s="1"/>
  <c r="J7" i="6"/>
  <c r="N7" i="6" s="1"/>
  <c r="J14" i="6"/>
  <c r="N14" i="6" s="1"/>
  <c r="J15" i="6"/>
  <c r="N15" i="6" s="1"/>
  <c r="J22" i="6"/>
  <c r="N22" i="6" s="1"/>
  <c r="J23" i="6"/>
  <c r="N23" i="6" s="1"/>
  <c r="J30" i="6"/>
  <c r="N30" i="6" s="1"/>
  <c r="J31" i="6"/>
  <c r="N31" i="6" s="1"/>
  <c r="M37" i="6"/>
  <c r="N37" i="6" s="1"/>
  <c r="M41" i="6"/>
  <c r="M45" i="6"/>
  <c r="M49" i="6"/>
  <c r="N49" i="6" s="1"/>
  <c r="M53" i="6"/>
  <c r="N53" i="6" s="1"/>
  <c r="M57" i="6"/>
  <c r="N57" i="6" s="1"/>
  <c r="M71" i="6"/>
  <c r="J72" i="6"/>
  <c r="N72" i="6" s="1"/>
  <c r="J76" i="6"/>
  <c r="N76" i="6" s="1"/>
  <c r="M76" i="6"/>
  <c r="N78" i="6"/>
  <c r="M83" i="6"/>
  <c r="J83" i="6"/>
  <c r="N116" i="6"/>
  <c r="M119" i="6"/>
  <c r="J119" i="6"/>
  <c r="N119" i="6" s="1"/>
  <c r="M126" i="6"/>
  <c r="J126" i="6"/>
  <c r="N129" i="6"/>
  <c r="J149" i="6"/>
  <c r="N149" i="6" s="1"/>
  <c r="M149" i="6"/>
  <c r="J151" i="6"/>
  <c r="N151" i="6" s="1"/>
  <c r="M151" i="6"/>
  <c r="J155" i="6"/>
  <c r="N155" i="6" s="1"/>
  <c r="M155" i="6"/>
  <c r="M182" i="6"/>
  <c r="J182" i="6"/>
  <c r="N193" i="6"/>
  <c r="J197" i="6"/>
  <c r="N197" i="6" s="1"/>
  <c r="M197" i="6"/>
  <c r="N36" i="6"/>
  <c r="N40" i="6"/>
  <c r="M59" i="6"/>
  <c r="J59" i="6"/>
  <c r="N59" i="6" s="1"/>
  <c r="M61" i="6"/>
  <c r="J61" i="6"/>
  <c r="N61" i="6" s="1"/>
  <c r="M63" i="6"/>
  <c r="J63" i="6"/>
  <c r="N63" i="6" s="1"/>
  <c r="J80" i="6"/>
  <c r="M80" i="6"/>
  <c r="M87" i="6"/>
  <c r="J87" i="6"/>
  <c r="M89" i="6"/>
  <c r="J89" i="6"/>
  <c r="J101" i="6"/>
  <c r="N101" i="6" s="1"/>
  <c r="M101" i="6"/>
  <c r="M109" i="6"/>
  <c r="J109" i="6"/>
  <c r="M127" i="6"/>
  <c r="J127" i="6"/>
  <c r="J133" i="6"/>
  <c r="N133" i="6" s="1"/>
  <c r="M133" i="6"/>
  <c r="J135" i="6"/>
  <c r="N135" i="6" s="1"/>
  <c r="M135" i="6"/>
  <c r="J139" i="6"/>
  <c r="N139" i="6" s="1"/>
  <c r="M139" i="6"/>
  <c r="M166" i="6"/>
  <c r="J166" i="6"/>
  <c r="N48" i="6"/>
  <c r="J10" i="6"/>
  <c r="N10" i="6" s="1"/>
  <c r="J18" i="6"/>
  <c r="N18" i="6" s="1"/>
  <c r="J26" i="6"/>
  <c r="N26" i="6" s="1"/>
  <c r="M35" i="6"/>
  <c r="N35" i="6" s="1"/>
  <c r="M39" i="6"/>
  <c r="N39" i="6" s="1"/>
  <c r="M43" i="6"/>
  <c r="N43" i="6" s="1"/>
  <c r="M47" i="6"/>
  <c r="N47" i="6" s="1"/>
  <c r="M51" i="6"/>
  <c r="N51" i="6" s="1"/>
  <c r="M55" i="6"/>
  <c r="N55" i="6" s="1"/>
  <c r="N60" i="6"/>
  <c r="N62" i="6"/>
  <c r="N81" i="6"/>
  <c r="M82" i="6"/>
  <c r="N82" i="6" s="1"/>
  <c r="J84" i="6"/>
  <c r="N84" i="6" s="1"/>
  <c r="M84" i="6"/>
  <c r="N86" i="6"/>
  <c r="M103" i="6"/>
  <c r="J103" i="6"/>
  <c r="N103" i="6" s="1"/>
  <c r="M110" i="6"/>
  <c r="J110" i="6"/>
  <c r="N110" i="6" s="1"/>
  <c r="N114" i="6"/>
  <c r="M117" i="6"/>
  <c r="J117" i="6"/>
  <c r="M150" i="6"/>
  <c r="J150" i="6"/>
  <c r="N161" i="6"/>
  <c r="J181" i="6"/>
  <c r="M181" i="6"/>
  <c r="J183" i="6"/>
  <c r="M183" i="6"/>
  <c r="J187" i="6"/>
  <c r="M187" i="6"/>
  <c r="N201" i="6"/>
  <c r="N213" i="6"/>
  <c r="N217" i="6"/>
  <c r="N229" i="6"/>
  <c r="N233" i="6"/>
  <c r="M270" i="6"/>
  <c r="J270" i="6"/>
  <c r="H296" i="6"/>
  <c r="N136" i="6"/>
  <c r="N152" i="6"/>
  <c r="N168" i="6"/>
  <c r="N184" i="6"/>
  <c r="N196" i="6"/>
  <c r="N200" i="6"/>
  <c r="M201" i="6"/>
  <c r="N204" i="6"/>
  <c r="M205" i="6"/>
  <c r="N205" i="6" s="1"/>
  <c r="N208" i="6"/>
  <c r="M209" i="6"/>
  <c r="N209" i="6" s="1"/>
  <c r="N212" i="6"/>
  <c r="M213" i="6"/>
  <c r="N216" i="6"/>
  <c r="M217" i="6"/>
  <c r="N220" i="6"/>
  <c r="M221" i="6"/>
  <c r="N221" i="6" s="1"/>
  <c r="N224" i="6"/>
  <c r="M225" i="6"/>
  <c r="N225" i="6" s="1"/>
  <c r="N228" i="6"/>
  <c r="M229" i="6"/>
  <c r="N232" i="6"/>
  <c r="M233" i="6"/>
  <c r="M286" i="6"/>
  <c r="J286" i="6"/>
  <c r="N98" i="6"/>
  <c r="N140" i="6"/>
  <c r="J143" i="6"/>
  <c r="N143" i="6" s="1"/>
  <c r="M143" i="6"/>
  <c r="N156" i="6"/>
  <c r="J159" i="6"/>
  <c r="M159" i="6"/>
  <c r="N172" i="6"/>
  <c r="J175" i="6"/>
  <c r="N175" i="6" s="1"/>
  <c r="M175" i="6"/>
  <c r="N188" i="6"/>
  <c r="J191" i="6"/>
  <c r="M191" i="6"/>
  <c r="N195" i="6"/>
  <c r="N199" i="6"/>
  <c r="N203" i="6"/>
  <c r="N207" i="6"/>
  <c r="N211" i="6"/>
  <c r="N215" i="6"/>
  <c r="N219" i="6"/>
  <c r="N223" i="6"/>
  <c r="N227" i="6"/>
  <c r="N231" i="6"/>
  <c r="J241" i="6"/>
  <c r="M241" i="6"/>
  <c r="J243" i="6"/>
  <c r="M243" i="6"/>
  <c r="J246" i="6"/>
  <c r="M246" i="6"/>
  <c r="M260" i="6"/>
  <c r="J260" i="6"/>
  <c r="N260" i="6" s="1"/>
  <c r="N128" i="6"/>
  <c r="J131" i="6"/>
  <c r="N131" i="6" s="1"/>
  <c r="M131" i="6"/>
  <c r="N144" i="6"/>
  <c r="J147" i="6"/>
  <c r="M147" i="6"/>
  <c r="N160" i="6"/>
  <c r="J163" i="6"/>
  <c r="N163" i="6" s="1"/>
  <c r="M163" i="6"/>
  <c r="N176" i="6"/>
  <c r="J179" i="6"/>
  <c r="M179" i="6"/>
  <c r="N192" i="6"/>
  <c r="N194" i="6"/>
  <c r="N198" i="6"/>
  <c r="N202" i="6"/>
  <c r="N206" i="6"/>
  <c r="N210" i="6"/>
  <c r="N214" i="6"/>
  <c r="N218" i="6"/>
  <c r="N222" i="6"/>
  <c r="N226" i="6"/>
  <c r="N230" i="6"/>
  <c r="N234" i="6"/>
  <c r="J240" i="6"/>
  <c r="N240" i="6" s="1"/>
  <c r="M240" i="6"/>
  <c r="J242" i="6"/>
  <c r="M242" i="6"/>
  <c r="J244" i="6"/>
  <c r="N244" i="6" s="1"/>
  <c r="M244" i="6"/>
  <c r="M254" i="6"/>
  <c r="J254" i="6"/>
  <c r="N254" i="6" s="1"/>
  <c r="M276" i="6"/>
  <c r="J276" i="6"/>
  <c r="N236" i="6"/>
  <c r="M245" i="6"/>
  <c r="J245" i="6"/>
  <c r="N257" i="6"/>
  <c r="M261" i="6"/>
  <c r="J261" i="6"/>
  <c r="N261" i="6" s="1"/>
  <c r="N273" i="6"/>
  <c r="M277" i="6"/>
  <c r="J277" i="6"/>
  <c r="M290" i="6"/>
  <c r="J290" i="6"/>
  <c r="M252" i="6"/>
  <c r="J252" i="6"/>
  <c r="M262" i="6"/>
  <c r="J262" i="6"/>
  <c r="M268" i="6"/>
  <c r="J268" i="6"/>
  <c r="M278" i="6"/>
  <c r="J278" i="6"/>
  <c r="M284" i="6"/>
  <c r="J284" i="6"/>
  <c r="M235" i="6"/>
  <c r="J235" i="6"/>
  <c r="N249" i="6"/>
  <c r="M253" i="6"/>
  <c r="J253" i="6"/>
  <c r="N253" i="6" s="1"/>
  <c r="N265" i="6"/>
  <c r="M269" i="6"/>
  <c r="J269" i="6"/>
  <c r="N281" i="6"/>
  <c r="M285" i="6"/>
  <c r="J285" i="6"/>
  <c r="J289" i="6"/>
  <c r="M289" i="6"/>
  <c r="M295" i="6"/>
  <c r="J295" i="6"/>
  <c r="J248" i="6"/>
  <c r="N248" i="6" s="1"/>
  <c r="J256" i="6"/>
  <c r="N256" i="6" s="1"/>
  <c r="J264" i="6"/>
  <c r="N264" i="6" s="1"/>
  <c r="J272" i="6"/>
  <c r="N272" i="6" s="1"/>
  <c r="J280" i="6"/>
  <c r="N280" i="6" s="1"/>
  <c r="M293" i="6"/>
  <c r="N293" i="6" s="1"/>
  <c r="N294" i="6"/>
  <c r="N289" i="6" l="1"/>
  <c r="N269" i="6"/>
  <c r="N284" i="6"/>
  <c r="N268" i="6"/>
  <c r="N252" i="6"/>
  <c r="N277" i="6"/>
  <c r="N242" i="6"/>
  <c r="N179" i="6"/>
  <c r="N243" i="6"/>
  <c r="N159" i="6"/>
  <c r="N270" i="6"/>
  <c r="N187" i="6"/>
  <c r="N181" i="6"/>
  <c r="N117" i="6"/>
  <c r="N166" i="6"/>
  <c r="N127" i="6"/>
  <c r="N87" i="6"/>
  <c r="N80" i="6"/>
  <c r="N182" i="6"/>
  <c r="N125" i="6"/>
  <c r="N111" i="6"/>
  <c r="N79" i="6"/>
  <c r="N75" i="6"/>
  <c r="N32" i="6"/>
  <c r="N16" i="6"/>
  <c r="N20" i="6"/>
  <c r="N295" i="6"/>
  <c r="N285" i="6"/>
  <c r="N276" i="6"/>
  <c r="N126" i="6"/>
  <c r="N235" i="6"/>
  <c r="N278" i="6"/>
  <c r="N262" i="6"/>
  <c r="N290" i="6"/>
  <c r="N245" i="6"/>
  <c r="N147" i="6"/>
  <c r="N246" i="6"/>
  <c r="N241" i="6"/>
  <c r="N191" i="6"/>
  <c r="N286" i="6"/>
  <c r="N183" i="6"/>
  <c r="N150" i="6"/>
  <c r="N109" i="6"/>
  <c r="N89" i="6"/>
  <c r="N83" i="6"/>
  <c r="N134" i="6"/>
  <c r="N118" i="6"/>
  <c r="N90" i="6"/>
  <c r="N12" i="6"/>
  <c r="N296" i="6" s="1"/>
  <c r="E294" i="5" l="1"/>
  <c r="D294" i="5"/>
  <c r="I293" i="5"/>
  <c r="H293" i="5"/>
  <c r="M292" i="5"/>
  <c r="I292" i="5"/>
  <c r="J292" i="5" s="1"/>
  <c r="H292" i="5"/>
  <c r="I291" i="5"/>
  <c r="H291" i="5"/>
  <c r="M290" i="5"/>
  <c r="I290" i="5"/>
  <c r="J290" i="5" s="1"/>
  <c r="N290" i="5" s="1"/>
  <c r="H290" i="5"/>
  <c r="I289" i="5"/>
  <c r="H289" i="5"/>
  <c r="M288" i="5"/>
  <c r="I288" i="5"/>
  <c r="J288" i="5" s="1"/>
  <c r="H288" i="5"/>
  <c r="I287" i="5"/>
  <c r="H287" i="5"/>
  <c r="M286" i="5"/>
  <c r="I286" i="5"/>
  <c r="J286" i="5" s="1"/>
  <c r="N286" i="5" s="1"/>
  <c r="H286" i="5"/>
  <c r="I285" i="5"/>
  <c r="H285" i="5"/>
  <c r="M284" i="5"/>
  <c r="I284" i="5"/>
  <c r="J284" i="5" s="1"/>
  <c r="H284" i="5"/>
  <c r="I283" i="5"/>
  <c r="H283" i="5"/>
  <c r="M282" i="5"/>
  <c r="I282" i="5"/>
  <c r="J282" i="5" s="1"/>
  <c r="N282" i="5" s="1"/>
  <c r="H282" i="5"/>
  <c r="I281" i="5"/>
  <c r="H281" i="5"/>
  <c r="M280" i="5"/>
  <c r="I280" i="5"/>
  <c r="J280" i="5" s="1"/>
  <c r="H280" i="5"/>
  <c r="I279" i="5"/>
  <c r="H279" i="5"/>
  <c r="M278" i="5"/>
  <c r="I278" i="5"/>
  <c r="J278" i="5" s="1"/>
  <c r="H278" i="5"/>
  <c r="I277" i="5"/>
  <c r="H277" i="5"/>
  <c r="M276" i="5"/>
  <c r="I276" i="5"/>
  <c r="J276" i="5" s="1"/>
  <c r="H276" i="5"/>
  <c r="I275" i="5"/>
  <c r="H275" i="5"/>
  <c r="M274" i="5"/>
  <c r="I274" i="5"/>
  <c r="J274" i="5" s="1"/>
  <c r="N274" i="5" s="1"/>
  <c r="H274" i="5"/>
  <c r="I273" i="5"/>
  <c r="H273" i="5"/>
  <c r="M272" i="5"/>
  <c r="I272" i="5"/>
  <c r="J272" i="5" s="1"/>
  <c r="H272" i="5"/>
  <c r="I271" i="5"/>
  <c r="H271" i="5"/>
  <c r="M270" i="5"/>
  <c r="I270" i="5"/>
  <c r="J270" i="5" s="1"/>
  <c r="N270" i="5" s="1"/>
  <c r="H270" i="5"/>
  <c r="I269" i="5"/>
  <c r="H269" i="5"/>
  <c r="M268" i="5"/>
  <c r="I268" i="5"/>
  <c r="J268" i="5" s="1"/>
  <c r="H268" i="5"/>
  <c r="I267" i="5"/>
  <c r="H267" i="5"/>
  <c r="M266" i="5"/>
  <c r="I266" i="5"/>
  <c r="J266" i="5" s="1"/>
  <c r="N266" i="5" s="1"/>
  <c r="H266" i="5"/>
  <c r="I265" i="5"/>
  <c r="H265" i="5"/>
  <c r="M264" i="5"/>
  <c r="I264" i="5"/>
  <c r="J264" i="5" s="1"/>
  <c r="H264" i="5"/>
  <c r="I263" i="5"/>
  <c r="H263" i="5"/>
  <c r="M262" i="5"/>
  <c r="I262" i="5"/>
  <c r="J262" i="5" s="1"/>
  <c r="H262" i="5"/>
  <c r="I261" i="5"/>
  <c r="H261" i="5"/>
  <c r="M260" i="5"/>
  <c r="I260" i="5"/>
  <c r="J260" i="5" s="1"/>
  <c r="H260" i="5"/>
  <c r="I259" i="5"/>
  <c r="H259" i="5"/>
  <c r="M258" i="5"/>
  <c r="I258" i="5"/>
  <c r="J258" i="5" s="1"/>
  <c r="N258" i="5" s="1"/>
  <c r="H258" i="5"/>
  <c r="I257" i="5"/>
  <c r="H257" i="5"/>
  <c r="M256" i="5"/>
  <c r="I256" i="5"/>
  <c r="J256" i="5" s="1"/>
  <c r="H256" i="5"/>
  <c r="I255" i="5"/>
  <c r="H255" i="5"/>
  <c r="M254" i="5"/>
  <c r="I254" i="5"/>
  <c r="J254" i="5" s="1"/>
  <c r="N254" i="5" s="1"/>
  <c r="H254" i="5"/>
  <c r="I253" i="5"/>
  <c r="H253" i="5"/>
  <c r="M252" i="5"/>
  <c r="I252" i="5"/>
  <c r="J252" i="5" s="1"/>
  <c r="H252" i="5"/>
  <c r="I251" i="5"/>
  <c r="H251" i="5"/>
  <c r="M250" i="5"/>
  <c r="I250" i="5"/>
  <c r="J250" i="5" s="1"/>
  <c r="N250" i="5" s="1"/>
  <c r="H250" i="5"/>
  <c r="I249" i="5"/>
  <c r="H249" i="5"/>
  <c r="M248" i="5"/>
  <c r="I248" i="5"/>
  <c r="J248" i="5" s="1"/>
  <c r="H248" i="5"/>
  <c r="H246" i="5"/>
  <c r="I246" i="5" s="1"/>
  <c r="N245" i="5"/>
  <c r="J245" i="5"/>
  <c r="H245" i="5"/>
  <c r="I245" i="5" s="1"/>
  <c r="M245" i="5" s="1"/>
  <c r="J244" i="5"/>
  <c r="N244" i="5" s="1"/>
  <c r="H244" i="5"/>
  <c r="I244" i="5" s="1"/>
  <c r="M244" i="5" s="1"/>
  <c r="H243" i="5"/>
  <c r="I243" i="5" s="1"/>
  <c r="M243" i="5" s="1"/>
  <c r="H242" i="5"/>
  <c r="I242" i="5" s="1"/>
  <c r="N241" i="5"/>
  <c r="J241" i="5"/>
  <c r="H241" i="5"/>
  <c r="I241" i="5" s="1"/>
  <c r="M241" i="5" s="1"/>
  <c r="J240" i="5"/>
  <c r="N240" i="5" s="1"/>
  <c r="H240" i="5"/>
  <c r="I240" i="5" s="1"/>
  <c r="M240" i="5" s="1"/>
  <c r="I238" i="5"/>
  <c r="J238" i="5" s="1"/>
  <c r="H238" i="5"/>
  <c r="I237" i="5"/>
  <c r="J237" i="5" s="1"/>
  <c r="H237" i="5"/>
  <c r="M236" i="5"/>
  <c r="I236" i="5"/>
  <c r="J236" i="5" s="1"/>
  <c r="H236" i="5"/>
  <c r="I235" i="5"/>
  <c r="H235" i="5"/>
  <c r="I234" i="5"/>
  <c r="J234" i="5" s="1"/>
  <c r="H234" i="5"/>
  <c r="I233" i="5"/>
  <c r="J233" i="5" s="1"/>
  <c r="H233" i="5"/>
  <c r="M232" i="5"/>
  <c r="I232" i="5"/>
  <c r="J232" i="5" s="1"/>
  <c r="H232" i="5"/>
  <c r="I231" i="5"/>
  <c r="H231" i="5"/>
  <c r="I230" i="5"/>
  <c r="J230" i="5" s="1"/>
  <c r="H230" i="5"/>
  <c r="I229" i="5"/>
  <c r="J229" i="5" s="1"/>
  <c r="H229" i="5"/>
  <c r="M228" i="5"/>
  <c r="I228" i="5"/>
  <c r="J228" i="5" s="1"/>
  <c r="H228" i="5"/>
  <c r="M227" i="5"/>
  <c r="J227" i="5"/>
  <c r="N227" i="5" s="1"/>
  <c r="I227" i="5"/>
  <c r="H227" i="5"/>
  <c r="H226" i="5"/>
  <c r="I226" i="5" s="1"/>
  <c r="I225" i="5"/>
  <c r="H225" i="5"/>
  <c r="I224" i="5"/>
  <c r="J224" i="5" s="1"/>
  <c r="H224" i="5"/>
  <c r="M223" i="5"/>
  <c r="J223" i="5"/>
  <c r="I223" i="5"/>
  <c r="H223" i="5"/>
  <c r="H222" i="5"/>
  <c r="I222" i="5" s="1"/>
  <c r="I221" i="5"/>
  <c r="H221" i="5"/>
  <c r="I220" i="5"/>
  <c r="J220" i="5" s="1"/>
  <c r="H220" i="5"/>
  <c r="I219" i="5"/>
  <c r="H219" i="5"/>
  <c r="M218" i="5"/>
  <c r="H218" i="5"/>
  <c r="I218" i="5" s="1"/>
  <c r="J218" i="5" s="1"/>
  <c r="I217" i="5"/>
  <c r="H217" i="5"/>
  <c r="I216" i="5"/>
  <c r="H216" i="5"/>
  <c r="I215" i="5"/>
  <c r="H215" i="5"/>
  <c r="M214" i="5"/>
  <c r="H214" i="5"/>
  <c r="I214" i="5" s="1"/>
  <c r="J214" i="5" s="1"/>
  <c r="I213" i="5"/>
  <c r="H213" i="5"/>
  <c r="I212" i="5"/>
  <c r="H212" i="5"/>
  <c r="I211" i="5"/>
  <c r="H211" i="5"/>
  <c r="M210" i="5"/>
  <c r="I210" i="5"/>
  <c r="J210" i="5" s="1"/>
  <c r="H210" i="5"/>
  <c r="M209" i="5"/>
  <c r="J209" i="5"/>
  <c r="I209" i="5"/>
  <c r="H209" i="5"/>
  <c r="H208" i="5"/>
  <c r="I208" i="5" s="1"/>
  <c r="I207" i="5"/>
  <c r="H207" i="5"/>
  <c r="M206" i="5"/>
  <c r="I206" i="5"/>
  <c r="J206" i="5" s="1"/>
  <c r="H206" i="5"/>
  <c r="M205" i="5"/>
  <c r="J205" i="5"/>
  <c r="I205" i="5"/>
  <c r="H205" i="5"/>
  <c r="H204" i="5"/>
  <c r="I204" i="5" s="1"/>
  <c r="I203" i="5"/>
  <c r="H203" i="5"/>
  <c r="I202" i="5"/>
  <c r="H202" i="5"/>
  <c r="M201" i="5"/>
  <c r="J201" i="5"/>
  <c r="I201" i="5"/>
  <c r="H201" i="5"/>
  <c r="H200" i="5"/>
  <c r="I200" i="5" s="1"/>
  <c r="I199" i="5"/>
  <c r="H199" i="5"/>
  <c r="M198" i="5"/>
  <c r="I198" i="5"/>
  <c r="J198" i="5" s="1"/>
  <c r="H198" i="5"/>
  <c r="M197" i="5"/>
  <c r="J197" i="5"/>
  <c r="N197" i="5" s="1"/>
  <c r="I197" i="5"/>
  <c r="H197" i="5"/>
  <c r="H196" i="5"/>
  <c r="I196" i="5" s="1"/>
  <c r="I195" i="5"/>
  <c r="H195" i="5"/>
  <c r="M194" i="5"/>
  <c r="I194" i="5"/>
  <c r="J194" i="5" s="1"/>
  <c r="H194" i="5"/>
  <c r="M193" i="5"/>
  <c r="J193" i="5"/>
  <c r="I193" i="5"/>
  <c r="H193" i="5"/>
  <c r="H192" i="5"/>
  <c r="I192" i="5" s="1"/>
  <c r="I191" i="5"/>
  <c r="H191" i="5"/>
  <c r="M190" i="5"/>
  <c r="I190" i="5"/>
  <c r="J190" i="5" s="1"/>
  <c r="H190" i="5"/>
  <c r="M189" i="5"/>
  <c r="J189" i="5"/>
  <c r="I189" i="5"/>
  <c r="H189" i="5"/>
  <c r="H188" i="5"/>
  <c r="I188" i="5" s="1"/>
  <c r="I187" i="5"/>
  <c r="H187" i="5"/>
  <c r="I186" i="5"/>
  <c r="H186" i="5"/>
  <c r="M185" i="5"/>
  <c r="J185" i="5"/>
  <c r="I185" i="5"/>
  <c r="H185" i="5"/>
  <c r="H184" i="5"/>
  <c r="I184" i="5" s="1"/>
  <c r="I183" i="5"/>
  <c r="H183" i="5"/>
  <c r="M182" i="5"/>
  <c r="I182" i="5"/>
  <c r="J182" i="5" s="1"/>
  <c r="H182" i="5"/>
  <c r="M181" i="5"/>
  <c r="J181" i="5"/>
  <c r="N181" i="5" s="1"/>
  <c r="I181" i="5"/>
  <c r="H181" i="5"/>
  <c r="H180" i="5"/>
  <c r="I180" i="5" s="1"/>
  <c r="I179" i="5"/>
  <c r="H179" i="5"/>
  <c r="H178" i="5"/>
  <c r="I178" i="5" s="1"/>
  <c r="J177" i="5"/>
  <c r="N177" i="5" s="1"/>
  <c r="I177" i="5"/>
  <c r="M177" i="5" s="1"/>
  <c r="H177" i="5"/>
  <c r="N176" i="5"/>
  <c r="M176" i="5"/>
  <c r="H176" i="5"/>
  <c r="I176" i="5" s="1"/>
  <c r="J176" i="5" s="1"/>
  <c r="J175" i="5"/>
  <c r="N175" i="5" s="1"/>
  <c r="I175" i="5"/>
  <c r="M175" i="5" s="1"/>
  <c r="H175" i="5"/>
  <c r="M174" i="5"/>
  <c r="N174" i="5" s="1"/>
  <c r="H174" i="5"/>
  <c r="I174" i="5" s="1"/>
  <c r="J174" i="5" s="1"/>
  <c r="J173" i="5"/>
  <c r="N173" i="5" s="1"/>
  <c r="I173" i="5"/>
  <c r="M173" i="5" s="1"/>
  <c r="H173" i="5"/>
  <c r="H172" i="5"/>
  <c r="I172" i="5" s="1"/>
  <c r="J172" i="5" s="1"/>
  <c r="I171" i="5"/>
  <c r="H171" i="5"/>
  <c r="H170" i="5"/>
  <c r="I170" i="5" s="1"/>
  <c r="J169" i="5"/>
  <c r="N169" i="5" s="1"/>
  <c r="I169" i="5"/>
  <c r="M169" i="5" s="1"/>
  <c r="H169" i="5"/>
  <c r="N168" i="5"/>
  <c r="M168" i="5"/>
  <c r="H168" i="5"/>
  <c r="I168" i="5" s="1"/>
  <c r="J168" i="5" s="1"/>
  <c r="J167" i="5"/>
  <c r="N167" i="5" s="1"/>
  <c r="I167" i="5"/>
  <c r="M167" i="5" s="1"/>
  <c r="H167" i="5"/>
  <c r="M166" i="5"/>
  <c r="N166" i="5" s="1"/>
  <c r="H166" i="5"/>
  <c r="I166" i="5" s="1"/>
  <c r="J166" i="5" s="1"/>
  <c r="J165" i="5"/>
  <c r="N165" i="5" s="1"/>
  <c r="I165" i="5"/>
  <c r="M165" i="5" s="1"/>
  <c r="H165" i="5"/>
  <c r="H164" i="5"/>
  <c r="I164" i="5" s="1"/>
  <c r="J164" i="5" s="1"/>
  <c r="I163" i="5"/>
  <c r="H163" i="5"/>
  <c r="H162" i="5"/>
  <c r="I162" i="5" s="1"/>
  <c r="J161" i="5"/>
  <c r="N161" i="5" s="1"/>
  <c r="I161" i="5"/>
  <c r="M161" i="5" s="1"/>
  <c r="H161" i="5"/>
  <c r="N160" i="5"/>
  <c r="M160" i="5"/>
  <c r="H160" i="5"/>
  <c r="I160" i="5" s="1"/>
  <c r="J160" i="5" s="1"/>
  <c r="J159" i="5"/>
  <c r="N159" i="5" s="1"/>
  <c r="I159" i="5"/>
  <c r="M159" i="5" s="1"/>
  <c r="H159" i="5"/>
  <c r="M158" i="5"/>
  <c r="N158" i="5" s="1"/>
  <c r="H158" i="5"/>
  <c r="I158" i="5" s="1"/>
  <c r="J158" i="5" s="1"/>
  <c r="J157" i="5"/>
  <c r="N157" i="5" s="1"/>
  <c r="I157" i="5"/>
  <c r="M157" i="5" s="1"/>
  <c r="H157" i="5"/>
  <c r="H156" i="5"/>
  <c r="I156" i="5" s="1"/>
  <c r="J156" i="5" s="1"/>
  <c r="I155" i="5"/>
  <c r="H155" i="5"/>
  <c r="H154" i="5"/>
  <c r="I154" i="5" s="1"/>
  <c r="J153" i="5"/>
  <c r="N153" i="5" s="1"/>
  <c r="I153" i="5"/>
  <c r="M153" i="5" s="1"/>
  <c r="H153" i="5"/>
  <c r="N152" i="5"/>
  <c r="M152" i="5"/>
  <c r="H152" i="5"/>
  <c r="I152" i="5" s="1"/>
  <c r="J152" i="5" s="1"/>
  <c r="J151" i="5"/>
  <c r="N151" i="5" s="1"/>
  <c r="I151" i="5"/>
  <c r="M151" i="5" s="1"/>
  <c r="H151" i="5"/>
  <c r="M150" i="5"/>
  <c r="N150" i="5" s="1"/>
  <c r="H150" i="5"/>
  <c r="I150" i="5" s="1"/>
  <c r="J150" i="5" s="1"/>
  <c r="J149" i="5"/>
  <c r="N149" i="5" s="1"/>
  <c r="I149" i="5"/>
  <c r="M149" i="5" s="1"/>
  <c r="H149" i="5"/>
  <c r="H148" i="5"/>
  <c r="I148" i="5" s="1"/>
  <c r="J148" i="5" s="1"/>
  <c r="I147" i="5"/>
  <c r="H147" i="5"/>
  <c r="H146" i="5"/>
  <c r="I146" i="5" s="1"/>
  <c r="J145" i="5"/>
  <c r="N145" i="5" s="1"/>
  <c r="I145" i="5"/>
  <c r="M145" i="5" s="1"/>
  <c r="H145" i="5"/>
  <c r="N144" i="5"/>
  <c r="M144" i="5"/>
  <c r="H144" i="5"/>
  <c r="I144" i="5" s="1"/>
  <c r="J144" i="5" s="1"/>
  <c r="J143" i="5"/>
  <c r="N143" i="5" s="1"/>
  <c r="I143" i="5"/>
  <c r="M143" i="5" s="1"/>
  <c r="H143" i="5"/>
  <c r="M142" i="5"/>
  <c r="N142" i="5" s="1"/>
  <c r="J142" i="5"/>
  <c r="H142" i="5"/>
  <c r="I142" i="5" s="1"/>
  <c r="H141" i="5"/>
  <c r="I141" i="5" s="1"/>
  <c r="M141" i="5" s="1"/>
  <c r="M140" i="5"/>
  <c r="N140" i="5" s="1"/>
  <c r="H140" i="5"/>
  <c r="I140" i="5" s="1"/>
  <c r="J140" i="5" s="1"/>
  <c r="I139" i="5"/>
  <c r="H139" i="5"/>
  <c r="H138" i="5"/>
  <c r="I138" i="5" s="1"/>
  <c r="M138" i="5" s="1"/>
  <c r="H137" i="5"/>
  <c r="I137" i="5" s="1"/>
  <c r="J136" i="5"/>
  <c r="H136" i="5"/>
  <c r="I136" i="5" s="1"/>
  <c r="M136" i="5" s="1"/>
  <c r="I135" i="5"/>
  <c r="M135" i="5" s="1"/>
  <c r="H135" i="5"/>
  <c r="N134" i="5"/>
  <c r="M134" i="5"/>
  <c r="J134" i="5"/>
  <c r="H134" i="5"/>
  <c r="I134" i="5" s="1"/>
  <c r="J133" i="5"/>
  <c r="N133" i="5" s="1"/>
  <c r="H133" i="5"/>
  <c r="I133" i="5" s="1"/>
  <c r="M133" i="5" s="1"/>
  <c r="H132" i="5"/>
  <c r="I132" i="5" s="1"/>
  <c r="J132" i="5" s="1"/>
  <c r="H131" i="5"/>
  <c r="I131" i="5" s="1"/>
  <c r="J130" i="5"/>
  <c r="N130" i="5" s="1"/>
  <c r="H130" i="5"/>
  <c r="I130" i="5" s="1"/>
  <c r="M130" i="5" s="1"/>
  <c r="I129" i="5"/>
  <c r="M129" i="5" s="1"/>
  <c r="H129" i="5"/>
  <c r="H128" i="5"/>
  <c r="I128" i="5" s="1"/>
  <c r="J128" i="5" s="1"/>
  <c r="J127" i="5"/>
  <c r="N127" i="5" s="1"/>
  <c r="I127" i="5"/>
  <c r="M127" i="5" s="1"/>
  <c r="H127" i="5"/>
  <c r="M126" i="5"/>
  <c r="J126" i="5"/>
  <c r="N126" i="5" s="1"/>
  <c r="H126" i="5"/>
  <c r="I126" i="5" s="1"/>
  <c r="H125" i="5"/>
  <c r="I125" i="5" s="1"/>
  <c r="M125" i="5" s="1"/>
  <c r="M124" i="5"/>
  <c r="H124" i="5"/>
  <c r="I124" i="5" s="1"/>
  <c r="J124" i="5" s="1"/>
  <c r="N124" i="5" s="1"/>
  <c r="I123" i="5"/>
  <c r="H123" i="5"/>
  <c r="H122" i="5"/>
  <c r="I122" i="5" s="1"/>
  <c r="M122" i="5" s="1"/>
  <c r="H121" i="5"/>
  <c r="I121" i="5" s="1"/>
  <c r="M120" i="5"/>
  <c r="J120" i="5"/>
  <c r="N120" i="5" s="1"/>
  <c r="H120" i="5"/>
  <c r="I120" i="5" s="1"/>
  <c r="I119" i="5"/>
  <c r="M119" i="5" s="1"/>
  <c r="H119" i="5"/>
  <c r="M118" i="5"/>
  <c r="J118" i="5"/>
  <c r="N118" i="5" s="1"/>
  <c r="H118" i="5"/>
  <c r="I118" i="5" s="1"/>
  <c r="J117" i="5"/>
  <c r="N117" i="5" s="1"/>
  <c r="H117" i="5"/>
  <c r="I117" i="5" s="1"/>
  <c r="M117" i="5" s="1"/>
  <c r="H116" i="5"/>
  <c r="I116" i="5" s="1"/>
  <c r="J116" i="5" s="1"/>
  <c r="H115" i="5"/>
  <c r="I115" i="5" s="1"/>
  <c r="J114" i="5"/>
  <c r="N114" i="5" s="1"/>
  <c r="H114" i="5"/>
  <c r="I114" i="5" s="1"/>
  <c r="M114" i="5" s="1"/>
  <c r="I113" i="5"/>
  <c r="M113" i="5" s="1"/>
  <c r="H113" i="5"/>
  <c r="M112" i="5"/>
  <c r="H112" i="5"/>
  <c r="I112" i="5" s="1"/>
  <c r="J112" i="5" s="1"/>
  <c r="N112" i="5" s="1"/>
  <c r="J111" i="5"/>
  <c r="N111" i="5" s="1"/>
  <c r="I111" i="5"/>
  <c r="M111" i="5" s="1"/>
  <c r="H111" i="5"/>
  <c r="M110" i="5"/>
  <c r="N110" i="5" s="1"/>
  <c r="J110" i="5"/>
  <c r="H110" i="5"/>
  <c r="I110" i="5" s="1"/>
  <c r="H109" i="5"/>
  <c r="I109" i="5" s="1"/>
  <c r="M109" i="5" s="1"/>
  <c r="M108" i="5"/>
  <c r="N108" i="5" s="1"/>
  <c r="H108" i="5"/>
  <c r="I108" i="5" s="1"/>
  <c r="J108" i="5" s="1"/>
  <c r="I107" i="5"/>
  <c r="H107" i="5"/>
  <c r="M106" i="5"/>
  <c r="J106" i="5"/>
  <c r="N106" i="5" s="1"/>
  <c r="I106" i="5"/>
  <c r="H106" i="5"/>
  <c r="I105" i="5"/>
  <c r="J105" i="5" s="1"/>
  <c r="H105" i="5"/>
  <c r="J104" i="5"/>
  <c r="I104" i="5"/>
  <c r="M104" i="5" s="1"/>
  <c r="H104" i="5"/>
  <c r="I103" i="5"/>
  <c r="J103" i="5" s="1"/>
  <c r="H103" i="5"/>
  <c r="I102" i="5"/>
  <c r="M102" i="5" s="1"/>
  <c r="H102" i="5"/>
  <c r="M101" i="5"/>
  <c r="J101" i="5"/>
  <c r="N101" i="5" s="1"/>
  <c r="H101" i="5"/>
  <c r="I101" i="5" s="1"/>
  <c r="H100" i="5"/>
  <c r="I100" i="5" s="1"/>
  <c r="M99" i="5"/>
  <c r="H99" i="5"/>
  <c r="I99" i="5" s="1"/>
  <c r="J99" i="5" s="1"/>
  <c r="N99" i="5" s="1"/>
  <c r="I98" i="5"/>
  <c r="M98" i="5" s="1"/>
  <c r="H98" i="5"/>
  <c r="J97" i="5"/>
  <c r="H97" i="5"/>
  <c r="I97" i="5" s="1"/>
  <c r="M97" i="5" s="1"/>
  <c r="N97" i="5" s="1"/>
  <c r="M96" i="5"/>
  <c r="J96" i="5"/>
  <c r="N96" i="5" s="1"/>
  <c r="H96" i="5"/>
  <c r="I95" i="5"/>
  <c r="J95" i="5" s="1"/>
  <c r="H95" i="5"/>
  <c r="H94" i="5"/>
  <c r="I94" i="5" s="1"/>
  <c r="M93" i="5"/>
  <c r="I93" i="5"/>
  <c r="J93" i="5" s="1"/>
  <c r="N93" i="5" s="1"/>
  <c r="H93" i="5"/>
  <c r="H92" i="5"/>
  <c r="I92" i="5" s="1"/>
  <c r="I91" i="5"/>
  <c r="J91" i="5" s="1"/>
  <c r="H91" i="5"/>
  <c r="H90" i="5"/>
  <c r="I90" i="5" s="1"/>
  <c r="M89" i="5"/>
  <c r="I89" i="5"/>
  <c r="J89" i="5" s="1"/>
  <c r="N89" i="5" s="1"/>
  <c r="H89" i="5"/>
  <c r="J88" i="5"/>
  <c r="N88" i="5" s="1"/>
  <c r="H88" i="5"/>
  <c r="I88" i="5" s="1"/>
  <c r="H87" i="5"/>
  <c r="I87" i="5" s="1"/>
  <c r="H86" i="5"/>
  <c r="I86" i="5" s="1"/>
  <c r="J86" i="5" s="1"/>
  <c r="I85" i="5"/>
  <c r="M85" i="5" s="1"/>
  <c r="H85" i="5"/>
  <c r="M84" i="5"/>
  <c r="J84" i="5"/>
  <c r="N84" i="5" s="1"/>
  <c r="H84" i="5"/>
  <c r="I84" i="5" s="1"/>
  <c r="H83" i="5"/>
  <c r="I83" i="5" s="1"/>
  <c r="M82" i="5"/>
  <c r="H82" i="5"/>
  <c r="I82" i="5" s="1"/>
  <c r="J82" i="5" s="1"/>
  <c r="N82" i="5" s="1"/>
  <c r="I81" i="5"/>
  <c r="M81" i="5" s="1"/>
  <c r="H81" i="5"/>
  <c r="J80" i="5"/>
  <c r="H80" i="5"/>
  <c r="I80" i="5" s="1"/>
  <c r="M80" i="5" s="1"/>
  <c r="N80" i="5" s="1"/>
  <c r="H79" i="5"/>
  <c r="I79" i="5" s="1"/>
  <c r="H78" i="5"/>
  <c r="I78" i="5" s="1"/>
  <c r="J78" i="5" s="1"/>
  <c r="I77" i="5"/>
  <c r="M77" i="5" s="1"/>
  <c r="H77" i="5"/>
  <c r="M76" i="5"/>
  <c r="J76" i="5"/>
  <c r="N76" i="5" s="1"/>
  <c r="H76" i="5"/>
  <c r="I76" i="5" s="1"/>
  <c r="H75" i="5"/>
  <c r="I75" i="5" s="1"/>
  <c r="M74" i="5"/>
  <c r="H74" i="5"/>
  <c r="I74" i="5" s="1"/>
  <c r="J74" i="5" s="1"/>
  <c r="N74" i="5" s="1"/>
  <c r="H73" i="5"/>
  <c r="I73" i="5" s="1"/>
  <c r="J73" i="5" s="1"/>
  <c r="N73" i="5" s="1"/>
  <c r="M72" i="5"/>
  <c r="I72" i="5"/>
  <c r="J72" i="5" s="1"/>
  <c r="N72" i="5" s="1"/>
  <c r="H72" i="5"/>
  <c r="H71" i="5"/>
  <c r="I71" i="5" s="1"/>
  <c r="M70" i="5"/>
  <c r="J70" i="5"/>
  <c r="H70" i="5"/>
  <c r="M69" i="5"/>
  <c r="J69" i="5"/>
  <c r="H69" i="5"/>
  <c r="J66" i="5"/>
  <c r="H66" i="5"/>
  <c r="H63" i="5"/>
  <c r="I63" i="5" s="1"/>
  <c r="M62" i="5"/>
  <c r="H62" i="5"/>
  <c r="I62" i="5" s="1"/>
  <c r="J62" i="5" s="1"/>
  <c r="N62" i="5" s="1"/>
  <c r="I61" i="5"/>
  <c r="M61" i="5" s="1"/>
  <c r="H61" i="5"/>
  <c r="J60" i="5"/>
  <c r="H60" i="5"/>
  <c r="I60" i="5" s="1"/>
  <c r="M60" i="5" s="1"/>
  <c r="N60" i="5" s="1"/>
  <c r="H59" i="5"/>
  <c r="I59" i="5" s="1"/>
  <c r="H58" i="5"/>
  <c r="I58" i="5" s="1"/>
  <c r="J58" i="5" s="1"/>
  <c r="I57" i="5"/>
  <c r="M57" i="5" s="1"/>
  <c r="H57" i="5"/>
  <c r="M56" i="5"/>
  <c r="J56" i="5"/>
  <c r="N56" i="5" s="1"/>
  <c r="H56" i="5"/>
  <c r="I56" i="5" s="1"/>
  <c r="H55" i="5"/>
  <c r="I55" i="5" s="1"/>
  <c r="M54" i="5"/>
  <c r="H54" i="5"/>
  <c r="I54" i="5" s="1"/>
  <c r="J54" i="5" s="1"/>
  <c r="N54" i="5" s="1"/>
  <c r="I53" i="5"/>
  <c r="M53" i="5" s="1"/>
  <c r="H53" i="5"/>
  <c r="J52" i="5"/>
  <c r="H52" i="5"/>
  <c r="I52" i="5" s="1"/>
  <c r="M52" i="5" s="1"/>
  <c r="N52" i="5" s="1"/>
  <c r="H51" i="5"/>
  <c r="I51" i="5" s="1"/>
  <c r="H50" i="5"/>
  <c r="I50" i="5" s="1"/>
  <c r="J50" i="5" s="1"/>
  <c r="I49" i="5"/>
  <c r="M49" i="5" s="1"/>
  <c r="H49" i="5"/>
  <c r="M48" i="5"/>
  <c r="J48" i="5"/>
  <c r="N48" i="5" s="1"/>
  <c r="H48" i="5"/>
  <c r="I48" i="5" s="1"/>
  <c r="H47" i="5"/>
  <c r="I47" i="5" s="1"/>
  <c r="M46" i="5"/>
  <c r="H46" i="5"/>
  <c r="I46" i="5" s="1"/>
  <c r="J46" i="5" s="1"/>
  <c r="N46" i="5" s="1"/>
  <c r="I45" i="5"/>
  <c r="M45" i="5" s="1"/>
  <c r="H45" i="5"/>
  <c r="J44" i="5"/>
  <c r="H44" i="5"/>
  <c r="I44" i="5" s="1"/>
  <c r="M44" i="5" s="1"/>
  <c r="N44" i="5" s="1"/>
  <c r="H43" i="5"/>
  <c r="I43" i="5" s="1"/>
  <c r="H42" i="5"/>
  <c r="I42" i="5" s="1"/>
  <c r="J42" i="5" s="1"/>
  <c r="I41" i="5"/>
  <c r="M41" i="5" s="1"/>
  <c r="H41" i="5"/>
  <c r="M40" i="5"/>
  <c r="J40" i="5"/>
  <c r="N40" i="5" s="1"/>
  <c r="H40" i="5"/>
  <c r="I40" i="5" s="1"/>
  <c r="H39" i="5"/>
  <c r="I39" i="5" s="1"/>
  <c r="M38" i="5"/>
  <c r="H38" i="5"/>
  <c r="I38" i="5" s="1"/>
  <c r="J38" i="5" s="1"/>
  <c r="N38" i="5" s="1"/>
  <c r="I37" i="5"/>
  <c r="M37" i="5" s="1"/>
  <c r="H37" i="5"/>
  <c r="J36" i="5"/>
  <c r="H36" i="5"/>
  <c r="I36" i="5" s="1"/>
  <c r="M36" i="5" s="1"/>
  <c r="N36" i="5" s="1"/>
  <c r="H35" i="5"/>
  <c r="I35" i="5" s="1"/>
  <c r="J34" i="5"/>
  <c r="N34" i="5" s="1"/>
  <c r="I34" i="5"/>
  <c r="H34" i="5"/>
  <c r="I33" i="5"/>
  <c r="J33" i="5" s="1"/>
  <c r="H33" i="5"/>
  <c r="M32" i="5"/>
  <c r="J32" i="5"/>
  <c r="N32" i="5" s="1"/>
  <c r="I32" i="5"/>
  <c r="H32" i="5"/>
  <c r="I31" i="5"/>
  <c r="J31" i="5" s="1"/>
  <c r="H31" i="5"/>
  <c r="J30" i="5"/>
  <c r="I30" i="5"/>
  <c r="M30" i="5" s="1"/>
  <c r="H30" i="5"/>
  <c r="I29" i="5"/>
  <c r="J29" i="5" s="1"/>
  <c r="H29" i="5"/>
  <c r="M28" i="5"/>
  <c r="J28" i="5"/>
  <c r="N28" i="5" s="1"/>
  <c r="I28" i="5"/>
  <c r="H28" i="5"/>
  <c r="I27" i="5"/>
  <c r="J27" i="5" s="1"/>
  <c r="H27" i="5"/>
  <c r="J26" i="5"/>
  <c r="I26" i="5"/>
  <c r="M26" i="5" s="1"/>
  <c r="H26" i="5"/>
  <c r="I25" i="5"/>
  <c r="J25" i="5" s="1"/>
  <c r="H25" i="5"/>
  <c r="M24" i="5"/>
  <c r="J24" i="5"/>
  <c r="N24" i="5" s="1"/>
  <c r="I24" i="5"/>
  <c r="H24" i="5"/>
  <c r="I23" i="5"/>
  <c r="J23" i="5" s="1"/>
  <c r="H23" i="5"/>
  <c r="J22" i="5"/>
  <c r="N22" i="5" s="1"/>
  <c r="I22" i="5"/>
  <c r="M22" i="5" s="1"/>
  <c r="H22" i="5"/>
  <c r="I21" i="5"/>
  <c r="H21" i="5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J20" i="5"/>
  <c r="N20" i="5" s="1"/>
  <c r="H20" i="5"/>
  <c r="I20" i="5" s="1"/>
  <c r="M20" i="5" s="1"/>
  <c r="J19" i="5"/>
  <c r="N19" i="5" s="1"/>
  <c r="H19" i="5"/>
  <c r="I19" i="5" s="1"/>
  <c r="M19" i="5" s="1"/>
  <c r="H18" i="5"/>
  <c r="I18" i="5" s="1"/>
  <c r="M18" i="5" s="1"/>
  <c r="N17" i="5"/>
  <c r="J17" i="5"/>
  <c r="H17" i="5"/>
  <c r="I17" i="5" s="1"/>
  <c r="M17" i="5" s="1"/>
  <c r="N16" i="5"/>
  <c r="J16" i="5"/>
  <c r="H16" i="5"/>
  <c r="I16" i="5" s="1"/>
  <c r="M16" i="5" s="1"/>
  <c r="J15" i="5"/>
  <c r="N15" i="5" s="1"/>
  <c r="H15" i="5"/>
  <c r="I15" i="5" s="1"/>
  <c r="M15" i="5" s="1"/>
  <c r="H14" i="5"/>
  <c r="I14" i="5" s="1"/>
  <c r="M14" i="5" s="1"/>
  <c r="N13" i="5"/>
  <c r="J13" i="5"/>
  <c r="H13" i="5"/>
  <c r="I13" i="5" s="1"/>
  <c r="M13" i="5" s="1"/>
  <c r="N12" i="5"/>
  <c r="J12" i="5"/>
  <c r="H12" i="5"/>
  <c r="I12" i="5" s="1"/>
  <c r="M12" i="5" s="1"/>
  <c r="J11" i="5"/>
  <c r="N11" i="5" s="1"/>
  <c r="H11" i="5"/>
  <c r="I11" i="5" s="1"/>
  <c r="M11" i="5" s="1"/>
  <c r="H10" i="5"/>
  <c r="I10" i="5" s="1"/>
  <c r="M10" i="5" s="1"/>
  <c r="N9" i="5"/>
  <c r="J9" i="5"/>
  <c r="H9" i="5"/>
  <c r="I9" i="5" s="1"/>
  <c r="M9" i="5" s="1"/>
  <c r="N8" i="5"/>
  <c r="J8" i="5"/>
  <c r="H8" i="5"/>
  <c r="I8" i="5" s="1"/>
  <c r="M8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N7" i="5"/>
  <c r="J7" i="5"/>
  <c r="H7" i="5"/>
  <c r="I7" i="5" s="1"/>
  <c r="M7" i="5" s="1"/>
  <c r="A7" i="5"/>
  <c r="N6" i="5"/>
  <c r="J6" i="5"/>
  <c r="H6" i="5"/>
  <c r="I6" i="5" s="1"/>
  <c r="M6" i="5" s="1"/>
  <c r="I5" i="5"/>
  <c r="J5" i="5" s="1"/>
  <c r="H5" i="5"/>
  <c r="M51" i="5" l="1"/>
  <c r="J51" i="5"/>
  <c r="M79" i="5"/>
  <c r="J79" i="5"/>
  <c r="J90" i="5"/>
  <c r="N90" i="5" s="1"/>
  <c r="M90" i="5"/>
  <c r="M5" i="5"/>
  <c r="J10" i="5"/>
  <c r="N10" i="5" s="1"/>
  <c r="J14" i="5"/>
  <c r="N14" i="5" s="1"/>
  <c r="J18" i="5"/>
  <c r="N18" i="5" s="1"/>
  <c r="N29" i="5"/>
  <c r="M47" i="5"/>
  <c r="J47" i="5"/>
  <c r="N58" i="5"/>
  <c r="M63" i="5"/>
  <c r="J63" i="5"/>
  <c r="N63" i="5" s="1"/>
  <c r="M75" i="5"/>
  <c r="J75" i="5"/>
  <c r="N75" i="5" s="1"/>
  <c r="N95" i="5"/>
  <c r="M115" i="5"/>
  <c r="J115" i="5"/>
  <c r="N115" i="5" s="1"/>
  <c r="M121" i="5"/>
  <c r="J121" i="5"/>
  <c r="N121" i="5" s="1"/>
  <c r="M35" i="5"/>
  <c r="J35" i="5"/>
  <c r="N35" i="5" s="1"/>
  <c r="J21" i="5"/>
  <c r="M21" i="5"/>
  <c r="M43" i="5"/>
  <c r="J43" i="5"/>
  <c r="M59" i="5"/>
  <c r="J59" i="5"/>
  <c r="J71" i="5"/>
  <c r="N71" i="5" s="1"/>
  <c r="M71" i="5"/>
  <c r="M87" i="5"/>
  <c r="J87" i="5"/>
  <c r="N91" i="5"/>
  <c r="N5" i="5"/>
  <c r="M39" i="5"/>
  <c r="J39" i="5"/>
  <c r="N39" i="5" s="1"/>
  <c r="M55" i="5"/>
  <c r="J55" i="5"/>
  <c r="M83" i="5"/>
  <c r="J83" i="5"/>
  <c r="N83" i="5" s="1"/>
  <c r="J92" i="5"/>
  <c r="M92" i="5"/>
  <c r="J94" i="5"/>
  <c r="M94" i="5"/>
  <c r="M100" i="5"/>
  <c r="J100" i="5"/>
  <c r="N100" i="5" s="1"/>
  <c r="M131" i="5"/>
  <c r="J131" i="5"/>
  <c r="N131" i="5" s="1"/>
  <c r="M137" i="5"/>
  <c r="J137" i="5"/>
  <c r="N137" i="5" s="1"/>
  <c r="N26" i="5"/>
  <c r="N30" i="5"/>
  <c r="M42" i="5"/>
  <c r="N42" i="5" s="1"/>
  <c r="M50" i="5"/>
  <c r="N50" i="5" s="1"/>
  <c r="M58" i="5"/>
  <c r="M78" i="5"/>
  <c r="N78" i="5" s="1"/>
  <c r="M86" i="5"/>
  <c r="N86" i="5" s="1"/>
  <c r="M91" i="5"/>
  <c r="M95" i="5"/>
  <c r="N104" i="5"/>
  <c r="M123" i="5"/>
  <c r="J123" i="5"/>
  <c r="N123" i="5" s="1"/>
  <c r="M128" i="5"/>
  <c r="N128" i="5" s="1"/>
  <c r="N136" i="5"/>
  <c r="N172" i="5"/>
  <c r="M191" i="5"/>
  <c r="J191" i="5"/>
  <c r="N191" i="5" s="1"/>
  <c r="M23" i="5"/>
  <c r="N23" i="5" s="1"/>
  <c r="M27" i="5"/>
  <c r="N27" i="5" s="1"/>
  <c r="M31" i="5"/>
  <c r="N31" i="5" s="1"/>
  <c r="J37" i="5"/>
  <c r="N37" i="5" s="1"/>
  <c r="J45" i="5"/>
  <c r="N45" i="5" s="1"/>
  <c r="J53" i="5"/>
  <c r="N53" i="5" s="1"/>
  <c r="J61" i="5"/>
  <c r="N61" i="5" s="1"/>
  <c r="J81" i="5"/>
  <c r="N81" i="5" s="1"/>
  <c r="J98" i="5"/>
  <c r="N98" i="5" s="1"/>
  <c r="M105" i="5"/>
  <c r="N105" i="5" s="1"/>
  <c r="J109" i="5"/>
  <c r="N109" i="5" s="1"/>
  <c r="J113" i="5"/>
  <c r="N113" i="5" s="1"/>
  <c r="J122" i="5"/>
  <c r="N122" i="5" s="1"/>
  <c r="M132" i="5"/>
  <c r="N132" i="5" s="1"/>
  <c r="J135" i="5"/>
  <c r="N135" i="5" s="1"/>
  <c r="J141" i="5"/>
  <c r="N141" i="5" s="1"/>
  <c r="M148" i="5"/>
  <c r="N148" i="5" s="1"/>
  <c r="M156" i="5"/>
  <c r="N156" i="5" s="1"/>
  <c r="M164" i="5"/>
  <c r="N164" i="5" s="1"/>
  <c r="M172" i="5"/>
  <c r="M179" i="5"/>
  <c r="J179" i="5"/>
  <c r="N179" i="5" s="1"/>
  <c r="N182" i="5"/>
  <c r="J184" i="5"/>
  <c r="N184" i="5" s="1"/>
  <c r="M184" i="5"/>
  <c r="J202" i="5"/>
  <c r="N202" i="5" s="1"/>
  <c r="M202" i="5"/>
  <c r="M107" i="5"/>
  <c r="J107" i="5"/>
  <c r="M139" i="5"/>
  <c r="J139" i="5"/>
  <c r="M147" i="5"/>
  <c r="J147" i="5"/>
  <c r="M155" i="5"/>
  <c r="J155" i="5"/>
  <c r="M163" i="5"/>
  <c r="J163" i="5"/>
  <c r="M171" i="5"/>
  <c r="J171" i="5"/>
  <c r="J180" i="5"/>
  <c r="N180" i="5" s="1"/>
  <c r="M180" i="5"/>
  <c r="M207" i="5"/>
  <c r="J207" i="5"/>
  <c r="M249" i="5"/>
  <c r="J249" i="5"/>
  <c r="H294" i="5"/>
  <c r="M25" i="5"/>
  <c r="N25" i="5" s="1"/>
  <c r="M29" i="5"/>
  <c r="M33" i="5"/>
  <c r="N33" i="5" s="1"/>
  <c r="J41" i="5"/>
  <c r="N41" i="5" s="1"/>
  <c r="J49" i="5"/>
  <c r="N49" i="5" s="1"/>
  <c r="J57" i="5"/>
  <c r="N57" i="5" s="1"/>
  <c r="J77" i="5"/>
  <c r="N77" i="5" s="1"/>
  <c r="J85" i="5"/>
  <c r="N85" i="5" s="1"/>
  <c r="J102" i="5"/>
  <c r="M103" i="5"/>
  <c r="N103" i="5" s="1"/>
  <c r="M116" i="5"/>
  <c r="N116" i="5" s="1"/>
  <c r="J119" i="5"/>
  <c r="N119" i="5" s="1"/>
  <c r="J125" i="5"/>
  <c r="N125" i="5" s="1"/>
  <c r="J129" i="5"/>
  <c r="N129" i="5" s="1"/>
  <c r="J138" i="5"/>
  <c r="N138" i="5" s="1"/>
  <c r="J146" i="5"/>
  <c r="N146" i="5" s="1"/>
  <c r="M146" i="5"/>
  <c r="J154" i="5"/>
  <c r="N154" i="5" s="1"/>
  <c r="M154" i="5"/>
  <c r="J162" i="5"/>
  <c r="N162" i="5" s="1"/>
  <c r="M162" i="5"/>
  <c r="J170" i="5"/>
  <c r="N170" i="5" s="1"/>
  <c r="M170" i="5"/>
  <c r="J178" i="5"/>
  <c r="N178" i="5" s="1"/>
  <c r="M178" i="5"/>
  <c r="J186" i="5"/>
  <c r="N186" i="5" s="1"/>
  <c r="M186" i="5"/>
  <c r="J200" i="5"/>
  <c r="N200" i="5" s="1"/>
  <c r="M200" i="5"/>
  <c r="N185" i="5"/>
  <c r="J188" i="5"/>
  <c r="M188" i="5"/>
  <c r="N190" i="5"/>
  <c r="M195" i="5"/>
  <c r="J195" i="5"/>
  <c r="N201" i="5"/>
  <c r="J204" i="5"/>
  <c r="M204" i="5"/>
  <c r="N206" i="5"/>
  <c r="M211" i="5"/>
  <c r="J211" i="5"/>
  <c r="J213" i="5"/>
  <c r="N213" i="5" s="1"/>
  <c r="M213" i="5"/>
  <c r="M215" i="5"/>
  <c r="J215" i="5"/>
  <c r="J217" i="5"/>
  <c r="N217" i="5" s="1"/>
  <c r="M217" i="5"/>
  <c r="M219" i="5"/>
  <c r="J219" i="5"/>
  <c r="M221" i="5"/>
  <c r="J221" i="5"/>
  <c r="M265" i="5"/>
  <c r="J265" i="5"/>
  <c r="M183" i="5"/>
  <c r="J183" i="5"/>
  <c r="N189" i="5"/>
  <c r="J192" i="5"/>
  <c r="M192" i="5"/>
  <c r="N194" i="5"/>
  <c r="M199" i="5"/>
  <c r="J199" i="5"/>
  <c r="N205" i="5"/>
  <c r="J208" i="5"/>
  <c r="M208" i="5"/>
  <c r="N210" i="5"/>
  <c r="N214" i="5"/>
  <c r="N218" i="5"/>
  <c r="J231" i="5"/>
  <c r="N231" i="5" s="1"/>
  <c r="M231" i="5"/>
  <c r="M281" i="5"/>
  <c r="J281" i="5"/>
  <c r="M187" i="5"/>
  <c r="J187" i="5"/>
  <c r="N193" i="5"/>
  <c r="J196" i="5"/>
  <c r="M196" i="5"/>
  <c r="N198" i="5"/>
  <c r="M203" i="5"/>
  <c r="J203" i="5"/>
  <c r="N209" i="5"/>
  <c r="J212" i="5"/>
  <c r="M212" i="5"/>
  <c r="J216" i="5"/>
  <c r="M216" i="5"/>
  <c r="J235" i="5"/>
  <c r="N235" i="5" s="1"/>
  <c r="M235" i="5"/>
  <c r="M225" i="5"/>
  <c r="J225" i="5"/>
  <c r="N238" i="5"/>
  <c r="M242" i="5"/>
  <c r="J242" i="5"/>
  <c r="N242" i="5" s="1"/>
  <c r="M261" i="5"/>
  <c r="J261" i="5"/>
  <c r="N261" i="5" s="1"/>
  <c r="M277" i="5"/>
  <c r="J277" i="5"/>
  <c r="N277" i="5" s="1"/>
  <c r="M293" i="5"/>
  <c r="J293" i="5"/>
  <c r="N293" i="5" s="1"/>
  <c r="M220" i="5"/>
  <c r="N220" i="5" s="1"/>
  <c r="J222" i="5"/>
  <c r="N222" i="5" s="1"/>
  <c r="M222" i="5"/>
  <c r="M230" i="5"/>
  <c r="N230" i="5" s="1"/>
  <c r="M234" i="5"/>
  <c r="N234" i="5" s="1"/>
  <c r="M238" i="5"/>
  <c r="M246" i="5"/>
  <c r="J246" i="5"/>
  <c r="N246" i="5" s="1"/>
  <c r="M257" i="5"/>
  <c r="J257" i="5"/>
  <c r="N257" i="5" s="1"/>
  <c r="M273" i="5"/>
  <c r="J273" i="5"/>
  <c r="N273" i="5" s="1"/>
  <c r="M289" i="5"/>
  <c r="J289" i="5"/>
  <c r="N289" i="5" s="1"/>
  <c r="N223" i="5"/>
  <c r="M224" i="5"/>
  <c r="N224" i="5" s="1"/>
  <c r="J226" i="5"/>
  <c r="M226" i="5"/>
  <c r="N228" i="5"/>
  <c r="M229" i="5"/>
  <c r="N229" i="5" s="1"/>
  <c r="N232" i="5"/>
  <c r="M233" i="5"/>
  <c r="N233" i="5" s="1"/>
  <c r="N236" i="5"/>
  <c r="M237" i="5"/>
  <c r="N237" i="5" s="1"/>
  <c r="J243" i="5"/>
  <c r="N243" i="5" s="1"/>
  <c r="M253" i="5"/>
  <c r="J253" i="5"/>
  <c r="N262" i="5"/>
  <c r="M269" i="5"/>
  <c r="J269" i="5"/>
  <c r="N269" i="5" s="1"/>
  <c r="N278" i="5"/>
  <c r="M285" i="5"/>
  <c r="J285" i="5"/>
  <c r="N248" i="5"/>
  <c r="N252" i="5"/>
  <c r="N256" i="5"/>
  <c r="N260" i="5"/>
  <c r="N264" i="5"/>
  <c r="N268" i="5"/>
  <c r="N272" i="5"/>
  <c r="N276" i="5"/>
  <c r="N280" i="5"/>
  <c r="N284" i="5"/>
  <c r="N288" i="5"/>
  <c r="N292" i="5"/>
  <c r="M251" i="5"/>
  <c r="J251" i="5"/>
  <c r="M255" i="5"/>
  <c r="J255" i="5"/>
  <c r="M259" i="5"/>
  <c r="J259" i="5"/>
  <c r="M263" i="5"/>
  <c r="J263" i="5"/>
  <c r="M267" i="5"/>
  <c r="J267" i="5"/>
  <c r="M271" i="5"/>
  <c r="J271" i="5"/>
  <c r="M275" i="5"/>
  <c r="J275" i="5"/>
  <c r="M279" i="5"/>
  <c r="J279" i="5"/>
  <c r="M283" i="5"/>
  <c r="J283" i="5"/>
  <c r="M287" i="5"/>
  <c r="J287" i="5"/>
  <c r="M291" i="5"/>
  <c r="J291" i="5"/>
  <c r="N291" i="5" l="1"/>
  <c r="N283" i="5"/>
  <c r="N275" i="5"/>
  <c r="N267" i="5"/>
  <c r="N259" i="5"/>
  <c r="N251" i="5"/>
  <c r="N253" i="5"/>
  <c r="N216" i="5"/>
  <c r="N203" i="5"/>
  <c r="N196" i="5"/>
  <c r="N281" i="5"/>
  <c r="N208" i="5"/>
  <c r="N183" i="5"/>
  <c r="N221" i="5"/>
  <c r="N195" i="5"/>
  <c r="N188" i="5"/>
  <c r="N249" i="5"/>
  <c r="N163" i="5"/>
  <c r="N147" i="5"/>
  <c r="N107" i="5"/>
  <c r="N94" i="5"/>
  <c r="N87" i="5"/>
  <c r="N59" i="5"/>
  <c r="N47" i="5"/>
  <c r="N51" i="5"/>
  <c r="N287" i="5"/>
  <c r="N279" i="5"/>
  <c r="N271" i="5"/>
  <c r="N263" i="5"/>
  <c r="N255" i="5"/>
  <c r="N285" i="5"/>
  <c r="N226" i="5"/>
  <c r="N225" i="5"/>
  <c r="N212" i="5"/>
  <c r="N187" i="5"/>
  <c r="N199" i="5"/>
  <c r="N192" i="5"/>
  <c r="N265" i="5"/>
  <c r="N219" i="5"/>
  <c r="N215" i="5"/>
  <c r="N211" i="5"/>
  <c r="N204" i="5"/>
  <c r="N207" i="5"/>
  <c r="N171" i="5"/>
  <c r="N155" i="5"/>
  <c r="N139" i="5"/>
  <c r="N92" i="5"/>
  <c r="N55" i="5"/>
  <c r="N43" i="5"/>
  <c r="N21" i="5"/>
  <c r="N294" i="5" s="1"/>
  <c r="N79" i="5"/>
  <c r="E288" i="3" l="1"/>
  <c r="D288" i="3"/>
  <c r="I287" i="3"/>
  <c r="H287" i="3"/>
  <c r="M286" i="3"/>
  <c r="J286" i="3"/>
  <c r="N286" i="3" s="1"/>
  <c r="I286" i="3"/>
  <c r="H286" i="3"/>
  <c r="I285" i="3"/>
  <c r="H285" i="3"/>
  <c r="M284" i="3"/>
  <c r="J284" i="3"/>
  <c r="N284" i="3" s="1"/>
  <c r="I284" i="3"/>
  <c r="H284" i="3"/>
  <c r="I283" i="3"/>
  <c r="H283" i="3"/>
  <c r="M282" i="3"/>
  <c r="J282" i="3"/>
  <c r="N282" i="3" s="1"/>
  <c r="I282" i="3"/>
  <c r="H282" i="3"/>
  <c r="I281" i="3"/>
  <c r="H281" i="3"/>
  <c r="M280" i="3"/>
  <c r="J280" i="3"/>
  <c r="N280" i="3" s="1"/>
  <c r="I280" i="3"/>
  <c r="H280" i="3"/>
  <c r="I279" i="3"/>
  <c r="H279" i="3"/>
  <c r="M278" i="3"/>
  <c r="J278" i="3"/>
  <c r="N278" i="3" s="1"/>
  <c r="I278" i="3"/>
  <c r="H278" i="3"/>
  <c r="I277" i="3"/>
  <c r="H277" i="3"/>
  <c r="M276" i="3"/>
  <c r="J276" i="3"/>
  <c r="N276" i="3" s="1"/>
  <c r="I276" i="3"/>
  <c r="H276" i="3"/>
  <c r="I275" i="3"/>
  <c r="H275" i="3"/>
  <c r="M274" i="3"/>
  <c r="J274" i="3"/>
  <c r="N274" i="3" s="1"/>
  <c r="I274" i="3"/>
  <c r="H274" i="3"/>
  <c r="I273" i="3"/>
  <c r="H273" i="3"/>
  <c r="M272" i="3"/>
  <c r="J272" i="3"/>
  <c r="N272" i="3" s="1"/>
  <c r="I272" i="3"/>
  <c r="H272" i="3"/>
  <c r="I271" i="3"/>
  <c r="H271" i="3"/>
  <c r="M270" i="3"/>
  <c r="J270" i="3"/>
  <c r="N270" i="3" s="1"/>
  <c r="I270" i="3"/>
  <c r="H270" i="3"/>
  <c r="I269" i="3"/>
  <c r="H269" i="3"/>
  <c r="M268" i="3"/>
  <c r="J268" i="3"/>
  <c r="N268" i="3" s="1"/>
  <c r="I268" i="3"/>
  <c r="H268" i="3"/>
  <c r="I267" i="3"/>
  <c r="H267" i="3"/>
  <c r="M266" i="3"/>
  <c r="J266" i="3"/>
  <c r="N266" i="3" s="1"/>
  <c r="I266" i="3"/>
  <c r="H266" i="3"/>
  <c r="I265" i="3"/>
  <c r="H265" i="3"/>
  <c r="M264" i="3"/>
  <c r="J264" i="3"/>
  <c r="N264" i="3" s="1"/>
  <c r="I264" i="3"/>
  <c r="H264" i="3"/>
  <c r="I263" i="3"/>
  <c r="H263" i="3"/>
  <c r="M262" i="3"/>
  <c r="J262" i="3"/>
  <c r="N262" i="3" s="1"/>
  <c r="I262" i="3"/>
  <c r="H262" i="3"/>
  <c r="I261" i="3"/>
  <c r="H261" i="3"/>
  <c r="M260" i="3"/>
  <c r="J260" i="3"/>
  <c r="N260" i="3" s="1"/>
  <c r="I260" i="3"/>
  <c r="H260" i="3"/>
  <c r="I259" i="3"/>
  <c r="H259" i="3"/>
  <c r="M258" i="3"/>
  <c r="J258" i="3"/>
  <c r="N258" i="3" s="1"/>
  <c r="I258" i="3"/>
  <c r="H258" i="3"/>
  <c r="I257" i="3"/>
  <c r="H257" i="3"/>
  <c r="M256" i="3"/>
  <c r="J256" i="3"/>
  <c r="N256" i="3" s="1"/>
  <c r="I256" i="3"/>
  <c r="H256" i="3"/>
  <c r="I255" i="3"/>
  <c r="H255" i="3"/>
  <c r="M254" i="3"/>
  <c r="J254" i="3"/>
  <c r="N254" i="3" s="1"/>
  <c r="I254" i="3"/>
  <c r="H254" i="3"/>
  <c r="I253" i="3"/>
  <c r="H253" i="3"/>
  <c r="M252" i="3"/>
  <c r="J252" i="3"/>
  <c r="N252" i="3" s="1"/>
  <c r="I252" i="3"/>
  <c r="H252" i="3"/>
  <c r="I251" i="3"/>
  <c r="H251" i="3"/>
  <c r="M250" i="3"/>
  <c r="J250" i="3"/>
  <c r="N250" i="3" s="1"/>
  <c r="I250" i="3"/>
  <c r="H250" i="3"/>
  <c r="I249" i="3"/>
  <c r="H249" i="3"/>
  <c r="M248" i="3"/>
  <c r="J248" i="3"/>
  <c r="N248" i="3" s="1"/>
  <c r="I248" i="3"/>
  <c r="H248" i="3"/>
  <c r="I247" i="3"/>
  <c r="H247" i="3"/>
  <c r="M246" i="3"/>
  <c r="J246" i="3"/>
  <c r="N246" i="3" s="1"/>
  <c r="I246" i="3"/>
  <c r="H246" i="3"/>
  <c r="I245" i="3"/>
  <c r="H245" i="3"/>
  <c r="M244" i="3"/>
  <c r="J244" i="3"/>
  <c r="N244" i="3" s="1"/>
  <c r="I244" i="3"/>
  <c r="H244" i="3"/>
  <c r="I243" i="3"/>
  <c r="H243" i="3"/>
  <c r="M242" i="3"/>
  <c r="J242" i="3"/>
  <c r="N242" i="3" s="1"/>
  <c r="I242" i="3"/>
  <c r="H242" i="3"/>
  <c r="I241" i="3"/>
  <c r="H241" i="3"/>
  <c r="M240" i="3"/>
  <c r="J240" i="3"/>
  <c r="N240" i="3" s="1"/>
  <c r="I240" i="3"/>
  <c r="H240" i="3"/>
  <c r="I239" i="3"/>
  <c r="H239" i="3"/>
  <c r="M238" i="3"/>
  <c r="J238" i="3"/>
  <c r="N238" i="3" s="1"/>
  <c r="I238" i="3"/>
  <c r="H238" i="3"/>
  <c r="I237" i="3"/>
  <c r="H237" i="3"/>
  <c r="M236" i="3"/>
  <c r="J236" i="3"/>
  <c r="N236" i="3" s="1"/>
  <c r="I236" i="3"/>
  <c r="H236" i="3"/>
  <c r="I235" i="3"/>
  <c r="H235" i="3"/>
  <c r="M234" i="3"/>
  <c r="J234" i="3"/>
  <c r="N234" i="3" s="1"/>
  <c r="I234" i="3"/>
  <c r="H234" i="3"/>
  <c r="I233" i="3"/>
  <c r="H233" i="3"/>
  <c r="M232" i="3"/>
  <c r="J232" i="3"/>
  <c r="N232" i="3" s="1"/>
  <c r="I232" i="3"/>
  <c r="H232" i="3"/>
  <c r="I231" i="3"/>
  <c r="H231" i="3"/>
  <c r="M230" i="3"/>
  <c r="J230" i="3"/>
  <c r="N230" i="3" s="1"/>
  <c r="I230" i="3"/>
  <c r="H230" i="3"/>
  <c r="I229" i="3"/>
  <c r="H229" i="3"/>
  <c r="M228" i="3"/>
  <c r="J228" i="3"/>
  <c r="N228" i="3" s="1"/>
  <c r="I228" i="3"/>
  <c r="H228" i="3"/>
  <c r="I227" i="3"/>
  <c r="H227" i="3"/>
  <c r="M226" i="3"/>
  <c r="J226" i="3"/>
  <c r="N226" i="3" s="1"/>
  <c r="I226" i="3"/>
  <c r="H226" i="3"/>
  <c r="I225" i="3"/>
  <c r="H225" i="3"/>
  <c r="M224" i="3"/>
  <c r="J224" i="3"/>
  <c r="N224" i="3" s="1"/>
  <c r="I224" i="3"/>
  <c r="H224" i="3"/>
  <c r="I223" i="3"/>
  <c r="H223" i="3"/>
  <c r="M222" i="3"/>
  <c r="J222" i="3"/>
  <c r="N222" i="3" s="1"/>
  <c r="I222" i="3"/>
  <c r="H222" i="3"/>
  <c r="I221" i="3"/>
  <c r="H221" i="3"/>
  <c r="M220" i="3"/>
  <c r="J220" i="3"/>
  <c r="N220" i="3" s="1"/>
  <c r="I220" i="3"/>
  <c r="H220" i="3"/>
  <c r="I219" i="3"/>
  <c r="H219" i="3"/>
  <c r="M218" i="3"/>
  <c r="J218" i="3"/>
  <c r="N218" i="3" s="1"/>
  <c r="I218" i="3"/>
  <c r="H218" i="3"/>
  <c r="I217" i="3"/>
  <c r="H217" i="3"/>
  <c r="M216" i="3"/>
  <c r="J216" i="3"/>
  <c r="N216" i="3" s="1"/>
  <c r="I216" i="3"/>
  <c r="H216" i="3"/>
  <c r="I215" i="3"/>
  <c r="H215" i="3"/>
  <c r="H214" i="3"/>
  <c r="I214" i="3" s="1"/>
  <c r="M214" i="3" s="1"/>
  <c r="H213" i="3"/>
  <c r="I213" i="3" s="1"/>
  <c r="H212" i="3"/>
  <c r="I212" i="3" s="1"/>
  <c r="J212" i="3" s="1"/>
  <c r="H211" i="3"/>
  <c r="I211" i="3" s="1"/>
  <c r="M210" i="3"/>
  <c r="J210" i="3"/>
  <c r="H210" i="3"/>
  <c r="I210" i="3" s="1"/>
  <c r="I209" i="3"/>
  <c r="H209" i="3"/>
  <c r="M208" i="3"/>
  <c r="J208" i="3"/>
  <c r="H208" i="3"/>
  <c r="I208" i="3" s="1"/>
  <c r="J207" i="3"/>
  <c r="N207" i="3" s="1"/>
  <c r="I207" i="3"/>
  <c r="M207" i="3" s="1"/>
  <c r="H207" i="3"/>
  <c r="H206" i="3"/>
  <c r="I206" i="3" s="1"/>
  <c r="J206" i="3" s="1"/>
  <c r="M205" i="3"/>
  <c r="I205" i="3"/>
  <c r="J205" i="3" s="1"/>
  <c r="H205" i="3"/>
  <c r="M204" i="3"/>
  <c r="H204" i="3"/>
  <c r="I204" i="3" s="1"/>
  <c r="J204" i="3" s="1"/>
  <c r="M203" i="3"/>
  <c r="J203" i="3"/>
  <c r="N203" i="3" s="1"/>
  <c r="I203" i="3"/>
  <c r="H203" i="3"/>
  <c r="H202" i="3"/>
  <c r="I202" i="3" s="1"/>
  <c r="J202" i="3" s="1"/>
  <c r="M201" i="3"/>
  <c r="I201" i="3"/>
  <c r="J201" i="3" s="1"/>
  <c r="H201" i="3"/>
  <c r="H200" i="3"/>
  <c r="I200" i="3" s="1"/>
  <c r="J200" i="3" s="1"/>
  <c r="M199" i="3"/>
  <c r="J199" i="3"/>
  <c r="N199" i="3" s="1"/>
  <c r="I199" i="3"/>
  <c r="H199" i="3"/>
  <c r="H198" i="3"/>
  <c r="I198" i="3" s="1"/>
  <c r="J198" i="3" s="1"/>
  <c r="M197" i="3"/>
  <c r="I197" i="3"/>
  <c r="J197" i="3" s="1"/>
  <c r="H197" i="3"/>
  <c r="H196" i="3"/>
  <c r="I196" i="3" s="1"/>
  <c r="J196" i="3" s="1"/>
  <c r="M195" i="3"/>
  <c r="J195" i="3"/>
  <c r="N195" i="3" s="1"/>
  <c r="I195" i="3"/>
  <c r="H195" i="3"/>
  <c r="H194" i="3"/>
  <c r="I194" i="3" s="1"/>
  <c r="J194" i="3" s="1"/>
  <c r="M193" i="3"/>
  <c r="I193" i="3"/>
  <c r="J193" i="3" s="1"/>
  <c r="H193" i="3"/>
  <c r="M192" i="3"/>
  <c r="H192" i="3"/>
  <c r="I192" i="3" s="1"/>
  <c r="J192" i="3" s="1"/>
  <c r="M191" i="3"/>
  <c r="J191" i="3"/>
  <c r="N191" i="3" s="1"/>
  <c r="I191" i="3"/>
  <c r="H191" i="3"/>
  <c r="H190" i="3"/>
  <c r="I190" i="3" s="1"/>
  <c r="J190" i="3" s="1"/>
  <c r="M189" i="3"/>
  <c r="I189" i="3"/>
  <c r="J189" i="3" s="1"/>
  <c r="H189" i="3"/>
  <c r="M188" i="3"/>
  <c r="H188" i="3"/>
  <c r="I188" i="3" s="1"/>
  <c r="J188" i="3" s="1"/>
  <c r="M187" i="3"/>
  <c r="J187" i="3"/>
  <c r="N187" i="3" s="1"/>
  <c r="I187" i="3"/>
  <c r="H187" i="3"/>
  <c r="H186" i="3"/>
  <c r="I186" i="3" s="1"/>
  <c r="J186" i="3" s="1"/>
  <c r="M185" i="3"/>
  <c r="I185" i="3"/>
  <c r="J185" i="3" s="1"/>
  <c r="H185" i="3"/>
  <c r="H184" i="3"/>
  <c r="I184" i="3" s="1"/>
  <c r="J184" i="3" s="1"/>
  <c r="M183" i="3"/>
  <c r="J183" i="3"/>
  <c r="N183" i="3" s="1"/>
  <c r="I183" i="3"/>
  <c r="H183" i="3"/>
  <c r="H182" i="3"/>
  <c r="I182" i="3" s="1"/>
  <c r="J182" i="3" s="1"/>
  <c r="M181" i="3"/>
  <c r="I181" i="3"/>
  <c r="J181" i="3" s="1"/>
  <c r="H181" i="3"/>
  <c r="H180" i="3"/>
  <c r="I180" i="3" s="1"/>
  <c r="J180" i="3" s="1"/>
  <c r="M179" i="3"/>
  <c r="J179" i="3"/>
  <c r="N179" i="3" s="1"/>
  <c r="I179" i="3"/>
  <c r="H179" i="3"/>
  <c r="H178" i="3"/>
  <c r="I178" i="3" s="1"/>
  <c r="J178" i="3" s="1"/>
  <c r="M177" i="3"/>
  <c r="I177" i="3"/>
  <c r="J177" i="3" s="1"/>
  <c r="H177" i="3"/>
  <c r="M176" i="3"/>
  <c r="H176" i="3"/>
  <c r="I176" i="3" s="1"/>
  <c r="J176" i="3" s="1"/>
  <c r="M175" i="3"/>
  <c r="J175" i="3"/>
  <c r="N175" i="3" s="1"/>
  <c r="I175" i="3"/>
  <c r="H175" i="3"/>
  <c r="H174" i="3"/>
  <c r="I174" i="3" s="1"/>
  <c r="J174" i="3" s="1"/>
  <c r="M173" i="3"/>
  <c r="I173" i="3"/>
  <c r="J173" i="3" s="1"/>
  <c r="H173" i="3"/>
  <c r="M172" i="3"/>
  <c r="H172" i="3"/>
  <c r="I172" i="3" s="1"/>
  <c r="J172" i="3" s="1"/>
  <c r="M171" i="3"/>
  <c r="J171" i="3"/>
  <c r="N171" i="3" s="1"/>
  <c r="I171" i="3"/>
  <c r="H171" i="3"/>
  <c r="H170" i="3"/>
  <c r="I170" i="3" s="1"/>
  <c r="J170" i="3" s="1"/>
  <c r="M169" i="3"/>
  <c r="I169" i="3"/>
  <c r="J169" i="3" s="1"/>
  <c r="H169" i="3"/>
  <c r="H168" i="3"/>
  <c r="I168" i="3" s="1"/>
  <c r="J168" i="3" s="1"/>
  <c r="M167" i="3"/>
  <c r="J167" i="3"/>
  <c r="N167" i="3" s="1"/>
  <c r="I167" i="3"/>
  <c r="H167" i="3"/>
  <c r="H166" i="3"/>
  <c r="I166" i="3" s="1"/>
  <c r="J166" i="3" s="1"/>
  <c r="M165" i="3"/>
  <c r="I165" i="3"/>
  <c r="J165" i="3" s="1"/>
  <c r="H165" i="3"/>
  <c r="H164" i="3"/>
  <c r="I164" i="3" s="1"/>
  <c r="J164" i="3" s="1"/>
  <c r="M163" i="3"/>
  <c r="J163" i="3"/>
  <c r="N163" i="3" s="1"/>
  <c r="I163" i="3"/>
  <c r="H163" i="3"/>
  <c r="H162" i="3"/>
  <c r="I162" i="3" s="1"/>
  <c r="I161" i="3"/>
  <c r="M161" i="3" s="1"/>
  <c r="H161" i="3"/>
  <c r="I160" i="3"/>
  <c r="H160" i="3"/>
  <c r="M159" i="3"/>
  <c r="J159" i="3"/>
  <c r="N159" i="3" s="1"/>
  <c r="I159" i="3"/>
  <c r="H159" i="3"/>
  <c r="H158" i="3"/>
  <c r="I158" i="3" s="1"/>
  <c r="I157" i="3"/>
  <c r="M157" i="3" s="1"/>
  <c r="H157" i="3"/>
  <c r="I156" i="3"/>
  <c r="H156" i="3"/>
  <c r="M155" i="3"/>
  <c r="J155" i="3"/>
  <c r="N155" i="3" s="1"/>
  <c r="I155" i="3"/>
  <c r="H155" i="3"/>
  <c r="H154" i="3"/>
  <c r="I154" i="3" s="1"/>
  <c r="A154" i="3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I153" i="3"/>
  <c r="M153" i="3" s="1"/>
  <c r="H153" i="3"/>
  <c r="I152" i="3"/>
  <c r="H152" i="3"/>
  <c r="M151" i="3"/>
  <c r="J151" i="3"/>
  <c r="N151" i="3" s="1"/>
  <c r="I151" i="3"/>
  <c r="H151" i="3"/>
  <c r="H150" i="3"/>
  <c r="I150" i="3" s="1"/>
  <c r="A150" i="3"/>
  <c r="A151" i="3" s="1"/>
  <c r="A152" i="3" s="1"/>
  <c r="A153" i="3" s="1"/>
  <c r="I149" i="3"/>
  <c r="M149" i="3" s="1"/>
  <c r="H149" i="3"/>
  <c r="I148" i="3"/>
  <c r="H148" i="3"/>
  <c r="M147" i="3"/>
  <c r="J147" i="3"/>
  <c r="N147" i="3" s="1"/>
  <c r="I147" i="3"/>
  <c r="H147" i="3"/>
  <c r="H146" i="3"/>
  <c r="I146" i="3" s="1"/>
  <c r="A146" i="3"/>
  <c r="A147" i="3" s="1"/>
  <c r="A148" i="3" s="1"/>
  <c r="A149" i="3" s="1"/>
  <c r="I145" i="3"/>
  <c r="M145" i="3" s="1"/>
  <c r="H145" i="3"/>
  <c r="H144" i="3"/>
  <c r="I144" i="3" s="1"/>
  <c r="I143" i="3"/>
  <c r="H143" i="3"/>
  <c r="M142" i="3"/>
  <c r="J142" i="3"/>
  <c r="N142" i="3" s="1"/>
  <c r="H142" i="3"/>
  <c r="I142" i="3" s="1"/>
  <c r="H141" i="3"/>
  <c r="I141" i="3" s="1"/>
  <c r="M141" i="3" s="1"/>
  <c r="M140" i="3"/>
  <c r="H140" i="3"/>
  <c r="I140" i="3" s="1"/>
  <c r="J140" i="3" s="1"/>
  <c r="H139" i="3"/>
  <c r="I139" i="3" s="1"/>
  <c r="H138" i="3"/>
  <c r="I138" i="3" s="1"/>
  <c r="M138" i="3" s="1"/>
  <c r="H137" i="3"/>
  <c r="I137" i="3" s="1"/>
  <c r="H136" i="3"/>
  <c r="I136" i="3" s="1"/>
  <c r="I135" i="3"/>
  <c r="H135" i="3"/>
  <c r="M134" i="3"/>
  <c r="J134" i="3"/>
  <c r="N134" i="3" s="1"/>
  <c r="H134" i="3"/>
  <c r="I134" i="3" s="1"/>
  <c r="H133" i="3"/>
  <c r="I133" i="3" s="1"/>
  <c r="M133" i="3" s="1"/>
  <c r="M132" i="3"/>
  <c r="H132" i="3"/>
  <c r="I132" i="3" s="1"/>
  <c r="J132" i="3" s="1"/>
  <c r="H131" i="3"/>
  <c r="I131" i="3" s="1"/>
  <c r="H130" i="3"/>
  <c r="I130" i="3" s="1"/>
  <c r="M130" i="3" s="1"/>
  <c r="H129" i="3"/>
  <c r="I129" i="3" s="1"/>
  <c r="H128" i="3"/>
  <c r="I128" i="3" s="1"/>
  <c r="I127" i="3"/>
  <c r="H127" i="3"/>
  <c r="M126" i="3"/>
  <c r="J126" i="3"/>
  <c r="N126" i="3" s="1"/>
  <c r="H126" i="3"/>
  <c r="I126" i="3" s="1"/>
  <c r="H125" i="3"/>
  <c r="I125" i="3" s="1"/>
  <c r="M125" i="3" s="1"/>
  <c r="M124" i="3"/>
  <c r="H124" i="3"/>
  <c r="I124" i="3" s="1"/>
  <c r="J124" i="3" s="1"/>
  <c r="H123" i="3"/>
  <c r="I123" i="3" s="1"/>
  <c r="H122" i="3"/>
  <c r="I122" i="3" s="1"/>
  <c r="M122" i="3" s="1"/>
  <c r="H121" i="3"/>
  <c r="I121" i="3" s="1"/>
  <c r="H120" i="3"/>
  <c r="I120" i="3" s="1"/>
  <c r="I119" i="3"/>
  <c r="H119" i="3"/>
  <c r="M118" i="3"/>
  <c r="J118" i="3"/>
  <c r="N118" i="3" s="1"/>
  <c r="H118" i="3"/>
  <c r="I118" i="3" s="1"/>
  <c r="H117" i="3"/>
  <c r="I117" i="3" s="1"/>
  <c r="M117" i="3" s="1"/>
  <c r="M116" i="3"/>
  <c r="H116" i="3"/>
  <c r="I116" i="3" s="1"/>
  <c r="J116" i="3" s="1"/>
  <c r="H115" i="3"/>
  <c r="I115" i="3" s="1"/>
  <c r="H114" i="3"/>
  <c r="I114" i="3" s="1"/>
  <c r="M114" i="3" s="1"/>
  <c r="H113" i="3"/>
  <c r="I113" i="3" s="1"/>
  <c r="H112" i="3"/>
  <c r="I112" i="3" s="1"/>
  <c r="I111" i="3"/>
  <c r="H111" i="3"/>
  <c r="M110" i="3"/>
  <c r="J110" i="3"/>
  <c r="N110" i="3" s="1"/>
  <c r="H110" i="3"/>
  <c r="I110" i="3" s="1"/>
  <c r="H109" i="3"/>
  <c r="I109" i="3" s="1"/>
  <c r="M109" i="3" s="1"/>
  <c r="M108" i="3"/>
  <c r="H108" i="3"/>
  <c r="I108" i="3" s="1"/>
  <c r="J108" i="3" s="1"/>
  <c r="H107" i="3"/>
  <c r="I107" i="3" s="1"/>
  <c r="H106" i="3"/>
  <c r="I106" i="3" s="1"/>
  <c r="I105" i="3"/>
  <c r="H105" i="3"/>
  <c r="H104" i="3"/>
  <c r="I104" i="3" s="1"/>
  <c r="M104" i="3" s="1"/>
  <c r="J103" i="3"/>
  <c r="N103" i="3" s="1"/>
  <c r="I103" i="3"/>
  <c r="M103" i="3" s="1"/>
  <c r="H103" i="3"/>
  <c r="J102" i="3"/>
  <c r="I102" i="3"/>
  <c r="M102" i="3" s="1"/>
  <c r="H102" i="3"/>
  <c r="M101" i="3"/>
  <c r="N101" i="3" s="1"/>
  <c r="H101" i="3"/>
  <c r="I101" i="3" s="1"/>
  <c r="J101" i="3" s="1"/>
  <c r="M100" i="3"/>
  <c r="I100" i="3"/>
  <c r="J100" i="3" s="1"/>
  <c r="N100" i="3" s="1"/>
  <c r="H100" i="3"/>
  <c r="H99" i="3"/>
  <c r="I99" i="3" s="1"/>
  <c r="J98" i="3"/>
  <c r="N98" i="3" s="1"/>
  <c r="I98" i="3"/>
  <c r="M98" i="3" s="1"/>
  <c r="H98" i="3"/>
  <c r="N97" i="3"/>
  <c r="M97" i="3"/>
  <c r="H97" i="3"/>
  <c r="I97" i="3" s="1"/>
  <c r="J97" i="3" s="1"/>
  <c r="M96" i="3"/>
  <c r="J96" i="3"/>
  <c r="H96" i="3"/>
  <c r="M95" i="3"/>
  <c r="N95" i="3" s="1"/>
  <c r="H95" i="3"/>
  <c r="I95" i="3" s="1"/>
  <c r="J95" i="3" s="1"/>
  <c r="H94" i="3"/>
  <c r="I94" i="3" s="1"/>
  <c r="H93" i="3"/>
  <c r="I93" i="3" s="1"/>
  <c r="I92" i="3"/>
  <c r="H92" i="3"/>
  <c r="H91" i="3"/>
  <c r="I91" i="3" s="1"/>
  <c r="M91" i="3" s="1"/>
  <c r="J90" i="3"/>
  <c r="N90" i="3" s="1"/>
  <c r="I90" i="3"/>
  <c r="M90" i="3" s="1"/>
  <c r="H90" i="3"/>
  <c r="M89" i="3"/>
  <c r="J89" i="3"/>
  <c r="N89" i="3" s="1"/>
  <c r="H89" i="3"/>
  <c r="I89" i="3" s="1"/>
  <c r="I88" i="3"/>
  <c r="J88" i="3" s="1"/>
  <c r="N88" i="3" s="1"/>
  <c r="H88" i="3"/>
  <c r="M87" i="3"/>
  <c r="J87" i="3"/>
  <c r="I87" i="3"/>
  <c r="H87" i="3"/>
  <c r="H86" i="3"/>
  <c r="I86" i="3" s="1"/>
  <c r="I85" i="3"/>
  <c r="H85" i="3"/>
  <c r="I84" i="3"/>
  <c r="J84" i="3" s="1"/>
  <c r="H84" i="3"/>
  <c r="M83" i="3"/>
  <c r="J83" i="3"/>
  <c r="N83" i="3" s="1"/>
  <c r="I83" i="3"/>
  <c r="H83" i="3"/>
  <c r="H82" i="3"/>
  <c r="I82" i="3" s="1"/>
  <c r="I81" i="3"/>
  <c r="H81" i="3"/>
  <c r="M80" i="3"/>
  <c r="I80" i="3"/>
  <c r="J80" i="3" s="1"/>
  <c r="H80" i="3"/>
  <c r="M79" i="3"/>
  <c r="J79" i="3"/>
  <c r="N79" i="3" s="1"/>
  <c r="I79" i="3"/>
  <c r="H79" i="3"/>
  <c r="H78" i="3"/>
  <c r="I78" i="3" s="1"/>
  <c r="I77" i="3"/>
  <c r="H77" i="3"/>
  <c r="M76" i="3"/>
  <c r="I76" i="3"/>
  <c r="J76" i="3" s="1"/>
  <c r="H76" i="3"/>
  <c r="N75" i="3"/>
  <c r="M75" i="3"/>
  <c r="H75" i="3"/>
  <c r="I75" i="3" s="1"/>
  <c r="J75" i="3" s="1"/>
  <c r="J74" i="3"/>
  <c r="N74" i="3" s="1"/>
  <c r="I74" i="3"/>
  <c r="M74" i="3" s="1"/>
  <c r="H74" i="3"/>
  <c r="J73" i="3"/>
  <c r="N73" i="3" s="1"/>
  <c r="H73" i="3"/>
  <c r="I73" i="3" s="1"/>
  <c r="I72" i="3"/>
  <c r="H72" i="3"/>
  <c r="H71" i="3"/>
  <c r="I71" i="3" s="1"/>
  <c r="M71" i="3" s="1"/>
  <c r="M70" i="3"/>
  <c r="J70" i="3"/>
  <c r="H70" i="3"/>
  <c r="M69" i="3"/>
  <c r="J69" i="3"/>
  <c r="H69" i="3"/>
  <c r="I67" i="3"/>
  <c r="J66" i="3"/>
  <c r="H66" i="3"/>
  <c r="I63" i="3"/>
  <c r="H63" i="3"/>
  <c r="H62" i="3"/>
  <c r="I62" i="3" s="1"/>
  <c r="M62" i="3" s="1"/>
  <c r="H61" i="3"/>
  <c r="I61" i="3" s="1"/>
  <c r="H60" i="3"/>
  <c r="I60" i="3" s="1"/>
  <c r="M60" i="3" s="1"/>
  <c r="H59" i="3"/>
  <c r="I59" i="3" s="1"/>
  <c r="M58" i="3"/>
  <c r="J58" i="3"/>
  <c r="H58" i="3"/>
  <c r="I58" i="3" s="1"/>
  <c r="I57" i="3"/>
  <c r="H57" i="3"/>
  <c r="M56" i="3"/>
  <c r="J56" i="3"/>
  <c r="N56" i="3" s="1"/>
  <c r="H56" i="3"/>
  <c r="I56" i="3" s="1"/>
  <c r="I55" i="3"/>
  <c r="H55" i="3"/>
  <c r="H54" i="3"/>
  <c r="I54" i="3" s="1"/>
  <c r="M54" i="3" s="1"/>
  <c r="H53" i="3"/>
  <c r="I53" i="3" s="1"/>
  <c r="H52" i="3"/>
  <c r="I52" i="3" s="1"/>
  <c r="M52" i="3" s="1"/>
  <c r="H51" i="3"/>
  <c r="I51" i="3" s="1"/>
  <c r="M50" i="3"/>
  <c r="J50" i="3"/>
  <c r="H50" i="3"/>
  <c r="I50" i="3" s="1"/>
  <c r="I49" i="3"/>
  <c r="H49" i="3"/>
  <c r="M48" i="3"/>
  <c r="J48" i="3"/>
  <c r="N48" i="3" s="1"/>
  <c r="H48" i="3"/>
  <c r="I48" i="3" s="1"/>
  <c r="I47" i="3"/>
  <c r="H47" i="3"/>
  <c r="H46" i="3"/>
  <c r="I46" i="3" s="1"/>
  <c r="M46" i="3" s="1"/>
  <c r="H45" i="3"/>
  <c r="I45" i="3" s="1"/>
  <c r="H44" i="3"/>
  <c r="I44" i="3" s="1"/>
  <c r="M44" i="3" s="1"/>
  <c r="H43" i="3"/>
  <c r="I43" i="3" s="1"/>
  <c r="M42" i="3"/>
  <c r="J42" i="3"/>
  <c r="H42" i="3"/>
  <c r="I42" i="3" s="1"/>
  <c r="I41" i="3"/>
  <c r="H41" i="3"/>
  <c r="M40" i="3"/>
  <c r="J40" i="3"/>
  <c r="N40" i="3" s="1"/>
  <c r="H40" i="3"/>
  <c r="I40" i="3" s="1"/>
  <c r="I39" i="3"/>
  <c r="H39" i="3"/>
  <c r="H38" i="3"/>
  <c r="I38" i="3" s="1"/>
  <c r="M38" i="3" s="1"/>
  <c r="H37" i="3"/>
  <c r="I37" i="3" s="1"/>
  <c r="H36" i="3"/>
  <c r="I36" i="3" s="1"/>
  <c r="M36" i="3" s="1"/>
  <c r="H35" i="3"/>
  <c r="I35" i="3" s="1"/>
  <c r="J34" i="3"/>
  <c r="N34" i="3" s="1"/>
  <c r="I34" i="3"/>
  <c r="H34" i="3"/>
  <c r="M33" i="3"/>
  <c r="N33" i="3" s="1"/>
  <c r="H33" i="3"/>
  <c r="I33" i="3" s="1"/>
  <c r="J33" i="3" s="1"/>
  <c r="I32" i="3"/>
  <c r="M32" i="3" s="1"/>
  <c r="H32" i="3"/>
  <c r="H31" i="3"/>
  <c r="I31" i="3" s="1"/>
  <c r="J31" i="3" s="1"/>
  <c r="I30" i="3"/>
  <c r="M30" i="3" s="1"/>
  <c r="H30" i="3"/>
  <c r="H29" i="3"/>
  <c r="I29" i="3" s="1"/>
  <c r="J29" i="3" s="1"/>
  <c r="J28" i="3"/>
  <c r="N28" i="3" s="1"/>
  <c r="I28" i="3"/>
  <c r="M28" i="3" s="1"/>
  <c r="H28" i="3"/>
  <c r="N27" i="3"/>
  <c r="M27" i="3"/>
  <c r="H27" i="3"/>
  <c r="I27" i="3" s="1"/>
  <c r="J27" i="3" s="1"/>
  <c r="J26" i="3"/>
  <c r="N26" i="3" s="1"/>
  <c r="I26" i="3"/>
  <c r="M26" i="3" s="1"/>
  <c r="H26" i="3"/>
  <c r="M25" i="3"/>
  <c r="N25" i="3" s="1"/>
  <c r="H25" i="3"/>
  <c r="I25" i="3" s="1"/>
  <c r="J25" i="3" s="1"/>
  <c r="I24" i="3"/>
  <c r="M24" i="3" s="1"/>
  <c r="H24" i="3"/>
  <c r="H23" i="3"/>
  <c r="I23" i="3" s="1"/>
  <c r="J23" i="3" s="1"/>
  <c r="I22" i="3"/>
  <c r="M22" i="3" s="1"/>
  <c r="H22" i="3"/>
  <c r="H21" i="3"/>
  <c r="I21" i="3" s="1"/>
  <c r="J21" i="3" s="1"/>
  <c r="J20" i="3"/>
  <c r="N20" i="3" s="1"/>
  <c r="I20" i="3"/>
  <c r="M20" i="3" s="1"/>
  <c r="H20" i="3"/>
  <c r="N19" i="3"/>
  <c r="M19" i="3"/>
  <c r="H19" i="3"/>
  <c r="I19" i="3" s="1"/>
  <c r="J19" i="3" s="1"/>
  <c r="J18" i="3"/>
  <c r="N18" i="3" s="1"/>
  <c r="I18" i="3"/>
  <c r="M18" i="3" s="1"/>
  <c r="H18" i="3"/>
  <c r="M17" i="3"/>
  <c r="N17" i="3" s="1"/>
  <c r="H17" i="3"/>
  <c r="I17" i="3" s="1"/>
  <c r="J17" i="3" s="1"/>
  <c r="I16" i="3"/>
  <c r="M16" i="3" s="1"/>
  <c r="H16" i="3"/>
  <c r="H15" i="3"/>
  <c r="I15" i="3" s="1"/>
  <c r="J15" i="3" s="1"/>
  <c r="I14" i="3"/>
  <c r="M14" i="3" s="1"/>
  <c r="H14" i="3"/>
  <c r="H13" i="3"/>
  <c r="I13" i="3" s="1"/>
  <c r="J13" i="3" s="1"/>
  <c r="J12" i="3"/>
  <c r="N12" i="3" s="1"/>
  <c r="I12" i="3"/>
  <c r="M12" i="3" s="1"/>
  <c r="H12" i="3"/>
  <c r="N11" i="3"/>
  <c r="M11" i="3"/>
  <c r="H11" i="3"/>
  <c r="I11" i="3" s="1"/>
  <c r="J11" i="3" s="1"/>
  <c r="J10" i="3"/>
  <c r="N10" i="3" s="1"/>
  <c r="I10" i="3"/>
  <c r="M10" i="3" s="1"/>
  <c r="H10" i="3"/>
  <c r="M9" i="3"/>
  <c r="H9" i="3"/>
  <c r="I9" i="3" s="1"/>
  <c r="J9" i="3" s="1"/>
  <c r="N9" i="3" s="1"/>
  <c r="I8" i="3"/>
  <c r="M8" i="3" s="1"/>
  <c r="H8" i="3"/>
  <c r="H7" i="3"/>
  <c r="I7" i="3" s="1"/>
  <c r="J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I6" i="3"/>
  <c r="M6" i="3" s="1"/>
  <c r="H6" i="3"/>
  <c r="H5" i="3"/>
  <c r="M35" i="3" l="1"/>
  <c r="J35" i="3"/>
  <c r="N35" i="3" s="1"/>
  <c r="M45" i="3"/>
  <c r="J45" i="3"/>
  <c r="N45" i="3" s="1"/>
  <c r="M51" i="3"/>
  <c r="J51" i="3"/>
  <c r="N51" i="3" s="1"/>
  <c r="M61" i="3"/>
  <c r="J61" i="3"/>
  <c r="N61" i="3" s="1"/>
  <c r="M37" i="3"/>
  <c r="J37" i="3"/>
  <c r="M43" i="3"/>
  <c r="J43" i="3"/>
  <c r="N43" i="3" s="1"/>
  <c r="M53" i="3"/>
  <c r="J53" i="3"/>
  <c r="M59" i="3"/>
  <c r="J59" i="3"/>
  <c r="N59" i="3" s="1"/>
  <c r="N7" i="3"/>
  <c r="J99" i="3"/>
  <c r="M99" i="3"/>
  <c r="M47" i="3"/>
  <c r="J47" i="3"/>
  <c r="N47" i="3" s="1"/>
  <c r="M72" i="3"/>
  <c r="J72" i="3"/>
  <c r="M92" i="3"/>
  <c r="J92" i="3"/>
  <c r="N92" i="3" s="1"/>
  <c r="M115" i="3"/>
  <c r="J115" i="3"/>
  <c r="N115" i="3" s="1"/>
  <c r="M123" i="3"/>
  <c r="J123" i="3"/>
  <c r="N123" i="3" s="1"/>
  <c r="M129" i="3"/>
  <c r="J129" i="3"/>
  <c r="N129" i="3" s="1"/>
  <c r="M139" i="3"/>
  <c r="J139" i="3"/>
  <c r="N139" i="3" s="1"/>
  <c r="M7" i="3"/>
  <c r="J8" i="3"/>
  <c r="N8" i="3" s="1"/>
  <c r="M15" i="3"/>
  <c r="N15" i="3" s="1"/>
  <c r="J16" i="3"/>
  <c r="N16" i="3" s="1"/>
  <c r="M23" i="3"/>
  <c r="N23" i="3" s="1"/>
  <c r="J24" i="3"/>
  <c r="N24" i="3" s="1"/>
  <c r="M31" i="3"/>
  <c r="N31" i="3" s="1"/>
  <c r="J32" i="3"/>
  <c r="N32" i="3" s="1"/>
  <c r="J38" i="3"/>
  <c r="N38" i="3" s="1"/>
  <c r="J46" i="3"/>
  <c r="N46" i="3" s="1"/>
  <c r="J54" i="3"/>
  <c r="N54" i="3" s="1"/>
  <c r="J62" i="3"/>
  <c r="N62" i="3" s="1"/>
  <c r="J71" i="3"/>
  <c r="N71" i="3" s="1"/>
  <c r="M77" i="3"/>
  <c r="J77" i="3"/>
  <c r="N77" i="3" s="1"/>
  <c r="M84" i="3"/>
  <c r="N84" i="3" s="1"/>
  <c r="J86" i="3"/>
  <c r="M86" i="3"/>
  <c r="J104" i="3"/>
  <c r="N104" i="3" s="1"/>
  <c r="M106" i="3"/>
  <c r="J106" i="3"/>
  <c r="J109" i="3"/>
  <c r="N109" i="3" s="1"/>
  <c r="J117" i="3"/>
  <c r="N117" i="3" s="1"/>
  <c r="J125" i="3"/>
  <c r="N125" i="3" s="1"/>
  <c r="J133" i="3"/>
  <c r="N133" i="3" s="1"/>
  <c r="J141" i="3"/>
  <c r="N141" i="3" s="1"/>
  <c r="J152" i="3"/>
  <c r="M152" i="3"/>
  <c r="J154" i="3"/>
  <c r="M154" i="3"/>
  <c r="M168" i="3"/>
  <c r="N168" i="3" s="1"/>
  <c r="M184" i="3"/>
  <c r="M200" i="3"/>
  <c r="N200" i="3" s="1"/>
  <c r="M261" i="3"/>
  <c r="J261" i="3"/>
  <c r="N261" i="3" s="1"/>
  <c r="M275" i="3"/>
  <c r="J275" i="3"/>
  <c r="N275" i="3" s="1"/>
  <c r="M287" i="3"/>
  <c r="J287" i="3"/>
  <c r="N287" i="3" s="1"/>
  <c r="J6" i="3"/>
  <c r="N6" i="3" s="1"/>
  <c r="M13" i="3"/>
  <c r="N13" i="3" s="1"/>
  <c r="J14" i="3"/>
  <c r="N14" i="3" s="1"/>
  <c r="M21" i="3"/>
  <c r="N21" i="3" s="1"/>
  <c r="J22" i="3"/>
  <c r="N22" i="3" s="1"/>
  <c r="M29" i="3"/>
  <c r="N29" i="3" s="1"/>
  <c r="J30" i="3"/>
  <c r="N30" i="3" s="1"/>
  <c r="J36" i="3"/>
  <c r="N36" i="3" s="1"/>
  <c r="J44" i="3"/>
  <c r="N44" i="3" s="1"/>
  <c r="J52" i="3"/>
  <c r="N52" i="3" s="1"/>
  <c r="J60" i="3"/>
  <c r="N60" i="3" s="1"/>
  <c r="N76" i="3"/>
  <c r="M81" i="3"/>
  <c r="J81" i="3"/>
  <c r="N81" i="3" s="1"/>
  <c r="N87" i="3"/>
  <c r="J91" i="3"/>
  <c r="N91" i="3" s="1"/>
  <c r="M93" i="3"/>
  <c r="J93" i="3"/>
  <c r="N93" i="3" s="1"/>
  <c r="N108" i="3"/>
  <c r="M111" i="3"/>
  <c r="J111" i="3"/>
  <c r="N111" i="3" s="1"/>
  <c r="N116" i="3"/>
  <c r="M119" i="3"/>
  <c r="J119" i="3"/>
  <c r="N119" i="3" s="1"/>
  <c r="N124" i="3"/>
  <c r="M127" i="3"/>
  <c r="J127" i="3"/>
  <c r="N132" i="3"/>
  <c r="M135" i="3"/>
  <c r="J135" i="3"/>
  <c r="N135" i="3" s="1"/>
  <c r="N140" i="3"/>
  <c r="M143" i="3"/>
  <c r="J143" i="3"/>
  <c r="N143" i="3" s="1"/>
  <c r="J148" i="3"/>
  <c r="N148" i="3" s="1"/>
  <c r="M148" i="3"/>
  <c r="J150" i="3"/>
  <c r="M150" i="3"/>
  <c r="M164" i="3"/>
  <c r="N164" i="3" s="1"/>
  <c r="N176" i="3"/>
  <c r="M180" i="3"/>
  <c r="N180" i="3" s="1"/>
  <c r="N192" i="3"/>
  <c r="M196" i="3"/>
  <c r="N196" i="3" s="1"/>
  <c r="M211" i="3"/>
  <c r="J211" i="3"/>
  <c r="N211" i="3" s="1"/>
  <c r="M229" i="3"/>
  <c r="J229" i="3"/>
  <c r="N229" i="3" s="1"/>
  <c r="M243" i="3"/>
  <c r="J243" i="3"/>
  <c r="N243" i="3" s="1"/>
  <c r="M255" i="3"/>
  <c r="J255" i="3"/>
  <c r="N255" i="3" s="1"/>
  <c r="M39" i="3"/>
  <c r="J39" i="3"/>
  <c r="N39" i="3" s="1"/>
  <c r="M55" i="3"/>
  <c r="J55" i="3"/>
  <c r="N55" i="3" s="1"/>
  <c r="M63" i="3"/>
  <c r="J63" i="3"/>
  <c r="N63" i="3" s="1"/>
  <c r="J82" i="3"/>
  <c r="M82" i="3"/>
  <c r="M94" i="3"/>
  <c r="J94" i="3"/>
  <c r="N94" i="3" s="1"/>
  <c r="M113" i="3"/>
  <c r="J113" i="3"/>
  <c r="N113" i="3" s="1"/>
  <c r="M121" i="3"/>
  <c r="J121" i="3"/>
  <c r="N121" i="3" s="1"/>
  <c r="M131" i="3"/>
  <c r="J131" i="3"/>
  <c r="N131" i="3" s="1"/>
  <c r="M137" i="3"/>
  <c r="J137" i="3"/>
  <c r="N137" i="3" s="1"/>
  <c r="J156" i="3"/>
  <c r="M156" i="3"/>
  <c r="J158" i="3"/>
  <c r="M158" i="3"/>
  <c r="N184" i="3"/>
  <c r="M213" i="3"/>
  <c r="J213" i="3"/>
  <c r="N213" i="3" s="1"/>
  <c r="M41" i="3"/>
  <c r="J41" i="3"/>
  <c r="N42" i="3"/>
  <c r="M49" i="3"/>
  <c r="J49" i="3"/>
  <c r="N49" i="3" s="1"/>
  <c r="N50" i="3"/>
  <c r="M57" i="3"/>
  <c r="J57" i="3"/>
  <c r="N57" i="3" s="1"/>
  <c r="N58" i="3"/>
  <c r="J78" i="3"/>
  <c r="M78" i="3"/>
  <c r="N80" i="3"/>
  <c r="M85" i="3"/>
  <c r="J85" i="3"/>
  <c r="M105" i="3"/>
  <c r="J105" i="3"/>
  <c r="N105" i="3" s="1"/>
  <c r="M107" i="3"/>
  <c r="J107" i="3"/>
  <c r="J112" i="3"/>
  <c r="M112" i="3"/>
  <c r="J120" i="3"/>
  <c r="N120" i="3" s="1"/>
  <c r="M120" i="3"/>
  <c r="J128" i="3"/>
  <c r="M128" i="3"/>
  <c r="M136" i="3"/>
  <c r="J136" i="3"/>
  <c r="M144" i="3"/>
  <c r="J144" i="3"/>
  <c r="N144" i="3" s="1"/>
  <c r="J146" i="3"/>
  <c r="N146" i="3" s="1"/>
  <c r="M146" i="3"/>
  <c r="J160" i="3"/>
  <c r="M160" i="3"/>
  <c r="J162" i="3"/>
  <c r="N162" i="3" s="1"/>
  <c r="M162" i="3"/>
  <c r="N172" i="3"/>
  <c r="N188" i="3"/>
  <c r="N204" i="3"/>
  <c r="M223" i="3"/>
  <c r="J223" i="3"/>
  <c r="N223" i="3" s="1"/>
  <c r="M215" i="3"/>
  <c r="J215" i="3"/>
  <c r="N215" i="3" s="1"/>
  <c r="J114" i="3"/>
  <c r="N114" i="3" s="1"/>
  <c r="J122" i="3"/>
  <c r="N122" i="3" s="1"/>
  <c r="J130" i="3"/>
  <c r="N130" i="3" s="1"/>
  <c r="J138" i="3"/>
  <c r="N138" i="3" s="1"/>
  <c r="J145" i="3"/>
  <c r="N145" i="3" s="1"/>
  <c r="J149" i="3"/>
  <c r="N149" i="3" s="1"/>
  <c r="J153" i="3"/>
  <c r="N153" i="3" s="1"/>
  <c r="J157" i="3"/>
  <c r="N157" i="3" s="1"/>
  <c r="J161" i="3"/>
  <c r="N161" i="3" s="1"/>
  <c r="M227" i="3"/>
  <c r="J227" i="3"/>
  <c r="N227" i="3" s="1"/>
  <c r="M239" i="3"/>
  <c r="J239" i="3"/>
  <c r="N239" i="3" s="1"/>
  <c r="M245" i="3"/>
  <c r="J245" i="3"/>
  <c r="N245" i="3" s="1"/>
  <c r="M259" i="3"/>
  <c r="J259" i="3"/>
  <c r="N259" i="3" s="1"/>
  <c r="M271" i="3"/>
  <c r="J271" i="3"/>
  <c r="N271" i="3" s="1"/>
  <c r="M277" i="3"/>
  <c r="J277" i="3"/>
  <c r="N277" i="3" s="1"/>
  <c r="M221" i="3"/>
  <c r="J221" i="3"/>
  <c r="N221" i="3" s="1"/>
  <c r="M235" i="3"/>
  <c r="J235" i="3"/>
  <c r="N235" i="3" s="1"/>
  <c r="M247" i="3"/>
  <c r="J247" i="3"/>
  <c r="N247" i="3" s="1"/>
  <c r="M253" i="3"/>
  <c r="J253" i="3"/>
  <c r="N253" i="3" s="1"/>
  <c r="M267" i="3"/>
  <c r="J267" i="3"/>
  <c r="N267" i="3" s="1"/>
  <c r="M279" i="3"/>
  <c r="J279" i="3"/>
  <c r="N279" i="3" s="1"/>
  <c r="M285" i="3"/>
  <c r="J285" i="3"/>
  <c r="N285" i="3" s="1"/>
  <c r="H288" i="3"/>
  <c r="I5" i="3"/>
  <c r="N96" i="3"/>
  <c r="N165" i="3"/>
  <c r="M166" i="3"/>
  <c r="N166" i="3" s="1"/>
  <c r="N169" i="3"/>
  <c r="M170" i="3"/>
  <c r="N170" i="3" s="1"/>
  <c r="N173" i="3"/>
  <c r="M174" i="3"/>
  <c r="N174" i="3" s="1"/>
  <c r="N177" i="3"/>
  <c r="M178" i="3"/>
  <c r="N178" i="3" s="1"/>
  <c r="N181" i="3"/>
  <c r="M182" i="3"/>
  <c r="N182" i="3" s="1"/>
  <c r="N185" i="3"/>
  <c r="M186" i="3"/>
  <c r="N186" i="3" s="1"/>
  <c r="N189" i="3"/>
  <c r="M190" i="3"/>
  <c r="N190" i="3" s="1"/>
  <c r="N193" i="3"/>
  <c r="M194" i="3"/>
  <c r="N194" i="3" s="1"/>
  <c r="N197" i="3"/>
  <c r="M198" i="3"/>
  <c r="N198" i="3" s="1"/>
  <c r="N201" i="3"/>
  <c r="M202" i="3"/>
  <c r="N202" i="3" s="1"/>
  <c r="N205" i="3"/>
  <c r="M206" i="3"/>
  <c r="N206" i="3" s="1"/>
  <c r="N208" i="3"/>
  <c r="M212" i="3"/>
  <c r="N212" i="3" s="1"/>
  <c r="J214" i="3"/>
  <c r="N214" i="3" s="1"/>
  <c r="M219" i="3"/>
  <c r="J219" i="3"/>
  <c r="N219" i="3" s="1"/>
  <c r="M231" i="3"/>
  <c r="J231" i="3"/>
  <c r="N231" i="3" s="1"/>
  <c r="M237" i="3"/>
  <c r="J237" i="3"/>
  <c r="N237" i="3" s="1"/>
  <c r="M251" i="3"/>
  <c r="J251" i="3"/>
  <c r="N251" i="3" s="1"/>
  <c r="M263" i="3"/>
  <c r="J263" i="3"/>
  <c r="N263" i="3" s="1"/>
  <c r="M269" i="3"/>
  <c r="J269" i="3"/>
  <c r="N269" i="3" s="1"/>
  <c r="M283" i="3"/>
  <c r="J283" i="3"/>
  <c r="N283" i="3" s="1"/>
  <c r="M209" i="3"/>
  <c r="J209" i="3"/>
  <c r="N209" i="3" s="1"/>
  <c r="N210" i="3"/>
  <c r="M217" i="3"/>
  <c r="J217" i="3"/>
  <c r="N217" i="3" s="1"/>
  <c r="M225" i="3"/>
  <c r="J225" i="3"/>
  <c r="M233" i="3"/>
  <c r="J233" i="3"/>
  <c r="N233" i="3" s="1"/>
  <c r="M241" i="3"/>
  <c r="J241" i="3"/>
  <c r="M249" i="3"/>
  <c r="J249" i="3"/>
  <c r="N249" i="3" s="1"/>
  <c r="M257" i="3"/>
  <c r="J257" i="3"/>
  <c r="M265" i="3"/>
  <c r="J265" i="3"/>
  <c r="N265" i="3" s="1"/>
  <c r="M273" i="3"/>
  <c r="J273" i="3"/>
  <c r="M281" i="3"/>
  <c r="J281" i="3"/>
  <c r="N281" i="3" s="1"/>
  <c r="N156" i="3" l="1"/>
  <c r="N152" i="3"/>
  <c r="N160" i="3"/>
  <c r="N128" i="3"/>
  <c r="N112" i="3"/>
  <c r="N150" i="3"/>
  <c r="N99" i="3"/>
  <c r="N82" i="3"/>
  <c r="M5" i="3"/>
  <c r="J5" i="3"/>
  <c r="N273" i="3"/>
  <c r="N257" i="3"/>
  <c r="N241" i="3"/>
  <c r="N225" i="3"/>
  <c r="N136" i="3"/>
  <c r="N107" i="3"/>
  <c r="N85" i="3"/>
  <c r="N78" i="3"/>
  <c r="N41" i="3"/>
  <c r="N158" i="3"/>
  <c r="N127" i="3"/>
  <c r="N154" i="3"/>
  <c r="N106" i="3"/>
  <c r="N86" i="3"/>
  <c r="N72" i="3"/>
  <c r="N53" i="3"/>
  <c r="N37" i="3"/>
  <c r="N5" i="3" l="1"/>
  <c r="N288" i="3" s="1"/>
  <c r="E287" i="2" l="1"/>
  <c r="D287" i="2"/>
  <c r="I286" i="2"/>
  <c r="H286" i="2"/>
  <c r="H285" i="2"/>
  <c r="I285" i="2" s="1"/>
  <c r="J284" i="2"/>
  <c r="N284" i="2" s="1"/>
  <c r="I284" i="2"/>
  <c r="M284" i="2" s="1"/>
  <c r="H284" i="2"/>
  <c r="M283" i="2"/>
  <c r="N283" i="2" s="1"/>
  <c r="H283" i="2"/>
  <c r="I283" i="2" s="1"/>
  <c r="J283" i="2" s="1"/>
  <c r="I282" i="2"/>
  <c r="M282" i="2" s="1"/>
  <c r="H282" i="2"/>
  <c r="H281" i="2"/>
  <c r="I281" i="2" s="1"/>
  <c r="J281" i="2" s="1"/>
  <c r="J280" i="2"/>
  <c r="N280" i="2" s="1"/>
  <c r="I280" i="2"/>
  <c r="M280" i="2" s="1"/>
  <c r="H280" i="2"/>
  <c r="M279" i="2"/>
  <c r="H279" i="2"/>
  <c r="I279" i="2" s="1"/>
  <c r="J279" i="2" s="1"/>
  <c r="N279" i="2" s="1"/>
  <c r="I278" i="2"/>
  <c r="H278" i="2"/>
  <c r="H277" i="2"/>
  <c r="I277" i="2" s="1"/>
  <c r="J276" i="2"/>
  <c r="N276" i="2" s="1"/>
  <c r="I276" i="2"/>
  <c r="M276" i="2" s="1"/>
  <c r="H276" i="2"/>
  <c r="M275" i="2"/>
  <c r="N275" i="2" s="1"/>
  <c r="H275" i="2"/>
  <c r="I275" i="2" s="1"/>
  <c r="J275" i="2" s="1"/>
  <c r="I274" i="2"/>
  <c r="H274" i="2"/>
  <c r="H273" i="2"/>
  <c r="I273" i="2" s="1"/>
  <c r="J272" i="2"/>
  <c r="N272" i="2" s="1"/>
  <c r="I272" i="2"/>
  <c r="M272" i="2" s="1"/>
  <c r="H272" i="2"/>
  <c r="M271" i="2"/>
  <c r="H271" i="2"/>
  <c r="I271" i="2" s="1"/>
  <c r="J271" i="2" s="1"/>
  <c r="N271" i="2" s="1"/>
  <c r="I270" i="2"/>
  <c r="H270" i="2"/>
  <c r="H269" i="2"/>
  <c r="I269" i="2" s="1"/>
  <c r="J268" i="2"/>
  <c r="N268" i="2" s="1"/>
  <c r="I268" i="2"/>
  <c r="M268" i="2" s="1"/>
  <c r="H268" i="2"/>
  <c r="M267" i="2"/>
  <c r="N267" i="2" s="1"/>
  <c r="H267" i="2"/>
  <c r="I267" i="2" s="1"/>
  <c r="J267" i="2" s="1"/>
  <c r="J266" i="2"/>
  <c r="N266" i="2" s="1"/>
  <c r="I266" i="2"/>
  <c r="M266" i="2" s="1"/>
  <c r="H266" i="2"/>
  <c r="M265" i="2"/>
  <c r="N265" i="2" s="1"/>
  <c r="H265" i="2"/>
  <c r="I265" i="2" s="1"/>
  <c r="J265" i="2" s="1"/>
  <c r="J264" i="2"/>
  <c r="N264" i="2" s="1"/>
  <c r="I264" i="2"/>
  <c r="M264" i="2" s="1"/>
  <c r="H264" i="2"/>
  <c r="H263" i="2"/>
  <c r="I263" i="2" s="1"/>
  <c r="I262" i="2"/>
  <c r="H262" i="2"/>
  <c r="H261" i="2"/>
  <c r="I261" i="2" s="1"/>
  <c r="J260" i="2"/>
  <c r="N260" i="2" s="1"/>
  <c r="I260" i="2"/>
  <c r="M260" i="2" s="1"/>
  <c r="H260" i="2"/>
  <c r="N259" i="2"/>
  <c r="M259" i="2"/>
  <c r="H259" i="2"/>
  <c r="I259" i="2" s="1"/>
  <c r="J259" i="2" s="1"/>
  <c r="J258" i="2"/>
  <c r="N258" i="2" s="1"/>
  <c r="I258" i="2"/>
  <c r="M258" i="2" s="1"/>
  <c r="H258" i="2"/>
  <c r="M257" i="2"/>
  <c r="N257" i="2" s="1"/>
  <c r="H257" i="2"/>
  <c r="I257" i="2" s="1"/>
  <c r="J257" i="2" s="1"/>
  <c r="J256" i="2"/>
  <c r="N256" i="2" s="1"/>
  <c r="I256" i="2"/>
  <c r="M256" i="2" s="1"/>
  <c r="H256" i="2"/>
  <c r="H255" i="2"/>
  <c r="I255" i="2" s="1"/>
  <c r="H254" i="2"/>
  <c r="I254" i="2" s="1"/>
  <c r="M253" i="2"/>
  <c r="J253" i="2"/>
  <c r="N253" i="2" s="1"/>
  <c r="I253" i="2"/>
  <c r="H253" i="2"/>
  <c r="H252" i="2"/>
  <c r="I252" i="2" s="1"/>
  <c r="M251" i="2"/>
  <c r="J251" i="2"/>
  <c r="I251" i="2"/>
  <c r="H251" i="2"/>
  <c r="H250" i="2"/>
  <c r="I250" i="2" s="1"/>
  <c r="M249" i="2"/>
  <c r="J249" i="2"/>
  <c r="N249" i="2" s="1"/>
  <c r="I249" i="2"/>
  <c r="H249" i="2"/>
  <c r="H248" i="2"/>
  <c r="I248" i="2" s="1"/>
  <c r="M247" i="2"/>
  <c r="J247" i="2"/>
  <c r="I247" i="2"/>
  <c r="H247" i="2"/>
  <c r="I246" i="2"/>
  <c r="H246" i="2"/>
  <c r="I245" i="2"/>
  <c r="M245" i="2" s="1"/>
  <c r="H245" i="2"/>
  <c r="I244" i="2"/>
  <c r="J244" i="2" s="1"/>
  <c r="H244" i="2"/>
  <c r="M243" i="2"/>
  <c r="J243" i="2"/>
  <c r="N243" i="2" s="1"/>
  <c r="I243" i="2"/>
  <c r="H243" i="2"/>
  <c r="H242" i="2"/>
  <c r="I242" i="2" s="1"/>
  <c r="M241" i="2"/>
  <c r="J241" i="2"/>
  <c r="H241" i="2"/>
  <c r="J240" i="2"/>
  <c r="N240" i="2" s="1"/>
  <c r="I240" i="2"/>
  <c r="M240" i="2" s="1"/>
  <c r="H240" i="2"/>
  <c r="M239" i="2"/>
  <c r="N239" i="2" s="1"/>
  <c r="I239" i="2"/>
  <c r="J239" i="2" s="1"/>
  <c r="H239" i="2"/>
  <c r="M238" i="2"/>
  <c r="J238" i="2"/>
  <c r="H238" i="2"/>
  <c r="M237" i="2"/>
  <c r="J237" i="2"/>
  <c r="I237" i="2"/>
  <c r="H237" i="2"/>
  <c r="I236" i="2"/>
  <c r="H236" i="2"/>
  <c r="I235" i="2"/>
  <c r="H235" i="2"/>
  <c r="I234" i="2"/>
  <c r="H234" i="2"/>
  <c r="M233" i="2"/>
  <c r="J233" i="2"/>
  <c r="N233" i="2" s="1"/>
  <c r="I233" i="2"/>
  <c r="H233" i="2"/>
  <c r="H232" i="2"/>
  <c r="I232" i="2" s="1"/>
  <c r="J231" i="2"/>
  <c r="N231" i="2" s="1"/>
  <c r="I231" i="2"/>
  <c r="M231" i="2" s="1"/>
  <c r="H231" i="2"/>
  <c r="M230" i="2"/>
  <c r="I230" i="2"/>
  <c r="J230" i="2" s="1"/>
  <c r="N230" i="2" s="1"/>
  <c r="H230" i="2"/>
  <c r="M229" i="2"/>
  <c r="J229" i="2"/>
  <c r="I229" i="2"/>
  <c r="H229" i="2"/>
  <c r="I228" i="2"/>
  <c r="H228" i="2"/>
  <c r="I227" i="2"/>
  <c r="M227" i="2" s="1"/>
  <c r="H227" i="2"/>
  <c r="I226" i="2"/>
  <c r="J226" i="2" s="1"/>
  <c r="H226" i="2"/>
  <c r="M225" i="2"/>
  <c r="J225" i="2"/>
  <c r="N225" i="2" s="1"/>
  <c r="I225" i="2"/>
  <c r="H225" i="2"/>
  <c r="H224" i="2"/>
  <c r="I224" i="2" s="1"/>
  <c r="J223" i="2"/>
  <c r="N223" i="2" s="1"/>
  <c r="I223" i="2"/>
  <c r="M223" i="2" s="1"/>
  <c r="H223" i="2"/>
  <c r="M222" i="2"/>
  <c r="N222" i="2" s="1"/>
  <c r="I222" i="2"/>
  <c r="J222" i="2" s="1"/>
  <c r="H222" i="2"/>
  <c r="M221" i="2"/>
  <c r="J221" i="2"/>
  <c r="I221" i="2"/>
  <c r="H221" i="2"/>
  <c r="I220" i="2"/>
  <c r="H220" i="2"/>
  <c r="I219" i="2"/>
  <c r="H219" i="2"/>
  <c r="I218" i="2"/>
  <c r="H218" i="2"/>
  <c r="J217" i="2"/>
  <c r="H217" i="2"/>
  <c r="I217" i="2" s="1"/>
  <c r="M217" i="2" s="1"/>
  <c r="J216" i="2"/>
  <c r="N216" i="2" s="1"/>
  <c r="H216" i="2"/>
  <c r="I216" i="2" s="1"/>
  <c r="M216" i="2" s="1"/>
  <c r="I214" i="2"/>
  <c r="H214" i="2"/>
  <c r="M213" i="2"/>
  <c r="J213" i="2"/>
  <c r="N213" i="2" s="1"/>
  <c r="I213" i="2"/>
  <c r="H213" i="2"/>
  <c r="I212" i="2"/>
  <c r="H212" i="2"/>
  <c r="J211" i="2"/>
  <c r="N211" i="2" s="1"/>
  <c r="I211" i="2"/>
  <c r="M211" i="2" s="1"/>
  <c r="H211" i="2"/>
  <c r="I210" i="2"/>
  <c r="H210" i="2"/>
  <c r="M209" i="2"/>
  <c r="J209" i="2"/>
  <c r="N209" i="2" s="1"/>
  <c r="I209" i="2"/>
  <c r="H209" i="2"/>
  <c r="I208" i="2"/>
  <c r="H208" i="2"/>
  <c r="J207" i="2"/>
  <c r="I207" i="2"/>
  <c r="M207" i="2" s="1"/>
  <c r="H207" i="2"/>
  <c r="I206" i="2"/>
  <c r="H206" i="2"/>
  <c r="M205" i="2"/>
  <c r="J205" i="2"/>
  <c r="N205" i="2" s="1"/>
  <c r="I205" i="2"/>
  <c r="H205" i="2"/>
  <c r="I204" i="2"/>
  <c r="H204" i="2"/>
  <c r="J203" i="2"/>
  <c r="N203" i="2" s="1"/>
  <c r="I203" i="2"/>
  <c r="M203" i="2" s="1"/>
  <c r="H203" i="2"/>
  <c r="I202" i="2"/>
  <c r="H202" i="2"/>
  <c r="M201" i="2"/>
  <c r="J201" i="2"/>
  <c r="N201" i="2" s="1"/>
  <c r="I201" i="2"/>
  <c r="H201" i="2"/>
  <c r="I200" i="2"/>
  <c r="H200" i="2"/>
  <c r="J199" i="2"/>
  <c r="I199" i="2"/>
  <c r="M199" i="2" s="1"/>
  <c r="H199" i="2"/>
  <c r="I198" i="2"/>
  <c r="H198" i="2"/>
  <c r="M197" i="2"/>
  <c r="J197" i="2"/>
  <c r="N197" i="2" s="1"/>
  <c r="I197" i="2"/>
  <c r="H197" i="2"/>
  <c r="I196" i="2"/>
  <c r="H196" i="2"/>
  <c r="J195" i="2"/>
  <c r="N195" i="2" s="1"/>
  <c r="I195" i="2"/>
  <c r="M195" i="2" s="1"/>
  <c r="H195" i="2"/>
  <c r="I194" i="2"/>
  <c r="H194" i="2"/>
  <c r="M193" i="2"/>
  <c r="J193" i="2"/>
  <c r="N193" i="2" s="1"/>
  <c r="I193" i="2"/>
  <c r="H193" i="2"/>
  <c r="I192" i="2"/>
  <c r="H192" i="2"/>
  <c r="J191" i="2"/>
  <c r="I191" i="2"/>
  <c r="M191" i="2" s="1"/>
  <c r="H191" i="2"/>
  <c r="I190" i="2"/>
  <c r="H190" i="2"/>
  <c r="M189" i="2"/>
  <c r="J189" i="2"/>
  <c r="N189" i="2" s="1"/>
  <c r="I189" i="2"/>
  <c r="H189" i="2"/>
  <c r="I188" i="2"/>
  <c r="H188" i="2"/>
  <c r="J187" i="2"/>
  <c r="N187" i="2" s="1"/>
  <c r="I187" i="2"/>
  <c r="M187" i="2" s="1"/>
  <c r="H187" i="2"/>
  <c r="I186" i="2"/>
  <c r="H186" i="2"/>
  <c r="M185" i="2"/>
  <c r="J185" i="2"/>
  <c r="N185" i="2" s="1"/>
  <c r="I185" i="2"/>
  <c r="H185" i="2"/>
  <c r="I184" i="2"/>
  <c r="H184" i="2"/>
  <c r="J183" i="2"/>
  <c r="I183" i="2"/>
  <c r="M183" i="2" s="1"/>
  <c r="H183" i="2"/>
  <c r="I182" i="2"/>
  <c r="H182" i="2"/>
  <c r="M181" i="2"/>
  <c r="J181" i="2"/>
  <c r="N181" i="2" s="1"/>
  <c r="I181" i="2"/>
  <c r="H181" i="2"/>
  <c r="I180" i="2"/>
  <c r="I179" i="2"/>
  <c r="H179" i="2"/>
  <c r="H178" i="2"/>
  <c r="I178" i="2" s="1"/>
  <c r="I177" i="2"/>
  <c r="J177" i="2" s="1"/>
  <c r="H177" i="2"/>
  <c r="H176" i="2"/>
  <c r="I176" i="2" s="1"/>
  <c r="J176" i="2" s="1"/>
  <c r="I175" i="2"/>
  <c r="H175" i="2"/>
  <c r="J174" i="2"/>
  <c r="N174" i="2" s="1"/>
  <c r="H174" i="2"/>
  <c r="I174" i="2" s="1"/>
  <c r="I173" i="2"/>
  <c r="J173" i="2" s="1"/>
  <c r="N173" i="2" s="1"/>
  <c r="H173" i="2"/>
  <c r="H172" i="2"/>
  <c r="I172" i="2" s="1"/>
  <c r="J172" i="2" s="1"/>
  <c r="N172" i="2" s="1"/>
  <c r="H171" i="2"/>
  <c r="I171" i="2" s="1"/>
  <c r="M171" i="2" s="1"/>
  <c r="M170" i="2"/>
  <c r="H170" i="2"/>
  <c r="I170" i="2" s="1"/>
  <c r="J170" i="2" s="1"/>
  <c r="N170" i="2" s="1"/>
  <c r="I169" i="2"/>
  <c r="M169" i="2" s="1"/>
  <c r="H169" i="2"/>
  <c r="N168" i="2"/>
  <c r="M168" i="2"/>
  <c r="J168" i="2"/>
  <c r="H168" i="2"/>
  <c r="I168" i="2" s="1"/>
  <c r="H167" i="2"/>
  <c r="I167" i="2" s="1"/>
  <c r="H166" i="2"/>
  <c r="I166" i="2" s="1"/>
  <c r="I165" i="2"/>
  <c r="H165" i="2"/>
  <c r="J164" i="2"/>
  <c r="H164" i="2"/>
  <c r="I164" i="2" s="1"/>
  <c r="M164" i="2" s="1"/>
  <c r="H163" i="2"/>
  <c r="I163" i="2" s="1"/>
  <c r="M163" i="2" s="1"/>
  <c r="M162" i="2"/>
  <c r="H162" i="2"/>
  <c r="I162" i="2" s="1"/>
  <c r="J162" i="2" s="1"/>
  <c r="N162" i="2" s="1"/>
  <c r="I161" i="2"/>
  <c r="M161" i="2" s="1"/>
  <c r="H161" i="2"/>
  <c r="N160" i="2"/>
  <c r="M160" i="2"/>
  <c r="J160" i="2"/>
  <c r="H160" i="2"/>
  <c r="I160" i="2" s="1"/>
  <c r="H159" i="2"/>
  <c r="I159" i="2" s="1"/>
  <c r="H158" i="2"/>
  <c r="I158" i="2" s="1"/>
  <c r="I157" i="2"/>
  <c r="H157" i="2"/>
  <c r="J156" i="2"/>
  <c r="H156" i="2"/>
  <c r="I156" i="2" s="1"/>
  <c r="M156" i="2" s="1"/>
  <c r="H155" i="2"/>
  <c r="I155" i="2" s="1"/>
  <c r="M155" i="2" s="1"/>
  <c r="M154" i="2"/>
  <c r="H154" i="2"/>
  <c r="I154" i="2" s="1"/>
  <c r="J154" i="2" s="1"/>
  <c r="N154" i="2" s="1"/>
  <c r="I153" i="2"/>
  <c r="M153" i="2" s="1"/>
  <c r="H153" i="2"/>
  <c r="N152" i="2"/>
  <c r="M152" i="2"/>
  <c r="J152" i="2"/>
  <c r="H152" i="2"/>
  <c r="I152" i="2" s="1"/>
  <c r="H151" i="2"/>
  <c r="I151" i="2" s="1"/>
  <c r="H150" i="2"/>
  <c r="I150" i="2" s="1"/>
  <c r="J149" i="2"/>
  <c r="H149" i="2"/>
  <c r="H148" i="2"/>
  <c r="I148" i="2" s="1"/>
  <c r="I147" i="2"/>
  <c r="H147" i="2"/>
  <c r="H146" i="2"/>
  <c r="I146" i="2" s="1"/>
  <c r="J146" i="2" s="1"/>
  <c r="M145" i="2"/>
  <c r="J145" i="2"/>
  <c r="H145" i="2"/>
  <c r="M144" i="2"/>
  <c r="H144" i="2"/>
  <c r="I144" i="2" s="1"/>
  <c r="J144" i="2" s="1"/>
  <c r="I143" i="2"/>
  <c r="M143" i="2" s="1"/>
  <c r="H143" i="2"/>
  <c r="N142" i="2"/>
  <c r="M142" i="2"/>
  <c r="J142" i="2"/>
  <c r="H142" i="2"/>
  <c r="I142" i="2" s="1"/>
  <c r="H141" i="2"/>
  <c r="I141" i="2" s="1"/>
  <c r="H140" i="2"/>
  <c r="I140" i="2" s="1"/>
  <c r="J138" i="2"/>
  <c r="N138" i="2" s="1"/>
  <c r="I138" i="2"/>
  <c r="M138" i="2" s="1"/>
  <c r="H138" i="2"/>
  <c r="I137" i="2"/>
  <c r="J137" i="2" s="1"/>
  <c r="H137" i="2"/>
  <c r="M136" i="2"/>
  <c r="J136" i="2"/>
  <c r="N136" i="2" s="1"/>
  <c r="I136" i="2"/>
  <c r="H136" i="2"/>
  <c r="I135" i="2"/>
  <c r="H135" i="2"/>
  <c r="J134" i="2"/>
  <c r="N134" i="2" s="1"/>
  <c r="I134" i="2"/>
  <c r="M134" i="2" s="1"/>
  <c r="H134" i="2"/>
  <c r="I133" i="2"/>
  <c r="J133" i="2" s="1"/>
  <c r="H133" i="2"/>
  <c r="M132" i="2"/>
  <c r="J132" i="2"/>
  <c r="N132" i="2" s="1"/>
  <c r="I132" i="2"/>
  <c r="H132" i="2"/>
  <c r="I131" i="2"/>
  <c r="H131" i="2"/>
  <c r="J130" i="2"/>
  <c r="N130" i="2" s="1"/>
  <c r="I130" i="2"/>
  <c r="M130" i="2" s="1"/>
  <c r="H130" i="2"/>
  <c r="I129" i="2"/>
  <c r="H129" i="2"/>
  <c r="M128" i="2"/>
  <c r="J128" i="2"/>
  <c r="N128" i="2" s="1"/>
  <c r="I128" i="2"/>
  <c r="H128" i="2"/>
  <c r="I127" i="2"/>
  <c r="H127" i="2"/>
  <c r="J126" i="2"/>
  <c r="I126" i="2"/>
  <c r="M126" i="2" s="1"/>
  <c r="H126" i="2"/>
  <c r="I125" i="2"/>
  <c r="H125" i="2"/>
  <c r="M124" i="2"/>
  <c r="J124" i="2"/>
  <c r="N124" i="2" s="1"/>
  <c r="I124" i="2"/>
  <c r="H124" i="2"/>
  <c r="I123" i="2"/>
  <c r="H123" i="2"/>
  <c r="J122" i="2"/>
  <c r="N122" i="2" s="1"/>
  <c r="I122" i="2"/>
  <c r="M122" i="2" s="1"/>
  <c r="H122" i="2"/>
  <c r="I121" i="2"/>
  <c r="H121" i="2"/>
  <c r="M120" i="2"/>
  <c r="J120" i="2"/>
  <c r="N120" i="2" s="1"/>
  <c r="I120" i="2"/>
  <c r="H120" i="2"/>
  <c r="I119" i="2"/>
  <c r="H119" i="2"/>
  <c r="J118" i="2"/>
  <c r="N118" i="2" s="1"/>
  <c r="I118" i="2"/>
  <c r="M118" i="2" s="1"/>
  <c r="H118" i="2"/>
  <c r="I117" i="2"/>
  <c r="H117" i="2"/>
  <c r="M116" i="2"/>
  <c r="J116" i="2"/>
  <c r="N116" i="2" s="1"/>
  <c r="I116" i="2"/>
  <c r="H116" i="2"/>
  <c r="I115" i="2"/>
  <c r="H115" i="2"/>
  <c r="J114" i="2"/>
  <c r="N114" i="2" s="1"/>
  <c r="I114" i="2"/>
  <c r="M114" i="2" s="1"/>
  <c r="H114" i="2"/>
  <c r="I113" i="2"/>
  <c r="H113" i="2"/>
  <c r="M112" i="2"/>
  <c r="J112" i="2"/>
  <c r="N112" i="2" s="1"/>
  <c r="I112" i="2"/>
  <c r="H112" i="2"/>
  <c r="I111" i="2"/>
  <c r="H111" i="2"/>
  <c r="J110" i="2"/>
  <c r="I110" i="2"/>
  <c r="M110" i="2" s="1"/>
  <c r="H110" i="2"/>
  <c r="I109" i="2"/>
  <c r="H109" i="2"/>
  <c r="M108" i="2"/>
  <c r="J108" i="2"/>
  <c r="N108" i="2" s="1"/>
  <c r="I108" i="2"/>
  <c r="H108" i="2"/>
  <c r="I107" i="2"/>
  <c r="H107" i="2"/>
  <c r="J106" i="2"/>
  <c r="N106" i="2" s="1"/>
  <c r="I106" i="2"/>
  <c r="M106" i="2" s="1"/>
  <c r="H106" i="2"/>
  <c r="I105" i="2"/>
  <c r="H105" i="2"/>
  <c r="M104" i="2"/>
  <c r="J104" i="2"/>
  <c r="N104" i="2" s="1"/>
  <c r="I104" i="2"/>
  <c r="H104" i="2"/>
  <c r="I103" i="2"/>
  <c r="H103" i="2"/>
  <c r="J102" i="2"/>
  <c r="I102" i="2"/>
  <c r="M102" i="2" s="1"/>
  <c r="H102" i="2"/>
  <c r="I101" i="2"/>
  <c r="H101" i="2"/>
  <c r="M100" i="2"/>
  <c r="J100" i="2"/>
  <c r="N100" i="2" s="1"/>
  <c r="I100" i="2"/>
  <c r="H100" i="2"/>
  <c r="I99" i="2"/>
  <c r="H99" i="2"/>
  <c r="J98" i="2"/>
  <c r="N98" i="2" s="1"/>
  <c r="I98" i="2"/>
  <c r="M98" i="2" s="1"/>
  <c r="H98" i="2"/>
  <c r="I97" i="2"/>
  <c r="H97" i="2"/>
  <c r="M96" i="2"/>
  <c r="J96" i="2"/>
  <c r="N96" i="2" s="1"/>
  <c r="I96" i="2"/>
  <c r="H96" i="2"/>
  <c r="I95" i="2"/>
  <c r="H95" i="2"/>
  <c r="J94" i="2"/>
  <c r="I94" i="2"/>
  <c r="M94" i="2" s="1"/>
  <c r="H94" i="2"/>
  <c r="I93" i="2"/>
  <c r="H93" i="2"/>
  <c r="M92" i="2"/>
  <c r="J92" i="2"/>
  <c r="N92" i="2" s="1"/>
  <c r="I92" i="2"/>
  <c r="H92" i="2"/>
  <c r="I91" i="2"/>
  <c r="H91" i="2"/>
  <c r="J90" i="2"/>
  <c r="N90" i="2" s="1"/>
  <c r="I90" i="2"/>
  <c r="M90" i="2" s="1"/>
  <c r="H90" i="2"/>
  <c r="I89" i="2"/>
  <c r="H89" i="2"/>
  <c r="M88" i="2"/>
  <c r="J88" i="2"/>
  <c r="N88" i="2" s="1"/>
  <c r="I88" i="2"/>
  <c r="H88" i="2"/>
  <c r="I87" i="2"/>
  <c r="H87" i="2"/>
  <c r="J86" i="2"/>
  <c r="I86" i="2"/>
  <c r="M86" i="2" s="1"/>
  <c r="H86" i="2"/>
  <c r="I85" i="2"/>
  <c r="H85" i="2"/>
  <c r="M84" i="2"/>
  <c r="J84" i="2"/>
  <c r="N84" i="2" s="1"/>
  <c r="I84" i="2"/>
  <c r="H84" i="2"/>
  <c r="I83" i="2"/>
  <c r="H83" i="2"/>
  <c r="J82" i="2"/>
  <c r="N82" i="2" s="1"/>
  <c r="I82" i="2"/>
  <c r="M82" i="2" s="1"/>
  <c r="H82" i="2"/>
  <c r="J80" i="2"/>
  <c r="N80" i="2" s="1"/>
  <c r="H80" i="2"/>
  <c r="I80" i="2" s="1"/>
  <c r="M80" i="2" s="1"/>
  <c r="M79" i="2"/>
  <c r="H79" i="2"/>
  <c r="I79" i="2" s="1"/>
  <c r="J79" i="2" s="1"/>
  <c r="I78" i="2"/>
  <c r="H78" i="2"/>
  <c r="J77" i="2"/>
  <c r="N77" i="2" s="1"/>
  <c r="H77" i="2"/>
  <c r="I77" i="2" s="1"/>
  <c r="M77" i="2" s="1"/>
  <c r="H76" i="2"/>
  <c r="I76" i="2" s="1"/>
  <c r="M76" i="2" s="1"/>
  <c r="M75" i="2"/>
  <c r="H75" i="2"/>
  <c r="I75" i="2" s="1"/>
  <c r="J75" i="2" s="1"/>
  <c r="I74" i="2"/>
  <c r="H74" i="2"/>
  <c r="M73" i="2"/>
  <c r="J73" i="2"/>
  <c r="N73" i="2" s="1"/>
  <c r="H73" i="2"/>
  <c r="I73" i="2" s="1"/>
  <c r="H72" i="2"/>
  <c r="I72" i="2" s="1"/>
  <c r="M72" i="2" s="1"/>
  <c r="H71" i="2"/>
  <c r="I71" i="2" s="1"/>
  <c r="H70" i="2"/>
  <c r="I70" i="2" s="1"/>
  <c r="M70" i="2" s="1"/>
  <c r="I69" i="2"/>
  <c r="M69" i="2" s="1"/>
  <c r="H69" i="2"/>
  <c r="J68" i="2"/>
  <c r="H68" i="2"/>
  <c r="I68" i="2" s="1"/>
  <c r="M68" i="2" s="1"/>
  <c r="J67" i="2"/>
  <c r="N67" i="2" s="1"/>
  <c r="I67" i="2"/>
  <c r="M67" i="2" s="1"/>
  <c r="H67" i="2"/>
  <c r="M66" i="2"/>
  <c r="J66" i="2"/>
  <c r="N66" i="2" s="1"/>
  <c r="H66" i="2"/>
  <c r="I66" i="2" s="1"/>
  <c r="N65" i="2"/>
  <c r="J65" i="2"/>
  <c r="I65" i="2"/>
  <c r="M65" i="2" s="1"/>
  <c r="H65" i="2"/>
  <c r="N64" i="2"/>
  <c r="M64" i="2"/>
  <c r="J64" i="2"/>
  <c r="H64" i="2"/>
  <c r="I64" i="2" s="1"/>
  <c r="H63" i="2"/>
  <c r="I63" i="2" s="1"/>
  <c r="H62" i="2"/>
  <c r="I62" i="2" s="1"/>
  <c r="M62" i="2" s="1"/>
  <c r="I61" i="2"/>
  <c r="M61" i="2" s="1"/>
  <c r="H61" i="2"/>
  <c r="J60" i="2"/>
  <c r="H60" i="2"/>
  <c r="I60" i="2" s="1"/>
  <c r="M60" i="2" s="1"/>
  <c r="J59" i="2"/>
  <c r="N59" i="2" s="1"/>
  <c r="I59" i="2"/>
  <c r="M59" i="2" s="1"/>
  <c r="H59" i="2"/>
  <c r="M58" i="2"/>
  <c r="J58" i="2"/>
  <c r="N58" i="2" s="1"/>
  <c r="H58" i="2"/>
  <c r="I58" i="2" s="1"/>
  <c r="N57" i="2"/>
  <c r="J57" i="2"/>
  <c r="I57" i="2"/>
  <c r="M57" i="2" s="1"/>
  <c r="H57" i="2"/>
  <c r="N56" i="2"/>
  <c r="M56" i="2"/>
  <c r="J56" i="2"/>
  <c r="H56" i="2"/>
  <c r="I56" i="2" s="1"/>
  <c r="H55" i="2"/>
  <c r="I55" i="2" s="1"/>
  <c r="H54" i="2"/>
  <c r="I54" i="2" s="1"/>
  <c r="M54" i="2" s="1"/>
  <c r="I53" i="2"/>
  <c r="M53" i="2" s="1"/>
  <c r="H53" i="2"/>
  <c r="J52" i="2"/>
  <c r="H52" i="2"/>
  <c r="I52" i="2" s="1"/>
  <c r="M52" i="2" s="1"/>
  <c r="J51" i="2"/>
  <c r="N51" i="2" s="1"/>
  <c r="I51" i="2"/>
  <c r="M51" i="2" s="1"/>
  <c r="H51" i="2"/>
  <c r="M50" i="2"/>
  <c r="J50" i="2"/>
  <c r="N50" i="2" s="1"/>
  <c r="H50" i="2"/>
  <c r="I50" i="2" s="1"/>
  <c r="N49" i="2"/>
  <c r="J49" i="2"/>
  <c r="I49" i="2"/>
  <c r="M49" i="2" s="1"/>
  <c r="H49" i="2"/>
  <c r="N48" i="2"/>
  <c r="M48" i="2"/>
  <c r="J48" i="2"/>
  <c r="H48" i="2"/>
  <c r="I48" i="2" s="1"/>
  <c r="H47" i="2"/>
  <c r="I47" i="2" s="1"/>
  <c r="H46" i="2"/>
  <c r="I46" i="2" s="1"/>
  <c r="M46" i="2" s="1"/>
  <c r="I45" i="2"/>
  <c r="M45" i="2" s="1"/>
  <c r="H45" i="2"/>
  <c r="J44" i="2"/>
  <c r="H44" i="2"/>
  <c r="I44" i="2" s="1"/>
  <c r="M44" i="2" s="1"/>
  <c r="J43" i="2"/>
  <c r="N43" i="2" s="1"/>
  <c r="I43" i="2"/>
  <c r="M43" i="2" s="1"/>
  <c r="H43" i="2"/>
  <c r="M42" i="2"/>
  <c r="J42" i="2"/>
  <c r="N42" i="2" s="1"/>
  <c r="H42" i="2"/>
  <c r="I42" i="2" s="1"/>
  <c r="N41" i="2"/>
  <c r="J41" i="2"/>
  <c r="I41" i="2"/>
  <c r="M41" i="2" s="1"/>
  <c r="H41" i="2"/>
  <c r="N40" i="2"/>
  <c r="M40" i="2"/>
  <c r="J40" i="2"/>
  <c r="H40" i="2"/>
  <c r="I40" i="2" s="1"/>
  <c r="H39" i="2"/>
  <c r="I39" i="2" s="1"/>
  <c r="H38" i="2"/>
  <c r="I38" i="2" s="1"/>
  <c r="M38" i="2" s="1"/>
  <c r="I37" i="2"/>
  <c r="M37" i="2" s="1"/>
  <c r="H37" i="2"/>
  <c r="J36" i="2"/>
  <c r="H36" i="2"/>
  <c r="I36" i="2" s="1"/>
  <c r="M36" i="2" s="1"/>
  <c r="J35" i="2"/>
  <c r="N35" i="2" s="1"/>
  <c r="I35" i="2"/>
  <c r="M35" i="2" s="1"/>
  <c r="H35" i="2"/>
  <c r="M34" i="2"/>
  <c r="J34" i="2"/>
  <c r="N34" i="2" s="1"/>
  <c r="H34" i="2"/>
  <c r="I34" i="2" s="1"/>
  <c r="N33" i="2"/>
  <c r="J33" i="2"/>
  <c r="I33" i="2"/>
  <c r="M33" i="2" s="1"/>
  <c r="H33" i="2"/>
  <c r="N32" i="2"/>
  <c r="M32" i="2"/>
  <c r="J32" i="2"/>
  <c r="H32" i="2"/>
  <c r="I32" i="2" s="1"/>
  <c r="H31" i="2"/>
  <c r="I31" i="2" s="1"/>
  <c r="H30" i="2"/>
  <c r="I30" i="2" s="1"/>
  <c r="M30" i="2" s="1"/>
  <c r="I29" i="2"/>
  <c r="M29" i="2" s="1"/>
  <c r="H29" i="2"/>
  <c r="J28" i="2"/>
  <c r="H28" i="2"/>
  <c r="I28" i="2" s="1"/>
  <c r="M28" i="2" s="1"/>
  <c r="J27" i="2"/>
  <c r="N27" i="2" s="1"/>
  <c r="I27" i="2"/>
  <c r="M27" i="2" s="1"/>
  <c r="H27" i="2"/>
  <c r="M26" i="2"/>
  <c r="J26" i="2"/>
  <c r="N26" i="2" s="1"/>
  <c r="H26" i="2"/>
  <c r="I26" i="2" s="1"/>
  <c r="N25" i="2"/>
  <c r="J25" i="2"/>
  <c r="I25" i="2"/>
  <c r="M25" i="2" s="1"/>
  <c r="H25" i="2"/>
  <c r="N24" i="2"/>
  <c r="M24" i="2"/>
  <c r="J24" i="2"/>
  <c r="H24" i="2"/>
  <c r="I24" i="2" s="1"/>
  <c r="H23" i="2"/>
  <c r="I23" i="2" s="1"/>
  <c r="H22" i="2"/>
  <c r="I22" i="2" s="1"/>
  <c r="M22" i="2" s="1"/>
  <c r="I21" i="2"/>
  <c r="M21" i="2" s="1"/>
  <c r="H21" i="2"/>
  <c r="J20" i="2"/>
  <c r="H20" i="2"/>
  <c r="I20" i="2" s="1"/>
  <c r="M20" i="2" s="1"/>
  <c r="J19" i="2"/>
  <c r="N19" i="2" s="1"/>
  <c r="I19" i="2"/>
  <c r="M19" i="2" s="1"/>
  <c r="H19" i="2"/>
  <c r="M18" i="2"/>
  <c r="J18" i="2"/>
  <c r="N18" i="2" s="1"/>
  <c r="H18" i="2"/>
  <c r="I18" i="2" s="1"/>
  <c r="N17" i="2"/>
  <c r="J17" i="2"/>
  <c r="I17" i="2"/>
  <c r="M17" i="2" s="1"/>
  <c r="H17" i="2"/>
  <c r="N16" i="2"/>
  <c r="M16" i="2"/>
  <c r="J16" i="2"/>
  <c r="H16" i="2"/>
  <c r="I16" i="2" s="1"/>
  <c r="H15" i="2"/>
  <c r="I15" i="2" s="1"/>
  <c r="H14" i="2"/>
  <c r="I14" i="2" s="1"/>
  <c r="M14" i="2" s="1"/>
  <c r="I13" i="2"/>
  <c r="M13" i="2" s="1"/>
  <c r="H13" i="2"/>
  <c r="J12" i="2"/>
  <c r="H12" i="2"/>
  <c r="I12" i="2" s="1"/>
  <c r="M12" i="2" s="1"/>
  <c r="J11" i="2"/>
  <c r="N11" i="2" s="1"/>
  <c r="I11" i="2"/>
  <c r="M11" i="2" s="1"/>
  <c r="H11" i="2"/>
  <c r="M10" i="2"/>
  <c r="J10" i="2"/>
  <c r="N10" i="2" s="1"/>
  <c r="H10" i="2"/>
  <c r="I10" i="2" s="1"/>
  <c r="N9" i="2"/>
  <c r="J9" i="2"/>
  <c r="I9" i="2"/>
  <c r="M9" i="2" s="1"/>
  <c r="H9" i="2"/>
  <c r="N8" i="2"/>
  <c r="M8" i="2"/>
  <c r="J8" i="2"/>
  <c r="H8" i="2"/>
  <c r="I8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H7" i="2"/>
  <c r="I7" i="2" s="1"/>
  <c r="H6" i="2"/>
  <c r="I6" i="2" s="1"/>
  <c r="M6" i="2" s="1"/>
  <c r="A6" i="2"/>
  <c r="A7" i="2" s="1"/>
  <c r="I5" i="2"/>
  <c r="M5" i="2" s="1"/>
  <c r="H5" i="2"/>
  <c r="M7" i="2" l="1"/>
  <c r="J7" i="2"/>
  <c r="N7" i="2" s="1"/>
  <c r="N12" i="2"/>
  <c r="M15" i="2"/>
  <c r="J15" i="2"/>
  <c r="N20" i="2"/>
  <c r="M23" i="2"/>
  <c r="J23" i="2"/>
  <c r="N23" i="2" s="1"/>
  <c r="N28" i="2"/>
  <c r="M31" i="2"/>
  <c r="J31" i="2"/>
  <c r="N36" i="2"/>
  <c r="M39" i="2"/>
  <c r="J39" i="2"/>
  <c r="N39" i="2" s="1"/>
  <c r="N44" i="2"/>
  <c r="M47" i="2"/>
  <c r="J47" i="2"/>
  <c r="N52" i="2"/>
  <c r="M55" i="2"/>
  <c r="J55" i="2"/>
  <c r="N55" i="2" s="1"/>
  <c r="N60" i="2"/>
  <c r="M63" i="2"/>
  <c r="J63" i="2"/>
  <c r="N68" i="2"/>
  <c r="M71" i="2"/>
  <c r="J71" i="2"/>
  <c r="N71" i="2" s="1"/>
  <c r="M74" i="2"/>
  <c r="J74" i="2"/>
  <c r="N74" i="2" s="1"/>
  <c r="J95" i="2"/>
  <c r="M95" i="2"/>
  <c r="J97" i="2"/>
  <c r="M97" i="2"/>
  <c r="J111" i="2"/>
  <c r="M111" i="2"/>
  <c r="J113" i="2"/>
  <c r="M113" i="2"/>
  <c r="J127" i="2"/>
  <c r="M127" i="2"/>
  <c r="J129" i="2"/>
  <c r="M129" i="2"/>
  <c r="J148" i="2"/>
  <c r="N148" i="2" s="1"/>
  <c r="M148" i="2"/>
  <c r="M150" i="2"/>
  <c r="J150" i="2"/>
  <c r="M166" i="2"/>
  <c r="J166" i="2"/>
  <c r="J179" i="2"/>
  <c r="N179" i="2" s="1"/>
  <c r="M179" i="2"/>
  <c r="J184" i="2"/>
  <c r="N184" i="2" s="1"/>
  <c r="M184" i="2"/>
  <c r="J200" i="2"/>
  <c r="N200" i="2" s="1"/>
  <c r="M200" i="2"/>
  <c r="J5" i="2"/>
  <c r="N5" i="2" s="1"/>
  <c r="J6" i="2"/>
  <c r="N6" i="2" s="1"/>
  <c r="J13" i="2"/>
  <c r="N13" i="2" s="1"/>
  <c r="J14" i="2"/>
  <c r="N14" i="2" s="1"/>
  <c r="J21" i="2"/>
  <c r="N21" i="2" s="1"/>
  <c r="J22" i="2"/>
  <c r="N22" i="2" s="1"/>
  <c r="J29" i="2"/>
  <c r="N29" i="2" s="1"/>
  <c r="J30" i="2"/>
  <c r="N30" i="2" s="1"/>
  <c r="J37" i="2"/>
  <c r="N37" i="2" s="1"/>
  <c r="J38" i="2"/>
  <c r="N38" i="2" s="1"/>
  <c r="J45" i="2"/>
  <c r="N45" i="2" s="1"/>
  <c r="J46" i="2"/>
  <c r="N46" i="2" s="1"/>
  <c r="J53" i="2"/>
  <c r="N53" i="2" s="1"/>
  <c r="J54" i="2"/>
  <c r="N54" i="2" s="1"/>
  <c r="J61" i="2"/>
  <c r="N61" i="2" s="1"/>
  <c r="J62" i="2"/>
  <c r="N62" i="2" s="1"/>
  <c r="J69" i="2"/>
  <c r="N69" i="2" s="1"/>
  <c r="J70" i="2"/>
  <c r="N70" i="2" s="1"/>
  <c r="J72" i="2"/>
  <c r="N72" i="2" s="1"/>
  <c r="J76" i="2"/>
  <c r="N76" i="2" s="1"/>
  <c r="N79" i="2"/>
  <c r="J91" i="2"/>
  <c r="M91" i="2"/>
  <c r="J93" i="2"/>
  <c r="M93" i="2"/>
  <c r="N94" i="2"/>
  <c r="J107" i="2"/>
  <c r="N107" i="2" s="1"/>
  <c r="M107" i="2"/>
  <c r="J109" i="2"/>
  <c r="N109" i="2" s="1"/>
  <c r="M109" i="2"/>
  <c r="N110" i="2"/>
  <c r="J123" i="2"/>
  <c r="M123" i="2"/>
  <c r="J125" i="2"/>
  <c r="M125" i="2"/>
  <c r="N126" i="2"/>
  <c r="J135" i="2"/>
  <c r="N135" i="2" s="1"/>
  <c r="M135" i="2"/>
  <c r="M140" i="2"/>
  <c r="J140" i="2"/>
  <c r="M146" i="2"/>
  <c r="N146" i="2" s="1"/>
  <c r="M151" i="2"/>
  <c r="J151" i="2"/>
  <c r="N151" i="2" s="1"/>
  <c r="J155" i="2"/>
  <c r="N155" i="2" s="1"/>
  <c r="M157" i="2"/>
  <c r="J157" i="2"/>
  <c r="N164" i="2"/>
  <c r="M167" i="2"/>
  <c r="J167" i="2"/>
  <c r="N167" i="2" s="1"/>
  <c r="J171" i="2"/>
  <c r="N171" i="2" s="1"/>
  <c r="J175" i="2"/>
  <c r="N175" i="2" s="1"/>
  <c r="M175" i="2"/>
  <c r="N75" i="2"/>
  <c r="J87" i="2"/>
  <c r="M87" i="2"/>
  <c r="J89" i="2"/>
  <c r="M89" i="2"/>
  <c r="J103" i="2"/>
  <c r="M103" i="2"/>
  <c r="J105" i="2"/>
  <c r="M105" i="2"/>
  <c r="J119" i="2"/>
  <c r="M119" i="2"/>
  <c r="J121" i="2"/>
  <c r="M121" i="2"/>
  <c r="M141" i="2"/>
  <c r="J141" i="2"/>
  <c r="N141" i="2" s="1"/>
  <c r="M158" i="2"/>
  <c r="J158" i="2"/>
  <c r="N158" i="2" s="1"/>
  <c r="J178" i="2"/>
  <c r="M178" i="2"/>
  <c r="J186" i="2"/>
  <c r="M186" i="2"/>
  <c r="H287" i="2"/>
  <c r="M78" i="2"/>
  <c r="J78" i="2"/>
  <c r="J83" i="2"/>
  <c r="N83" i="2" s="1"/>
  <c r="M83" i="2"/>
  <c r="J85" i="2"/>
  <c r="N85" i="2" s="1"/>
  <c r="M85" i="2"/>
  <c r="N86" i="2"/>
  <c r="J99" i="2"/>
  <c r="M99" i="2"/>
  <c r="J101" i="2"/>
  <c r="M101" i="2"/>
  <c r="N102" i="2"/>
  <c r="J115" i="2"/>
  <c r="N115" i="2" s="1"/>
  <c r="M115" i="2"/>
  <c r="J117" i="2"/>
  <c r="N117" i="2" s="1"/>
  <c r="M117" i="2"/>
  <c r="J131" i="2"/>
  <c r="N131" i="2" s="1"/>
  <c r="M131" i="2"/>
  <c r="N144" i="2"/>
  <c r="M147" i="2"/>
  <c r="J147" i="2"/>
  <c r="N147" i="2" s="1"/>
  <c r="N156" i="2"/>
  <c r="M159" i="2"/>
  <c r="J159" i="2"/>
  <c r="J163" i="2"/>
  <c r="N163" i="2" s="1"/>
  <c r="M165" i="2"/>
  <c r="J165" i="2"/>
  <c r="N165" i="2" s="1"/>
  <c r="J202" i="2"/>
  <c r="M202" i="2"/>
  <c r="J220" i="2"/>
  <c r="M220" i="2"/>
  <c r="J224" i="2"/>
  <c r="M224" i="2"/>
  <c r="J234" i="2"/>
  <c r="M234" i="2"/>
  <c r="J236" i="2"/>
  <c r="M236" i="2"/>
  <c r="J263" i="2"/>
  <c r="M263" i="2"/>
  <c r="M270" i="2"/>
  <c r="J270" i="2"/>
  <c r="N270" i="2" s="1"/>
  <c r="J182" i="2"/>
  <c r="M182" i="2"/>
  <c r="N183" i="2"/>
  <c r="J196" i="2"/>
  <c r="N196" i="2" s="1"/>
  <c r="M196" i="2"/>
  <c r="J198" i="2"/>
  <c r="N198" i="2" s="1"/>
  <c r="M198" i="2"/>
  <c r="N199" i="2"/>
  <c r="J212" i="2"/>
  <c r="M212" i="2"/>
  <c r="J214" i="2"/>
  <c r="M214" i="2"/>
  <c r="M219" i="2"/>
  <c r="J219" i="2"/>
  <c r="N219" i="2" s="1"/>
  <c r="J232" i="2"/>
  <c r="M232" i="2"/>
  <c r="J242" i="2"/>
  <c r="M242" i="2"/>
  <c r="M250" i="2"/>
  <c r="J250" i="2"/>
  <c r="N250" i="2" s="1"/>
  <c r="J255" i="2"/>
  <c r="M255" i="2"/>
  <c r="N177" i="2"/>
  <c r="J192" i="2"/>
  <c r="M192" i="2"/>
  <c r="J194" i="2"/>
  <c r="M194" i="2"/>
  <c r="J208" i="2"/>
  <c r="M208" i="2"/>
  <c r="J210" i="2"/>
  <c r="M210" i="2"/>
  <c r="J218" i="2"/>
  <c r="M218" i="2"/>
  <c r="M235" i="2"/>
  <c r="J235" i="2"/>
  <c r="N235" i="2" s="1"/>
  <c r="M133" i="2"/>
  <c r="N133" i="2" s="1"/>
  <c r="M137" i="2"/>
  <c r="N137" i="2" s="1"/>
  <c r="J143" i="2"/>
  <c r="N143" i="2" s="1"/>
  <c r="N145" i="2"/>
  <c r="J153" i="2"/>
  <c r="N153" i="2" s="1"/>
  <c r="J161" i="2"/>
  <c r="N161" i="2" s="1"/>
  <c r="J169" i="2"/>
  <c r="N169" i="2" s="1"/>
  <c r="M176" i="2"/>
  <c r="N176" i="2" s="1"/>
  <c r="M177" i="2"/>
  <c r="J188" i="2"/>
  <c r="N188" i="2" s="1"/>
  <c r="M188" i="2"/>
  <c r="J190" i="2"/>
  <c r="N190" i="2" s="1"/>
  <c r="M190" i="2"/>
  <c r="N191" i="2"/>
  <c r="J204" i="2"/>
  <c r="M204" i="2"/>
  <c r="J206" i="2"/>
  <c r="M206" i="2"/>
  <c r="N207" i="2"/>
  <c r="N217" i="2"/>
  <c r="N221" i="2"/>
  <c r="N237" i="2"/>
  <c r="M248" i="2"/>
  <c r="J248" i="2"/>
  <c r="N248" i="2" s="1"/>
  <c r="N251" i="2"/>
  <c r="J269" i="2"/>
  <c r="N269" i="2" s="1"/>
  <c r="M269" i="2"/>
  <c r="J277" i="2"/>
  <c r="N277" i="2" s="1"/>
  <c r="M277" i="2"/>
  <c r="M286" i="2"/>
  <c r="J286" i="2"/>
  <c r="J228" i="2"/>
  <c r="N228" i="2" s="1"/>
  <c r="M228" i="2"/>
  <c r="J246" i="2"/>
  <c r="N246" i="2" s="1"/>
  <c r="M246" i="2"/>
  <c r="M254" i="2"/>
  <c r="J254" i="2"/>
  <c r="M262" i="2"/>
  <c r="J262" i="2"/>
  <c r="M274" i="2"/>
  <c r="J274" i="2"/>
  <c r="M226" i="2"/>
  <c r="N226" i="2" s="1"/>
  <c r="J227" i="2"/>
  <c r="N227" i="2" s="1"/>
  <c r="N229" i="2"/>
  <c r="M244" i="2"/>
  <c r="N244" i="2" s="1"/>
  <c r="J245" i="2"/>
  <c r="N245" i="2" s="1"/>
  <c r="N247" i="2"/>
  <c r="M252" i="2"/>
  <c r="J252" i="2"/>
  <c r="J261" i="2"/>
  <c r="N261" i="2" s="1"/>
  <c r="M261" i="2"/>
  <c r="J273" i="2"/>
  <c r="N273" i="2" s="1"/>
  <c r="M273" i="2"/>
  <c r="M278" i="2"/>
  <c r="J278" i="2"/>
  <c r="J285" i="2"/>
  <c r="N285" i="2" s="1"/>
  <c r="M285" i="2"/>
  <c r="M281" i="2"/>
  <c r="N281" i="2" s="1"/>
  <c r="J282" i="2"/>
  <c r="N282" i="2" s="1"/>
  <c r="N278" i="2" l="1"/>
  <c r="N262" i="2"/>
  <c r="N286" i="2"/>
  <c r="N204" i="2"/>
  <c r="N210" i="2"/>
  <c r="N194" i="2"/>
  <c r="N232" i="2"/>
  <c r="N214" i="2"/>
  <c r="N236" i="2"/>
  <c r="N224" i="2"/>
  <c r="N202" i="2"/>
  <c r="N159" i="2"/>
  <c r="N99" i="2"/>
  <c r="N178" i="2"/>
  <c r="N119" i="2"/>
  <c r="N103" i="2"/>
  <c r="N87" i="2"/>
  <c r="N157" i="2"/>
  <c r="N125" i="2"/>
  <c r="N91" i="2"/>
  <c r="N166" i="2"/>
  <c r="N129" i="2"/>
  <c r="N113" i="2"/>
  <c r="N97" i="2"/>
  <c r="N63" i="2"/>
  <c r="N31" i="2"/>
  <c r="N252" i="2"/>
  <c r="N274" i="2"/>
  <c r="N206" i="2"/>
  <c r="N218" i="2"/>
  <c r="N208" i="2"/>
  <c r="N192" i="2"/>
  <c r="N255" i="2"/>
  <c r="N242" i="2"/>
  <c r="N212" i="2"/>
  <c r="N182" i="2"/>
  <c r="N263" i="2"/>
  <c r="N234" i="2"/>
  <c r="N220" i="2"/>
  <c r="N101" i="2"/>
  <c r="N78" i="2"/>
  <c r="N186" i="2"/>
  <c r="N121" i="2"/>
  <c r="N105" i="2"/>
  <c r="N89" i="2"/>
  <c r="N140" i="2"/>
  <c r="N123" i="2"/>
  <c r="N93" i="2"/>
  <c r="N150" i="2"/>
  <c r="N127" i="2"/>
  <c r="N111" i="2"/>
  <c r="N95" i="2"/>
  <c r="N47" i="2"/>
  <c r="N15" i="2"/>
  <c r="N287" i="2" s="1"/>
  <c r="E284" i="1" l="1"/>
  <c r="D284" i="1"/>
  <c r="H283" i="1"/>
  <c r="I283" i="1" s="1"/>
  <c r="J282" i="1"/>
  <c r="N282" i="1" s="1"/>
  <c r="H282" i="1"/>
  <c r="I282" i="1" s="1"/>
  <c r="M282" i="1" s="1"/>
  <c r="H281" i="1"/>
  <c r="I281" i="1" s="1"/>
  <c r="J280" i="1"/>
  <c r="N280" i="1" s="1"/>
  <c r="H280" i="1"/>
  <c r="I280" i="1" s="1"/>
  <c r="M280" i="1" s="1"/>
  <c r="H279" i="1"/>
  <c r="I279" i="1" s="1"/>
  <c r="J278" i="1"/>
  <c r="N278" i="1" s="1"/>
  <c r="H278" i="1"/>
  <c r="I278" i="1" s="1"/>
  <c r="M278" i="1" s="1"/>
  <c r="H277" i="1"/>
  <c r="I277" i="1" s="1"/>
  <c r="J276" i="1"/>
  <c r="N276" i="1" s="1"/>
  <c r="H276" i="1"/>
  <c r="I276" i="1" s="1"/>
  <c r="M276" i="1" s="1"/>
  <c r="H275" i="1"/>
  <c r="I275" i="1" s="1"/>
  <c r="J274" i="1"/>
  <c r="N274" i="1" s="1"/>
  <c r="H274" i="1"/>
  <c r="I274" i="1" s="1"/>
  <c r="M274" i="1" s="1"/>
  <c r="H273" i="1"/>
  <c r="I273" i="1" s="1"/>
  <c r="J272" i="1"/>
  <c r="N272" i="1" s="1"/>
  <c r="H272" i="1"/>
  <c r="I272" i="1" s="1"/>
  <c r="M272" i="1" s="1"/>
  <c r="H271" i="1"/>
  <c r="I271" i="1" s="1"/>
  <c r="J270" i="1"/>
  <c r="N270" i="1" s="1"/>
  <c r="H270" i="1"/>
  <c r="I270" i="1" s="1"/>
  <c r="M270" i="1" s="1"/>
  <c r="H269" i="1"/>
  <c r="I269" i="1" s="1"/>
  <c r="J268" i="1"/>
  <c r="N268" i="1" s="1"/>
  <c r="H268" i="1"/>
  <c r="I268" i="1" s="1"/>
  <c r="M268" i="1" s="1"/>
  <c r="H267" i="1"/>
  <c r="I267" i="1" s="1"/>
  <c r="N266" i="1"/>
  <c r="J266" i="1"/>
  <c r="H266" i="1"/>
  <c r="I266" i="1" s="1"/>
  <c r="M266" i="1" s="1"/>
  <c r="N265" i="1"/>
  <c r="J265" i="1"/>
  <c r="H265" i="1"/>
  <c r="I265" i="1" s="1"/>
  <c r="M265" i="1" s="1"/>
  <c r="J264" i="1"/>
  <c r="N264" i="1" s="1"/>
  <c r="H264" i="1"/>
  <c r="I264" i="1" s="1"/>
  <c r="M264" i="1" s="1"/>
  <c r="H263" i="1"/>
  <c r="I263" i="1" s="1"/>
  <c r="N262" i="1"/>
  <c r="J262" i="1"/>
  <c r="H262" i="1"/>
  <c r="I262" i="1" s="1"/>
  <c r="M262" i="1" s="1"/>
  <c r="N261" i="1"/>
  <c r="J261" i="1"/>
  <c r="H261" i="1"/>
  <c r="I261" i="1" s="1"/>
  <c r="M261" i="1" s="1"/>
  <c r="J260" i="1"/>
  <c r="N260" i="1" s="1"/>
  <c r="H260" i="1"/>
  <c r="I260" i="1" s="1"/>
  <c r="M260" i="1" s="1"/>
  <c r="H259" i="1"/>
  <c r="I259" i="1" s="1"/>
  <c r="N258" i="1"/>
  <c r="J258" i="1"/>
  <c r="H258" i="1"/>
  <c r="I258" i="1" s="1"/>
  <c r="M258" i="1" s="1"/>
  <c r="N257" i="1"/>
  <c r="J257" i="1"/>
  <c r="H257" i="1"/>
  <c r="I257" i="1" s="1"/>
  <c r="M257" i="1" s="1"/>
  <c r="J256" i="1"/>
  <c r="N256" i="1" s="1"/>
  <c r="H256" i="1"/>
  <c r="I256" i="1" s="1"/>
  <c r="M256" i="1" s="1"/>
  <c r="M255" i="1"/>
  <c r="I255" i="1"/>
  <c r="J255" i="1" s="1"/>
  <c r="H255" i="1"/>
  <c r="M254" i="1"/>
  <c r="I254" i="1"/>
  <c r="J254" i="1" s="1"/>
  <c r="H254" i="1"/>
  <c r="M253" i="1"/>
  <c r="I253" i="1"/>
  <c r="J253" i="1" s="1"/>
  <c r="H253" i="1"/>
  <c r="M252" i="1"/>
  <c r="I252" i="1"/>
  <c r="J252" i="1" s="1"/>
  <c r="H252" i="1"/>
  <c r="M251" i="1"/>
  <c r="I251" i="1"/>
  <c r="J251" i="1" s="1"/>
  <c r="H251" i="1"/>
  <c r="M250" i="1"/>
  <c r="I250" i="1"/>
  <c r="J250" i="1" s="1"/>
  <c r="H250" i="1"/>
  <c r="M249" i="1"/>
  <c r="I249" i="1"/>
  <c r="J249" i="1" s="1"/>
  <c r="H249" i="1"/>
  <c r="I248" i="1"/>
  <c r="H248" i="1"/>
  <c r="J247" i="1"/>
  <c r="N247" i="1" s="1"/>
  <c r="I247" i="1"/>
  <c r="M247" i="1" s="1"/>
  <c r="H247" i="1"/>
  <c r="N246" i="1"/>
  <c r="M246" i="1"/>
  <c r="I246" i="1"/>
  <c r="J246" i="1" s="1"/>
  <c r="H246" i="1"/>
  <c r="M245" i="1"/>
  <c r="J245" i="1"/>
  <c r="I245" i="1"/>
  <c r="H245" i="1"/>
  <c r="I244" i="1"/>
  <c r="H244" i="1"/>
  <c r="J243" i="1"/>
  <c r="I243" i="1"/>
  <c r="M243" i="1" s="1"/>
  <c r="H243" i="1"/>
  <c r="M242" i="1"/>
  <c r="J242" i="1"/>
  <c r="H242" i="1"/>
  <c r="N241" i="1"/>
  <c r="M241" i="1"/>
  <c r="I241" i="1"/>
  <c r="J241" i="1" s="1"/>
  <c r="H241" i="1"/>
  <c r="M240" i="1"/>
  <c r="J240" i="1"/>
  <c r="I240" i="1"/>
  <c r="H240" i="1"/>
  <c r="M239" i="1"/>
  <c r="J239" i="1"/>
  <c r="H239" i="1"/>
  <c r="H238" i="1"/>
  <c r="I238" i="1" s="1"/>
  <c r="J237" i="1"/>
  <c r="N237" i="1" s="1"/>
  <c r="I237" i="1"/>
  <c r="M237" i="1" s="1"/>
  <c r="H237" i="1"/>
  <c r="N236" i="1"/>
  <c r="M236" i="1"/>
  <c r="I236" i="1"/>
  <c r="J236" i="1" s="1"/>
  <c r="H236" i="1"/>
  <c r="M235" i="1"/>
  <c r="J235" i="1"/>
  <c r="I235" i="1"/>
  <c r="H235" i="1"/>
  <c r="I234" i="1"/>
  <c r="H234" i="1"/>
  <c r="J233" i="1"/>
  <c r="N233" i="1" s="1"/>
  <c r="I233" i="1"/>
  <c r="M233" i="1" s="1"/>
  <c r="H233" i="1"/>
  <c r="M232" i="1"/>
  <c r="N232" i="1" s="1"/>
  <c r="I232" i="1"/>
  <c r="J232" i="1" s="1"/>
  <c r="H232" i="1"/>
  <c r="M231" i="1"/>
  <c r="J231" i="1"/>
  <c r="I231" i="1"/>
  <c r="H231" i="1"/>
  <c r="I230" i="1"/>
  <c r="H230" i="1"/>
  <c r="I229" i="1"/>
  <c r="M229" i="1" s="1"/>
  <c r="H229" i="1"/>
  <c r="N228" i="1"/>
  <c r="M228" i="1"/>
  <c r="I228" i="1"/>
  <c r="J228" i="1" s="1"/>
  <c r="H228" i="1"/>
  <c r="M227" i="1"/>
  <c r="J227" i="1"/>
  <c r="I227" i="1"/>
  <c r="H227" i="1"/>
  <c r="I226" i="1"/>
  <c r="H226" i="1"/>
  <c r="J225" i="1"/>
  <c r="N225" i="1" s="1"/>
  <c r="I225" i="1"/>
  <c r="M225" i="1" s="1"/>
  <c r="H225" i="1"/>
  <c r="N224" i="1"/>
  <c r="M224" i="1"/>
  <c r="I224" i="1"/>
  <c r="J224" i="1" s="1"/>
  <c r="H224" i="1"/>
  <c r="M223" i="1"/>
  <c r="J223" i="1"/>
  <c r="I223" i="1"/>
  <c r="H223" i="1"/>
  <c r="H222" i="1"/>
  <c r="I222" i="1" s="1"/>
  <c r="J221" i="1"/>
  <c r="N221" i="1" s="1"/>
  <c r="I221" i="1"/>
  <c r="M221" i="1" s="1"/>
  <c r="H221" i="1"/>
  <c r="N220" i="1"/>
  <c r="M220" i="1"/>
  <c r="I220" i="1"/>
  <c r="J220" i="1" s="1"/>
  <c r="H220" i="1"/>
  <c r="M219" i="1"/>
  <c r="J219" i="1"/>
  <c r="I219" i="1"/>
  <c r="H219" i="1"/>
  <c r="H218" i="1"/>
  <c r="I218" i="1" s="1"/>
  <c r="J217" i="1"/>
  <c r="N217" i="1" s="1"/>
  <c r="I217" i="1"/>
  <c r="M217" i="1" s="1"/>
  <c r="H217" i="1"/>
  <c r="H215" i="1"/>
  <c r="I215" i="1" s="1"/>
  <c r="N214" i="1"/>
  <c r="M214" i="1"/>
  <c r="H214" i="1"/>
  <c r="I214" i="1" s="1"/>
  <c r="J214" i="1" s="1"/>
  <c r="I213" i="1"/>
  <c r="H213" i="1"/>
  <c r="N212" i="1"/>
  <c r="J212" i="1"/>
  <c r="H212" i="1"/>
  <c r="I212" i="1" s="1"/>
  <c r="M212" i="1" s="1"/>
  <c r="J211" i="1"/>
  <c r="N211" i="1" s="1"/>
  <c r="I211" i="1"/>
  <c r="M211" i="1" s="1"/>
  <c r="H211" i="1"/>
  <c r="M210" i="1"/>
  <c r="J210" i="1"/>
  <c r="H210" i="1"/>
  <c r="I210" i="1" s="1"/>
  <c r="N209" i="1"/>
  <c r="J209" i="1"/>
  <c r="I209" i="1"/>
  <c r="M209" i="1" s="1"/>
  <c r="H209" i="1"/>
  <c r="N208" i="1"/>
  <c r="M208" i="1"/>
  <c r="J208" i="1"/>
  <c r="H208" i="1"/>
  <c r="I208" i="1" s="1"/>
  <c r="H207" i="1"/>
  <c r="I207" i="1" s="1"/>
  <c r="H206" i="1"/>
  <c r="I206" i="1" s="1"/>
  <c r="I205" i="1"/>
  <c r="H205" i="1"/>
  <c r="J204" i="1"/>
  <c r="N204" i="1" s="1"/>
  <c r="H204" i="1"/>
  <c r="I204" i="1" s="1"/>
  <c r="M204" i="1" s="1"/>
  <c r="J203" i="1"/>
  <c r="N203" i="1" s="1"/>
  <c r="I203" i="1"/>
  <c r="M203" i="1" s="1"/>
  <c r="H203" i="1"/>
  <c r="M202" i="1"/>
  <c r="J202" i="1"/>
  <c r="N202" i="1" s="1"/>
  <c r="H202" i="1"/>
  <c r="I202" i="1" s="1"/>
  <c r="N201" i="1"/>
  <c r="J201" i="1"/>
  <c r="I201" i="1"/>
  <c r="M201" i="1" s="1"/>
  <c r="H201" i="1"/>
  <c r="N200" i="1"/>
  <c r="M200" i="1"/>
  <c r="J200" i="1"/>
  <c r="H200" i="1"/>
  <c r="I200" i="1" s="1"/>
  <c r="H199" i="1"/>
  <c r="I199" i="1" s="1"/>
  <c r="H198" i="1"/>
  <c r="I198" i="1" s="1"/>
  <c r="I197" i="1"/>
  <c r="H197" i="1"/>
  <c r="J196" i="1"/>
  <c r="H196" i="1"/>
  <c r="I196" i="1" s="1"/>
  <c r="M196" i="1" s="1"/>
  <c r="J195" i="1"/>
  <c r="N195" i="1" s="1"/>
  <c r="I195" i="1"/>
  <c r="M195" i="1" s="1"/>
  <c r="H195" i="1"/>
  <c r="M194" i="1"/>
  <c r="J194" i="1"/>
  <c r="H194" i="1"/>
  <c r="I194" i="1" s="1"/>
  <c r="N193" i="1"/>
  <c r="J193" i="1"/>
  <c r="I193" i="1"/>
  <c r="M193" i="1" s="1"/>
  <c r="H193" i="1"/>
  <c r="N192" i="1"/>
  <c r="M192" i="1"/>
  <c r="J192" i="1"/>
  <c r="H192" i="1"/>
  <c r="I192" i="1" s="1"/>
  <c r="H191" i="1"/>
  <c r="I191" i="1" s="1"/>
  <c r="H190" i="1"/>
  <c r="I190" i="1" s="1"/>
  <c r="I189" i="1"/>
  <c r="H189" i="1"/>
  <c r="J188" i="1"/>
  <c r="N188" i="1" s="1"/>
  <c r="H188" i="1"/>
  <c r="I188" i="1" s="1"/>
  <c r="M188" i="1" s="1"/>
  <c r="J187" i="1"/>
  <c r="N187" i="1" s="1"/>
  <c r="I187" i="1"/>
  <c r="M187" i="1" s="1"/>
  <c r="H187" i="1"/>
  <c r="M186" i="1"/>
  <c r="J186" i="1"/>
  <c r="H186" i="1"/>
  <c r="I186" i="1" s="1"/>
  <c r="N185" i="1"/>
  <c r="J185" i="1"/>
  <c r="I185" i="1"/>
  <c r="M185" i="1" s="1"/>
  <c r="H185" i="1"/>
  <c r="N184" i="1"/>
  <c r="M184" i="1"/>
  <c r="J184" i="1"/>
  <c r="H184" i="1"/>
  <c r="I184" i="1" s="1"/>
  <c r="H183" i="1"/>
  <c r="I183" i="1" s="1"/>
  <c r="H182" i="1"/>
  <c r="I182" i="1" s="1"/>
  <c r="I181" i="1"/>
  <c r="M180" i="1"/>
  <c r="J180" i="1"/>
  <c r="H180" i="1"/>
  <c r="I180" i="1" s="1"/>
  <c r="N179" i="1"/>
  <c r="J179" i="1"/>
  <c r="I179" i="1"/>
  <c r="M179" i="1" s="1"/>
  <c r="H179" i="1"/>
  <c r="N178" i="1"/>
  <c r="M178" i="1"/>
  <c r="J178" i="1"/>
  <c r="H178" i="1"/>
  <c r="I178" i="1" s="1"/>
  <c r="H177" i="1"/>
  <c r="I177" i="1" s="1"/>
  <c r="H176" i="1"/>
  <c r="I176" i="1" s="1"/>
  <c r="H175" i="1"/>
  <c r="I175" i="1" s="1"/>
  <c r="J175" i="1" s="1"/>
  <c r="N175" i="1" s="1"/>
  <c r="H174" i="1"/>
  <c r="I174" i="1" s="1"/>
  <c r="J174" i="1" s="1"/>
  <c r="N174" i="1" s="1"/>
  <c r="N173" i="1"/>
  <c r="J173" i="1"/>
  <c r="I173" i="1"/>
  <c r="H173" i="1"/>
  <c r="I172" i="1"/>
  <c r="H172" i="1"/>
  <c r="J171" i="1"/>
  <c r="N171" i="1" s="1"/>
  <c r="I171" i="1"/>
  <c r="M171" i="1" s="1"/>
  <c r="H171" i="1"/>
  <c r="N170" i="1"/>
  <c r="M170" i="1"/>
  <c r="I170" i="1"/>
  <c r="J170" i="1" s="1"/>
  <c r="H170" i="1"/>
  <c r="M169" i="1"/>
  <c r="J169" i="1"/>
  <c r="I169" i="1"/>
  <c r="H169" i="1"/>
  <c r="I168" i="1"/>
  <c r="H168" i="1"/>
  <c r="J167" i="1"/>
  <c r="N167" i="1" s="1"/>
  <c r="I167" i="1"/>
  <c r="M167" i="1" s="1"/>
  <c r="H167" i="1"/>
  <c r="N166" i="1"/>
  <c r="M166" i="1"/>
  <c r="I166" i="1"/>
  <c r="J166" i="1" s="1"/>
  <c r="H166" i="1"/>
  <c r="M165" i="1"/>
  <c r="J165" i="1"/>
  <c r="I165" i="1"/>
  <c r="H165" i="1"/>
  <c r="I164" i="1"/>
  <c r="H164" i="1"/>
  <c r="J163" i="1"/>
  <c r="N163" i="1" s="1"/>
  <c r="I163" i="1"/>
  <c r="M163" i="1" s="1"/>
  <c r="H163" i="1"/>
  <c r="N162" i="1"/>
  <c r="M162" i="1"/>
  <c r="I162" i="1"/>
  <c r="J162" i="1" s="1"/>
  <c r="H162" i="1"/>
  <c r="M161" i="1"/>
  <c r="J161" i="1"/>
  <c r="I161" i="1"/>
  <c r="H161" i="1"/>
  <c r="I160" i="1"/>
  <c r="H160" i="1"/>
  <c r="J159" i="1"/>
  <c r="N159" i="1" s="1"/>
  <c r="I159" i="1"/>
  <c r="M159" i="1" s="1"/>
  <c r="H159" i="1"/>
  <c r="N158" i="1"/>
  <c r="M158" i="1"/>
  <c r="I158" i="1"/>
  <c r="J158" i="1" s="1"/>
  <c r="H158" i="1"/>
  <c r="M157" i="1"/>
  <c r="J157" i="1"/>
  <c r="I157" i="1"/>
  <c r="H157" i="1"/>
  <c r="I156" i="1"/>
  <c r="H156" i="1"/>
  <c r="J155" i="1"/>
  <c r="N155" i="1" s="1"/>
  <c r="I155" i="1"/>
  <c r="M155" i="1" s="1"/>
  <c r="H155" i="1"/>
  <c r="N154" i="1"/>
  <c r="M154" i="1"/>
  <c r="I154" i="1"/>
  <c r="J154" i="1" s="1"/>
  <c r="H154" i="1"/>
  <c r="M153" i="1"/>
  <c r="J153" i="1"/>
  <c r="N153" i="1" s="1"/>
  <c r="I153" i="1"/>
  <c r="H153" i="1"/>
  <c r="I152" i="1"/>
  <c r="H152" i="1"/>
  <c r="J151" i="1"/>
  <c r="N151" i="1" s="1"/>
  <c r="I151" i="1"/>
  <c r="M151" i="1" s="1"/>
  <c r="H151" i="1"/>
  <c r="I150" i="1"/>
  <c r="J150" i="1" s="1"/>
  <c r="H150" i="1"/>
  <c r="J149" i="1"/>
  <c r="H149" i="1"/>
  <c r="I148" i="1"/>
  <c r="M148" i="1" s="1"/>
  <c r="H148" i="1"/>
  <c r="N147" i="1"/>
  <c r="M147" i="1"/>
  <c r="J147" i="1"/>
  <c r="H147" i="1"/>
  <c r="I147" i="1" s="1"/>
  <c r="H146" i="1"/>
  <c r="I146" i="1" s="1"/>
  <c r="H145" i="1"/>
  <c r="I145" i="1" s="1"/>
  <c r="I144" i="1"/>
  <c r="H144" i="1"/>
  <c r="J143" i="1"/>
  <c r="H143" i="1"/>
  <c r="I143" i="1" s="1"/>
  <c r="M143" i="1" s="1"/>
  <c r="H142" i="1"/>
  <c r="I142" i="1" s="1"/>
  <c r="M142" i="1" s="1"/>
  <c r="M141" i="1"/>
  <c r="H141" i="1"/>
  <c r="I141" i="1" s="1"/>
  <c r="J141" i="1" s="1"/>
  <c r="N141" i="1" s="1"/>
  <c r="I140" i="1"/>
  <c r="M140" i="1" s="1"/>
  <c r="H140" i="1"/>
  <c r="H138" i="1"/>
  <c r="I138" i="1" s="1"/>
  <c r="I137" i="1"/>
  <c r="H137" i="1"/>
  <c r="M136" i="1"/>
  <c r="H136" i="1"/>
  <c r="I136" i="1" s="1"/>
  <c r="J136" i="1" s="1"/>
  <c r="M135" i="1"/>
  <c r="I135" i="1"/>
  <c r="J135" i="1" s="1"/>
  <c r="H135" i="1"/>
  <c r="H134" i="1"/>
  <c r="I134" i="1" s="1"/>
  <c r="I133" i="1"/>
  <c r="H133" i="1"/>
  <c r="H132" i="1"/>
  <c r="I132" i="1" s="1"/>
  <c r="J132" i="1" s="1"/>
  <c r="M131" i="1"/>
  <c r="I131" i="1"/>
  <c r="J131" i="1" s="1"/>
  <c r="N131" i="1" s="1"/>
  <c r="H131" i="1"/>
  <c r="H130" i="1"/>
  <c r="I130" i="1" s="1"/>
  <c r="I129" i="1"/>
  <c r="H129" i="1"/>
  <c r="M128" i="1"/>
  <c r="H128" i="1"/>
  <c r="I128" i="1" s="1"/>
  <c r="J128" i="1" s="1"/>
  <c r="M127" i="1"/>
  <c r="I127" i="1"/>
  <c r="J127" i="1" s="1"/>
  <c r="H127" i="1"/>
  <c r="H126" i="1"/>
  <c r="I126" i="1" s="1"/>
  <c r="I125" i="1"/>
  <c r="H125" i="1"/>
  <c r="H124" i="1"/>
  <c r="I124" i="1" s="1"/>
  <c r="J124" i="1" s="1"/>
  <c r="M123" i="1"/>
  <c r="I123" i="1"/>
  <c r="J123" i="1" s="1"/>
  <c r="N123" i="1" s="1"/>
  <c r="H123" i="1"/>
  <c r="H122" i="1"/>
  <c r="I122" i="1" s="1"/>
  <c r="I121" i="1"/>
  <c r="H121" i="1"/>
  <c r="M120" i="1"/>
  <c r="H120" i="1"/>
  <c r="I120" i="1" s="1"/>
  <c r="J120" i="1" s="1"/>
  <c r="M119" i="1"/>
  <c r="I119" i="1"/>
  <c r="J119" i="1" s="1"/>
  <c r="H119" i="1"/>
  <c r="M118" i="1"/>
  <c r="H118" i="1"/>
  <c r="I118" i="1" s="1"/>
  <c r="J118" i="1" s="1"/>
  <c r="M117" i="1"/>
  <c r="I117" i="1"/>
  <c r="J117" i="1" s="1"/>
  <c r="H117" i="1"/>
  <c r="M116" i="1"/>
  <c r="H116" i="1"/>
  <c r="I116" i="1" s="1"/>
  <c r="J116" i="1" s="1"/>
  <c r="M115" i="1"/>
  <c r="I115" i="1"/>
  <c r="J115" i="1" s="1"/>
  <c r="H115" i="1"/>
  <c r="M114" i="1"/>
  <c r="H114" i="1"/>
  <c r="I114" i="1" s="1"/>
  <c r="J114" i="1" s="1"/>
  <c r="M113" i="1"/>
  <c r="I113" i="1"/>
  <c r="J113" i="1" s="1"/>
  <c r="H113" i="1"/>
  <c r="M112" i="1"/>
  <c r="H112" i="1"/>
  <c r="I112" i="1" s="1"/>
  <c r="J112" i="1" s="1"/>
  <c r="M111" i="1"/>
  <c r="I111" i="1"/>
  <c r="J111" i="1" s="1"/>
  <c r="H111" i="1"/>
  <c r="M110" i="1"/>
  <c r="I110" i="1"/>
  <c r="J110" i="1" s="1"/>
  <c r="H110" i="1"/>
  <c r="M109" i="1"/>
  <c r="I109" i="1"/>
  <c r="J109" i="1" s="1"/>
  <c r="H109" i="1"/>
  <c r="M108" i="1"/>
  <c r="I108" i="1"/>
  <c r="J108" i="1" s="1"/>
  <c r="H108" i="1"/>
  <c r="M107" i="1"/>
  <c r="I107" i="1"/>
  <c r="J107" i="1" s="1"/>
  <c r="H107" i="1"/>
  <c r="M106" i="1"/>
  <c r="I106" i="1"/>
  <c r="J106" i="1" s="1"/>
  <c r="H106" i="1"/>
  <c r="M105" i="1"/>
  <c r="I105" i="1"/>
  <c r="J105" i="1" s="1"/>
  <c r="H105" i="1"/>
  <c r="M104" i="1"/>
  <c r="I104" i="1"/>
  <c r="J104" i="1" s="1"/>
  <c r="H104" i="1"/>
  <c r="M103" i="1"/>
  <c r="I103" i="1"/>
  <c r="J103" i="1" s="1"/>
  <c r="H103" i="1"/>
  <c r="M102" i="1"/>
  <c r="I102" i="1"/>
  <c r="J102" i="1" s="1"/>
  <c r="H102" i="1"/>
  <c r="M101" i="1"/>
  <c r="I101" i="1"/>
  <c r="J101" i="1" s="1"/>
  <c r="H101" i="1"/>
  <c r="M100" i="1"/>
  <c r="I100" i="1"/>
  <c r="J100" i="1" s="1"/>
  <c r="H100" i="1"/>
  <c r="M99" i="1"/>
  <c r="I99" i="1"/>
  <c r="J99" i="1" s="1"/>
  <c r="H99" i="1"/>
  <c r="M98" i="1"/>
  <c r="I98" i="1"/>
  <c r="J98" i="1" s="1"/>
  <c r="H98" i="1"/>
  <c r="M97" i="1"/>
  <c r="I97" i="1"/>
  <c r="J97" i="1" s="1"/>
  <c r="H97" i="1"/>
  <c r="M96" i="1"/>
  <c r="I96" i="1"/>
  <c r="J96" i="1" s="1"/>
  <c r="N96" i="1" s="1"/>
  <c r="H96" i="1"/>
  <c r="I95" i="1"/>
  <c r="J95" i="1" s="1"/>
  <c r="H95" i="1"/>
  <c r="I94" i="1"/>
  <c r="J94" i="1" s="1"/>
  <c r="H94" i="1"/>
  <c r="I93" i="1"/>
  <c r="J93" i="1" s="1"/>
  <c r="H93" i="1"/>
  <c r="M92" i="1"/>
  <c r="N92" i="1" s="1"/>
  <c r="I92" i="1"/>
  <c r="J92" i="1" s="1"/>
  <c r="H92" i="1"/>
  <c r="M91" i="1"/>
  <c r="J91" i="1"/>
  <c r="I91" i="1"/>
  <c r="H91" i="1"/>
  <c r="H90" i="1"/>
  <c r="I90" i="1" s="1"/>
  <c r="I89" i="1"/>
  <c r="M89" i="1" s="1"/>
  <c r="H89" i="1"/>
  <c r="M88" i="1"/>
  <c r="N88" i="1" s="1"/>
  <c r="I88" i="1"/>
  <c r="J88" i="1" s="1"/>
  <c r="H88" i="1"/>
  <c r="M87" i="1"/>
  <c r="J87" i="1"/>
  <c r="I87" i="1"/>
  <c r="H87" i="1"/>
  <c r="H86" i="1"/>
  <c r="I86" i="1" s="1"/>
  <c r="I85" i="1"/>
  <c r="M85" i="1" s="1"/>
  <c r="H85" i="1"/>
  <c r="M84" i="1"/>
  <c r="N84" i="1" s="1"/>
  <c r="I84" i="1"/>
  <c r="J84" i="1" s="1"/>
  <c r="H84" i="1"/>
  <c r="M83" i="1"/>
  <c r="J83" i="1"/>
  <c r="I83" i="1"/>
  <c r="H83" i="1"/>
  <c r="H82" i="1"/>
  <c r="I82" i="1" s="1"/>
  <c r="M80" i="1"/>
  <c r="J80" i="1"/>
  <c r="N80" i="1" s="1"/>
  <c r="H80" i="1"/>
  <c r="I80" i="1" s="1"/>
  <c r="J79" i="1"/>
  <c r="N79" i="1" s="1"/>
  <c r="I79" i="1"/>
  <c r="M79" i="1" s="1"/>
  <c r="H79" i="1"/>
  <c r="M78" i="1"/>
  <c r="N78" i="1" s="1"/>
  <c r="J78" i="1"/>
  <c r="H78" i="1"/>
  <c r="I78" i="1" s="1"/>
  <c r="H77" i="1"/>
  <c r="I77" i="1" s="1"/>
  <c r="H76" i="1"/>
  <c r="I76" i="1" s="1"/>
  <c r="M76" i="1" s="1"/>
  <c r="H75" i="1"/>
  <c r="I75" i="1" s="1"/>
  <c r="H74" i="1"/>
  <c r="I74" i="1" s="1"/>
  <c r="M74" i="1" s="1"/>
  <c r="I73" i="1"/>
  <c r="M73" i="1" s="1"/>
  <c r="H73" i="1"/>
  <c r="M72" i="1"/>
  <c r="J72" i="1"/>
  <c r="N72" i="1" s="1"/>
  <c r="H72" i="1"/>
  <c r="I72" i="1" s="1"/>
  <c r="J71" i="1"/>
  <c r="N71" i="1" s="1"/>
  <c r="I71" i="1"/>
  <c r="M71" i="1" s="1"/>
  <c r="H71" i="1"/>
  <c r="M70" i="1"/>
  <c r="N70" i="1" s="1"/>
  <c r="J70" i="1"/>
  <c r="H70" i="1"/>
  <c r="I70" i="1" s="1"/>
  <c r="H69" i="1"/>
  <c r="I69" i="1" s="1"/>
  <c r="H68" i="1"/>
  <c r="I68" i="1" s="1"/>
  <c r="M68" i="1" s="1"/>
  <c r="H67" i="1"/>
  <c r="I67" i="1" s="1"/>
  <c r="H66" i="1"/>
  <c r="I66" i="1" s="1"/>
  <c r="M66" i="1" s="1"/>
  <c r="I65" i="1"/>
  <c r="M65" i="1" s="1"/>
  <c r="H65" i="1"/>
  <c r="M64" i="1"/>
  <c r="J64" i="1"/>
  <c r="N64" i="1" s="1"/>
  <c r="H64" i="1"/>
  <c r="I64" i="1" s="1"/>
  <c r="J63" i="1"/>
  <c r="N63" i="1" s="1"/>
  <c r="I63" i="1"/>
  <c r="M63" i="1" s="1"/>
  <c r="H63" i="1"/>
  <c r="M62" i="1"/>
  <c r="N62" i="1" s="1"/>
  <c r="J62" i="1"/>
  <c r="H62" i="1"/>
  <c r="I62" i="1" s="1"/>
  <c r="H61" i="1"/>
  <c r="I61" i="1" s="1"/>
  <c r="H60" i="1"/>
  <c r="I60" i="1" s="1"/>
  <c r="M60" i="1" s="1"/>
  <c r="H59" i="1"/>
  <c r="I59" i="1" s="1"/>
  <c r="H58" i="1"/>
  <c r="I58" i="1" s="1"/>
  <c r="M58" i="1" s="1"/>
  <c r="I57" i="1"/>
  <c r="M57" i="1" s="1"/>
  <c r="H57" i="1"/>
  <c r="M56" i="1"/>
  <c r="J56" i="1"/>
  <c r="N56" i="1" s="1"/>
  <c r="H56" i="1"/>
  <c r="I56" i="1" s="1"/>
  <c r="J55" i="1"/>
  <c r="N55" i="1" s="1"/>
  <c r="I55" i="1"/>
  <c r="M55" i="1" s="1"/>
  <c r="H55" i="1"/>
  <c r="M54" i="1"/>
  <c r="N54" i="1" s="1"/>
  <c r="J54" i="1"/>
  <c r="H54" i="1"/>
  <c r="I54" i="1" s="1"/>
  <c r="H53" i="1"/>
  <c r="I53" i="1" s="1"/>
  <c r="H52" i="1"/>
  <c r="I52" i="1" s="1"/>
  <c r="M52" i="1" s="1"/>
  <c r="H51" i="1"/>
  <c r="I51" i="1" s="1"/>
  <c r="H50" i="1"/>
  <c r="I50" i="1" s="1"/>
  <c r="M50" i="1" s="1"/>
  <c r="I49" i="1"/>
  <c r="M49" i="1" s="1"/>
  <c r="H49" i="1"/>
  <c r="M48" i="1"/>
  <c r="J48" i="1"/>
  <c r="N48" i="1" s="1"/>
  <c r="H48" i="1"/>
  <c r="I48" i="1" s="1"/>
  <c r="J47" i="1"/>
  <c r="N47" i="1" s="1"/>
  <c r="I47" i="1"/>
  <c r="M47" i="1" s="1"/>
  <c r="H47" i="1"/>
  <c r="M46" i="1"/>
  <c r="N46" i="1" s="1"/>
  <c r="J46" i="1"/>
  <c r="H46" i="1"/>
  <c r="I46" i="1" s="1"/>
  <c r="H45" i="1"/>
  <c r="I45" i="1" s="1"/>
  <c r="H44" i="1"/>
  <c r="I44" i="1" s="1"/>
  <c r="M44" i="1" s="1"/>
  <c r="H43" i="1"/>
  <c r="I43" i="1" s="1"/>
  <c r="H42" i="1"/>
  <c r="I42" i="1" s="1"/>
  <c r="M42" i="1" s="1"/>
  <c r="I41" i="1"/>
  <c r="M41" i="1" s="1"/>
  <c r="H41" i="1"/>
  <c r="M40" i="1"/>
  <c r="J40" i="1"/>
  <c r="N40" i="1" s="1"/>
  <c r="H40" i="1"/>
  <c r="I40" i="1" s="1"/>
  <c r="J39" i="1"/>
  <c r="N39" i="1" s="1"/>
  <c r="I39" i="1"/>
  <c r="M39" i="1" s="1"/>
  <c r="H39" i="1"/>
  <c r="M38" i="1"/>
  <c r="N38" i="1" s="1"/>
  <c r="J38" i="1"/>
  <c r="H38" i="1"/>
  <c r="I38" i="1" s="1"/>
  <c r="H37" i="1"/>
  <c r="I37" i="1" s="1"/>
  <c r="H36" i="1"/>
  <c r="I36" i="1" s="1"/>
  <c r="M36" i="1" s="1"/>
  <c r="H35" i="1"/>
  <c r="I35" i="1" s="1"/>
  <c r="H34" i="1"/>
  <c r="I34" i="1" s="1"/>
  <c r="M34" i="1" s="1"/>
  <c r="I33" i="1"/>
  <c r="M33" i="1" s="1"/>
  <c r="H33" i="1"/>
  <c r="M32" i="1"/>
  <c r="J32" i="1"/>
  <c r="N32" i="1" s="1"/>
  <c r="H32" i="1"/>
  <c r="I32" i="1" s="1"/>
  <c r="J31" i="1"/>
  <c r="N31" i="1" s="1"/>
  <c r="I31" i="1"/>
  <c r="M31" i="1" s="1"/>
  <c r="H31" i="1"/>
  <c r="M30" i="1"/>
  <c r="N30" i="1" s="1"/>
  <c r="J30" i="1"/>
  <c r="H30" i="1"/>
  <c r="I30" i="1" s="1"/>
  <c r="H29" i="1"/>
  <c r="I29" i="1" s="1"/>
  <c r="H28" i="1"/>
  <c r="I28" i="1" s="1"/>
  <c r="M28" i="1" s="1"/>
  <c r="H27" i="1"/>
  <c r="I27" i="1" s="1"/>
  <c r="H26" i="1"/>
  <c r="I26" i="1" s="1"/>
  <c r="M26" i="1" s="1"/>
  <c r="I25" i="1"/>
  <c r="M25" i="1" s="1"/>
  <c r="H25" i="1"/>
  <c r="M24" i="1"/>
  <c r="J24" i="1"/>
  <c r="N24" i="1" s="1"/>
  <c r="H24" i="1"/>
  <c r="I24" i="1" s="1"/>
  <c r="J23" i="1"/>
  <c r="N23" i="1" s="1"/>
  <c r="I23" i="1"/>
  <c r="M23" i="1" s="1"/>
  <c r="H23" i="1"/>
  <c r="M22" i="1"/>
  <c r="N22" i="1" s="1"/>
  <c r="J22" i="1"/>
  <c r="H22" i="1"/>
  <c r="I22" i="1" s="1"/>
  <c r="H21" i="1"/>
  <c r="I21" i="1" s="1"/>
  <c r="H20" i="1"/>
  <c r="I20" i="1" s="1"/>
  <c r="M20" i="1" s="1"/>
  <c r="H19" i="1"/>
  <c r="I19" i="1" s="1"/>
  <c r="H18" i="1"/>
  <c r="I18" i="1" s="1"/>
  <c r="M18" i="1" s="1"/>
  <c r="I17" i="1"/>
  <c r="M17" i="1" s="1"/>
  <c r="H17" i="1"/>
  <c r="M16" i="1"/>
  <c r="J16" i="1"/>
  <c r="N16" i="1" s="1"/>
  <c r="H16" i="1"/>
  <c r="I16" i="1" s="1"/>
  <c r="J15" i="1"/>
  <c r="N15" i="1" s="1"/>
  <c r="I15" i="1"/>
  <c r="M15" i="1" s="1"/>
  <c r="H15" i="1"/>
  <c r="M14" i="1"/>
  <c r="N14" i="1" s="1"/>
  <c r="J14" i="1"/>
  <c r="H14" i="1"/>
  <c r="I14" i="1" s="1"/>
  <c r="H13" i="1"/>
  <c r="I13" i="1" s="1"/>
  <c r="H12" i="1"/>
  <c r="I12" i="1" s="1"/>
  <c r="M12" i="1" s="1"/>
  <c r="H11" i="1"/>
  <c r="I11" i="1" s="1"/>
  <c r="H10" i="1"/>
  <c r="I10" i="1" s="1"/>
  <c r="M10" i="1" s="1"/>
  <c r="I9" i="1"/>
  <c r="M9" i="1" s="1"/>
  <c r="H9" i="1"/>
  <c r="M8" i="1"/>
  <c r="J8" i="1"/>
  <c r="N8" i="1" s="1"/>
  <c r="H8" i="1"/>
  <c r="I8" i="1" s="1"/>
  <c r="J7" i="1"/>
  <c r="N7" i="1" s="1"/>
  <c r="I7" i="1"/>
  <c r="M7" i="1" s="1"/>
  <c r="H7" i="1"/>
  <c r="M6" i="1"/>
  <c r="N6" i="1" s="1"/>
  <c r="J6" i="1"/>
  <c r="H6" i="1"/>
  <c r="I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H5" i="1"/>
  <c r="I5" i="1" s="1"/>
  <c r="M69" i="1" l="1"/>
  <c r="J69" i="1"/>
  <c r="N69" i="1" s="1"/>
  <c r="M11" i="1"/>
  <c r="J11" i="1"/>
  <c r="N11" i="1" s="1"/>
  <c r="M29" i="1"/>
  <c r="J29" i="1"/>
  <c r="N29" i="1" s="1"/>
  <c r="M43" i="1"/>
  <c r="J43" i="1"/>
  <c r="N43" i="1" s="1"/>
  <c r="M61" i="1"/>
  <c r="J61" i="1"/>
  <c r="N61" i="1" s="1"/>
  <c r="M75" i="1"/>
  <c r="J75" i="1"/>
  <c r="N75" i="1" s="1"/>
  <c r="J82" i="1"/>
  <c r="M82" i="1"/>
  <c r="J90" i="1"/>
  <c r="M90" i="1"/>
  <c r="M21" i="1"/>
  <c r="J21" i="1"/>
  <c r="N21" i="1" s="1"/>
  <c r="M35" i="1"/>
  <c r="J35" i="1"/>
  <c r="N35" i="1" s="1"/>
  <c r="M53" i="1"/>
  <c r="J53" i="1"/>
  <c r="N53" i="1" s="1"/>
  <c r="M67" i="1"/>
  <c r="J67" i="1"/>
  <c r="N67" i="1" s="1"/>
  <c r="M5" i="1"/>
  <c r="J5" i="1"/>
  <c r="N5" i="1" s="1"/>
  <c r="M13" i="1"/>
  <c r="J13" i="1"/>
  <c r="N13" i="1" s="1"/>
  <c r="M27" i="1"/>
  <c r="J27" i="1"/>
  <c r="N27" i="1" s="1"/>
  <c r="M45" i="1"/>
  <c r="J45" i="1"/>
  <c r="N45" i="1" s="1"/>
  <c r="M59" i="1"/>
  <c r="J59" i="1"/>
  <c r="N59" i="1" s="1"/>
  <c r="M77" i="1"/>
  <c r="J77" i="1"/>
  <c r="N77" i="1" s="1"/>
  <c r="J86" i="1"/>
  <c r="M86" i="1"/>
  <c r="M19" i="1"/>
  <c r="J19" i="1"/>
  <c r="N19" i="1" s="1"/>
  <c r="M37" i="1"/>
  <c r="J37" i="1"/>
  <c r="N37" i="1" s="1"/>
  <c r="M51" i="1"/>
  <c r="J51" i="1"/>
  <c r="N51" i="1" s="1"/>
  <c r="J9" i="1"/>
  <c r="N9" i="1" s="1"/>
  <c r="J10" i="1"/>
  <c r="N10" i="1" s="1"/>
  <c r="J17" i="1"/>
  <c r="N17" i="1" s="1"/>
  <c r="J18" i="1"/>
  <c r="N18" i="1" s="1"/>
  <c r="J25" i="1"/>
  <c r="N25" i="1" s="1"/>
  <c r="J26" i="1"/>
  <c r="N26" i="1" s="1"/>
  <c r="J33" i="1"/>
  <c r="N33" i="1" s="1"/>
  <c r="J34" i="1"/>
  <c r="N34" i="1" s="1"/>
  <c r="J41" i="1"/>
  <c r="N41" i="1" s="1"/>
  <c r="J42" i="1"/>
  <c r="N42" i="1" s="1"/>
  <c r="J49" i="1"/>
  <c r="N49" i="1" s="1"/>
  <c r="J50" i="1"/>
  <c r="N50" i="1" s="1"/>
  <c r="J57" i="1"/>
  <c r="N57" i="1" s="1"/>
  <c r="J58" i="1"/>
  <c r="N58" i="1" s="1"/>
  <c r="J65" i="1"/>
  <c r="N65" i="1" s="1"/>
  <c r="J66" i="1"/>
  <c r="N66" i="1" s="1"/>
  <c r="J73" i="1"/>
  <c r="N73" i="1" s="1"/>
  <c r="J74" i="1"/>
  <c r="N74" i="1" s="1"/>
  <c r="J85" i="1"/>
  <c r="N85" i="1" s="1"/>
  <c r="J89" i="1"/>
  <c r="N89" i="1" s="1"/>
  <c r="M93" i="1"/>
  <c r="M94" i="1"/>
  <c r="M95" i="1"/>
  <c r="M121" i="1"/>
  <c r="J121" i="1"/>
  <c r="J134" i="1"/>
  <c r="M134" i="1"/>
  <c r="M137" i="1"/>
  <c r="J137" i="1"/>
  <c r="N137" i="1" s="1"/>
  <c r="J156" i="1"/>
  <c r="M156" i="1"/>
  <c r="J164" i="1"/>
  <c r="M164" i="1"/>
  <c r="J172" i="1"/>
  <c r="M172" i="1"/>
  <c r="M177" i="1"/>
  <c r="J177" i="1"/>
  <c r="N177" i="1" s="1"/>
  <c r="M191" i="1"/>
  <c r="J191" i="1"/>
  <c r="N191" i="1" s="1"/>
  <c r="M198" i="1"/>
  <c r="J198" i="1"/>
  <c r="N198" i="1" s="1"/>
  <c r="M205" i="1"/>
  <c r="J205" i="1"/>
  <c r="N205" i="1" s="1"/>
  <c r="J222" i="1"/>
  <c r="M222" i="1"/>
  <c r="J12" i="1"/>
  <c r="N12" i="1" s="1"/>
  <c r="J20" i="1"/>
  <c r="N20" i="1" s="1"/>
  <c r="J28" i="1"/>
  <c r="N28" i="1" s="1"/>
  <c r="J36" i="1"/>
  <c r="N36" i="1" s="1"/>
  <c r="J44" i="1"/>
  <c r="N44" i="1" s="1"/>
  <c r="J52" i="1"/>
  <c r="N52" i="1" s="1"/>
  <c r="J60" i="1"/>
  <c r="N60" i="1" s="1"/>
  <c r="J68" i="1"/>
  <c r="N68" i="1" s="1"/>
  <c r="J76" i="1"/>
  <c r="N76" i="1" s="1"/>
  <c r="N112" i="1"/>
  <c r="N113" i="1"/>
  <c r="N116" i="1"/>
  <c r="N117" i="1"/>
  <c r="N120" i="1"/>
  <c r="J122" i="1"/>
  <c r="M122" i="1"/>
  <c r="M125" i="1"/>
  <c r="J125" i="1"/>
  <c r="N125" i="1" s="1"/>
  <c r="N127" i="1"/>
  <c r="M132" i="1"/>
  <c r="N132" i="1" s="1"/>
  <c r="N136" i="1"/>
  <c r="J138" i="1"/>
  <c r="N138" i="1" s="1"/>
  <c r="M138" i="1"/>
  <c r="J142" i="1"/>
  <c r="N142" i="1" s="1"/>
  <c r="M144" i="1"/>
  <c r="J144" i="1"/>
  <c r="N144" i="1" s="1"/>
  <c r="N196" i="1"/>
  <c r="M199" i="1"/>
  <c r="J199" i="1"/>
  <c r="M206" i="1"/>
  <c r="J206" i="1"/>
  <c r="N210" i="1"/>
  <c r="J238" i="1"/>
  <c r="M238" i="1"/>
  <c r="N83" i="1"/>
  <c r="N87" i="1"/>
  <c r="N91" i="1"/>
  <c r="N124" i="1"/>
  <c r="J126" i="1"/>
  <c r="M126" i="1"/>
  <c r="M129" i="1"/>
  <c r="J129" i="1"/>
  <c r="N129" i="1" s="1"/>
  <c r="M145" i="1"/>
  <c r="J145" i="1"/>
  <c r="N145" i="1" s="1"/>
  <c r="J152" i="1"/>
  <c r="M152" i="1"/>
  <c r="J160" i="1"/>
  <c r="M160" i="1"/>
  <c r="J168" i="1"/>
  <c r="M168" i="1"/>
  <c r="M182" i="1"/>
  <c r="J182" i="1"/>
  <c r="N182" i="1" s="1"/>
  <c r="N186" i="1"/>
  <c r="M189" i="1"/>
  <c r="J189" i="1"/>
  <c r="M207" i="1"/>
  <c r="J207" i="1"/>
  <c r="N93" i="1"/>
  <c r="N94" i="1"/>
  <c r="N95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4" i="1"/>
  <c r="N115" i="1"/>
  <c r="N118" i="1"/>
  <c r="N119" i="1"/>
  <c r="M124" i="1"/>
  <c r="N128" i="1"/>
  <c r="J130" i="1"/>
  <c r="N130" i="1" s="1"/>
  <c r="M130" i="1"/>
  <c r="M133" i="1"/>
  <c r="J133" i="1"/>
  <c r="N135" i="1"/>
  <c r="N143" i="1"/>
  <c r="M146" i="1"/>
  <c r="J146" i="1"/>
  <c r="M176" i="1"/>
  <c r="J176" i="1"/>
  <c r="N180" i="1"/>
  <c r="M183" i="1"/>
  <c r="J183" i="1"/>
  <c r="N183" i="1" s="1"/>
  <c r="M190" i="1"/>
  <c r="J190" i="1"/>
  <c r="N190" i="1" s="1"/>
  <c r="N194" i="1"/>
  <c r="M197" i="1"/>
  <c r="J197" i="1"/>
  <c r="M215" i="1"/>
  <c r="J215" i="1"/>
  <c r="J218" i="1"/>
  <c r="N218" i="1" s="1"/>
  <c r="M218" i="1"/>
  <c r="J226" i="1"/>
  <c r="N226" i="1" s="1"/>
  <c r="M226" i="1"/>
  <c r="M263" i="1"/>
  <c r="J263" i="1"/>
  <c r="M269" i="1"/>
  <c r="J269" i="1"/>
  <c r="M277" i="1"/>
  <c r="J277" i="1"/>
  <c r="J229" i="1"/>
  <c r="N229" i="1" s="1"/>
  <c r="N243" i="1"/>
  <c r="J248" i="1"/>
  <c r="N248" i="1" s="1"/>
  <c r="M248" i="1"/>
  <c r="M267" i="1"/>
  <c r="J267" i="1"/>
  <c r="M275" i="1"/>
  <c r="J275" i="1"/>
  <c r="M283" i="1"/>
  <c r="J283" i="1"/>
  <c r="N157" i="1"/>
  <c r="N161" i="1"/>
  <c r="N165" i="1"/>
  <c r="N169" i="1"/>
  <c r="M213" i="1"/>
  <c r="J213" i="1"/>
  <c r="N219" i="1"/>
  <c r="J234" i="1"/>
  <c r="M234" i="1"/>
  <c r="M273" i="1"/>
  <c r="J273" i="1"/>
  <c r="N273" i="1" s="1"/>
  <c r="M281" i="1"/>
  <c r="J281" i="1"/>
  <c r="N281" i="1" s="1"/>
  <c r="J140" i="1"/>
  <c r="N140" i="1" s="1"/>
  <c r="J148" i="1"/>
  <c r="N148" i="1" s="1"/>
  <c r="M150" i="1"/>
  <c r="N150" i="1" s="1"/>
  <c r="J230" i="1"/>
  <c r="N230" i="1" s="1"/>
  <c r="M230" i="1"/>
  <c r="J244" i="1"/>
  <c r="N244" i="1" s="1"/>
  <c r="M244" i="1"/>
  <c r="M259" i="1"/>
  <c r="J259" i="1"/>
  <c r="M271" i="1"/>
  <c r="J271" i="1"/>
  <c r="M279" i="1"/>
  <c r="J279" i="1"/>
  <c r="N249" i="1"/>
  <c r="N250" i="1"/>
  <c r="N251" i="1"/>
  <c r="N252" i="1"/>
  <c r="N253" i="1"/>
  <c r="N254" i="1"/>
  <c r="N223" i="1"/>
  <c r="N227" i="1"/>
  <c r="N231" i="1"/>
  <c r="N235" i="1"/>
  <c r="N240" i="1"/>
  <c r="N245" i="1"/>
  <c r="N271" i="1" l="1"/>
  <c r="N234" i="1"/>
  <c r="N283" i="1"/>
  <c r="N267" i="1"/>
  <c r="N269" i="1"/>
  <c r="N215" i="1"/>
  <c r="N146" i="1"/>
  <c r="N133" i="1"/>
  <c r="N207" i="1"/>
  <c r="N168" i="1"/>
  <c r="N152" i="1"/>
  <c r="N238" i="1"/>
  <c r="N199" i="1"/>
  <c r="N172" i="1"/>
  <c r="N156" i="1"/>
  <c r="N134" i="1"/>
  <c r="N90" i="1"/>
  <c r="N279" i="1"/>
  <c r="N259" i="1"/>
  <c r="N213" i="1"/>
  <c r="N275" i="1"/>
  <c r="N277" i="1"/>
  <c r="N263" i="1"/>
  <c r="N197" i="1"/>
  <c r="N176" i="1"/>
  <c r="N189" i="1"/>
  <c r="N160" i="1"/>
  <c r="N126" i="1"/>
  <c r="N206" i="1"/>
  <c r="N122" i="1"/>
  <c r="N222" i="1"/>
  <c r="N164" i="1"/>
  <c r="N121" i="1"/>
  <c r="N284" i="1" s="1"/>
  <c r="N86" i="1"/>
  <c r="N82" i="1"/>
</calcChain>
</file>

<file path=xl/comments1.xml><?xml version="1.0" encoding="utf-8"?>
<comments xmlns="http://schemas.openxmlformats.org/spreadsheetml/2006/main">
  <authors>
    <author>admin</author>
  </authors>
  <commentList>
    <comment ref="H7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Temporary Shifted to D 59-- reading is 5157-5123=34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N2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NOV(Rs.342)+ DEC 2023</t>
        </r>
      </text>
    </comment>
  </commentList>
</comments>
</file>

<file path=xl/sharedStrings.xml><?xml version="1.0" encoding="utf-8"?>
<sst xmlns="http://schemas.openxmlformats.org/spreadsheetml/2006/main" count="3668" uniqueCount="45">
  <si>
    <t>BIRLA INSTITUTE OF TECHNOLOGY &amp; SCIENCE, PILANI</t>
  </si>
  <si>
    <t>K. K.BIRLA GOA CAMPUS</t>
  </si>
  <si>
    <t>S.No</t>
  </si>
  <si>
    <t>Quarter Type</t>
  </si>
  <si>
    <t>Quarter No</t>
  </si>
  <si>
    <t xml:space="preserve">Licence fee </t>
  </si>
  <si>
    <t xml:space="preserve">Water charges </t>
  </si>
  <si>
    <t>opening meter</t>
  </si>
  <si>
    <t>closing meter</t>
  </si>
  <si>
    <t>units consumed</t>
  </si>
  <si>
    <t>Min/Actual units charged</t>
  </si>
  <si>
    <t>Elec. Charge</t>
  </si>
  <si>
    <t>Demand /Fixed Charges (Rs/Unit)</t>
  </si>
  <si>
    <t>Meter rent</t>
  </si>
  <si>
    <t>Energy charges Rs 0.20 per units</t>
  </si>
  <si>
    <t>Total Electricity charges       Rs</t>
  </si>
  <si>
    <t>A</t>
  </si>
  <si>
    <t>C</t>
  </si>
  <si>
    <t>D</t>
  </si>
  <si>
    <t>B</t>
  </si>
  <si>
    <t>E</t>
  </si>
  <si>
    <t>F</t>
  </si>
  <si>
    <t>r</t>
  </si>
  <si>
    <t xml:space="preserve">E </t>
  </si>
  <si>
    <t>Feb 2023  (14.01.2023 to 15.02.2023)</t>
  </si>
  <si>
    <t>March 2023  (16.02.2023 to 14.03.2023)</t>
  </si>
  <si>
    <t>shifted</t>
  </si>
  <si>
    <t>March 2023  (15.03.2023 to 15.04.2023)</t>
  </si>
  <si>
    <t>May 2023  (15.04.2023 to 15.05.2023)</t>
  </si>
  <si>
    <t>June 2023  (15.05.2023 to 15.06.2023)</t>
  </si>
  <si>
    <t>Electricity charges from December 2022 to June2023</t>
  </si>
  <si>
    <t>July 2023  (15.06.2023 to 15.07.2023)</t>
  </si>
  <si>
    <t>Energy Duty Rs 0.20 per units</t>
  </si>
  <si>
    <t>Considered in No Dues</t>
  </si>
  <si>
    <t>August 2023  (15.07.2023 to 14.08.2023)</t>
  </si>
  <si>
    <t>left</t>
  </si>
  <si>
    <t>September 2023  (15.08.2023 to 14.09.2023)</t>
  </si>
  <si>
    <t>October 2023  (15.09.2023 to 14.10.2023)</t>
  </si>
  <si>
    <t>Jan 2023  (14.12.2022 to 15.01.2023)</t>
  </si>
  <si>
    <t>November 2023  (15.10.2023 to 14.11.2023)</t>
  </si>
  <si>
    <t>closingmeter</t>
  </si>
  <si>
    <t>December 2023  (15.11.2023 to 14.12.2023)</t>
  </si>
  <si>
    <t>Closing Meter</t>
  </si>
  <si>
    <t>179 / 177</t>
  </si>
  <si>
    <t>Resigned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</si>
</sst>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/>
    <xf numFmtId="2" fontId="1" fillId="0" borderId="2" xfId="0" applyNumberFormat="1" applyFont="1" applyFill="1" applyBorder="1" applyAlignment="1">
      <alignment horizontal="center" vertical="top" wrapText="1"/>
    </xf>
    <xf numFmtId="0" fontId="0" fillId="0" borderId="0" xfId="0" applyFill="1"/>
    <xf numFmtId="0" fontId="4" fillId="0" borderId="0" xfId="0" applyFont="1" applyFill="1"/>
    <xf numFmtId="0" fontId="2" fillId="0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Fill="1" applyBorder="1"/>
    <xf numFmtId="0" fontId="5" fillId="0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/>
    </xf>
    <xf numFmtId="2" fontId="0" fillId="0" borderId="0" xfId="0" applyNumberFormat="1" applyFill="1"/>
    <xf numFmtId="0" fontId="2" fillId="0" borderId="2" xfId="0" applyFont="1" applyFill="1" applyBorder="1" applyAlignment="1" applyProtection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7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workbookViewId="0">
      <selection sqref="A1:N1"/>
    </sheetView>
  </sheetViews>
  <sheetFormatPr defaultRowHeight="14.4" x14ac:dyDescent="0.3"/>
  <sheetData>
    <row r="1" spans="1:14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x14ac:dyDescent="0.3">
      <c r="A3" s="44" t="s">
        <v>38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40.79999999999999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4" x14ac:dyDescent="0.3">
      <c r="A5" s="3">
        <v>1</v>
      </c>
      <c r="B5" s="3" t="s">
        <v>16</v>
      </c>
      <c r="C5" s="3">
        <v>165</v>
      </c>
      <c r="D5" s="3">
        <v>500</v>
      </c>
      <c r="E5" s="3">
        <v>150</v>
      </c>
      <c r="F5" s="3">
        <v>93717</v>
      </c>
      <c r="G5" s="3">
        <v>94006</v>
      </c>
      <c r="H5" s="3">
        <f t="shared" ref="H5:H10" si="0">G5-F5</f>
        <v>289</v>
      </c>
      <c r="I5" s="3">
        <f>IF(H5&lt;171,171,H5)</f>
        <v>289</v>
      </c>
      <c r="J5" s="3">
        <f>ROUND(IF(I5&lt;100,I5*1.625,(IF(AND(I5&gt;100,I5&lt;201),(I5-100)*2.375+162.5,(IF(AND(I5&gt;200,I5&lt;401),(I5-200)*3.875+400,IF(I5&gt;400,(I5-400)*4.5+1237)))))),0)</f>
        <v>745</v>
      </c>
      <c r="K5" s="3">
        <v>45</v>
      </c>
      <c r="L5" s="3">
        <v>50</v>
      </c>
      <c r="M5" s="4">
        <f t="shared" ref="M5:M65" si="1">I5*0.2</f>
        <v>57.800000000000004</v>
      </c>
      <c r="N5" s="4">
        <f t="shared" ref="N5:N68" si="2">ROUND((J5+K5+L5+M5),0)</f>
        <v>898</v>
      </c>
    </row>
    <row r="6" spans="1:14" x14ac:dyDescent="0.3">
      <c r="A6" s="3">
        <f>A5+1</f>
        <v>2</v>
      </c>
      <c r="B6" s="3" t="s">
        <v>17</v>
      </c>
      <c r="C6" s="3">
        <v>188</v>
      </c>
      <c r="D6" s="3">
        <v>300</v>
      </c>
      <c r="E6" s="3">
        <v>150</v>
      </c>
      <c r="F6" s="3">
        <v>42901</v>
      </c>
      <c r="G6" s="3">
        <v>43164</v>
      </c>
      <c r="H6" s="3">
        <f t="shared" si="0"/>
        <v>263</v>
      </c>
      <c r="I6" s="3">
        <f>IF(H6&lt;141,141,H6)</f>
        <v>263</v>
      </c>
      <c r="J6" s="3">
        <f>ROUND(IF(I6&lt;100,I6*1.625,(IF(AND(I6&gt;100,I6&lt;201),(I6-100)*2.375+162.5,(IF(AND(I6&gt;200,I6&lt;401),(I6-200)*3.875+400,IF(I6&gt;400,(I6-400)*4.5+1238)))))),0)</f>
        <v>644</v>
      </c>
      <c r="K6" s="3">
        <v>45</v>
      </c>
      <c r="L6" s="3">
        <v>50</v>
      </c>
      <c r="M6" s="4">
        <f t="shared" si="1"/>
        <v>52.6</v>
      </c>
      <c r="N6" s="4">
        <f t="shared" si="2"/>
        <v>792</v>
      </c>
    </row>
    <row r="7" spans="1:14" x14ac:dyDescent="0.3">
      <c r="A7" s="3">
        <f t="shared" ref="A7:A70" si="3">A6+1</f>
        <v>3</v>
      </c>
      <c r="B7" s="3" t="s">
        <v>16</v>
      </c>
      <c r="C7" s="3">
        <v>423</v>
      </c>
      <c r="D7" s="3">
        <v>500</v>
      </c>
      <c r="E7" s="3">
        <v>150</v>
      </c>
      <c r="F7" s="3">
        <v>5427</v>
      </c>
      <c r="G7" s="3">
        <v>5920</v>
      </c>
      <c r="H7" s="3">
        <f t="shared" si="0"/>
        <v>493</v>
      </c>
      <c r="I7" s="3">
        <f>IF(H7&lt;171,171,H7)</f>
        <v>493</v>
      </c>
      <c r="J7" s="3">
        <f>ROUND(IF(I7&lt;100,I7*1.625,(IF(AND(I7&gt;100,I7&lt;201),(I7-100)*2.375+162.5,(IF(AND(I7&gt;200,I7&lt;401),(I7-200)*3.875+400,IF(I7&gt;400,(I7-400)*4.5+1237)))))),0)</f>
        <v>1656</v>
      </c>
      <c r="K7" s="3">
        <v>45</v>
      </c>
      <c r="L7" s="3">
        <v>50</v>
      </c>
      <c r="M7" s="4">
        <f t="shared" si="1"/>
        <v>98.600000000000009</v>
      </c>
      <c r="N7" s="4">
        <f t="shared" si="2"/>
        <v>1850</v>
      </c>
    </row>
    <row r="8" spans="1:14" x14ac:dyDescent="0.3">
      <c r="A8" s="3">
        <f t="shared" si="3"/>
        <v>4</v>
      </c>
      <c r="B8" s="3" t="s">
        <v>16</v>
      </c>
      <c r="C8" s="3">
        <v>166</v>
      </c>
      <c r="D8" s="3">
        <v>500</v>
      </c>
      <c r="E8" s="3">
        <v>150</v>
      </c>
      <c r="F8" s="3">
        <v>75134</v>
      </c>
      <c r="G8" s="3">
        <v>75528</v>
      </c>
      <c r="H8" s="3">
        <f t="shared" si="0"/>
        <v>394</v>
      </c>
      <c r="I8" s="3">
        <f>IF(H8&lt;171,171,H8)</f>
        <v>394</v>
      </c>
      <c r="J8" s="3">
        <f>ROUND(IF(I8&lt;100,I8*1.625,(IF(AND(I8&gt;100,I8&lt;201),(I8-100)*2.375+162.5,(IF(AND(I8&gt;200,I8&lt;401),(I8-200)*3.875+400,IF(I8&gt;400,(I8-400)*4.5+1237)))))),0)</f>
        <v>1152</v>
      </c>
      <c r="K8" s="3">
        <v>45</v>
      </c>
      <c r="L8" s="3">
        <v>50</v>
      </c>
      <c r="M8" s="4">
        <f t="shared" si="1"/>
        <v>78.800000000000011</v>
      </c>
      <c r="N8" s="4">
        <f t="shared" si="2"/>
        <v>1326</v>
      </c>
    </row>
    <row r="9" spans="1:14" x14ac:dyDescent="0.3">
      <c r="A9" s="3">
        <f t="shared" si="3"/>
        <v>5</v>
      </c>
      <c r="B9" s="3" t="s">
        <v>18</v>
      </c>
      <c r="C9" s="3">
        <v>120</v>
      </c>
      <c r="D9" s="3">
        <v>200</v>
      </c>
      <c r="E9" s="3">
        <v>150</v>
      </c>
      <c r="F9" s="3">
        <v>16264</v>
      </c>
      <c r="G9" s="3">
        <v>16363</v>
      </c>
      <c r="H9" s="3">
        <f t="shared" si="0"/>
        <v>99</v>
      </c>
      <c r="I9" s="3">
        <f>IF(H9&lt;125,125,H9)</f>
        <v>125</v>
      </c>
      <c r="J9" s="3">
        <f>ROUND(IF(I9&lt;100,I9*1.625,(IF(AND(I9&gt;100,I9&lt;201),(I9-100)*2.375+162.5,(IF(AND(I9&gt;200,I9&lt;401),(I9-200)*3.875+400,IF(I9&gt;400,(I9-400)*4.5+1237)))))),0)</f>
        <v>222</v>
      </c>
      <c r="K9" s="3">
        <v>45</v>
      </c>
      <c r="L9" s="3">
        <v>50</v>
      </c>
      <c r="M9" s="4">
        <f t="shared" si="1"/>
        <v>25</v>
      </c>
      <c r="N9" s="4">
        <f t="shared" si="2"/>
        <v>342</v>
      </c>
    </row>
    <row r="10" spans="1:14" x14ac:dyDescent="0.3">
      <c r="A10" s="3">
        <f t="shared" si="3"/>
        <v>6</v>
      </c>
      <c r="B10" s="3" t="s">
        <v>16</v>
      </c>
      <c r="C10" s="3">
        <v>422</v>
      </c>
      <c r="D10" s="3">
        <v>500</v>
      </c>
      <c r="E10" s="3">
        <v>150</v>
      </c>
      <c r="F10" s="3">
        <v>2276</v>
      </c>
      <c r="G10" s="3">
        <v>2451</v>
      </c>
      <c r="H10" s="3">
        <f t="shared" si="0"/>
        <v>175</v>
      </c>
      <c r="I10" s="3">
        <f>IF(H10&lt;171,171,H10)</f>
        <v>175</v>
      </c>
      <c r="J10" s="3">
        <f>ROUND(IF(I10&lt;100,I10*1.625,(IF(AND(I10&gt;100,I10&lt;201),(I10-100)*2.375+162.5,(IF(AND(I10&gt;200,I10&lt;401),(I10-200)*3.875+400,IF(I10&gt;400,(I10-400)*4.5+1237)))))),0)</f>
        <v>341</v>
      </c>
      <c r="K10" s="3">
        <v>45</v>
      </c>
      <c r="L10" s="3">
        <v>50</v>
      </c>
      <c r="M10" s="4">
        <f t="shared" si="1"/>
        <v>35</v>
      </c>
      <c r="N10" s="4">
        <f>ROUND((J10+K10+L10+M10),0)</f>
        <v>471</v>
      </c>
    </row>
    <row r="11" spans="1:14" x14ac:dyDescent="0.3">
      <c r="A11" s="3">
        <f t="shared" si="3"/>
        <v>7</v>
      </c>
      <c r="B11" s="3" t="s">
        <v>17</v>
      </c>
      <c r="C11" s="3">
        <v>229</v>
      </c>
      <c r="D11" s="3">
        <v>300</v>
      </c>
      <c r="E11" s="3">
        <v>150</v>
      </c>
      <c r="F11" s="3">
        <v>57811</v>
      </c>
      <c r="G11" s="3">
        <v>58243</v>
      </c>
      <c r="H11" s="3">
        <f>(G11-F11)</f>
        <v>432</v>
      </c>
      <c r="I11" s="3">
        <f>IF(H11&lt;141,141,H11)</f>
        <v>432</v>
      </c>
      <c r="J11" s="3">
        <f>ROUND(IF(I11&lt;100,I11*1.625,(IF(AND(I11&gt;100,I11&lt;201),(I11-100)*2.375+162.5,(IF(AND(I11&gt;200,I11&lt;401),(I11-200)*3.875+400,IF(I11&gt;400,(I11-400)*4.5+1238)))))),0)</f>
        <v>1382</v>
      </c>
      <c r="K11" s="3">
        <v>45</v>
      </c>
      <c r="L11" s="3">
        <v>50</v>
      </c>
      <c r="M11" s="4">
        <f t="shared" si="1"/>
        <v>86.4</v>
      </c>
      <c r="N11" s="4">
        <f t="shared" si="2"/>
        <v>1563</v>
      </c>
    </row>
    <row r="12" spans="1:14" x14ac:dyDescent="0.3">
      <c r="A12" s="3">
        <f t="shared" si="3"/>
        <v>8</v>
      </c>
      <c r="B12" s="3" t="s">
        <v>17</v>
      </c>
      <c r="C12" s="3">
        <v>223</v>
      </c>
      <c r="D12" s="3">
        <v>300</v>
      </c>
      <c r="E12" s="3">
        <v>150</v>
      </c>
      <c r="F12" s="3">
        <v>37792</v>
      </c>
      <c r="G12" s="3">
        <v>37874</v>
      </c>
      <c r="H12" s="3">
        <f>G12-F12</f>
        <v>82</v>
      </c>
      <c r="I12" s="3">
        <f>IF(H12&lt;141,141,H12)</f>
        <v>141</v>
      </c>
      <c r="J12" s="3">
        <f>ROUND(IF(I12&lt;100,I12*1.625,(IF(AND(I12&gt;100,I12&lt;201),(I12-100)*2.375+162.5,(IF(AND(I12&gt;200,I12&lt;401),(I12-200)*3.875+400,IF(I12&gt;400,(I12-400)*4.5+1238)))))),0)</f>
        <v>260</v>
      </c>
      <c r="K12" s="3">
        <v>45</v>
      </c>
      <c r="L12" s="3">
        <v>50</v>
      </c>
      <c r="M12" s="4">
        <f>I12*0.2</f>
        <v>28.200000000000003</v>
      </c>
      <c r="N12" s="4">
        <f>ROUND((J12+K12+L12+M12),0)</f>
        <v>383</v>
      </c>
    </row>
    <row r="13" spans="1:14" x14ac:dyDescent="0.3">
      <c r="A13" s="3">
        <f t="shared" si="3"/>
        <v>9</v>
      </c>
      <c r="B13" s="3" t="s">
        <v>17</v>
      </c>
      <c r="C13" s="3">
        <v>377</v>
      </c>
      <c r="D13" s="3">
        <v>300</v>
      </c>
      <c r="E13" s="3">
        <v>150</v>
      </c>
      <c r="F13" s="3">
        <v>2405</v>
      </c>
      <c r="G13" s="3">
        <v>2647</v>
      </c>
      <c r="H13" s="3">
        <f>G13-F13</f>
        <v>242</v>
      </c>
      <c r="I13" s="3">
        <f>IF(H13&lt;141,141,H13)</f>
        <v>242</v>
      </c>
      <c r="J13" s="3">
        <f>ROUND(IF(I13&lt;100,I13*1.625,(IF(AND(I13&gt;100,I13&lt;201),(I13-100)*2.375+162.5,(IF(AND(I13&gt;200,I13&lt;401),(I13-200)*3.875+400,IF(I13&gt;400,(I13-400)*4.5+1238)))))),0)</f>
        <v>563</v>
      </c>
      <c r="K13" s="3">
        <v>45</v>
      </c>
      <c r="L13" s="3">
        <v>50</v>
      </c>
      <c r="M13" s="4">
        <f>I13*0.2</f>
        <v>48.400000000000006</v>
      </c>
      <c r="N13" s="4">
        <f>ROUND((J13+K13+L13+M13),0)</f>
        <v>706</v>
      </c>
    </row>
    <row r="14" spans="1:14" x14ac:dyDescent="0.3">
      <c r="A14" s="3">
        <f t="shared" si="3"/>
        <v>10</v>
      </c>
      <c r="B14" s="3" t="s">
        <v>17</v>
      </c>
      <c r="C14" s="3">
        <v>190</v>
      </c>
      <c r="D14" s="3">
        <v>300</v>
      </c>
      <c r="E14" s="3">
        <v>150</v>
      </c>
      <c r="F14" s="3">
        <v>49930</v>
      </c>
      <c r="G14" s="3">
        <v>50299</v>
      </c>
      <c r="H14" s="3">
        <f t="shared" ref="H14:H21" si="4">G14-F14</f>
        <v>369</v>
      </c>
      <c r="I14" s="3">
        <f>IF(H14&lt;141,141,H14)</f>
        <v>369</v>
      </c>
      <c r="J14" s="3">
        <f>ROUND(IF(I14&lt;100,I14*1.625,(IF(AND(I14&gt;100,I14&lt;201),(I14-100)*2.375+162.5,(IF(AND(I14&gt;200,I14&lt;401),(I14-200)*3.875+400,IF(I14&gt;400,(I14-400)*4.5+1238)))))),0)</f>
        <v>1055</v>
      </c>
      <c r="K14" s="3">
        <v>45</v>
      </c>
      <c r="L14" s="3">
        <v>50</v>
      </c>
      <c r="M14" s="4">
        <f t="shared" si="1"/>
        <v>73.8</v>
      </c>
      <c r="N14" s="4">
        <f t="shared" si="2"/>
        <v>1224</v>
      </c>
    </row>
    <row r="15" spans="1:14" x14ac:dyDescent="0.3">
      <c r="A15" s="3">
        <f t="shared" si="3"/>
        <v>11</v>
      </c>
      <c r="B15" s="3" t="s">
        <v>19</v>
      </c>
      <c r="C15" s="3">
        <v>414</v>
      </c>
      <c r="D15" s="3">
        <v>400</v>
      </c>
      <c r="E15" s="3">
        <v>150</v>
      </c>
      <c r="F15" s="5">
        <v>4440</v>
      </c>
      <c r="G15" s="5">
        <v>4836</v>
      </c>
      <c r="H15" s="3">
        <f t="shared" si="4"/>
        <v>396</v>
      </c>
      <c r="I15" s="3">
        <f>IF(H15&lt;155,155,H15)</f>
        <v>396</v>
      </c>
      <c r="J15" s="3">
        <f>ROUND(IF(I15&lt;100,I15*1.625,(IF(AND(I15&gt;100,I15&lt;201),(I15-100)*2.375+162,(IF(AND(I15&gt;200,I15&lt;401),(I15-200)*3.875+400,IF(I15&gt;400,(I15-400)*4.5+1237)))))),0)</f>
        <v>1160</v>
      </c>
      <c r="K15" s="3">
        <v>45</v>
      </c>
      <c r="L15" s="3">
        <v>50</v>
      </c>
      <c r="M15" s="4">
        <f>I15*0.2</f>
        <v>79.2</v>
      </c>
      <c r="N15" s="4">
        <f t="shared" si="2"/>
        <v>1334</v>
      </c>
    </row>
    <row r="16" spans="1:14" x14ac:dyDescent="0.3">
      <c r="A16" s="3">
        <f t="shared" si="3"/>
        <v>12</v>
      </c>
      <c r="B16" s="3" t="s">
        <v>16</v>
      </c>
      <c r="C16" s="3">
        <v>425</v>
      </c>
      <c r="D16" s="3">
        <v>500</v>
      </c>
      <c r="E16" s="3">
        <v>150</v>
      </c>
      <c r="F16" s="3">
        <v>1539</v>
      </c>
      <c r="G16" s="3">
        <v>1694</v>
      </c>
      <c r="H16" s="3">
        <f t="shared" si="4"/>
        <v>155</v>
      </c>
      <c r="I16" s="3">
        <f>IF(H16&lt;171,171,H16)</f>
        <v>171</v>
      </c>
      <c r="J16" s="3">
        <f>ROUND(IF(I16&lt;100,I16*1.625,(IF(AND(I16&gt;100,I16&lt;201),(I16-100)*2.375+162.5,(IF(AND(I16&gt;200,I16&lt;401),(I16-200)*3.875+400,IF(I16&gt;400,(I16-400)*4.5+1237)))))),0)</f>
        <v>331</v>
      </c>
      <c r="K16" s="3">
        <v>45</v>
      </c>
      <c r="L16" s="3">
        <v>50</v>
      </c>
      <c r="M16" s="4">
        <f t="shared" ref="M16:M17" si="5">I16*0.2</f>
        <v>34.200000000000003</v>
      </c>
      <c r="N16" s="4">
        <f t="shared" si="2"/>
        <v>460</v>
      </c>
    </row>
    <row r="17" spans="1:14" x14ac:dyDescent="0.3">
      <c r="A17" s="3">
        <f t="shared" si="3"/>
        <v>13</v>
      </c>
      <c r="B17" s="3" t="s">
        <v>16</v>
      </c>
      <c r="C17" s="3">
        <v>429</v>
      </c>
      <c r="D17" s="3">
        <v>500</v>
      </c>
      <c r="E17" s="3">
        <v>150</v>
      </c>
      <c r="F17" s="3">
        <v>2678</v>
      </c>
      <c r="G17" s="3">
        <v>3017</v>
      </c>
      <c r="H17" s="3">
        <f t="shared" si="4"/>
        <v>339</v>
      </c>
      <c r="I17" s="3">
        <f>IF(H17&lt;171,171,H17)</f>
        <v>339</v>
      </c>
      <c r="J17" s="3">
        <f>ROUND(IF(I17&lt;100,I17*1.625,(IF(AND(I17&gt;100,I17&lt;201),(I17-100)*2.375+162.5,(IF(AND(I17&gt;200,I17&lt;401),(I17-200)*3.875+400,IF(I17&gt;400,(I17-400)*4.5+1237)))))),0)</f>
        <v>939</v>
      </c>
      <c r="K17" s="3">
        <v>45</v>
      </c>
      <c r="L17" s="3">
        <v>50</v>
      </c>
      <c r="M17" s="4">
        <f t="shared" si="5"/>
        <v>67.8</v>
      </c>
      <c r="N17" s="4">
        <f t="shared" si="2"/>
        <v>1102</v>
      </c>
    </row>
    <row r="18" spans="1:14" x14ac:dyDescent="0.3">
      <c r="A18" s="3">
        <f t="shared" si="3"/>
        <v>14</v>
      </c>
      <c r="B18" s="3" t="s">
        <v>17</v>
      </c>
      <c r="C18" s="3">
        <v>230</v>
      </c>
      <c r="D18" s="3">
        <v>300</v>
      </c>
      <c r="E18" s="3">
        <v>150</v>
      </c>
      <c r="F18" s="3">
        <v>59854</v>
      </c>
      <c r="G18" s="3">
        <v>60031</v>
      </c>
      <c r="H18" s="3">
        <f t="shared" si="4"/>
        <v>177</v>
      </c>
      <c r="I18" s="3">
        <f>IF(H18&lt;141,141,H18)</f>
        <v>177</v>
      </c>
      <c r="J18" s="3">
        <f>ROUND(IF(I18&lt;100,I18*1.625,(IF(AND(I18&gt;100,I18&lt;201),(I18-100)*2.375+162.5,(IF(AND(I18&gt;200,I18&lt;401),(I18-200)*3.875+400,IF(I18&gt;400,(I18-400)*4.5+1238)))))),0)</f>
        <v>345</v>
      </c>
      <c r="K18" s="3">
        <v>45</v>
      </c>
      <c r="L18" s="3">
        <v>50</v>
      </c>
      <c r="M18" s="4">
        <f t="shared" si="1"/>
        <v>35.4</v>
      </c>
      <c r="N18" s="4">
        <f t="shared" si="2"/>
        <v>475</v>
      </c>
    </row>
    <row r="19" spans="1:14" x14ac:dyDescent="0.3">
      <c r="A19" s="3">
        <f t="shared" si="3"/>
        <v>15</v>
      </c>
      <c r="B19" s="3" t="s">
        <v>18</v>
      </c>
      <c r="C19" s="5">
        <v>68</v>
      </c>
      <c r="D19" s="3">
        <v>200</v>
      </c>
      <c r="E19" s="3">
        <v>150</v>
      </c>
      <c r="F19" s="3">
        <v>20874</v>
      </c>
      <c r="G19" s="3">
        <v>20982</v>
      </c>
      <c r="H19" s="3">
        <f t="shared" si="4"/>
        <v>108</v>
      </c>
      <c r="I19" s="3">
        <f>IF(H19&lt;125,125,H19)</f>
        <v>125</v>
      </c>
      <c r="J19" s="3">
        <f>ROUND(IF(I19&lt;100,I19*1.625,(IF(AND(I19&gt;100,I19&lt;201),(I19-100)*2.375+162.5,(IF(AND(I19&gt;200,I19&lt;401),(I19-200)*3.875+400,IF(I19&gt;400,(I19-400)*4.5+1237)))))),0)</f>
        <v>222</v>
      </c>
      <c r="K19" s="3">
        <v>45</v>
      </c>
      <c r="L19" s="3">
        <v>50</v>
      </c>
      <c r="M19" s="4">
        <f t="shared" si="1"/>
        <v>25</v>
      </c>
      <c r="N19" s="4">
        <f t="shared" si="2"/>
        <v>342</v>
      </c>
    </row>
    <row r="20" spans="1:14" x14ac:dyDescent="0.3">
      <c r="A20" s="3">
        <f t="shared" si="3"/>
        <v>16</v>
      </c>
      <c r="B20" s="3" t="s">
        <v>18</v>
      </c>
      <c r="C20" s="5">
        <v>11</v>
      </c>
      <c r="D20" s="3">
        <v>200</v>
      </c>
      <c r="E20" s="3">
        <v>150</v>
      </c>
      <c r="F20" s="3">
        <v>23179</v>
      </c>
      <c r="G20" s="3">
        <v>23396</v>
      </c>
      <c r="H20" s="3">
        <f t="shared" si="4"/>
        <v>217</v>
      </c>
      <c r="I20" s="3">
        <f>IF(H20&lt;125,125,H20)</f>
        <v>217</v>
      </c>
      <c r="J20" s="3">
        <f>ROUND(IF(I20&lt;100,I20*1.625,(IF(AND(I20&gt;100,I20&lt;201),(I20-100)*2.375+162.5,(IF(AND(I20&gt;200,I20&lt;401),(I20-200)*3.875+400,IF(I20&gt;400,(I20-400)*4.5+1237)))))),0)</f>
        <v>466</v>
      </c>
      <c r="K20" s="3">
        <v>45</v>
      </c>
      <c r="L20" s="3">
        <v>50</v>
      </c>
      <c r="M20" s="4">
        <f t="shared" si="1"/>
        <v>43.400000000000006</v>
      </c>
      <c r="N20" s="4">
        <f t="shared" si="2"/>
        <v>604</v>
      </c>
    </row>
    <row r="21" spans="1:14" x14ac:dyDescent="0.3">
      <c r="A21" s="3">
        <f t="shared" si="3"/>
        <v>17</v>
      </c>
      <c r="B21" s="3" t="s">
        <v>17</v>
      </c>
      <c r="C21" s="3">
        <v>180</v>
      </c>
      <c r="D21" s="3">
        <v>300</v>
      </c>
      <c r="E21" s="3">
        <v>150</v>
      </c>
      <c r="F21" s="3">
        <v>25619</v>
      </c>
      <c r="G21" s="3">
        <v>25666</v>
      </c>
      <c r="H21" s="3">
        <f t="shared" si="4"/>
        <v>47</v>
      </c>
      <c r="I21" s="3">
        <f t="shared" ref="I21:I25" si="6">IF(H21&lt;141,141,H21)</f>
        <v>141</v>
      </c>
      <c r="J21" s="3">
        <f t="shared" ref="J21:J25" si="7">ROUND(IF(I21&lt;100,I21*1.625,(IF(AND(I21&gt;100,I21&lt;201),(I21-100)*2.375+162.5,(IF(AND(I21&gt;200,I21&lt;401),(I21-200)*3.875+400,IF(I21&gt;400,(I21-400)*4.5+1238)))))),0)</f>
        <v>260</v>
      </c>
      <c r="K21" s="3">
        <v>45</v>
      </c>
      <c r="L21" s="3">
        <v>50</v>
      </c>
      <c r="M21" s="4">
        <f t="shared" si="1"/>
        <v>28.200000000000003</v>
      </c>
      <c r="N21" s="4">
        <f t="shared" si="2"/>
        <v>383</v>
      </c>
    </row>
    <row r="22" spans="1:14" x14ac:dyDescent="0.3">
      <c r="A22" s="3">
        <f t="shared" si="3"/>
        <v>18</v>
      </c>
      <c r="B22" s="3" t="s">
        <v>17</v>
      </c>
      <c r="C22" s="3">
        <v>379</v>
      </c>
      <c r="D22" s="3">
        <v>0</v>
      </c>
      <c r="E22" s="3">
        <v>150</v>
      </c>
      <c r="F22" s="3">
        <v>2260</v>
      </c>
      <c r="G22" s="3">
        <v>2433</v>
      </c>
      <c r="H22" s="3">
        <f>(G22-F22)-25</f>
        <v>148</v>
      </c>
      <c r="I22" s="3">
        <f t="shared" si="6"/>
        <v>148</v>
      </c>
      <c r="J22" s="3">
        <f t="shared" si="7"/>
        <v>277</v>
      </c>
      <c r="K22" s="3">
        <v>45</v>
      </c>
      <c r="L22" s="3">
        <v>50</v>
      </c>
      <c r="M22" s="4">
        <f>I22*0.2</f>
        <v>29.6</v>
      </c>
      <c r="N22" s="4">
        <f>ROUND((J22+K22+L22+M22),0)</f>
        <v>402</v>
      </c>
    </row>
    <row r="23" spans="1:14" x14ac:dyDescent="0.3">
      <c r="A23" s="3">
        <f t="shared" si="3"/>
        <v>19</v>
      </c>
      <c r="B23" s="3" t="s">
        <v>16</v>
      </c>
      <c r="C23" s="3">
        <v>427</v>
      </c>
      <c r="D23" s="3">
        <v>500</v>
      </c>
      <c r="E23" s="3">
        <v>150</v>
      </c>
      <c r="F23" s="3">
        <v>3234</v>
      </c>
      <c r="G23" s="3">
        <v>3633</v>
      </c>
      <c r="H23" s="3">
        <f t="shared" ref="H23:H27" si="8">G23-F23</f>
        <v>399</v>
      </c>
      <c r="I23" s="3">
        <f>IF(H23&lt;171,171,H23)</f>
        <v>399</v>
      </c>
      <c r="J23" s="3">
        <f>ROUND(IF(I23&lt;100,I23*1.625,(IF(AND(I23&gt;100,I23&lt;201),(I23-100)*2.375+162.5,(IF(AND(I23&gt;200,I23&lt;401),(I23-200)*3.875+400,IF(I23&gt;400,(I23-400)*4.5+1237)))))),0)</f>
        <v>1171</v>
      </c>
      <c r="K23" s="3">
        <v>45</v>
      </c>
      <c r="L23" s="3">
        <v>50</v>
      </c>
      <c r="M23" s="4">
        <f t="shared" ref="M23:M27" si="9">I23*0.2</f>
        <v>79.800000000000011</v>
      </c>
      <c r="N23" s="4">
        <f t="shared" ref="N23:N27" si="10">ROUND((J23+K23+L23+M23),0)</f>
        <v>1346</v>
      </c>
    </row>
    <row r="24" spans="1:14" x14ac:dyDescent="0.3">
      <c r="A24" s="3">
        <f t="shared" si="3"/>
        <v>20</v>
      </c>
      <c r="B24" s="3" t="s">
        <v>19</v>
      </c>
      <c r="C24" s="3">
        <v>134</v>
      </c>
      <c r="D24" s="3">
        <v>400</v>
      </c>
      <c r="E24" s="3">
        <v>150</v>
      </c>
      <c r="F24" s="3">
        <v>68946</v>
      </c>
      <c r="G24" s="3">
        <v>69184</v>
      </c>
      <c r="H24" s="3">
        <f t="shared" si="8"/>
        <v>238</v>
      </c>
      <c r="I24" s="3">
        <f>IF(H24&lt;155,155,H24)</f>
        <v>238</v>
      </c>
      <c r="J24" s="3">
        <f>ROUND(IF(I24&lt;100,I24*1.625,(IF(AND(I24&gt;100,I24&lt;201),(I24-100)*2.375+162,(IF(AND(I24&gt;200,I24&lt;401),(I24-200)*3.875+400,IF(I24&gt;400,(I24-400)*4.5+1237)))))),0)</f>
        <v>547</v>
      </c>
      <c r="K24" s="3">
        <v>45</v>
      </c>
      <c r="L24" s="3">
        <v>50</v>
      </c>
      <c r="M24" s="4">
        <f t="shared" si="9"/>
        <v>47.6</v>
      </c>
      <c r="N24" s="4">
        <f t="shared" si="10"/>
        <v>690</v>
      </c>
    </row>
    <row r="25" spans="1:14" x14ac:dyDescent="0.3">
      <c r="A25" s="3">
        <f t="shared" si="3"/>
        <v>21</v>
      </c>
      <c r="B25" s="6" t="s">
        <v>17</v>
      </c>
      <c r="C25" s="3">
        <v>321</v>
      </c>
      <c r="D25" s="3">
        <v>300</v>
      </c>
      <c r="E25" s="3">
        <v>150</v>
      </c>
      <c r="F25" s="3">
        <v>8003</v>
      </c>
      <c r="G25" s="3">
        <v>8121</v>
      </c>
      <c r="H25" s="3">
        <f t="shared" si="8"/>
        <v>118</v>
      </c>
      <c r="I25" s="3">
        <f t="shared" si="6"/>
        <v>141</v>
      </c>
      <c r="J25" s="3">
        <f t="shared" si="7"/>
        <v>260</v>
      </c>
      <c r="K25" s="3">
        <v>45</v>
      </c>
      <c r="L25" s="3">
        <v>50</v>
      </c>
      <c r="M25" s="4">
        <f t="shared" si="9"/>
        <v>28.200000000000003</v>
      </c>
      <c r="N25" s="4">
        <f t="shared" si="10"/>
        <v>383</v>
      </c>
    </row>
    <row r="26" spans="1:14" x14ac:dyDescent="0.3">
      <c r="A26" s="3">
        <f t="shared" si="3"/>
        <v>22</v>
      </c>
      <c r="B26" s="3" t="s">
        <v>16</v>
      </c>
      <c r="C26" s="3">
        <v>421</v>
      </c>
      <c r="D26" s="3">
        <v>500</v>
      </c>
      <c r="E26" s="3">
        <v>150</v>
      </c>
      <c r="F26" s="3">
        <v>7565</v>
      </c>
      <c r="G26" s="3">
        <v>8099</v>
      </c>
      <c r="H26" s="3">
        <f t="shared" si="8"/>
        <v>534</v>
      </c>
      <c r="I26" s="3">
        <f>IF(H26&lt;171,171,H26)</f>
        <v>534</v>
      </c>
      <c r="J26" s="3">
        <f>ROUND(IF(I26&lt;100,I26*1.625,(IF(AND(I26&gt;100,I26&lt;201),(I26-100)*2.375+162.5,(IF(AND(I26&gt;200,I26&lt;401),(I26-200)*3.875+400,IF(I26&gt;400,(I26-400)*4.5+1237)))))),0)</f>
        <v>1840</v>
      </c>
      <c r="K26" s="3">
        <v>45</v>
      </c>
      <c r="L26" s="3">
        <v>50</v>
      </c>
      <c r="M26" s="4">
        <f t="shared" si="9"/>
        <v>106.80000000000001</v>
      </c>
      <c r="N26" s="4">
        <f t="shared" si="10"/>
        <v>2042</v>
      </c>
    </row>
    <row r="27" spans="1:14" x14ac:dyDescent="0.3">
      <c r="A27" s="3">
        <f t="shared" si="3"/>
        <v>23</v>
      </c>
      <c r="B27" s="3" t="s">
        <v>19</v>
      </c>
      <c r="C27" s="3">
        <v>415</v>
      </c>
      <c r="D27" s="3">
        <v>400</v>
      </c>
      <c r="E27" s="3">
        <v>150</v>
      </c>
      <c r="F27" s="3">
        <v>9222</v>
      </c>
      <c r="G27" s="3">
        <v>10018</v>
      </c>
      <c r="H27" s="3">
        <f t="shared" si="8"/>
        <v>796</v>
      </c>
      <c r="I27" s="3">
        <f>IF(H27&lt;155,155,H27)</f>
        <v>796</v>
      </c>
      <c r="J27" s="3">
        <f>ROUND(IF(I27&lt;100,I27*1.625,(IF(AND(I27&gt;100,I27&lt;201),(I27-100)*2.375+162,(IF(AND(I27&gt;200,I27&lt;401),(I27-200)*3.875+400,IF(I27&gt;400,(I27-400)*4.5+1237)))))),0)</f>
        <v>3019</v>
      </c>
      <c r="K27" s="3">
        <v>45</v>
      </c>
      <c r="L27" s="3">
        <v>50</v>
      </c>
      <c r="M27" s="4">
        <f t="shared" si="9"/>
        <v>159.20000000000002</v>
      </c>
      <c r="N27" s="4">
        <f t="shared" si="10"/>
        <v>3273</v>
      </c>
    </row>
    <row r="28" spans="1:14" x14ac:dyDescent="0.3">
      <c r="A28" s="3">
        <f t="shared" si="3"/>
        <v>24</v>
      </c>
      <c r="B28" s="3" t="s">
        <v>18</v>
      </c>
      <c r="C28" s="3">
        <v>61</v>
      </c>
      <c r="D28" s="3">
        <v>200</v>
      </c>
      <c r="E28" s="3">
        <v>150</v>
      </c>
      <c r="F28" s="3">
        <v>17113</v>
      </c>
      <c r="G28" s="3">
        <v>17148</v>
      </c>
      <c r="H28" s="3">
        <f>G28-F28</f>
        <v>35</v>
      </c>
      <c r="I28" s="3">
        <f>IF(H28&lt;125,125,H28)</f>
        <v>125</v>
      </c>
      <c r="J28" s="3">
        <f>ROUND(IF(I28&lt;100,I28*1.625,(IF(AND(I28&gt;100,I28&lt;201),(I28-100)*2.375+162.5,(IF(AND(I28&gt;200,I28&lt;401),(I28-200)*3.875+400,IF(I28&gt;400,(I28-400)*4.5+1237)))))),0)</f>
        <v>222</v>
      </c>
      <c r="K28" s="3">
        <v>45</v>
      </c>
      <c r="L28" s="3">
        <v>50</v>
      </c>
      <c r="M28" s="4">
        <f t="shared" si="1"/>
        <v>25</v>
      </c>
      <c r="N28" s="4">
        <f t="shared" si="2"/>
        <v>342</v>
      </c>
    </row>
    <row r="29" spans="1:14" x14ac:dyDescent="0.3">
      <c r="A29" s="3">
        <f t="shared" si="3"/>
        <v>25</v>
      </c>
      <c r="B29" s="3" t="s">
        <v>17</v>
      </c>
      <c r="C29" s="3">
        <v>309</v>
      </c>
      <c r="D29" s="3">
        <v>200</v>
      </c>
      <c r="E29" s="3">
        <v>150</v>
      </c>
      <c r="F29" s="3">
        <v>18373</v>
      </c>
      <c r="G29" s="3">
        <v>18813</v>
      </c>
      <c r="H29" s="3">
        <f>(G29-F29)</f>
        <v>440</v>
      </c>
      <c r="I29" s="3">
        <f>IF(H29&lt;125,125,H29)</f>
        <v>440</v>
      </c>
      <c r="J29" s="3">
        <f>ROUND(IF(I29&lt;100,I29*1.625,(IF(AND(I29&gt;100,I29&lt;201),(I29-100)*2.375+162.5,(IF(AND(I29&gt;200,I29&lt;401),(I29-200)*3.875+400,IF(I29&gt;400,(I29-400)*4.5+1237)))))),0)</f>
        <v>1417</v>
      </c>
      <c r="K29" s="3">
        <v>45</v>
      </c>
      <c r="L29" s="3">
        <v>50</v>
      </c>
      <c r="M29" s="4">
        <f>I29*0.2</f>
        <v>88</v>
      </c>
      <c r="N29" s="4">
        <f>ROUND((J29+K29+L29+M29),0)</f>
        <v>1600</v>
      </c>
    </row>
    <row r="30" spans="1:14" x14ac:dyDescent="0.3">
      <c r="A30" s="3">
        <f t="shared" si="3"/>
        <v>26</v>
      </c>
      <c r="B30" s="3" t="s">
        <v>17</v>
      </c>
      <c r="C30" s="3">
        <v>207</v>
      </c>
      <c r="D30" s="3">
        <v>300</v>
      </c>
      <c r="E30" s="3">
        <v>150</v>
      </c>
      <c r="F30" s="3">
        <v>43678</v>
      </c>
      <c r="G30" s="3">
        <v>43968</v>
      </c>
      <c r="H30" s="3">
        <f t="shared" ref="H30:H41" si="11">G30-F30</f>
        <v>290</v>
      </c>
      <c r="I30" s="3">
        <f>IF(H30&lt;141,141,H30)</f>
        <v>290</v>
      </c>
      <c r="J30" s="3">
        <f>ROUND(IF(I30&lt;100,I30*1.625,(IF(AND(I30&gt;100,I30&lt;201),(I30-100)*2.375+162.5,(IF(AND(I30&gt;200,I30&lt;401),(I30-200)*3.875+400,IF(I30&gt;400,(I30-400)*4.5+1238)))))),0)</f>
        <v>749</v>
      </c>
      <c r="K30" s="3">
        <v>45</v>
      </c>
      <c r="L30" s="3">
        <v>50</v>
      </c>
      <c r="M30" s="4">
        <f t="shared" si="1"/>
        <v>58</v>
      </c>
      <c r="N30" s="4">
        <f t="shared" si="2"/>
        <v>902</v>
      </c>
    </row>
    <row r="31" spans="1:14" x14ac:dyDescent="0.3">
      <c r="A31" s="3">
        <f t="shared" si="3"/>
        <v>27</v>
      </c>
      <c r="B31" s="3" t="s">
        <v>19</v>
      </c>
      <c r="C31" s="3">
        <v>402</v>
      </c>
      <c r="D31" s="3">
        <v>400</v>
      </c>
      <c r="E31" s="3">
        <v>150</v>
      </c>
      <c r="F31" s="3">
        <v>3744</v>
      </c>
      <c r="G31" s="3">
        <v>4013</v>
      </c>
      <c r="H31" s="3">
        <f t="shared" si="11"/>
        <v>269</v>
      </c>
      <c r="I31" s="3">
        <f>IF(H31&lt;155,155,H31)</f>
        <v>269</v>
      </c>
      <c r="J31" s="3">
        <f>ROUND(IF(I31&lt;100,I31*1.625,(IF(AND(I31&gt;100,I31&lt;201),(I31-100)*2.375+162,(IF(AND(I31&gt;200,I31&lt;401),(I31-200)*3.875+400,IF(I31&gt;400,(I31-400)*4.5+1237)))))),0)</f>
        <v>667</v>
      </c>
      <c r="K31" s="3">
        <v>45</v>
      </c>
      <c r="L31" s="3">
        <v>50</v>
      </c>
      <c r="M31" s="4">
        <f t="shared" si="1"/>
        <v>53.800000000000004</v>
      </c>
      <c r="N31" s="4">
        <f t="shared" si="2"/>
        <v>816</v>
      </c>
    </row>
    <row r="32" spans="1:14" x14ac:dyDescent="0.3">
      <c r="A32" s="3">
        <f t="shared" si="3"/>
        <v>28</v>
      </c>
      <c r="B32" s="3" t="s">
        <v>16</v>
      </c>
      <c r="C32" s="3">
        <v>419</v>
      </c>
      <c r="D32" s="3">
        <v>500</v>
      </c>
      <c r="E32" s="3">
        <v>150</v>
      </c>
      <c r="F32" s="3">
        <v>4498</v>
      </c>
      <c r="G32" s="3">
        <v>4772</v>
      </c>
      <c r="H32" s="3">
        <f t="shared" si="11"/>
        <v>274</v>
      </c>
      <c r="I32" s="3">
        <f>IF(H32&lt;171,171,H32)</f>
        <v>274</v>
      </c>
      <c r="J32" s="3">
        <f>ROUND(IF(I32&lt;100,I32*1.625,(IF(AND(I32&gt;100,I32&lt;201),(I32-100)*2.375+162.5,(IF(AND(I32&gt;200,I32&lt;401),(I32-200)*3.875+400,IF(I32&gt;400,(I32-400)*4.5+1237)))))),0)</f>
        <v>687</v>
      </c>
      <c r="K32" s="3">
        <v>45</v>
      </c>
      <c r="L32" s="3">
        <v>50</v>
      </c>
      <c r="M32" s="4">
        <f t="shared" si="1"/>
        <v>54.800000000000004</v>
      </c>
      <c r="N32" s="4">
        <f t="shared" si="2"/>
        <v>837</v>
      </c>
    </row>
    <row r="33" spans="1:14" x14ac:dyDescent="0.3">
      <c r="A33" s="3">
        <f t="shared" si="3"/>
        <v>29</v>
      </c>
      <c r="B33" s="3" t="s">
        <v>16</v>
      </c>
      <c r="C33" s="3">
        <v>426</v>
      </c>
      <c r="D33" s="3">
        <v>500</v>
      </c>
      <c r="E33" s="3">
        <v>150</v>
      </c>
      <c r="F33" s="3">
        <v>275</v>
      </c>
      <c r="G33" s="3">
        <v>326</v>
      </c>
      <c r="H33" s="3">
        <f t="shared" si="11"/>
        <v>51</v>
      </c>
      <c r="I33" s="3">
        <f>IF(H33&lt;171,171,H33)</f>
        <v>171</v>
      </c>
      <c r="J33" s="3">
        <f>ROUND(IF(I33&lt;100,I33*1.625,(IF(AND(I33&gt;100,I33&lt;201),(I33-100)*2.375+162.5,(IF(AND(I33&gt;200,I33&lt;401),(I33-200)*3.875+400,IF(I33&gt;400,(I33-400)*4.5+1237)))))),0)</f>
        <v>331</v>
      </c>
      <c r="K33" s="3">
        <v>45</v>
      </c>
      <c r="L33" s="3">
        <v>50</v>
      </c>
      <c r="M33" s="4">
        <f t="shared" si="1"/>
        <v>34.200000000000003</v>
      </c>
      <c r="N33" s="4">
        <f t="shared" si="2"/>
        <v>460</v>
      </c>
    </row>
    <row r="34" spans="1:14" x14ac:dyDescent="0.3">
      <c r="A34" s="3">
        <f t="shared" si="3"/>
        <v>30</v>
      </c>
      <c r="B34" s="3" t="s">
        <v>19</v>
      </c>
      <c r="C34" s="3">
        <v>409</v>
      </c>
      <c r="D34" s="3">
        <v>400</v>
      </c>
      <c r="E34" s="3">
        <v>150</v>
      </c>
      <c r="F34" s="3">
        <v>5614</v>
      </c>
      <c r="G34" s="3">
        <v>6261</v>
      </c>
      <c r="H34" s="3">
        <f t="shared" si="11"/>
        <v>647</v>
      </c>
      <c r="I34" s="3">
        <f>IF(H34&lt;155,155,H34)</f>
        <v>647</v>
      </c>
      <c r="J34" s="3">
        <f>ROUND(IF(I34&lt;100,I34*1.625,(IF(AND(I34&gt;100,I34&lt;201),(I34-100)*2.375+162,(IF(AND(I34&gt;200,I34&lt;401),(I34-200)*3.875+400,IF(I34&gt;400,(I34-400)*4.5+1237)))))),0)</f>
        <v>2349</v>
      </c>
      <c r="K34" s="3">
        <v>45</v>
      </c>
      <c r="L34" s="3">
        <v>50</v>
      </c>
      <c r="M34" s="4">
        <f t="shared" si="1"/>
        <v>129.4</v>
      </c>
      <c r="N34" s="4">
        <f t="shared" si="2"/>
        <v>2573</v>
      </c>
    </row>
    <row r="35" spans="1:14" x14ac:dyDescent="0.3">
      <c r="A35" s="3">
        <f t="shared" si="3"/>
        <v>31</v>
      </c>
      <c r="B35" s="3" t="s">
        <v>19</v>
      </c>
      <c r="C35" s="3">
        <v>407</v>
      </c>
      <c r="D35" s="3">
        <v>400</v>
      </c>
      <c r="E35" s="3">
        <v>150</v>
      </c>
      <c r="F35" s="3">
        <v>2503</v>
      </c>
      <c r="G35" s="3">
        <v>2740</v>
      </c>
      <c r="H35" s="3">
        <f t="shared" si="11"/>
        <v>237</v>
      </c>
      <c r="I35" s="3">
        <f>IF(H35&lt;155,155,H35)</f>
        <v>237</v>
      </c>
      <c r="J35" s="3">
        <f>ROUND(IF(I35&lt;100,I35*1.625,(IF(AND(I35&gt;100,I35&lt;201),(I35-100)*2.375+162,(IF(AND(I35&gt;200,I35&lt;401),(I35-200)*3.875+400,IF(I35&gt;400,(I35-400)*4.5+1237)))))),0)</f>
        <v>543</v>
      </c>
      <c r="K35" s="3">
        <v>45</v>
      </c>
      <c r="L35" s="3">
        <v>50</v>
      </c>
      <c r="M35" s="4">
        <f t="shared" si="1"/>
        <v>47.400000000000006</v>
      </c>
      <c r="N35" s="4">
        <f t="shared" si="2"/>
        <v>685</v>
      </c>
    </row>
    <row r="36" spans="1:14" x14ac:dyDescent="0.3">
      <c r="A36" s="3">
        <f t="shared" si="3"/>
        <v>32</v>
      </c>
      <c r="B36" s="3" t="s">
        <v>19</v>
      </c>
      <c r="C36" s="3">
        <v>136</v>
      </c>
      <c r="D36" s="3">
        <v>400</v>
      </c>
      <c r="E36" s="3">
        <v>150</v>
      </c>
      <c r="F36" s="3">
        <v>52873</v>
      </c>
      <c r="G36" s="3">
        <v>53257</v>
      </c>
      <c r="H36" s="3">
        <f t="shared" si="11"/>
        <v>384</v>
      </c>
      <c r="I36" s="3">
        <f>IF(H36&lt;155,155,H36)</f>
        <v>384</v>
      </c>
      <c r="J36" s="3">
        <f>ROUND(IF(I36&lt;100,I36*1.625,(IF(AND(I36&gt;100,I36&lt;201),(I36-100)*2.375+162,(IF(AND(I36&gt;200,I36&lt;401),(I36-200)*3.875+400,IF(I36&gt;400,(I36-400)*4.5+1237)))))),0)</f>
        <v>1113</v>
      </c>
      <c r="K36" s="3">
        <v>45</v>
      </c>
      <c r="L36" s="3">
        <v>50</v>
      </c>
      <c r="M36" s="4">
        <f t="shared" si="1"/>
        <v>76.800000000000011</v>
      </c>
      <c r="N36" s="4">
        <f t="shared" si="2"/>
        <v>1285</v>
      </c>
    </row>
    <row r="37" spans="1:14" x14ac:dyDescent="0.3">
      <c r="A37" s="3">
        <f t="shared" si="3"/>
        <v>33</v>
      </c>
      <c r="B37" s="3" t="s">
        <v>19</v>
      </c>
      <c r="C37" s="3">
        <v>412</v>
      </c>
      <c r="D37" s="3">
        <v>400</v>
      </c>
      <c r="E37" s="3">
        <v>150</v>
      </c>
      <c r="F37" s="3">
        <v>1703</v>
      </c>
      <c r="G37" s="3">
        <v>1921</v>
      </c>
      <c r="H37" s="3">
        <f t="shared" si="11"/>
        <v>218</v>
      </c>
      <c r="I37" s="3">
        <f>IF(H37&lt;155,155,H37)</f>
        <v>218</v>
      </c>
      <c r="J37" s="3">
        <f>ROUND(IF(I37&lt;100,I37*1.625,(IF(AND(I37&gt;100,I37&lt;201),(I37-100)*2.375+162,(IF(AND(I37&gt;200,I37&lt;401),(I37-200)*3.875+400,IF(I37&gt;400,(I37-400)*4.5+1237)))))),0)</f>
        <v>470</v>
      </c>
      <c r="K37" s="3">
        <v>45</v>
      </c>
      <c r="L37" s="3">
        <v>50</v>
      </c>
      <c r="M37" s="4">
        <f t="shared" si="1"/>
        <v>43.6</v>
      </c>
      <c r="N37" s="4">
        <f t="shared" si="2"/>
        <v>609</v>
      </c>
    </row>
    <row r="38" spans="1:14" x14ac:dyDescent="0.3">
      <c r="A38" s="3">
        <f t="shared" si="3"/>
        <v>34</v>
      </c>
      <c r="B38" s="3" t="s">
        <v>16</v>
      </c>
      <c r="C38" s="3">
        <v>424</v>
      </c>
      <c r="D38" s="3">
        <v>500</v>
      </c>
      <c r="E38" s="3">
        <v>150</v>
      </c>
      <c r="F38" s="3">
        <v>3320</v>
      </c>
      <c r="G38" s="3">
        <v>3652</v>
      </c>
      <c r="H38" s="3">
        <f t="shared" si="11"/>
        <v>332</v>
      </c>
      <c r="I38" s="3">
        <f>IF(H38&lt;171,171,H38)</f>
        <v>332</v>
      </c>
      <c r="J38" s="3">
        <f>ROUND(IF(I38&lt;100,I38*1.625,(IF(AND(I38&gt;100,I38&lt;201),(I38-100)*2.375+162.5,(IF(AND(I38&gt;200,I38&lt;401),(I38-200)*3.875+400,IF(I38&gt;400,(I38-400)*4.5+1237)))))),0)</f>
        <v>912</v>
      </c>
      <c r="K38" s="3">
        <v>45</v>
      </c>
      <c r="L38" s="3">
        <v>50</v>
      </c>
      <c r="M38" s="4">
        <f t="shared" si="1"/>
        <v>66.400000000000006</v>
      </c>
      <c r="N38" s="4">
        <f t="shared" si="2"/>
        <v>1073</v>
      </c>
    </row>
    <row r="39" spans="1:14" x14ac:dyDescent="0.3">
      <c r="A39" s="3">
        <f t="shared" si="3"/>
        <v>35</v>
      </c>
      <c r="B39" s="3" t="s">
        <v>16</v>
      </c>
      <c r="C39" s="3">
        <v>428</v>
      </c>
      <c r="D39" s="3">
        <v>300</v>
      </c>
      <c r="E39" s="3">
        <v>150</v>
      </c>
      <c r="F39" s="3">
        <v>2814</v>
      </c>
      <c r="G39" s="3">
        <v>3154</v>
      </c>
      <c r="H39" s="3">
        <f t="shared" si="11"/>
        <v>340</v>
      </c>
      <c r="I39" s="3">
        <f>IF(H39&lt;141,141,H39)</f>
        <v>340</v>
      </c>
      <c r="J39" s="3">
        <f>ROUND(IF(I39&lt;100,I39*1.625,(IF(AND(I39&gt;100,I39&lt;201),(I39-100)*2.375+162.5,(IF(AND(I39&gt;200,I39&lt;401),(I39-200)*3.875+400,IF(I39&gt;400,(I39-400)*4.5+1238)))))),0)</f>
        <v>943</v>
      </c>
      <c r="K39" s="3">
        <v>45</v>
      </c>
      <c r="L39" s="3">
        <v>50</v>
      </c>
      <c r="M39" s="4">
        <f t="shared" si="1"/>
        <v>68</v>
      </c>
      <c r="N39" s="4">
        <f t="shared" si="2"/>
        <v>1106</v>
      </c>
    </row>
    <row r="40" spans="1:14" x14ac:dyDescent="0.3">
      <c r="A40" s="3">
        <f t="shared" si="3"/>
        <v>36</v>
      </c>
      <c r="B40" s="3" t="s">
        <v>20</v>
      </c>
      <c r="C40" s="3">
        <v>33</v>
      </c>
      <c r="D40" s="3">
        <v>100</v>
      </c>
      <c r="E40" s="3">
        <v>150</v>
      </c>
      <c r="F40" s="3">
        <v>29504</v>
      </c>
      <c r="G40" s="3">
        <v>29723</v>
      </c>
      <c r="H40" s="3">
        <f t="shared" si="11"/>
        <v>219</v>
      </c>
      <c r="I40" s="3">
        <f>IF(H40&lt;111,111,H40)</f>
        <v>219</v>
      </c>
      <c r="J40" s="3">
        <f>ROUND(IF(I40&lt;100,I40*1.625,(IF(AND(I40&gt;100,I40&lt;201),(I40-100)*2.375+162.5,(IF(AND(I40&gt;200,I40&lt;401),(I40-200)*3.875+400,IF(I40&gt;400,(I40-400)*4.5+1237)))))),0)</f>
        <v>474</v>
      </c>
      <c r="K40" s="3">
        <v>20</v>
      </c>
      <c r="L40" s="3">
        <v>10</v>
      </c>
      <c r="M40" s="4">
        <f t="shared" si="1"/>
        <v>43.800000000000004</v>
      </c>
      <c r="N40" s="4">
        <f t="shared" si="2"/>
        <v>548</v>
      </c>
    </row>
    <row r="41" spans="1:14" x14ac:dyDescent="0.3">
      <c r="A41" s="3">
        <f t="shared" si="3"/>
        <v>37</v>
      </c>
      <c r="B41" s="3" t="s">
        <v>19</v>
      </c>
      <c r="C41" s="3">
        <v>132</v>
      </c>
      <c r="D41" s="3">
        <v>400</v>
      </c>
      <c r="E41" s="3">
        <v>150</v>
      </c>
      <c r="F41" s="3">
        <v>58935</v>
      </c>
      <c r="G41" s="3">
        <v>59058</v>
      </c>
      <c r="H41" s="3">
        <f t="shared" si="11"/>
        <v>123</v>
      </c>
      <c r="I41" s="3">
        <f>IF(H41&lt;155,155,H41)</f>
        <v>155</v>
      </c>
      <c r="J41" s="3">
        <f>ROUND(IF(I41&lt;100,I41*1.625,(IF(AND(I41&gt;100,I41&lt;201),(I41-100)*2.375+162,(IF(AND(I41&gt;200,I41&lt;401),(I41-200)*3.875+400,IF(I41&gt;400,(I41-400)*4.5+1237)))))),0)</f>
        <v>293</v>
      </c>
      <c r="K41" s="3">
        <v>45</v>
      </c>
      <c r="L41" s="3">
        <v>50</v>
      </c>
      <c r="M41" s="4">
        <f t="shared" si="1"/>
        <v>31</v>
      </c>
      <c r="N41" s="4">
        <f t="shared" si="2"/>
        <v>419</v>
      </c>
    </row>
    <row r="42" spans="1:14" x14ac:dyDescent="0.3">
      <c r="A42" s="3">
        <f t="shared" si="3"/>
        <v>38</v>
      </c>
      <c r="B42" s="3" t="s">
        <v>17</v>
      </c>
      <c r="C42" s="3">
        <v>219</v>
      </c>
      <c r="D42" s="3">
        <v>300</v>
      </c>
      <c r="E42" s="3">
        <v>150</v>
      </c>
      <c r="F42" s="7">
        <v>51399</v>
      </c>
      <c r="G42" s="7">
        <v>51523</v>
      </c>
      <c r="H42" s="3">
        <f>(G42-F42)</f>
        <v>124</v>
      </c>
      <c r="I42" s="3">
        <f>IF(H42&lt;141,141,H42)</f>
        <v>141</v>
      </c>
      <c r="J42" s="3">
        <f>ROUND(IF(I42&lt;100,I42*1.625,(IF(AND(I42&gt;100,I42&lt;201),(I42-100)*2.375+162.5,(IF(AND(I42&gt;200,I42&lt;401),(I42-200)*3.875+400,IF(I42&gt;400,(I42-400)*4.5+1238)))))),0)</f>
        <v>260</v>
      </c>
      <c r="K42" s="3">
        <v>45</v>
      </c>
      <c r="L42" s="3">
        <v>50</v>
      </c>
      <c r="M42" s="4">
        <f t="shared" si="1"/>
        <v>28.200000000000003</v>
      </c>
      <c r="N42" s="4">
        <f t="shared" si="2"/>
        <v>383</v>
      </c>
    </row>
    <row r="43" spans="1:14" x14ac:dyDescent="0.3">
      <c r="A43" s="3">
        <f t="shared" si="3"/>
        <v>39</v>
      </c>
      <c r="B43" s="6" t="s">
        <v>16</v>
      </c>
      <c r="C43" s="3">
        <v>167</v>
      </c>
      <c r="D43" s="3">
        <v>300</v>
      </c>
      <c r="E43" s="3">
        <v>150</v>
      </c>
      <c r="F43" s="3">
        <v>73781</v>
      </c>
      <c r="G43" s="3">
        <v>74276</v>
      </c>
      <c r="H43" s="3">
        <f>(G43-F43)</f>
        <v>495</v>
      </c>
      <c r="I43" s="3">
        <f>IF(H43&lt;141,141,H43)</f>
        <v>495</v>
      </c>
      <c r="J43" s="3">
        <f>ROUND(IF(I43&lt;100,I43*1.625,(IF(AND(I43&gt;100,I43&lt;201),(I43-100)*2.375+162.5,(IF(AND(I43&gt;200,I43&lt;401),(I43-200)*3.875+400,IF(I43&gt;400,(I43-400)*4.5+1238)))))),0)</f>
        <v>1666</v>
      </c>
      <c r="K43" s="3">
        <v>45</v>
      </c>
      <c r="L43" s="3">
        <v>50</v>
      </c>
      <c r="M43" s="4">
        <f t="shared" si="1"/>
        <v>99</v>
      </c>
      <c r="N43" s="4">
        <f t="shared" si="2"/>
        <v>1860</v>
      </c>
    </row>
    <row r="44" spans="1:14" x14ac:dyDescent="0.3">
      <c r="A44" s="3">
        <f t="shared" si="3"/>
        <v>40</v>
      </c>
      <c r="B44" s="3" t="s">
        <v>19</v>
      </c>
      <c r="C44" s="3">
        <v>133</v>
      </c>
      <c r="D44" s="3">
        <v>400</v>
      </c>
      <c r="E44" s="3">
        <v>150</v>
      </c>
      <c r="F44" s="3">
        <v>39864</v>
      </c>
      <c r="G44" s="3">
        <v>40427</v>
      </c>
      <c r="H44" s="3">
        <f t="shared" ref="H44" si="12">G44-F44</f>
        <v>563</v>
      </c>
      <c r="I44" s="3">
        <f>IF(H44&lt;155,155,H44)</f>
        <v>563</v>
      </c>
      <c r="J44" s="3">
        <f>ROUND(IF(I44&lt;100,I44*1.625,(IF(AND(I44&gt;100,I44&lt;201),(I44-100)*2.375+162,(IF(AND(I44&gt;200,I44&lt;401),(I44-200)*3.875+400,IF(I44&gt;400,(I44-400)*4.5+1237)))))),0)</f>
        <v>1971</v>
      </c>
      <c r="K44" s="3">
        <v>45</v>
      </c>
      <c r="L44" s="3">
        <v>50</v>
      </c>
      <c r="M44" s="4">
        <f t="shared" si="1"/>
        <v>112.60000000000001</v>
      </c>
      <c r="N44" s="4">
        <f t="shared" si="2"/>
        <v>2179</v>
      </c>
    </row>
    <row r="45" spans="1:14" x14ac:dyDescent="0.3">
      <c r="A45" s="3">
        <f t="shared" si="3"/>
        <v>41</v>
      </c>
      <c r="B45" s="3" t="s">
        <v>18</v>
      </c>
      <c r="C45" s="3">
        <v>56</v>
      </c>
      <c r="D45" s="3">
        <v>0</v>
      </c>
      <c r="E45" s="3">
        <v>150</v>
      </c>
      <c r="F45" s="3">
        <v>50062</v>
      </c>
      <c r="G45" s="3">
        <v>50352</v>
      </c>
      <c r="H45" s="3">
        <f>(G45-F45)-25</f>
        <v>265</v>
      </c>
      <c r="I45" s="3">
        <f>IF(H45&lt;155,155,H45)</f>
        <v>265</v>
      </c>
      <c r="J45" s="3">
        <f>ROUND(IF(I45&lt;100,I45*1.625,(IF(AND(I45&gt;100,I45&lt;201),(I45-100)*2.375+162.5,(IF(AND(I45&gt;200,I45&lt;401),(I45-200)*3.875+400,IF(I45&gt;400,(I45-400)*4.5+1237)))))),0)</f>
        <v>652</v>
      </c>
      <c r="K45" s="3">
        <v>45</v>
      </c>
      <c r="L45" s="3">
        <v>50</v>
      </c>
      <c r="M45" s="4">
        <f t="shared" si="1"/>
        <v>53</v>
      </c>
      <c r="N45" s="4">
        <f>ROUND((J45+K45+L45+M45),0)</f>
        <v>800</v>
      </c>
    </row>
    <row r="46" spans="1:14" x14ac:dyDescent="0.3">
      <c r="A46" s="3">
        <f t="shared" si="3"/>
        <v>42</v>
      </c>
      <c r="B46" s="3" t="s">
        <v>17</v>
      </c>
      <c r="C46" s="3">
        <v>308</v>
      </c>
      <c r="D46" s="3">
        <v>0</v>
      </c>
      <c r="E46" s="3">
        <v>150</v>
      </c>
      <c r="F46" s="3">
        <v>9981</v>
      </c>
      <c r="G46" s="3">
        <v>10180</v>
      </c>
      <c r="H46" s="3">
        <f>(G46-F46)-25</f>
        <v>174</v>
      </c>
      <c r="I46" s="3">
        <f>IF(H46&lt;141,141,H46)</f>
        <v>174</v>
      </c>
      <c r="J46" s="3">
        <f>ROUND(IF(I46&lt;100,I46*1.625,(IF(AND(I46&gt;100,I46&lt;201),(I46-100)*2.375+162.5,(IF(AND(I46&gt;200,I46&lt;401),(I46-200)*3.875+400,IF(I46&gt;400,(I46-400)*4.5+1237)))))),0)</f>
        <v>338</v>
      </c>
      <c r="K46" s="3">
        <v>45</v>
      </c>
      <c r="L46" s="3">
        <v>50</v>
      </c>
      <c r="M46" s="4">
        <f t="shared" si="1"/>
        <v>34.800000000000004</v>
      </c>
      <c r="N46" s="4">
        <f t="shared" si="2"/>
        <v>468</v>
      </c>
    </row>
    <row r="47" spans="1:14" x14ac:dyDescent="0.3">
      <c r="A47" s="3">
        <f t="shared" si="3"/>
        <v>43</v>
      </c>
      <c r="B47" s="3" t="s">
        <v>17</v>
      </c>
      <c r="C47" s="3">
        <v>173</v>
      </c>
      <c r="D47" s="3">
        <v>300</v>
      </c>
      <c r="E47" s="3">
        <v>150</v>
      </c>
      <c r="F47" s="3">
        <v>34715</v>
      </c>
      <c r="G47" s="3">
        <v>34901</v>
      </c>
      <c r="H47" s="3">
        <f>G47-F47</f>
        <v>186</v>
      </c>
      <c r="I47" s="3">
        <f>IF(H47&lt;141,141,H47)</f>
        <v>186</v>
      </c>
      <c r="J47" s="3">
        <f>ROUND(IF(I47&lt;100,I47*1.625,(IF(AND(I47&gt;100,I47&lt;201),(I47-100)*2.375+162.5,(IF(AND(I47&gt;200,I47&lt;401),(I47-200)*3.875+400,IF(I47&gt;400,(I47-400)*4.5+1238)))))),0)</f>
        <v>367</v>
      </c>
      <c r="K47" s="3">
        <v>45</v>
      </c>
      <c r="L47" s="3">
        <v>50</v>
      </c>
      <c r="M47" s="4">
        <f t="shared" si="1"/>
        <v>37.200000000000003</v>
      </c>
      <c r="N47" s="4">
        <f t="shared" si="2"/>
        <v>499</v>
      </c>
    </row>
    <row r="48" spans="1:14" x14ac:dyDescent="0.3">
      <c r="A48" s="3">
        <f t="shared" si="3"/>
        <v>44</v>
      </c>
      <c r="B48" s="5" t="s">
        <v>17</v>
      </c>
      <c r="C48" s="3">
        <v>328</v>
      </c>
      <c r="D48" s="3">
        <v>300</v>
      </c>
      <c r="E48" s="3">
        <v>150</v>
      </c>
      <c r="F48" s="3">
        <v>6519</v>
      </c>
      <c r="G48" s="3">
        <v>6662</v>
      </c>
      <c r="H48" s="3">
        <f>G48-F48</f>
        <v>143</v>
      </c>
      <c r="I48" s="3">
        <f>IF(H48&lt;141,141,H48)</f>
        <v>143</v>
      </c>
      <c r="J48" s="3">
        <f>ROUND(IF(I48&lt;100,I48*1.625,(IF(AND(I48&gt;100,I48&lt;201),(I48-100)*2.375+162.5,(IF(AND(I48&gt;200,I48&lt;401),(I48-200)*3.875+400,IF(I48&gt;400,(I48-400)*4.5+1238)))))),0)</f>
        <v>265</v>
      </c>
      <c r="K48" s="3">
        <v>45</v>
      </c>
      <c r="L48" s="3">
        <v>50</v>
      </c>
      <c r="M48" s="4">
        <f t="shared" si="1"/>
        <v>28.6</v>
      </c>
      <c r="N48" s="4">
        <f t="shared" si="2"/>
        <v>389</v>
      </c>
    </row>
    <row r="49" spans="1:14" x14ac:dyDescent="0.3">
      <c r="A49" s="3">
        <f t="shared" si="3"/>
        <v>45</v>
      </c>
      <c r="B49" s="3" t="s">
        <v>17</v>
      </c>
      <c r="C49" s="3">
        <v>184</v>
      </c>
      <c r="D49" s="3">
        <v>300</v>
      </c>
      <c r="E49" s="3">
        <v>150</v>
      </c>
      <c r="F49" s="3">
        <v>51539</v>
      </c>
      <c r="G49" s="3">
        <v>51862</v>
      </c>
      <c r="H49" s="3">
        <f>(G49-F49)</f>
        <v>323</v>
      </c>
      <c r="I49" s="3">
        <f>IF(H49&lt;141,141,H49)</f>
        <v>323</v>
      </c>
      <c r="J49" s="3">
        <f>ROUND(IF(I49&lt;100,I49*1.625,(IF(AND(I49&gt;100,I49&lt;201),(I49-100)*2.375+162.5,(IF(AND(I49&gt;200,I49&lt;401),(I49-200)*3.875+400,IF(I49&gt;400,(I49-400)*4.5+1238)))))),0)</f>
        <v>877</v>
      </c>
      <c r="K49" s="3">
        <v>45</v>
      </c>
      <c r="L49" s="3">
        <v>50</v>
      </c>
      <c r="M49" s="4">
        <f t="shared" si="1"/>
        <v>64.600000000000009</v>
      </c>
      <c r="N49" s="4">
        <f t="shared" si="2"/>
        <v>1037</v>
      </c>
    </row>
    <row r="50" spans="1:14" x14ac:dyDescent="0.3">
      <c r="A50" s="3">
        <f t="shared" si="3"/>
        <v>46</v>
      </c>
      <c r="B50" s="3" t="s">
        <v>19</v>
      </c>
      <c r="C50" s="3">
        <v>410</v>
      </c>
      <c r="D50" s="3">
        <v>400</v>
      </c>
      <c r="E50" s="3">
        <v>150</v>
      </c>
      <c r="F50" s="3">
        <v>2442</v>
      </c>
      <c r="G50" s="3">
        <v>2677</v>
      </c>
      <c r="H50" s="3">
        <f t="shared" ref="H50:H90" si="13">G50-F50</f>
        <v>235</v>
      </c>
      <c r="I50" s="3">
        <f>IF(H50&lt;155,155,H50)</f>
        <v>235</v>
      </c>
      <c r="J50" s="3">
        <f>ROUND(IF(I50&lt;100,I50*1.625,(IF(AND(I50&gt;100,I50&lt;201),(I50-100)*2.375+162,(IF(AND(I50&gt;200,I50&lt;401),(I50-200)*3.875+400,IF(I50&gt;400,(I50-400)*4.5+1237)))))),0)</f>
        <v>536</v>
      </c>
      <c r="K50" s="3">
        <v>45</v>
      </c>
      <c r="L50" s="3">
        <v>50</v>
      </c>
      <c r="M50" s="4">
        <f t="shared" si="1"/>
        <v>47</v>
      </c>
      <c r="N50" s="4">
        <f t="shared" si="2"/>
        <v>678</v>
      </c>
    </row>
    <row r="51" spans="1:14" x14ac:dyDescent="0.3">
      <c r="A51" s="3">
        <f t="shared" si="3"/>
        <v>47</v>
      </c>
      <c r="B51" s="3" t="s">
        <v>21</v>
      </c>
      <c r="C51" s="3">
        <v>23</v>
      </c>
      <c r="D51" s="3">
        <v>75</v>
      </c>
      <c r="E51" s="3">
        <v>150</v>
      </c>
      <c r="F51" s="3">
        <v>26067</v>
      </c>
      <c r="G51" s="3">
        <v>26376</v>
      </c>
      <c r="H51" s="3">
        <f t="shared" si="13"/>
        <v>309</v>
      </c>
      <c r="I51" s="3">
        <f t="shared" ref="I51:I65" si="14">IF(H51&lt;103,103,H51)</f>
        <v>309</v>
      </c>
      <c r="J51" s="3">
        <f t="shared" ref="J51:J65" si="15">ROUND(IF(I51&lt;100,I51*1.625,(IF(AND(I51&gt;100,I51&lt;201),(I51-100)*2.375+162.5,(IF(AND(I51&gt;200,I51&lt;401),(I51-200)*3.875+400,IF(I51&gt;400,(I51-400)*4.5+1237)))))),0)</f>
        <v>822</v>
      </c>
      <c r="K51" s="3">
        <v>20</v>
      </c>
      <c r="L51" s="3">
        <v>10</v>
      </c>
      <c r="M51" s="4">
        <f t="shared" si="1"/>
        <v>61.800000000000004</v>
      </c>
      <c r="N51" s="4">
        <f t="shared" si="2"/>
        <v>914</v>
      </c>
    </row>
    <row r="52" spans="1:14" x14ac:dyDescent="0.3">
      <c r="A52" s="3">
        <f t="shared" si="3"/>
        <v>48</v>
      </c>
      <c r="B52" s="3" t="s">
        <v>21</v>
      </c>
      <c r="C52" s="3">
        <v>2</v>
      </c>
      <c r="D52" s="3">
        <v>75</v>
      </c>
      <c r="E52" s="3">
        <v>150</v>
      </c>
      <c r="F52" s="3">
        <v>21549</v>
      </c>
      <c r="G52" s="3">
        <v>21551</v>
      </c>
      <c r="H52" s="3">
        <f t="shared" si="13"/>
        <v>2</v>
      </c>
      <c r="I52" s="3">
        <f t="shared" si="14"/>
        <v>103</v>
      </c>
      <c r="J52" s="3">
        <f t="shared" si="15"/>
        <v>170</v>
      </c>
      <c r="K52" s="3">
        <v>20</v>
      </c>
      <c r="L52" s="3">
        <v>10</v>
      </c>
      <c r="M52" s="4">
        <f t="shared" si="1"/>
        <v>20.6</v>
      </c>
      <c r="N52" s="4">
        <f t="shared" si="2"/>
        <v>221</v>
      </c>
    </row>
    <row r="53" spans="1:14" x14ac:dyDescent="0.3">
      <c r="A53" s="3">
        <f t="shared" si="3"/>
        <v>49</v>
      </c>
      <c r="B53" s="3" t="s">
        <v>21</v>
      </c>
      <c r="C53" s="3">
        <v>1</v>
      </c>
      <c r="D53" s="3">
        <v>75</v>
      </c>
      <c r="E53" s="3">
        <v>150</v>
      </c>
      <c r="F53" s="3">
        <v>16950</v>
      </c>
      <c r="G53" s="3">
        <v>17090</v>
      </c>
      <c r="H53" s="3">
        <f t="shared" si="13"/>
        <v>140</v>
      </c>
      <c r="I53" s="3">
        <f t="shared" si="14"/>
        <v>140</v>
      </c>
      <c r="J53" s="3">
        <f t="shared" si="15"/>
        <v>258</v>
      </c>
      <c r="K53" s="3">
        <v>20</v>
      </c>
      <c r="L53" s="3">
        <v>10</v>
      </c>
      <c r="M53" s="4">
        <f t="shared" si="1"/>
        <v>28</v>
      </c>
      <c r="N53" s="4">
        <f t="shared" si="2"/>
        <v>316</v>
      </c>
    </row>
    <row r="54" spans="1:14" x14ac:dyDescent="0.3">
      <c r="A54" s="3">
        <f t="shared" si="3"/>
        <v>50</v>
      </c>
      <c r="B54" s="3" t="s">
        <v>20</v>
      </c>
      <c r="C54" s="3">
        <v>30</v>
      </c>
      <c r="D54" s="3">
        <v>100</v>
      </c>
      <c r="E54" s="3">
        <v>150</v>
      </c>
      <c r="F54" s="3">
        <v>24656</v>
      </c>
      <c r="G54" s="3">
        <v>24839</v>
      </c>
      <c r="H54" s="3">
        <f t="shared" si="13"/>
        <v>183</v>
      </c>
      <c r="I54" s="3">
        <f>IF(H54&lt;111,111,H54)</f>
        <v>183</v>
      </c>
      <c r="J54" s="3">
        <f>ROUND(IF(I54&lt;100,I54*1.625,(IF(AND(I54&gt;100,I54&lt;201),(I54-100)*2.375+162.5,(IF(AND(I54&gt;200,I54&lt;401),(I54-200)*3.875+400,IF(I54&gt;400,(I54-400)*4.5+1237)))))),0)</f>
        <v>360</v>
      </c>
      <c r="K54" s="3">
        <v>20</v>
      </c>
      <c r="L54" s="3">
        <v>10</v>
      </c>
      <c r="M54" s="4">
        <f>I54*0.2</f>
        <v>36.6</v>
      </c>
      <c r="N54" s="4">
        <f>ROUND((J54+K54+L54+M54),0)</f>
        <v>427</v>
      </c>
    </row>
    <row r="55" spans="1:14" x14ac:dyDescent="0.3">
      <c r="A55" s="3">
        <f t="shared" si="3"/>
        <v>51</v>
      </c>
      <c r="B55" s="3" t="s">
        <v>20</v>
      </c>
      <c r="C55" s="3">
        <v>22</v>
      </c>
      <c r="D55" s="3">
        <v>100</v>
      </c>
      <c r="E55" s="3">
        <v>150</v>
      </c>
      <c r="F55" s="3">
        <v>22573</v>
      </c>
      <c r="G55" s="3">
        <v>22860</v>
      </c>
      <c r="H55" s="3">
        <f>G55-F55</f>
        <v>287</v>
      </c>
      <c r="I55" s="3">
        <f>IF(H55&lt;111,111,H55)</f>
        <v>287</v>
      </c>
      <c r="J55" s="3">
        <f>ROUND(IF(I55&lt;100,I55*1.625,(IF(AND(I55&gt;100,I55&lt;201),(I55-100)*2.375+162.5,(IF(AND(I55&gt;200,I55&lt;401),(I55-200)*3.875+400,IF(I55&gt;400,(I55-400)*4.5+1237)))))),0)</f>
        <v>737</v>
      </c>
      <c r="K55" s="3">
        <v>20</v>
      </c>
      <c r="L55" s="3">
        <v>10</v>
      </c>
      <c r="M55" s="4">
        <f>I55*0.2</f>
        <v>57.400000000000006</v>
      </c>
      <c r="N55" s="4">
        <f>ROUND((J55+K55+L55+M55),0)</f>
        <v>824</v>
      </c>
    </row>
    <row r="56" spans="1:14" x14ac:dyDescent="0.3">
      <c r="A56" s="3">
        <f t="shared" si="3"/>
        <v>52</v>
      </c>
      <c r="B56" s="3" t="s">
        <v>20</v>
      </c>
      <c r="C56" s="3">
        <v>8</v>
      </c>
      <c r="D56" s="3">
        <v>100</v>
      </c>
      <c r="E56" s="3">
        <v>150</v>
      </c>
      <c r="F56" s="3">
        <v>14604</v>
      </c>
      <c r="G56" s="3">
        <v>14968</v>
      </c>
      <c r="H56" s="3">
        <f>G56-F56</f>
        <v>364</v>
      </c>
      <c r="I56" s="3">
        <f>IF(H56&lt;111,111,H56)</f>
        <v>364</v>
      </c>
      <c r="J56" s="3">
        <f>ROUND(IF(I56&lt;100,I56*1.625,(IF(AND(I56&gt;100,I56&lt;201),(I56-100)*2.375+162.5,(IF(AND(I56&gt;200,I56&lt;401),(I56-200)*3.875+400,IF(I56&gt;400,(I56-400)*4.5+1237)))))),0)</f>
        <v>1036</v>
      </c>
      <c r="K56" s="3">
        <v>20</v>
      </c>
      <c r="L56" s="3">
        <v>10</v>
      </c>
      <c r="M56" s="4">
        <f t="shared" ref="M56" si="16">I56*0.2</f>
        <v>72.8</v>
      </c>
      <c r="N56" s="4">
        <f t="shared" ref="N56" si="17">ROUND((J56+K56+L56+M56),0)</f>
        <v>1139</v>
      </c>
    </row>
    <row r="57" spans="1:14" x14ac:dyDescent="0.3">
      <c r="A57" s="3">
        <f t="shared" si="3"/>
        <v>53</v>
      </c>
      <c r="B57" s="3" t="s">
        <v>21</v>
      </c>
      <c r="C57" s="3">
        <v>14</v>
      </c>
      <c r="D57" s="3">
        <v>75</v>
      </c>
      <c r="E57" s="3">
        <v>150</v>
      </c>
      <c r="F57" s="3">
        <v>29504</v>
      </c>
      <c r="G57" s="3">
        <v>29824</v>
      </c>
      <c r="H57" s="3">
        <f t="shared" si="13"/>
        <v>320</v>
      </c>
      <c r="I57" s="3">
        <f t="shared" si="14"/>
        <v>320</v>
      </c>
      <c r="J57" s="3">
        <f t="shared" si="15"/>
        <v>865</v>
      </c>
      <c r="K57" s="3">
        <v>20</v>
      </c>
      <c r="L57" s="3">
        <v>10</v>
      </c>
      <c r="M57" s="4">
        <f t="shared" si="1"/>
        <v>64</v>
      </c>
      <c r="N57" s="4">
        <f t="shared" si="2"/>
        <v>959</v>
      </c>
    </row>
    <row r="58" spans="1:14" x14ac:dyDescent="0.3">
      <c r="A58" s="3">
        <f t="shared" si="3"/>
        <v>54</v>
      </c>
      <c r="B58" s="3" t="s">
        <v>20</v>
      </c>
      <c r="C58" s="3">
        <v>7</v>
      </c>
      <c r="D58" s="3">
        <v>100</v>
      </c>
      <c r="E58" s="3">
        <v>150</v>
      </c>
      <c r="F58" s="3">
        <v>15495</v>
      </c>
      <c r="G58" s="3">
        <v>15668</v>
      </c>
      <c r="H58" s="3">
        <f>G58-F58</f>
        <v>173</v>
      </c>
      <c r="I58" s="3">
        <f>IF(H58&lt;111,111,H58)</f>
        <v>173</v>
      </c>
      <c r="J58" s="3">
        <f>ROUND(IF(I58&lt;100,I58*1.625,(IF(AND(I58&gt;100,I58&lt;201),(I58-100)*2.375+162.5,(IF(AND(I58&gt;200,I58&lt;401),(I58-200)*3.875+400,IF(I58&gt;400,(I58-400)*4.5+1237)))))),0)</f>
        <v>336</v>
      </c>
      <c r="K58" s="3">
        <v>20</v>
      </c>
      <c r="L58" s="3">
        <v>10</v>
      </c>
      <c r="M58" s="4">
        <f t="shared" si="1"/>
        <v>34.6</v>
      </c>
      <c r="N58" s="4">
        <f t="shared" si="2"/>
        <v>401</v>
      </c>
    </row>
    <row r="59" spans="1:14" x14ac:dyDescent="0.3">
      <c r="A59" s="3">
        <f t="shared" si="3"/>
        <v>55</v>
      </c>
      <c r="B59" s="3" t="s">
        <v>21</v>
      </c>
      <c r="C59" s="3">
        <v>5</v>
      </c>
      <c r="D59" s="3">
        <v>75</v>
      </c>
      <c r="E59" s="3">
        <v>150</v>
      </c>
      <c r="F59" s="3">
        <v>22591</v>
      </c>
      <c r="G59" s="3">
        <v>22706</v>
      </c>
      <c r="H59" s="3">
        <f t="shared" si="13"/>
        <v>115</v>
      </c>
      <c r="I59" s="3">
        <f t="shared" si="14"/>
        <v>115</v>
      </c>
      <c r="J59" s="3">
        <f t="shared" si="15"/>
        <v>198</v>
      </c>
      <c r="K59" s="3">
        <v>20</v>
      </c>
      <c r="L59" s="3">
        <v>10</v>
      </c>
      <c r="M59" s="4">
        <f t="shared" si="1"/>
        <v>23</v>
      </c>
      <c r="N59" s="4">
        <f t="shared" si="2"/>
        <v>251</v>
      </c>
    </row>
    <row r="60" spans="1:14" x14ac:dyDescent="0.3">
      <c r="A60" s="3">
        <f t="shared" si="3"/>
        <v>56</v>
      </c>
      <c r="B60" s="3" t="s">
        <v>21</v>
      </c>
      <c r="C60" s="3">
        <v>6</v>
      </c>
      <c r="D60" s="3">
        <v>75</v>
      </c>
      <c r="E60" s="3">
        <v>150</v>
      </c>
      <c r="F60" s="3">
        <v>12971</v>
      </c>
      <c r="G60" s="3">
        <v>13219</v>
      </c>
      <c r="H60" s="3">
        <f t="shared" si="13"/>
        <v>248</v>
      </c>
      <c r="I60" s="3">
        <f t="shared" si="14"/>
        <v>248</v>
      </c>
      <c r="J60" s="3">
        <f t="shared" si="15"/>
        <v>586</v>
      </c>
      <c r="K60" s="3">
        <v>20</v>
      </c>
      <c r="L60" s="3">
        <v>10</v>
      </c>
      <c r="M60" s="4">
        <f t="shared" si="1"/>
        <v>49.6</v>
      </c>
      <c r="N60" s="4">
        <f t="shared" si="2"/>
        <v>666</v>
      </c>
    </row>
    <row r="61" spans="1:14" x14ac:dyDescent="0.3">
      <c r="A61" s="3">
        <f t="shared" si="3"/>
        <v>57</v>
      </c>
      <c r="B61" s="3" t="s">
        <v>20</v>
      </c>
      <c r="C61" s="3">
        <v>87</v>
      </c>
      <c r="D61" s="3">
        <v>100</v>
      </c>
      <c r="E61" s="3">
        <v>150</v>
      </c>
      <c r="F61" s="3">
        <v>23649</v>
      </c>
      <c r="G61" s="3">
        <v>23814</v>
      </c>
      <c r="H61" s="3">
        <f>G61-F61</f>
        <v>165</v>
      </c>
      <c r="I61" s="3">
        <f>IF(H61&lt;111,111,H61)</f>
        <v>165</v>
      </c>
      <c r="J61" s="3">
        <f>ROUND(IF(I61&lt;100,I61*1.625,(IF(AND(I61&gt;100,I61&lt;201),(I61-100)*2.375+162.5,(IF(AND(I61&gt;200,I61&lt;401),(I61-200)*3.875+400,IF(I61&gt;400,(I61-400)*4.5+1237)))))),0)</f>
        <v>317</v>
      </c>
      <c r="K61" s="3">
        <v>20</v>
      </c>
      <c r="L61" s="3">
        <v>10</v>
      </c>
      <c r="M61" s="4">
        <f t="shared" si="1"/>
        <v>33</v>
      </c>
      <c r="N61" s="4">
        <f t="shared" si="2"/>
        <v>380</v>
      </c>
    </row>
    <row r="62" spans="1:14" x14ac:dyDescent="0.3">
      <c r="A62" s="3">
        <f t="shared" si="3"/>
        <v>58</v>
      </c>
      <c r="B62" s="3" t="s">
        <v>20</v>
      </c>
      <c r="C62" s="3">
        <v>23</v>
      </c>
      <c r="D62" s="3">
        <v>100</v>
      </c>
      <c r="E62" s="3">
        <v>150</v>
      </c>
      <c r="F62" s="3">
        <v>15060</v>
      </c>
      <c r="G62" s="3">
        <v>15157</v>
      </c>
      <c r="H62" s="3">
        <f>G62-F62</f>
        <v>97</v>
      </c>
      <c r="I62" s="3">
        <f>IF(H62&lt;111,111,H62)</f>
        <v>111</v>
      </c>
      <c r="J62" s="3">
        <f>ROUND(IF(I62&lt;100,I62*1.625,(IF(AND(I62&gt;100,I62&lt;201),(I62-100)*2.375+162.5,(IF(AND(I62&gt;200,I62&lt;401),(I62-200)*3.875+400,IF(I62&gt;400,(I62-400)*4.5+1237)))))),0)</f>
        <v>189</v>
      </c>
      <c r="K62" s="3">
        <v>20</v>
      </c>
      <c r="L62" s="3">
        <v>10</v>
      </c>
      <c r="M62" s="4">
        <f t="shared" si="1"/>
        <v>22.200000000000003</v>
      </c>
      <c r="N62" s="4">
        <f t="shared" si="2"/>
        <v>241</v>
      </c>
    </row>
    <row r="63" spans="1:14" x14ac:dyDescent="0.3">
      <c r="A63" s="3">
        <f t="shared" si="3"/>
        <v>59</v>
      </c>
      <c r="B63" s="3" t="s">
        <v>20</v>
      </c>
      <c r="C63" s="3">
        <v>29</v>
      </c>
      <c r="D63" s="3">
        <v>100</v>
      </c>
      <c r="E63" s="3">
        <v>150</v>
      </c>
      <c r="F63" s="3">
        <v>41616</v>
      </c>
      <c r="G63" s="3">
        <v>41617</v>
      </c>
      <c r="H63" s="3">
        <f>G63-F63</f>
        <v>1</v>
      </c>
      <c r="I63" s="3">
        <f>IF(H63&lt;111,111,H63)</f>
        <v>111</v>
      </c>
      <c r="J63" s="3">
        <f>ROUND(IF(I63&lt;100,I63*1.625,(IF(AND(I63&gt;100,I63&lt;201),(I63-100)*2.375+162.5,(IF(AND(I63&gt;200,I63&lt;401),(I63-200)*3.875+400,IF(I63&gt;400,(I63-400)*4.5+1237)))))),0)</f>
        <v>189</v>
      </c>
      <c r="K63" s="3">
        <v>20</v>
      </c>
      <c r="L63" s="3">
        <v>10</v>
      </c>
      <c r="M63" s="4">
        <f t="shared" si="1"/>
        <v>22.200000000000003</v>
      </c>
      <c r="N63" s="4">
        <f t="shared" si="2"/>
        <v>241</v>
      </c>
    </row>
    <row r="64" spans="1:14" x14ac:dyDescent="0.3">
      <c r="A64" s="3">
        <f t="shared" si="3"/>
        <v>60</v>
      </c>
      <c r="B64" s="3" t="s">
        <v>21</v>
      </c>
      <c r="C64" s="3">
        <v>7</v>
      </c>
      <c r="D64" s="3">
        <v>75</v>
      </c>
      <c r="E64" s="3">
        <v>150</v>
      </c>
      <c r="F64" s="3">
        <v>20799</v>
      </c>
      <c r="G64" s="3">
        <v>20912</v>
      </c>
      <c r="H64" s="3">
        <f t="shared" si="13"/>
        <v>113</v>
      </c>
      <c r="I64" s="3">
        <f t="shared" si="14"/>
        <v>113</v>
      </c>
      <c r="J64" s="3">
        <f t="shared" si="15"/>
        <v>193</v>
      </c>
      <c r="K64" s="3">
        <v>20</v>
      </c>
      <c r="L64" s="3">
        <v>10</v>
      </c>
      <c r="M64" s="4">
        <f t="shared" si="1"/>
        <v>22.6</v>
      </c>
      <c r="N64" s="4">
        <f t="shared" si="2"/>
        <v>246</v>
      </c>
    </row>
    <row r="65" spans="1:14" x14ac:dyDescent="0.3">
      <c r="A65" s="3">
        <f t="shared" si="3"/>
        <v>61</v>
      </c>
      <c r="B65" s="3" t="s">
        <v>21</v>
      </c>
      <c r="C65" s="3">
        <v>9</v>
      </c>
      <c r="D65" s="3">
        <v>75</v>
      </c>
      <c r="E65" s="3">
        <v>150</v>
      </c>
      <c r="F65" s="3">
        <v>22479</v>
      </c>
      <c r="G65" s="3">
        <v>22631</v>
      </c>
      <c r="H65" s="3">
        <f t="shared" si="13"/>
        <v>152</v>
      </c>
      <c r="I65" s="3">
        <f t="shared" si="14"/>
        <v>152</v>
      </c>
      <c r="J65" s="3">
        <f t="shared" si="15"/>
        <v>286</v>
      </c>
      <c r="K65" s="3">
        <v>20</v>
      </c>
      <c r="L65" s="3">
        <v>10</v>
      </c>
      <c r="M65" s="4">
        <f t="shared" si="1"/>
        <v>30.400000000000002</v>
      </c>
      <c r="N65" s="4">
        <f t="shared" si="2"/>
        <v>346</v>
      </c>
    </row>
    <row r="66" spans="1:14" x14ac:dyDescent="0.3">
      <c r="A66" s="3">
        <f t="shared" si="3"/>
        <v>62</v>
      </c>
      <c r="B66" s="3" t="s">
        <v>19</v>
      </c>
      <c r="C66" s="3">
        <v>405</v>
      </c>
      <c r="D66" s="3">
        <v>400</v>
      </c>
      <c r="E66" s="3">
        <v>150</v>
      </c>
      <c r="F66" s="5">
        <v>3048</v>
      </c>
      <c r="G66" s="5">
        <v>3294</v>
      </c>
      <c r="H66" s="3">
        <f t="shared" si="13"/>
        <v>246</v>
      </c>
      <c r="I66" s="3">
        <f>IF(H66&lt;155,155,H66)</f>
        <v>246</v>
      </c>
      <c r="J66" s="3">
        <f>ROUND(IF(I66&lt;100,I66*1.625,(IF(AND(I66&gt;100,I66&lt;201),(I66-100)*2.375+162,(IF(AND(I66&gt;200,I66&lt;401),(I66-200)*3.875+400,IF(I66&gt;400,(I66-400)*4.5+1237)))))),0)</f>
        <v>578</v>
      </c>
      <c r="K66" s="3">
        <v>45</v>
      </c>
      <c r="L66" s="3">
        <v>50</v>
      </c>
      <c r="M66" s="4">
        <f>I66*0.2</f>
        <v>49.2</v>
      </c>
      <c r="N66" s="4">
        <f t="shared" si="2"/>
        <v>722</v>
      </c>
    </row>
    <row r="67" spans="1:14" x14ac:dyDescent="0.3">
      <c r="A67" s="3">
        <f t="shared" si="3"/>
        <v>63</v>
      </c>
      <c r="B67" s="3" t="s">
        <v>17</v>
      </c>
      <c r="C67" s="5">
        <v>324</v>
      </c>
      <c r="D67" s="3">
        <v>300</v>
      </c>
      <c r="E67" s="3">
        <v>150</v>
      </c>
      <c r="F67" s="3">
        <v>14580</v>
      </c>
      <c r="G67" s="3">
        <v>14827</v>
      </c>
      <c r="H67" s="3">
        <f t="shared" si="13"/>
        <v>247</v>
      </c>
      <c r="I67" s="3">
        <f>IF(H67&lt;141,141,H67)</f>
        <v>247</v>
      </c>
      <c r="J67" s="3">
        <f>ROUND(IF(I67&lt;100,I67*1.625,(IF(AND(I67&gt;100,I67&lt;201),(I67-100)*2.375+162.5,(IF(AND(I67&gt;200,I67&lt;401),(I67-200)*3.875+400,IF(I67&gt;400,(I67-400)*4.5+1238)))))),0)</f>
        <v>582</v>
      </c>
      <c r="K67" s="3">
        <v>45</v>
      </c>
      <c r="L67" s="3">
        <v>50</v>
      </c>
      <c r="M67" s="4">
        <f t="shared" ref="M67:M130" si="18">I67*0.2</f>
        <v>49.400000000000006</v>
      </c>
      <c r="N67" s="4">
        <f t="shared" si="2"/>
        <v>726</v>
      </c>
    </row>
    <row r="68" spans="1:14" x14ac:dyDescent="0.3">
      <c r="A68" s="3">
        <f t="shared" si="3"/>
        <v>64</v>
      </c>
      <c r="B68" s="3" t="s">
        <v>17</v>
      </c>
      <c r="C68" s="3">
        <v>187</v>
      </c>
      <c r="D68" s="3">
        <v>300</v>
      </c>
      <c r="E68" s="3">
        <v>150</v>
      </c>
      <c r="F68" s="3">
        <v>42076</v>
      </c>
      <c r="G68" s="3">
        <v>42383</v>
      </c>
      <c r="H68" s="3">
        <f t="shared" si="13"/>
        <v>307</v>
      </c>
      <c r="I68" s="3">
        <f>IF(H68&lt;141,141,H68)</f>
        <v>307</v>
      </c>
      <c r="J68" s="3">
        <f>ROUND(IF(I68&lt;100,I68*1.625,(IF(AND(I68&gt;100,I68&lt;201),(I68-100)*2.375+162.5,(IF(AND(I68&gt;200,I68&lt;401),(I68-200)*3.875+400,IF(I68&gt;400,(I68-400)*4.5+1238)))))),0)</f>
        <v>815</v>
      </c>
      <c r="K68" s="3">
        <v>45</v>
      </c>
      <c r="L68" s="3">
        <v>50</v>
      </c>
      <c r="M68" s="4">
        <f t="shared" si="18"/>
        <v>61.400000000000006</v>
      </c>
      <c r="N68" s="4">
        <f t="shared" si="2"/>
        <v>971</v>
      </c>
    </row>
    <row r="69" spans="1:14" x14ac:dyDescent="0.3">
      <c r="A69" s="3">
        <f t="shared" si="3"/>
        <v>65</v>
      </c>
      <c r="B69" s="3" t="s">
        <v>17</v>
      </c>
      <c r="C69" s="3">
        <v>201</v>
      </c>
      <c r="D69" s="3">
        <v>300</v>
      </c>
      <c r="E69" s="3">
        <v>150</v>
      </c>
      <c r="F69" s="3">
        <v>44900</v>
      </c>
      <c r="G69" s="3">
        <v>45164</v>
      </c>
      <c r="H69" s="3">
        <f t="shared" si="13"/>
        <v>264</v>
      </c>
      <c r="I69" s="3">
        <f>IF(H69&lt;141,141,H69)</f>
        <v>264</v>
      </c>
      <c r="J69" s="3">
        <f>ROUND(IF(I69&lt;100,I69*1.625,(IF(AND(I69&gt;100,I69&lt;201),(I69-100)*2.375+162.5,(IF(AND(I69&gt;200,I69&lt;401),(I69-200)*3.875+400,IF(I69&gt;400,(I69-400)*4.5+1237)))))),0)</f>
        <v>648</v>
      </c>
      <c r="K69" s="3">
        <v>45</v>
      </c>
      <c r="L69" s="3">
        <v>50</v>
      </c>
      <c r="M69" s="4">
        <f t="shared" si="18"/>
        <v>52.800000000000004</v>
      </c>
      <c r="N69" s="4">
        <f t="shared" ref="N69:N132" si="19">ROUND((J69+K69+L69+M69),0)</f>
        <v>796</v>
      </c>
    </row>
    <row r="70" spans="1:14" x14ac:dyDescent="0.3">
      <c r="A70" s="3">
        <f t="shared" si="3"/>
        <v>66</v>
      </c>
      <c r="B70" s="3" t="s">
        <v>17</v>
      </c>
      <c r="C70" s="5">
        <v>331</v>
      </c>
      <c r="D70" s="3">
        <v>300</v>
      </c>
      <c r="E70" s="3">
        <v>150</v>
      </c>
      <c r="F70" s="3">
        <v>11941</v>
      </c>
      <c r="G70" s="3">
        <v>12057</v>
      </c>
      <c r="H70" s="3">
        <f>G70-F70</f>
        <v>116</v>
      </c>
      <c r="I70" s="3">
        <f>IF(H70&lt;141,141,H70)</f>
        <v>141</v>
      </c>
      <c r="J70" s="3">
        <f>ROUND(IF(I70&lt;100,I70*1.625,(IF(AND(I70&gt;100,I70&lt;201),(I70-100)*2.375+162.5,(IF(AND(I70&gt;200,I70&lt;401),(I70-200)*3.875+400,IF(I70&gt;400,(I70-400)*4.5+1238)))))),0)</f>
        <v>260</v>
      </c>
      <c r="K70" s="3">
        <v>45</v>
      </c>
      <c r="L70" s="3">
        <v>50</v>
      </c>
      <c r="M70" s="4">
        <f>I70*0.2</f>
        <v>28.200000000000003</v>
      </c>
      <c r="N70" s="4">
        <f>ROUND((J70+K70+L70+M70),0)</f>
        <v>383</v>
      </c>
    </row>
    <row r="71" spans="1:14" x14ac:dyDescent="0.3">
      <c r="A71" s="3">
        <f t="shared" ref="A71:A134" si="20">A70+1</f>
        <v>67</v>
      </c>
      <c r="B71" s="3" t="s">
        <v>18</v>
      </c>
      <c r="C71" s="3">
        <v>102</v>
      </c>
      <c r="D71" s="3">
        <v>200</v>
      </c>
      <c r="E71" s="3">
        <v>150</v>
      </c>
      <c r="F71" s="3">
        <v>11275</v>
      </c>
      <c r="G71" s="3">
        <v>11575</v>
      </c>
      <c r="H71" s="3">
        <f t="shared" si="13"/>
        <v>300</v>
      </c>
      <c r="I71" s="3">
        <f>IF(H71&lt;125,125,H71)</f>
        <v>300</v>
      </c>
      <c r="J71" s="3">
        <f>ROUND(IF(I71&lt;100,I71*1.625,(IF(AND(I71&gt;100,I71&lt;201),(I71-100)*2.375+162.5,(IF(AND(I71&gt;200,I71&lt;401),(I71-200)*3.875+400,IF(I71&gt;400,(I71-400)*4.5+1237)))))),0)</f>
        <v>788</v>
      </c>
      <c r="K71" s="3">
        <v>45</v>
      </c>
      <c r="L71" s="3">
        <v>50</v>
      </c>
      <c r="M71" s="4">
        <f t="shared" si="18"/>
        <v>60</v>
      </c>
      <c r="N71" s="4">
        <f t="shared" si="19"/>
        <v>943</v>
      </c>
    </row>
    <row r="72" spans="1:14" x14ac:dyDescent="0.3">
      <c r="A72" s="3">
        <f t="shared" si="20"/>
        <v>68</v>
      </c>
      <c r="B72" s="3" t="s">
        <v>16</v>
      </c>
      <c r="C72" s="3">
        <v>417</v>
      </c>
      <c r="D72" s="3">
        <v>500</v>
      </c>
      <c r="E72" s="3">
        <v>150</v>
      </c>
      <c r="F72" s="3">
        <v>1729</v>
      </c>
      <c r="G72" s="3">
        <v>2036</v>
      </c>
      <c r="H72" s="3">
        <f t="shared" si="13"/>
        <v>307</v>
      </c>
      <c r="I72" s="3">
        <f>IF(H72&lt;171,171,H72)</f>
        <v>307</v>
      </c>
      <c r="J72" s="3">
        <f>ROUND(IF(I72&lt;100,I72*1.625,(IF(AND(I72&gt;100,I72&lt;201),(I72-100)*2.375+162.5,(IF(AND(I72&gt;200,I72&lt;401),(I72-200)*3.875+400,IF(I72&gt;400,(I72-400)*4.5+1237)))))),0)</f>
        <v>815</v>
      </c>
      <c r="K72" s="3">
        <v>45</v>
      </c>
      <c r="L72" s="3">
        <v>50</v>
      </c>
      <c r="M72" s="4">
        <f t="shared" si="18"/>
        <v>61.400000000000006</v>
      </c>
      <c r="N72" s="4">
        <f t="shared" si="19"/>
        <v>971</v>
      </c>
    </row>
    <row r="73" spans="1:14" x14ac:dyDescent="0.3">
      <c r="A73" s="3">
        <f t="shared" si="20"/>
        <v>69</v>
      </c>
      <c r="B73" s="3" t="s">
        <v>18</v>
      </c>
      <c r="C73" s="3">
        <v>112</v>
      </c>
      <c r="D73" s="3">
        <v>200</v>
      </c>
      <c r="E73" s="3">
        <v>150</v>
      </c>
      <c r="F73" s="3">
        <v>70427</v>
      </c>
      <c r="G73" s="3">
        <v>70872</v>
      </c>
      <c r="H73" s="3">
        <f t="shared" si="13"/>
        <v>445</v>
      </c>
      <c r="I73" s="3">
        <f>IF(H73&lt;125,125,H73)</f>
        <v>445</v>
      </c>
      <c r="J73" s="3">
        <f>ROUND(IF(I73&lt;100,I73*1.625,(IF(AND(I73&gt;100,I73&lt;201),(I73-100)*2.375+162.5,(IF(AND(I73&gt;200,I73&lt;401),(I73-200)*3.875+400,IF(I73&gt;400,(I73-400)*4.5+1237)))))),0)</f>
        <v>1440</v>
      </c>
      <c r="K73" s="3">
        <v>45</v>
      </c>
      <c r="L73" s="3">
        <v>50</v>
      </c>
      <c r="M73" s="4">
        <f t="shared" si="18"/>
        <v>89</v>
      </c>
      <c r="N73" s="4">
        <f t="shared" si="19"/>
        <v>1624</v>
      </c>
    </row>
    <row r="74" spans="1:14" x14ac:dyDescent="0.3">
      <c r="A74" s="3">
        <f t="shared" si="20"/>
        <v>70</v>
      </c>
      <c r="B74" s="3" t="s">
        <v>21</v>
      </c>
      <c r="C74" s="3">
        <v>10</v>
      </c>
      <c r="D74" s="3">
        <v>75</v>
      </c>
      <c r="E74" s="3">
        <v>150</v>
      </c>
      <c r="F74" s="3">
        <v>26479</v>
      </c>
      <c r="G74" s="3">
        <v>26684</v>
      </c>
      <c r="H74" s="3">
        <f t="shared" si="13"/>
        <v>205</v>
      </c>
      <c r="I74" s="3">
        <f>IF(H74&lt;103,103,H74)</f>
        <v>205</v>
      </c>
      <c r="J74" s="3">
        <f>ROUND(IF(I74&lt;100,I74*1.625,(IF(AND(I74&gt;100,I74&lt;201),(I74-100)*2.375+162.5,(IF(AND(I74&gt;200,I74&lt;401),(I74-200)*3.875+400,IF(I74&gt;400,(I74-400)*4.5+1237)))))),0)</f>
        <v>419</v>
      </c>
      <c r="K74" s="3">
        <v>20</v>
      </c>
      <c r="L74" s="3">
        <v>10</v>
      </c>
      <c r="M74" s="4">
        <f t="shared" si="18"/>
        <v>41</v>
      </c>
      <c r="N74" s="4">
        <f t="shared" si="19"/>
        <v>490</v>
      </c>
    </row>
    <row r="75" spans="1:14" x14ac:dyDescent="0.3">
      <c r="A75" s="3">
        <f t="shared" si="20"/>
        <v>71</v>
      </c>
      <c r="B75" s="3" t="s">
        <v>21</v>
      </c>
      <c r="C75" s="3">
        <v>21</v>
      </c>
      <c r="D75" s="3">
        <v>75</v>
      </c>
      <c r="E75" s="3">
        <v>150</v>
      </c>
      <c r="F75" s="3">
        <v>1822</v>
      </c>
      <c r="G75" s="3">
        <v>1968</v>
      </c>
      <c r="H75" s="3">
        <f t="shared" si="13"/>
        <v>146</v>
      </c>
      <c r="I75" s="3">
        <f>IF(H75&lt;103,103,H75)</f>
        <v>146</v>
      </c>
      <c r="J75" s="3">
        <f>ROUND(IF(I75&lt;100,I75*1.625,(IF(AND(I75&gt;100,I75&lt;201),(I75-100)*2.375+162.5,(IF(AND(I75&gt;200,I75&lt;401),(I75-200)*3.875+400,IF(I75&gt;400,(I75-400)*4.5+1237)))))),0)</f>
        <v>272</v>
      </c>
      <c r="K75" s="3">
        <v>20</v>
      </c>
      <c r="L75" s="3">
        <v>10</v>
      </c>
      <c r="M75" s="4">
        <f t="shared" si="18"/>
        <v>29.200000000000003</v>
      </c>
      <c r="N75" s="4">
        <f t="shared" si="19"/>
        <v>331</v>
      </c>
    </row>
    <row r="76" spans="1:14" x14ac:dyDescent="0.3">
      <c r="A76" s="3">
        <f t="shared" si="20"/>
        <v>72</v>
      </c>
      <c r="B76" s="3" t="s">
        <v>17</v>
      </c>
      <c r="C76" s="3">
        <v>380</v>
      </c>
      <c r="D76" s="3">
        <v>300</v>
      </c>
      <c r="E76" s="3">
        <v>150</v>
      </c>
      <c r="F76" s="3">
        <v>3278</v>
      </c>
      <c r="G76" s="3">
        <v>3534</v>
      </c>
      <c r="H76" s="3">
        <f t="shared" si="13"/>
        <v>256</v>
      </c>
      <c r="I76" s="3">
        <f>IF(H76&lt;141,141,H76)</f>
        <v>256</v>
      </c>
      <c r="J76" s="3">
        <f>ROUND(IF(I76&lt;100,I76*1.625,(IF(AND(I76&gt;100,I76&lt;201),(I76-100)*2.375+162.5,(IF(AND(I76&gt;200,I76&lt;401),(I76-200)*3.875+400,IF(I76&gt;400,(I76-400)*4.5+1238)))))),0)</f>
        <v>617</v>
      </c>
      <c r="K76" s="3">
        <v>45</v>
      </c>
      <c r="L76" s="3">
        <v>50</v>
      </c>
      <c r="M76" s="4">
        <f t="shared" si="18"/>
        <v>51.2</v>
      </c>
      <c r="N76" s="4">
        <f t="shared" si="19"/>
        <v>763</v>
      </c>
    </row>
    <row r="77" spans="1:14" x14ac:dyDescent="0.3">
      <c r="A77" s="3">
        <f t="shared" si="20"/>
        <v>73</v>
      </c>
      <c r="B77" s="3" t="s">
        <v>17</v>
      </c>
      <c r="C77" s="3">
        <v>345</v>
      </c>
      <c r="D77" s="3">
        <v>0</v>
      </c>
      <c r="E77" s="3">
        <v>150</v>
      </c>
      <c r="F77" s="3">
        <v>9614</v>
      </c>
      <c r="G77" s="3">
        <v>9871</v>
      </c>
      <c r="H77" s="3">
        <f>(G77-F77)-25</f>
        <v>232</v>
      </c>
      <c r="I77" s="3">
        <f>IF(H77&lt;141,141,H77)</f>
        <v>232</v>
      </c>
      <c r="J77" s="3">
        <f>ROUND(IF(I77&lt;100,I77*1.625,(IF(AND(I77&gt;100,I77&lt;201),(I77-100)*2.375+162.5,(IF(AND(I77&gt;200,I77&lt;401),(I77-200)*3.875+400,IF(I77&gt;400,(I77-400)*4.5+1238)))))),0)</f>
        <v>524</v>
      </c>
      <c r="K77" s="3">
        <v>45</v>
      </c>
      <c r="L77" s="3">
        <v>50</v>
      </c>
      <c r="M77" s="4">
        <f t="shared" si="18"/>
        <v>46.400000000000006</v>
      </c>
      <c r="N77" s="4">
        <f t="shared" si="19"/>
        <v>665</v>
      </c>
    </row>
    <row r="78" spans="1:14" x14ac:dyDescent="0.3">
      <c r="A78" s="3">
        <f t="shared" si="20"/>
        <v>74</v>
      </c>
      <c r="B78" s="3" t="s">
        <v>17</v>
      </c>
      <c r="C78" s="3">
        <v>235</v>
      </c>
      <c r="D78" s="3">
        <v>300</v>
      </c>
      <c r="E78" s="3">
        <v>150</v>
      </c>
      <c r="F78" s="3">
        <v>86376</v>
      </c>
      <c r="G78" s="3">
        <v>86589</v>
      </c>
      <c r="H78" s="3">
        <f t="shared" si="13"/>
        <v>213</v>
      </c>
      <c r="I78" s="3">
        <f>IF(H78&lt;141,141,H78)</f>
        <v>213</v>
      </c>
      <c r="J78" s="3">
        <f>ROUND(IF(I78&lt;100,I78*1.625,(IF(AND(I78&gt;100,I78&lt;201),(I78-100)*2.375+162.5,(IF(AND(I78&gt;200,I78&lt;401),(I78-200)*3.875+400,IF(I78&gt;400,(I78-400)*4.5+1238)))))),0)</f>
        <v>450</v>
      </c>
      <c r="K78" s="3">
        <v>45</v>
      </c>
      <c r="L78" s="3">
        <v>50</v>
      </c>
      <c r="M78" s="4">
        <f t="shared" si="18"/>
        <v>42.6</v>
      </c>
      <c r="N78" s="4">
        <f t="shared" si="19"/>
        <v>588</v>
      </c>
    </row>
    <row r="79" spans="1:14" x14ac:dyDescent="0.3">
      <c r="A79" s="3">
        <f t="shared" si="20"/>
        <v>75</v>
      </c>
      <c r="B79" s="3" t="s">
        <v>19</v>
      </c>
      <c r="C79" s="3">
        <v>403</v>
      </c>
      <c r="D79" s="3">
        <v>400</v>
      </c>
      <c r="E79" s="3">
        <v>150</v>
      </c>
      <c r="F79" s="5">
        <v>3095</v>
      </c>
      <c r="G79" s="5">
        <v>3326</v>
      </c>
      <c r="H79" s="3">
        <f t="shared" si="13"/>
        <v>231</v>
      </c>
      <c r="I79" s="3">
        <f>IF(H79&lt;155,155,H79)</f>
        <v>231</v>
      </c>
      <c r="J79" s="3">
        <f>ROUND(IF(I79&lt;100,I79*1.625,(IF(AND(I79&gt;100,I79&lt;201),(I79-100)*2.375+162,(IF(AND(I79&gt;200,I79&lt;401),(I79-200)*3.875+400,IF(I79&gt;400,(I79-400)*4.5+1237)))))),0)</f>
        <v>520</v>
      </c>
      <c r="K79" s="3">
        <v>45</v>
      </c>
      <c r="L79" s="3">
        <v>50</v>
      </c>
      <c r="M79" s="4">
        <f>I79*0.2</f>
        <v>46.2</v>
      </c>
      <c r="N79" s="4">
        <f t="shared" si="19"/>
        <v>661</v>
      </c>
    </row>
    <row r="80" spans="1:14" x14ac:dyDescent="0.3">
      <c r="A80" s="3">
        <f t="shared" si="20"/>
        <v>76</v>
      </c>
      <c r="B80" s="3" t="s">
        <v>20</v>
      </c>
      <c r="C80" s="3">
        <v>24</v>
      </c>
      <c r="D80" s="3">
        <v>100</v>
      </c>
      <c r="E80" s="3">
        <v>150</v>
      </c>
      <c r="F80" s="3">
        <v>19640</v>
      </c>
      <c r="G80" s="3">
        <v>19859</v>
      </c>
      <c r="H80" s="3">
        <f>G80-F80</f>
        <v>219</v>
      </c>
      <c r="I80" s="3">
        <f>IF(H80&lt;111,111,H80)</f>
        <v>219</v>
      </c>
      <c r="J80" s="3">
        <f>ROUND(IF(I80&lt;100,I80*1.625,(IF(AND(I80&gt;100,I80&lt;201),(I80-100)*2.375+162.5,(IF(AND(I80&gt;200,I80&lt;401),(I80-200)*3.875+400,IF(I80&gt;400,(I80-400)*4.5+1237)))))),0)</f>
        <v>474</v>
      </c>
      <c r="K80" s="3">
        <v>20</v>
      </c>
      <c r="L80" s="3">
        <v>10</v>
      </c>
      <c r="M80" s="4">
        <f t="shared" si="18"/>
        <v>43.800000000000004</v>
      </c>
      <c r="N80" s="4">
        <f t="shared" si="19"/>
        <v>548</v>
      </c>
    </row>
    <row r="81" spans="1:14" x14ac:dyDescent="0.3">
      <c r="A81" s="3">
        <f t="shared" si="20"/>
        <v>77</v>
      </c>
      <c r="B81" s="8" t="s">
        <v>20</v>
      </c>
      <c r="C81" s="3">
        <v>38</v>
      </c>
      <c r="D81" s="3"/>
      <c r="E81" s="3"/>
      <c r="F81" s="3"/>
      <c r="G81" s="3"/>
      <c r="H81" s="3"/>
      <c r="I81" s="3"/>
      <c r="J81" s="3"/>
      <c r="K81" s="3"/>
      <c r="L81" s="3"/>
      <c r="M81" s="4"/>
      <c r="N81" s="4">
        <v>250</v>
      </c>
    </row>
    <row r="82" spans="1:14" x14ac:dyDescent="0.3">
      <c r="A82" s="3">
        <f t="shared" si="20"/>
        <v>78</v>
      </c>
      <c r="B82" s="3" t="s">
        <v>21</v>
      </c>
      <c r="C82" s="3">
        <v>13</v>
      </c>
      <c r="D82" s="3">
        <v>75</v>
      </c>
      <c r="E82" s="3">
        <v>150</v>
      </c>
      <c r="F82" s="3">
        <v>25393</v>
      </c>
      <c r="G82" s="3">
        <v>25650</v>
      </c>
      <c r="H82" s="3">
        <f t="shared" si="13"/>
        <v>257</v>
      </c>
      <c r="I82" s="3">
        <f t="shared" ref="I82:I87" si="21">IF(H82&lt;103,103,H82)</f>
        <v>257</v>
      </c>
      <c r="J82" s="3">
        <f t="shared" ref="J82:J89" si="22">ROUND(IF(I82&lt;100,I82*1.625,(IF(AND(I82&gt;100,I82&lt;201),(I82-100)*2.375+162.5,(IF(AND(I82&gt;200,I82&lt;401),(I82-200)*3.875+400,IF(I82&gt;400,(I82-400)*4.5+1237)))))),0)</f>
        <v>621</v>
      </c>
      <c r="K82" s="3">
        <v>20</v>
      </c>
      <c r="L82" s="3">
        <v>10</v>
      </c>
      <c r="M82" s="4">
        <f t="shared" si="18"/>
        <v>51.400000000000006</v>
      </c>
      <c r="N82" s="4">
        <f t="shared" si="19"/>
        <v>702</v>
      </c>
    </row>
    <row r="83" spans="1:14" x14ac:dyDescent="0.3">
      <c r="A83" s="3">
        <f t="shared" si="20"/>
        <v>79</v>
      </c>
      <c r="B83" s="3" t="s">
        <v>21</v>
      </c>
      <c r="C83" s="3">
        <v>11</v>
      </c>
      <c r="D83" s="3">
        <v>75</v>
      </c>
      <c r="E83" s="3">
        <v>150</v>
      </c>
      <c r="F83" s="3">
        <v>21318</v>
      </c>
      <c r="G83" s="3">
        <v>21481</v>
      </c>
      <c r="H83" s="3">
        <f t="shared" si="13"/>
        <v>163</v>
      </c>
      <c r="I83" s="3">
        <f t="shared" si="21"/>
        <v>163</v>
      </c>
      <c r="J83" s="3">
        <f t="shared" si="22"/>
        <v>312</v>
      </c>
      <c r="K83" s="3">
        <v>20</v>
      </c>
      <c r="L83" s="3">
        <v>10</v>
      </c>
      <c r="M83" s="4">
        <f t="shared" si="18"/>
        <v>32.6</v>
      </c>
      <c r="N83" s="4">
        <f t="shared" si="19"/>
        <v>375</v>
      </c>
    </row>
    <row r="84" spans="1:14" x14ac:dyDescent="0.3">
      <c r="A84" s="3">
        <f t="shared" si="20"/>
        <v>80</v>
      </c>
      <c r="B84" s="3" t="s">
        <v>21</v>
      </c>
      <c r="C84" s="3">
        <v>12</v>
      </c>
      <c r="D84" s="3">
        <v>75</v>
      </c>
      <c r="E84" s="3">
        <v>150</v>
      </c>
      <c r="F84" s="3">
        <v>25254</v>
      </c>
      <c r="G84" s="3">
        <v>25551</v>
      </c>
      <c r="H84" s="3">
        <f t="shared" si="13"/>
        <v>297</v>
      </c>
      <c r="I84" s="3">
        <f t="shared" si="21"/>
        <v>297</v>
      </c>
      <c r="J84" s="3">
        <f t="shared" si="22"/>
        <v>776</v>
      </c>
      <c r="K84" s="3">
        <v>20</v>
      </c>
      <c r="L84" s="3">
        <v>10</v>
      </c>
      <c r="M84" s="4">
        <f t="shared" si="18"/>
        <v>59.400000000000006</v>
      </c>
      <c r="N84" s="4">
        <f t="shared" si="19"/>
        <v>865</v>
      </c>
    </row>
    <row r="85" spans="1:14" x14ac:dyDescent="0.3">
      <c r="A85" s="3">
        <f t="shared" si="20"/>
        <v>81</v>
      </c>
      <c r="B85" s="3" t="s">
        <v>21</v>
      </c>
      <c r="C85" s="3">
        <v>22</v>
      </c>
      <c r="D85" s="3">
        <v>75</v>
      </c>
      <c r="E85" s="3">
        <v>150</v>
      </c>
      <c r="F85" s="3">
        <v>10148</v>
      </c>
      <c r="G85" s="3">
        <v>10234</v>
      </c>
      <c r="H85" s="3">
        <f t="shared" si="13"/>
        <v>86</v>
      </c>
      <c r="I85" s="3">
        <f t="shared" si="21"/>
        <v>103</v>
      </c>
      <c r="J85" s="3">
        <f t="shared" si="22"/>
        <v>170</v>
      </c>
      <c r="K85" s="3">
        <v>20</v>
      </c>
      <c r="L85" s="3">
        <v>10</v>
      </c>
      <c r="M85" s="4">
        <f t="shared" si="18"/>
        <v>20.6</v>
      </c>
      <c r="N85" s="4">
        <f t="shared" si="19"/>
        <v>221</v>
      </c>
    </row>
    <row r="86" spans="1:14" x14ac:dyDescent="0.3">
      <c r="A86" s="3">
        <f t="shared" si="20"/>
        <v>82</v>
      </c>
      <c r="B86" s="3" t="s">
        <v>21</v>
      </c>
      <c r="C86" s="3">
        <v>18</v>
      </c>
      <c r="D86" s="3">
        <v>75</v>
      </c>
      <c r="E86" s="3">
        <v>150</v>
      </c>
      <c r="F86" s="3">
        <v>16088</v>
      </c>
      <c r="G86" s="3">
        <v>16239</v>
      </c>
      <c r="H86" s="3">
        <f t="shared" si="13"/>
        <v>151</v>
      </c>
      <c r="I86" s="3">
        <f t="shared" si="21"/>
        <v>151</v>
      </c>
      <c r="J86" s="3">
        <f t="shared" si="22"/>
        <v>284</v>
      </c>
      <c r="K86" s="3">
        <v>20</v>
      </c>
      <c r="L86" s="3">
        <v>10</v>
      </c>
      <c r="M86" s="4">
        <f t="shared" si="18"/>
        <v>30.200000000000003</v>
      </c>
      <c r="N86" s="4">
        <f t="shared" si="19"/>
        <v>344</v>
      </c>
    </row>
    <row r="87" spans="1:14" x14ac:dyDescent="0.3">
      <c r="A87" s="3">
        <f t="shared" si="20"/>
        <v>83</v>
      </c>
      <c r="B87" s="3" t="s">
        <v>21</v>
      </c>
      <c r="C87" s="3">
        <v>3</v>
      </c>
      <c r="D87" s="3">
        <v>75</v>
      </c>
      <c r="E87" s="3">
        <v>150</v>
      </c>
      <c r="F87" s="3">
        <v>8892</v>
      </c>
      <c r="G87" s="3">
        <v>8994</v>
      </c>
      <c r="H87" s="3">
        <f t="shared" si="13"/>
        <v>102</v>
      </c>
      <c r="I87" s="3">
        <f t="shared" si="21"/>
        <v>103</v>
      </c>
      <c r="J87" s="3">
        <f t="shared" si="22"/>
        <v>170</v>
      </c>
      <c r="K87" s="3">
        <v>20</v>
      </c>
      <c r="L87" s="3">
        <v>10</v>
      </c>
      <c r="M87" s="4">
        <f t="shared" si="18"/>
        <v>20.6</v>
      </c>
      <c r="N87" s="4">
        <f t="shared" si="19"/>
        <v>221</v>
      </c>
    </row>
    <row r="88" spans="1:14" x14ac:dyDescent="0.3">
      <c r="A88" s="3">
        <f t="shared" si="20"/>
        <v>84</v>
      </c>
      <c r="B88" s="3" t="s">
        <v>20</v>
      </c>
      <c r="C88" s="3">
        <v>32</v>
      </c>
      <c r="D88" s="3">
        <v>100</v>
      </c>
      <c r="E88" s="3">
        <v>150</v>
      </c>
      <c r="F88" s="3">
        <v>29332</v>
      </c>
      <c r="G88" s="3">
        <v>29494</v>
      </c>
      <c r="H88" s="3">
        <f>G88-F88</f>
        <v>162</v>
      </c>
      <c r="I88" s="3">
        <f>IF(H88&lt;111,111,H88)</f>
        <v>162</v>
      </c>
      <c r="J88" s="3">
        <f>ROUND(IF(I88&lt;100,I88*1.625,(IF(AND(I88&gt;100,I88&lt;201),(I88-100)*2.375+162.5,(IF(AND(I88&gt;200,I88&lt;401),(I88-200)*3.875+400,IF(I88&gt;400,(I88-400)*4.5+1237)))))),0)</f>
        <v>310</v>
      </c>
      <c r="K88" s="3">
        <v>20</v>
      </c>
      <c r="L88" s="3">
        <v>10</v>
      </c>
      <c r="M88" s="4">
        <f t="shared" si="18"/>
        <v>32.4</v>
      </c>
      <c r="N88" s="4">
        <f t="shared" si="19"/>
        <v>372</v>
      </c>
    </row>
    <row r="89" spans="1:14" x14ac:dyDescent="0.3">
      <c r="A89" s="3">
        <f t="shared" si="20"/>
        <v>85</v>
      </c>
      <c r="B89" s="3" t="s">
        <v>18</v>
      </c>
      <c r="C89" s="3">
        <v>53</v>
      </c>
      <c r="D89" s="3">
        <v>200</v>
      </c>
      <c r="E89" s="3">
        <v>150</v>
      </c>
      <c r="F89" s="3">
        <v>77</v>
      </c>
      <c r="G89" s="3">
        <v>253</v>
      </c>
      <c r="H89" s="3">
        <f t="shared" si="13"/>
        <v>176</v>
      </c>
      <c r="I89" s="3">
        <f>IF(H89&lt;125,125,H89)</f>
        <v>176</v>
      </c>
      <c r="J89" s="3">
        <f t="shared" si="22"/>
        <v>343</v>
      </c>
      <c r="K89" s="3">
        <v>45</v>
      </c>
      <c r="L89" s="3">
        <v>50</v>
      </c>
      <c r="M89" s="4">
        <f t="shared" si="18"/>
        <v>35.200000000000003</v>
      </c>
      <c r="N89" s="4">
        <f t="shared" si="19"/>
        <v>473</v>
      </c>
    </row>
    <row r="90" spans="1:14" x14ac:dyDescent="0.3">
      <c r="A90" s="3">
        <f t="shared" si="20"/>
        <v>86</v>
      </c>
      <c r="B90" s="3" t="s">
        <v>16</v>
      </c>
      <c r="C90" s="3">
        <v>418</v>
      </c>
      <c r="D90" s="3">
        <v>500</v>
      </c>
      <c r="E90" s="3">
        <v>150</v>
      </c>
      <c r="F90" s="3">
        <v>16916</v>
      </c>
      <c r="G90" s="3">
        <v>18684</v>
      </c>
      <c r="H90" s="3">
        <f t="shared" si="13"/>
        <v>1768</v>
      </c>
      <c r="I90" s="3">
        <f>IF(H90&lt;171,171,H90)</f>
        <v>1768</v>
      </c>
      <c r="J90" s="3">
        <f>ROUND(IF(I90&lt;100,I90*1.625,(IF(AND(I90&gt;100,I90&lt;201),(I90-100)*2.375+162.5,(IF(AND(I90&gt;200,I90&lt;401),(I90-200)*3.875+400,IF(I90&gt;400,(I90-400)*4.5+1237)))))),0)</f>
        <v>7393</v>
      </c>
      <c r="K90" s="3">
        <v>45</v>
      </c>
      <c r="L90" s="3">
        <v>50</v>
      </c>
      <c r="M90" s="4">
        <f t="shared" si="18"/>
        <v>353.6</v>
      </c>
      <c r="N90" s="4">
        <f t="shared" si="19"/>
        <v>7842</v>
      </c>
    </row>
    <row r="91" spans="1:14" x14ac:dyDescent="0.3">
      <c r="A91" s="3">
        <f t="shared" si="20"/>
        <v>87</v>
      </c>
      <c r="B91" s="3" t="s">
        <v>19</v>
      </c>
      <c r="C91" s="3">
        <v>129</v>
      </c>
      <c r="D91" s="3">
        <v>400</v>
      </c>
      <c r="E91" s="3">
        <v>150</v>
      </c>
      <c r="F91" s="3">
        <v>51108</v>
      </c>
      <c r="G91" s="3">
        <v>51303</v>
      </c>
      <c r="H91" s="3">
        <f>G91-F91</f>
        <v>195</v>
      </c>
      <c r="I91" s="3">
        <f>IF(H91&lt;155,155,H91)</f>
        <v>195</v>
      </c>
      <c r="J91" s="3">
        <f>ROUND(IF(I91&lt;100,I91*1.625,(IF(AND(I91&gt;100,I91&lt;201),(I91-100)*2.375+162,(IF(AND(I91&gt;200,I91&lt;401),(I91-200)*3.875+400,IF(I91&gt;400,(I91-400)*4.5+1237)))))),0)</f>
        <v>388</v>
      </c>
      <c r="K91" s="3">
        <v>45</v>
      </c>
      <c r="L91" s="3">
        <v>50</v>
      </c>
      <c r="M91" s="4">
        <f t="shared" si="18"/>
        <v>39</v>
      </c>
      <c r="N91" s="4">
        <f t="shared" si="19"/>
        <v>522</v>
      </c>
    </row>
    <row r="92" spans="1:14" x14ac:dyDescent="0.3">
      <c r="A92" s="3">
        <f t="shared" si="20"/>
        <v>88</v>
      </c>
      <c r="B92" s="3" t="s">
        <v>19</v>
      </c>
      <c r="C92" s="3">
        <v>406</v>
      </c>
      <c r="D92" s="3">
        <v>400</v>
      </c>
      <c r="E92" s="3">
        <v>150</v>
      </c>
      <c r="F92" s="3">
        <v>3887</v>
      </c>
      <c r="G92" s="3">
        <v>4215</v>
      </c>
      <c r="H92" s="3">
        <f>G92-F92</f>
        <v>328</v>
      </c>
      <c r="I92" s="3">
        <f>IF(H92&lt;155,155,H92)</f>
        <v>328</v>
      </c>
      <c r="J92" s="3">
        <f>ROUND(IF(I92&lt;100,I92*1.625,(IF(AND(I92&gt;100,I92&lt;201),(I92-100)*2.375+162,(IF(AND(I92&gt;200,I92&lt;401),(I92-200)*3.875+400,IF(I92&gt;400,(I92-400)*4.5+1237)))))),0)</f>
        <v>896</v>
      </c>
      <c r="K92" s="3">
        <v>45</v>
      </c>
      <c r="L92" s="3">
        <v>50</v>
      </c>
      <c r="M92" s="4">
        <f t="shared" si="18"/>
        <v>65.600000000000009</v>
      </c>
      <c r="N92" s="4">
        <f t="shared" si="19"/>
        <v>1057</v>
      </c>
    </row>
    <row r="93" spans="1:14" x14ac:dyDescent="0.3">
      <c r="A93" s="3">
        <f t="shared" si="20"/>
        <v>89</v>
      </c>
      <c r="B93" s="3" t="s">
        <v>19</v>
      </c>
      <c r="C93" s="3">
        <v>130</v>
      </c>
      <c r="D93" s="3">
        <v>400</v>
      </c>
      <c r="E93" s="3">
        <v>150</v>
      </c>
      <c r="F93" s="3">
        <v>54399</v>
      </c>
      <c r="G93" s="3">
        <v>55250</v>
      </c>
      <c r="H93" s="3">
        <f>G93-F93</f>
        <v>851</v>
      </c>
      <c r="I93" s="3">
        <f>IF(H93&lt;155,155,H93)</f>
        <v>851</v>
      </c>
      <c r="J93" s="3">
        <f>ROUND(IF(I93&lt;100,I93*1.625,(IF(AND(I93&gt;100,I93&lt;201),(I93-100)*2.375+162,(IF(AND(I93&gt;200,I93&lt;401),(I93-200)*3.875+400,IF(I93&gt;400,(I93-400)*4.5+1237)))))),0)</f>
        <v>3267</v>
      </c>
      <c r="K93" s="3">
        <v>45</v>
      </c>
      <c r="L93" s="3">
        <v>50</v>
      </c>
      <c r="M93" s="4">
        <f t="shared" si="18"/>
        <v>170.20000000000002</v>
      </c>
      <c r="N93" s="4">
        <f t="shared" si="19"/>
        <v>3532</v>
      </c>
    </row>
    <row r="94" spans="1:14" x14ac:dyDescent="0.3">
      <c r="A94" s="3">
        <f t="shared" si="20"/>
        <v>90</v>
      </c>
      <c r="B94" s="3" t="s">
        <v>17</v>
      </c>
      <c r="C94" s="3">
        <v>177</v>
      </c>
      <c r="D94" s="3">
        <v>300</v>
      </c>
      <c r="E94" s="3">
        <v>150</v>
      </c>
      <c r="F94" s="3">
        <v>44057</v>
      </c>
      <c r="G94" s="3">
        <v>44212</v>
      </c>
      <c r="H94" s="3">
        <f>(G94-F94)</f>
        <v>155</v>
      </c>
      <c r="I94" s="3">
        <f>IF(H94&lt;141,141,H94)</f>
        <v>155</v>
      </c>
      <c r="J94" s="3">
        <f>ROUND(IF(I94&lt;100,I94*1.625,(IF(AND(I94&gt;100,I94&lt;201),(I94-100)*2.375+162.5,(IF(AND(I94&gt;200,I94&lt;401),(I94-200)*3.875+400,IF(I94&gt;400,(I94-400)*4.5+1238)))))),0)</f>
        <v>293</v>
      </c>
      <c r="K94" s="3">
        <v>45</v>
      </c>
      <c r="L94" s="3">
        <v>50</v>
      </c>
      <c r="M94" s="4">
        <f t="shared" si="18"/>
        <v>31</v>
      </c>
      <c r="N94" s="4">
        <f t="shared" si="19"/>
        <v>419</v>
      </c>
    </row>
    <row r="95" spans="1:14" x14ac:dyDescent="0.3">
      <c r="A95" s="3">
        <f t="shared" si="20"/>
        <v>91</v>
      </c>
      <c r="B95" s="3" t="s">
        <v>17</v>
      </c>
      <c r="C95" s="3">
        <v>376</v>
      </c>
      <c r="D95" s="3">
        <v>0</v>
      </c>
      <c r="E95" s="3">
        <v>150</v>
      </c>
      <c r="F95" s="3">
        <v>5164</v>
      </c>
      <c r="G95" s="3">
        <v>5543</v>
      </c>
      <c r="H95" s="3">
        <f>(G95-F95)-25</f>
        <v>354</v>
      </c>
      <c r="I95" s="3">
        <f>IF(H95&lt;141,141,H95)</f>
        <v>354</v>
      </c>
      <c r="J95" s="3">
        <f>ROUND(IF(I95&lt;100,I95*1.625,(IF(AND(I95&gt;100,I95&lt;201),(I95-100)*2.375+162.5,(IF(AND(I95&gt;200,I95&lt;401),(I95-200)*3.875+400,IF(I95&gt;400,(I95-400)*4.5+1237)))))),0)</f>
        <v>997</v>
      </c>
      <c r="K95" s="3">
        <v>45</v>
      </c>
      <c r="L95" s="3">
        <v>50</v>
      </c>
      <c r="M95" s="4">
        <f t="shared" si="18"/>
        <v>70.8</v>
      </c>
      <c r="N95" s="4">
        <f t="shared" si="19"/>
        <v>1163</v>
      </c>
    </row>
    <row r="96" spans="1:14" x14ac:dyDescent="0.3">
      <c r="A96" s="3">
        <f t="shared" si="20"/>
        <v>92</v>
      </c>
      <c r="B96" s="3" t="s">
        <v>18</v>
      </c>
      <c r="C96" s="3">
        <v>48</v>
      </c>
      <c r="D96" s="3">
        <v>200</v>
      </c>
      <c r="E96" s="3">
        <v>150</v>
      </c>
      <c r="F96" s="3">
        <v>33176</v>
      </c>
      <c r="G96" s="3">
        <v>33393</v>
      </c>
      <c r="H96" s="3">
        <f>(G96-F96)</f>
        <v>217</v>
      </c>
      <c r="I96" s="3">
        <f>IF(H96&lt;125,125,H96)</f>
        <v>217</v>
      </c>
      <c r="J96" s="3">
        <f>ROUND(IF(I96&lt;100,I96*1.625,(IF(AND(I96&gt;100,I96&lt;201),(I96-100)*2.375+162.5,(IF(AND(I96&gt;200,I96&lt;401),(I96-200)*3.875+400,IF(I96&gt;400,(I96-400)*4.5+1237)))))),0)</f>
        <v>466</v>
      </c>
      <c r="K96" s="3">
        <v>45</v>
      </c>
      <c r="L96" s="3">
        <v>50</v>
      </c>
      <c r="M96" s="4">
        <f t="shared" si="18"/>
        <v>43.400000000000006</v>
      </c>
      <c r="N96" s="4">
        <f t="shared" si="19"/>
        <v>604</v>
      </c>
    </row>
    <row r="97" spans="1:14" x14ac:dyDescent="0.3">
      <c r="A97" s="3">
        <f t="shared" si="20"/>
        <v>93</v>
      </c>
      <c r="B97" s="3" t="s">
        <v>17</v>
      </c>
      <c r="C97" s="3">
        <v>374</v>
      </c>
      <c r="D97" s="3">
        <v>300</v>
      </c>
      <c r="E97" s="3">
        <v>150</v>
      </c>
      <c r="F97" s="3">
        <v>2204</v>
      </c>
      <c r="G97" s="3">
        <v>2301</v>
      </c>
      <c r="H97" s="3">
        <f>G97-F97</f>
        <v>97</v>
      </c>
      <c r="I97" s="3">
        <f>IF(H97&lt;141,141,H97)</f>
        <v>141</v>
      </c>
      <c r="J97" s="3">
        <f>ROUND(IF(I97&lt;100,I97*1.625,(IF(AND(I97&gt;100,I97&lt;201),(I97-100)*2.375+162.5,(IF(AND(I97&gt;200,I97&lt;401),(I97-200)*3.875+400,IF(I97&gt;400,(I97-400)*4.5+1238)))))),0)</f>
        <v>260</v>
      </c>
      <c r="K97" s="3">
        <v>45</v>
      </c>
      <c r="L97" s="3">
        <v>50</v>
      </c>
      <c r="M97" s="4">
        <f t="shared" si="18"/>
        <v>28.200000000000003</v>
      </c>
      <c r="N97" s="4">
        <f t="shared" si="19"/>
        <v>383</v>
      </c>
    </row>
    <row r="98" spans="1:14" x14ac:dyDescent="0.3">
      <c r="A98" s="3">
        <f t="shared" si="20"/>
        <v>94</v>
      </c>
      <c r="B98" s="3" t="s">
        <v>17</v>
      </c>
      <c r="C98" s="3">
        <v>302</v>
      </c>
      <c r="D98" s="3">
        <v>0</v>
      </c>
      <c r="E98" s="3">
        <v>150</v>
      </c>
      <c r="F98" s="3">
        <v>9214</v>
      </c>
      <c r="G98" s="3">
        <v>9338</v>
      </c>
      <c r="H98" s="3">
        <f>(G98-F98)-25</f>
        <v>99</v>
      </c>
      <c r="I98" s="3">
        <f>IF(H98&lt;141,141,H98)</f>
        <v>141</v>
      </c>
      <c r="J98" s="3">
        <f>ROUND(IF(I98&lt;100,I98*1.625,(IF(AND(I98&gt;100,I98&lt;201),(I98-100)*2.375+162.5,(IF(AND(I98&gt;200,I98&lt;401),(I98-200)*3.875+400,IF(I98&gt;400,(I98-400)*4.5+1237)))))),0)</f>
        <v>260</v>
      </c>
      <c r="K98" s="3">
        <v>45</v>
      </c>
      <c r="L98" s="3">
        <v>50</v>
      </c>
      <c r="M98" s="4">
        <f t="shared" si="18"/>
        <v>28.200000000000003</v>
      </c>
      <c r="N98" s="4">
        <f t="shared" si="19"/>
        <v>383</v>
      </c>
    </row>
    <row r="99" spans="1:14" x14ac:dyDescent="0.3">
      <c r="A99" s="3">
        <f t="shared" si="20"/>
        <v>95</v>
      </c>
      <c r="B99" s="3" t="s">
        <v>19</v>
      </c>
      <c r="C99" s="3">
        <v>416</v>
      </c>
      <c r="D99" s="3">
        <v>400</v>
      </c>
      <c r="E99" s="3">
        <v>150</v>
      </c>
      <c r="F99" s="3">
        <v>4451</v>
      </c>
      <c r="G99" s="3">
        <v>4858</v>
      </c>
      <c r="H99" s="3">
        <f>G99-F99</f>
        <v>407</v>
      </c>
      <c r="I99" s="3">
        <f>IF(H99&lt;155,155,H99)</f>
        <v>407</v>
      </c>
      <c r="J99" s="3">
        <f>ROUND(IF(I99&lt;100,I99*1.625,(IF(AND(I99&gt;100,I99&lt;201),(I99-100)*2.375+162,(IF(AND(I99&gt;200,I99&lt;401),(I99-200)*3.875+400,IF(I99&gt;400,(I99-400)*4.5+1237)))))),0)</f>
        <v>1269</v>
      </c>
      <c r="K99" s="3">
        <v>45</v>
      </c>
      <c r="L99" s="3">
        <v>50</v>
      </c>
      <c r="M99" s="4">
        <f t="shared" si="18"/>
        <v>81.400000000000006</v>
      </c>
      <c r="N99" s="4">
        <f t="shared" si="19"/>
        <v>1445</v>
      </c>
    </row>
    <row r="100" spans="1:14" x14ac:dyDescent="0.3">
      <c r="A100" s="3">
        <f t="shared" si="20"/>
        <v>96</v>
      </c>
      <c r="B100" s="3" t="s">
        <v>17</v>
      </c>
      <c r="C100" s="3">
        <v>361</v>
      </c>
      <c r="D100" s="3">
        <v>300</v>
      </c>
      <c r="E100" s="3">
        <v>150</v>
      </c>
      <c r="F100" s="3">
        <v>5484</v>
      </c>
      <c r="G100" s="3">
        <v>5844</v>
      </c>
      <c r="H100" s="3">
        <f>G100-F100</f>
        <v>360</v>
      </c>
      <c r="I100" s="3">
        <f>IF(H100&lt;141,141,H100)</f>
        <v>360</v>
      </c>
      <c r="J100" s="3">
        <f>ROUND(IF(I100&lt;100,I100*1.625,(IF(AND(I100&gt;100,I100&lt;201),(I100-100)*2.375+162.5,(IF(AND(I100&gt;200,I100&lt;401),(I100-200)*3.875+400,IF(I100&gt;400,(I100-400)*4.5+1238)))))),0)</f>
        <v>1020</v>
      </c>
      <c r="K100" s="3">
        <v>45</v>
      </c>
      <c r="L100" s="3">
        <v>50</v>
      </c>
      <c r="M100" s="4">
        <f t="shared" si="18"/>
        <v>72</v>
      </c>
      <c r="N100" s="4">
        <f t="shared" si="19"/>
        <v>1187</v>
      </c>
    </row>
    <row r="101" spans="1:14" x14ac:dyDescent="0.3">
      <c r="A101" s="3">
        <f t="shared" si="20"/>
        <v>97</v>
      </c>
      <c r="B101" s="3" t="s">
        <v>20</v>
      </c>
      <c r="C101" s="3">
        <v>5</v>
      </c>
      <c r="D101" s="3">
        <v>100</v>
      </c>
      <c r="E101" s="3">
        <v>150</v>
      </c>
      <c r="F101" s="3">
        <v>23849</v>
      </c>
      <c r="G101" s="3">
        <v>23940</v>
      </c>
      <c r="H101" s="3">
        <f>G101-F101</f>
        <v>91</v>
      </c>
      <c r="I101" s="3">
        <f>IF(H101&lt;111,111,H101)</f>
        <v>111</v>
      </c>
      <c r="J101" s="3">
        <f>ROUND(IF(I101&lt;100,I101*1.625,(IF(AND(I101&gt;100,I101&lt;201),(I101-100)*2.375+162.5,(IF(AND(I101&gt;200,I101&lt;401),(I101-200)*3.875+400,IF(I101&gt;400,(I101-400)*4.5+1237)))))),0)</f>
        <v>189</v>
      </c>
      <c r="K101" s="3">
        <v>20</v>
      </c>
      <c r="L101" s="3">
        <v>10</v>
      </c>
      <c r="M101" s="4">
        <f t="shared" si="18"/>
        <v>22.200000000000003</v>
      </c>
      <c r="N101" s="4">
        <f t="shared" si="19"/>
        <v>241</v>
      </c>
    </row>
    <row r="102" spans="1:14" x14ac:dyDescent="0.3">
      <c r="A102" s="3">
        <f t="shared" si="20"/>
        <v>98</v>
      </c>
      <c r="B102" s="3" t="s">
        <v>20</v>
      </c>
      <c r="C102" s="3">
        <v>26</v>
      </c>
      <c r="D102" s="3">
        <v>100</v>
      </c>
      <c r="E102" s="3">
        <v>150</v>
      </c>
      <c r="F102" s="3">
        <v>30492</v>
      </c>
      <c r="G102" s="3">
        <v>30665</v>
      </c>
      <c r="H102" s="3">
        <f>G102-F102</f>
        <v>173</v>
      </c>
      <c r="I102" s="3">
        <f>IF(H102&lt;111,111,H102)</f>
        <v>173</v>
      </c>
      <c r="J102" s="3">
        <f>ROUND(IF(I102&lt;100,I102*1.625,(IF(AND(I102&gt;100,I102&lt;201),(I102-100)*2.375+162.5,(IF(AND(I102&gt;200,I102&lt;401),(I102-200)*3.875+400,IF(I102&gt;400,(I102-400)*4.5+1237)))))),0)</f>
        <v>336</v>
      </c>
      <c r="K102" s="3">
        <v>20</v>
      </c>
      <c r="L102" s="3">
        <v>10</v>
      </c>
      <c r="M102" s="4">
        <f t="shared" si="18"/>
        <v>34.6</v>
      </c>
      <c r="N102" s="4">
        <f t="shared" si="19"/>
        <v>401</v>
      </c>
    </row>
    <row r="103" spans="1:14" x14ac:dyDescent="0.3">
      <c r="A103" s="3">
        <f t="shared" si="20"/>
        <v>99</v>
      </c>
      <c r="B103" s="3" t="s">
        <v>21</v>
      </c>
      <c r="C103" s="3">
        <v>19</v>
      </c>
      <c r="D103" s="3">
        <v>75</v>
      </c>
      <c r="E103" s="3">
        <v>150</v>
      </c>
      <c r="F103" s="3">
        <v>19541</v>
      </c>
      <c r="G103" s="3">
        <v>19723</v>
      </c>
      <c r="H103" s="3">
        <f t="shared" ref="H103:H107" si="23">G103-F103</f>
        <v>182</v>
      </c>
      <c r="I103" s="3">
        <f t="shared" ref="I103:I107" si="24">IF(H103&lt;103,103,H103)</f>
        <v>182</v>
      </c>
      <c r="J103" s="3">
        <f t="shared" ref="J103:J107" si="25">ROUND(IF(I103&lt;100,I103*1.625,(IF(AND(I103&gt;100,I103&lt;201),(I103-100)*2.375+162.5,(IF(AND(I103&gt;200,I103&lt;401),(I103-200)*3.875+400,IF(I103&gt;400,(I103-400)*4.5+1237)))))),0)</f>
        <v>357</v>
      </c>
      <c r="K103" s="3">
        <v>20</v>
      </c>
      <c r="L103" s="3">
        <v>10</v>
      </c>
      <c r="M103" s="4">
        <f t="shared" si="18"/>
        <v>36.4</v>
      </c>
      <c r="N103" s="4">
        <f t="shared" si="19"/>
        <v>423</v>
      </c>
    </row>
    <row r="104" spans="1:14" x14ac:dyDescent="0.3">
      <c r="A104" s="3">
        <f t="shared" si="20"/>
        <v>100</v>
      </c>
      <c r="B104" s="3" t="s">
        <v>22</v>
      </c>
      <c r="C104" s="3">
        <v>0</v>
      </c>
      <c r="D104" s="3">
        <v>0</v>
      </c>
      <c r="E104" s="3">
        <v>150</v>
      </c>
      <c r="F104" s="3">
        <v>8178</v>
      </c>
      <c r="G104" s="3">
        <v>8313</v>
      </c>
      <c r="H104" s="3">
        <f t="shared" si="23"/>
        <v>135</v>
      </c>
      <c r="I104" s="3">
        <f t="shared" si="24"/>
        <v>135</v>
      </c>
      <c r="J104" s="3">
        <f t="shared" si="25"/>
        <v>246</v>
      </c>
      <c r="K104" s="3">
        <v>20</v>
      </c>
      <c r="L104" s="3">
        <v>10</v>
      </c>
      <c r="M104" s="4">
        <f t="shared" si="18"/>
        <v>27</v>
      </c>
      <c r="N104" s="4">
        <f t="shared" si="19"/>
        <v>303</v>
      </c>
    </row>
    <row r="105" spans="1:14" x14ac:dyDescent="0.3">
      <c r="A105" s="3">
        <f t="shared" si="20"/>
        <v>101</v>
      </c>
      <c r="B105" s="3" t="s">
        <v>21</v>
      </c>
      <c r="C105" s="3">
        <v>15</v>
      </c>
      <c r="D105" s="3">
        <v>75</v>
      </c>
      <c r="E105" s="3">
        <v>150</v>
      </c>
      <c r="F105" s="3">
        <v>15590</v>
      </c>
      <c r="G105" s="3">
        <v>15717</v>
      </c>
      <c r="H105" s="3">
        <f t="shared" si="23"/>
        <v>127</v>
      </c>
      <c r="I105" s="3">
        <f t="shared" si="24"/>
        <v>127</v>
      </c>
      <c r="J105" s="3">
        <f t="shared" si="25"/>
        <v>227</v>
      </c>
      <c r="K105" s="3">
        <v>20</v>
      </c>
      <c r="L105" s="3">
        <v>10</v>
      </c>
      <c r="M105" s="4">
        <f t="shared" si="18"/>
        <v>25.400000000000002</v>
      </c>
      <c r="N105" s="4">
        <f t="shared" si="19"/>
        <v>282</v>
      </c>
    </row>
    <row r="106" spans="1:14" x14ac:dyDescent="0.3">
      <c r="A106" s="3">
        <f t="shared" si="20"/>
        <v>102</v>
      </c>
      <c r="B106" s="3" t="s">
        <v>21</v>
      </c>
      <c r="C106" s="3">
        <v>16</v>
      </c>
      <c r="D106" s="3">
        <v>75</v>
      </c>
      <c r="E106" s="3">
        <v>150</v>
      </c>
      <c r="F106" s="3">
        <v>26947</v>
      </c>
      <c r="G106" s="3">
        <v>27263</v>
      </c>
      <c r="H106" s="3">
        <f t="shared" si="23"/>
        <v>316</v>
      </c>
      <c r="I106" s="3">
        <f t="shared" si="24"/>
        <v>316</v>
      </c>
      <c r="J106" s="3">
        <f t="shared" si="25"/>
        <v>850</v>
      </c>
      <c r="K106" s="3">
        <v>20</v>
      </c>
      <c r="L106" s="3">
        <v>10</v>
      </c>
      <c r="M106" s="4">
        <f t="shared" si="18"/>
        <v>63.2</v>
      </c>
      <c r="N106" s="4">
        <f t="shared" si="19"/>
        <v>943</v>
      </c>
    </row>
    <row r="107" spans="1:14" x14ac:dyDescent="0.3">
      <c r="A107" s="3">
        <f t="shared" si="20"/>
        <v>103</v>
      </c>
      <c r="B107" s="3" t="s">
        <v>21</v>
      </c>
      <c r="C107" s="3">
        <v>20</v>
      </c>
      <c r="D107" s="3">
        <v>75</v>
      </c>
      <c r="E107" s="3">
        <v>150</v>
      </c>
      <c r="F107" s="3">
        <v>27878</v>
      </c>
      <c r="G107" s="3">
        <v>28098</v>
      </c>
      <c r="H107" s="3">
        <f t="shared" si="23"/>
        <v>220</v>
      </c>
      <c r="I107" s="3">
        <f t="shared" si="24"/>
        <v>220</v>
      </c>
      <c r="J107" s="3">
        <f t="shared" si="25"/>
        <v>478</v>
      </c>
      <c r="K107" s="3">
        <v>20</v>
      </c>
      <c r="L107" s="3">
        <v>10</v>
      </c>
      <c r="M107" s="4">
        <f t="shared" si="18"/>
        <v>44</v>
      </c>
      <c r="N107" s="4">
        <f t="shared" si="19"/>
        <v>552</v>
      </c>
    </row>
    <row r="108" spans="1:14" x14ac:dyDescent="0.3">
      <c r="A108" s="3">
        <f t="shared" si="20"/>
        <v>104</v>
      </c>
      <c r="B108" s="3" t="s">
        <v>17</v>
      </c>
      <c r="C108" s="3">
        <v>227</v>
      </c>
      <c r="D108" s="3">
        <v>300</v>
      </c>
      <c r="E108" s="3">
        <v>150</v>
      </c>
      <c r="F108" s="3">
        <v>33732</v>
      </c>
      <c r="G108" s="3">
        <v>33963</v>
      </c>
      <c r="H108" s="3">
        <f>(G108-F108)</f>
        <v>231</v>
      </c>
      <c r="I108" s="3">
        <f>IF(H108&lt;141,141,H108)</f>
        <v>231</v>
      </c>
      <c r="J108" s="3">
        <f>ROUND(IF(I108&lt;100,I108*1.625,(IF(AND(I108&gt;100,I108&lt;201),(I108-100)*2.375+162.5,(IF(AND(I108&gt;200,I108&lt;401),(I108-200)*3.875+400,IF(I108&gt;400,(I108-400)*4.5+1238)))))),0)</f>
        <v>520</v>
      </c>
      <c r="K108" s="3">
        <v>45</v>
      </c>
      <c r="L108" s="3">
        <v>50</v>
      </c>
      <c r="M108" s="4">
        <f t="shared" si="18"/>
        <v>46.2</v>
      </c>
      <c r="N108" s="4">
        <f>ROUND((J108+K108+L108+M108),0)</f>
        <v>661</v>
      </c>
    </row>
    <row r="109" spans="1:14" x14ac:dyDescent="0.3">
      <c r="A109" s="3">
        <f t="shared" si="20"/>
        <v>105</v>
      </c>
      <c r="B109" s="3" t="s">
        <v>17</v>
      </c>
      <c r="C109" s="5">
        <v>186</v>
      </c>
      <c r="D109" s="3">
        <v>300</v>
      </c>
      <c r="E109" s="3">
        <v>150</v>
      </c>
      <c r="F109" s="3">
        <v>42256</v>
      </c>
      <c r="G109" s="3">
        <v>42511</v>
      </c>
      <c r="H109" s="3">
        <f>(G109-F109)</f>
        <v>255</v>
      </c>
      <c r="I109" s="3">
        <f>IF(H109&lt;141,141,H109)</f>
        <v>255</v>
      </c>
      <c r="J109" s="3">
        <f>ROUND(IF(I109&lt;100,I109*1.625,(IF(AND(I109&gt;100,I109&lt;201),(I109-100)*2.375+162.5,(IF(AND(I109&gt;200,I109&lt;401),(I109-200)*3.875+400,IF(I109&gt;400,(I109-400)*4.5+1237)))))),0)</f>
        <v>613</v>
      </c>
      <c r="K109" s="3">
        <v>45</v>
      </c>
      <c r="L109" s="3">
        <v>50</v>
      </c>
      <c r="M109" s="4">
        <f t="shared" si="18"/>
        <v>51</v>
      </c>
      <c r="N109" s="4">
        <f>ROUND((J109+K109+L109+M109),0)</f>
        <v>759</v>
      </c>
    </row>
    <row r="110" spans="1:14" x14ac:dyDescent="0.3">
      <c r="A110" s="3">
        <f t="shared" si="20"/>
        <v>106</v>
      </c>
      <c r="B110" s="3" t="s">
        <v>17</v>
      </c>
      <c r="C110" s="3">
        <v>179</v>
      </c>
      <c r="D110" s="3">
        <v>300</v>
      </c>
      <c r="E110" s="3">
        <v>150</v>
      </c>
      <c r="F110" s="3">
        <v>28595</v>
      </c>
      <c r="G110" s="3">
        <v>28860</v>
      </c>
      <c r="H110" s="3">
        <f t="shared" ref="H110:H117" si="26">G110-F110</f>
        <v>265</v>
      </c>
      <c r="I110" s="3">
        <f>IF(H110&lt;141,141,H110)</f>
        <v>265</v>
      </c>
      <c r="J110" s="3">
        <f>ROUND(IF(I110&lt;100,I110*1.625,(IF(AND(I110&gt;100,I110&lt;201),(I110-100)*2.375+162.5,(IF(AND(I110&gt;200,I110&lt;401),(I110-200)*3.875+400,IF(I110&gt;400,(I110-400)*4.5+1238)))))),0)</f>
        <v>652</v>
      </c>
      <c r="K110" s="3">
        <v>45</v>
      </c>
      <c r="L110" s="3">
        <v>50</v>
      </c>
      <c r="M110" s="4">
        <f t="shared" si="18"/>
        <v>53</v>
      </c>
      <c r="N110" s="4">
        <f>ROUND((J110+K110+L110+M110),0)</f>
        <v>800</v>
      </c>
    </row>
    <row r="111" spans="1:14" x14ac:dyDescent="0.3">
      <c r="A111" s="3">
        <f t="shared" si="20"/>
        <v>107</v>
      </c>
      <c r="B111" s="3" t="s">
        <v>17</v>
      </c>
      <c r="C111" s="3">
        <v>317</v>
      </c>
      <c r="D111" s="3">
        <v>0</v>
      </c>
      <c r="E111" s="3">
        <v>150</v>
      </c>
      <c r="F111" s="3">
        <v>7963</v>
      </c>
      <c r="G111" s="3">
        <v>8153</v>
      </c>
      <c r="H111" s="3">
        <f>(G111-F111)-25</f>
        <v>165</v>
      </c>
      <c r="I111" s="3">
        <f>IF(H111&lt;141,141,H111)</f>
        <v>165</v>
      </c>
      <c r="J111" s="3">
        <f>ROUND(IF(I111&lt;100,I111*1.625,(IF(AND(I111&gt;100,I111&lt;201),(I111-100)*2.375+162.5,(IF(AND(I111&gt;200,I111&lt;401),(I111-200)*3.875+400,IF(I111&gt;400,(I111-400)*4.5+1238)))))),0)</f>
        <v>317</v>
      </c>
      <c r="K111" s="3">
        <v>45</v>
      </c>
      <c r="L111" s="3">
        <v>50</v>
      </c>
      <c r="M111" s="4">
        <f t="shared" si="18"/>
        <v>33</v>
      </c>
      <c r="N111" s="4">
        <f>ROUND((J111+K111+L111+M111),0)</f>
        <v>445</v>
      </c>
    </row>
    <row r="112" spans="1:14" x14ac:dyDescent="0.3">
      <c r="A112" s="3">
        <f t="shared" si="20"/>
        <v>108</v>
      </c>
      <c r="B112" s="9" t="s">
        <v>17</v>
      </c>
      <c r="C112" s="5">
        <v>315</v>
      </c>
      <c r="D112" s="3">
        <v>300</v>
      </c>
      <c r="E112" s="3">
        <v>150</v>
      </c>
      <c r="F112" s="3">
        <v>11228</v>
      </c>
      <c r="G112" s="3">
        <v>11498</v>
      </c>
      <c r="H112" s="3">
        <f t="shared" ref="H112" si="27">G112-F112</f>
        <v>270</v>
      </c>
      <c r="I112" s="3">
        <f>IF(H112&lt;141,141,H112)</f>
        <v>270</v>
      </c>
      <c r="J112" s="3">
        <f t="shared" ref="J112" si="28">ROUND(IF(I112&lt;100,I112*1.625,(IF(AND(I112&gt;100,I112&lt;201),(I112-100)*2.375+162.5,(IF(AND(I112&gt;200,I112&lt;401),(I112-200)*3.875+400,IF(I112&gt;400,(I112-400)*4.5+1237)))))),0)</f>
        <v>671</v>
      </c>
      <c r="K112" s="3">
        <v>45</v>
      </c>
      <c r="L112" s="3">
        <v>50</v>
      </c>
      <c r="M112" s="4">
        <f t="shared" si="18"/>
        <v>54</v>
      </c>
      <c r="N112" s="4">
        <f t="shared" ref="N112" si="29">ROUND((J112+K112+L112+M112),0)</f>
        <v>820</v>
      </c>
    </row>
    <row r="113" spans="1:14" x14ac:dyDescent="0.3">
      <c r="A113" s="3">
        <f t="shared" si="20"/>
        <v>109</v>
      </c>
      <c r="B113" s="3" t="s">
        <v>18</v>
      </c>
      <c r="C113" s="3">
        <v>109</v>
      </c>
      <c r="D113" s="3">
        <v>200</v>
      </c>
      <c r="E113" s="3">
        <v>150</v>
      </c>
      <c r="F113" s="3">
        <v>29779</v>
      </c>
      <c r="G113" s="3">
        <v>30020</v>
      </c>
      <c r="H113" s="3">
        <f t="shared" si="26"/>
        <v>241</v>
      </c>
      <c r="I113" s="3">
        <f>IF(H113&lt;125,125,H113)</f>
        <v>241</v>
      </c>
      <c r="J113" s="3">
        <f>ROUND(IF(I113&lt;100,I113*1.625,(IF(AND(I113&gt;100,I113&lt;201),(I113-100)*2.375+162.5,(IF(AND(I113&gt;200,I113&lt;401),(I113-200)*3.875+400,IF(I113&gt;400,(I113-400)*4.5+1237)))))),0)</f>
        <v>559</v>
      </c>
      <c r="K113" s="3">
        <v>45</v>
      </c>
      <c r="L113" s="3">
        <v>50</v>
      </c>
      <c r="M113" s="4">
        <f t="shared" si="18"/>
        <v>48.2</v>
      </c>
      <c r="N113" s="4">
        <f t="shared" si="19"/>
        <v>702</v>
      </c>
    </row>
    <row r="114" spans="1:14" x14ac:dyDescent="0.3">
      <c r="A114" s="3">
        <f t="shared" si="20"/>
        <v>110</v>
      </c>
      <c r="B114" s="3" t="s">
        <v>20</v>
      </c>
      <c r="C114" s="3">
        <v>21</v>
      </c>
      <c r="D114" s="3">
        <v>100</v>
      </c>
      <c r="E114" s="3">
        <v>150</v>
      </c>
      <c r="F114" s="3">
        <v>28582</v>
      </c>
      <c r="G114" s="3">
        <v>29064</v>
      </c>
      <c r="H114" s="3">
        <f t="shared" si="26"/>
        <v>482</v>
      </c>
      <c r="I114" s="3">
        <f>IF(H114&lt;111,111,H114)</f>
        <v>482</v>
      </c>
      <c r="J114" s="3">
        <f>ROUND(IF(I114&lt;100,I114*1.625,(IF(AND(I114&gt;100,I114&lt;201),(I114-100)*2.375+162.5,(IF(AND(I114&gt;200,I114&lt;401),(I114-200)*3.875+400,IF(I114&gt;400,(I114-400)*4.5+1237)))))),0)</f>
        <v>1606</v>
      </c>
      <c r="K114" s="3">
        <v>20</v>
      </c>
      <c r="L114" s="3">
        <v>10</v>
      </c>
      <c r="M114" s="4">
        <f t="shared" si="18"/>
        <v>96.4</v>
      </c>
      <c r="N114" s="4">
        <f t="shared" si="19"/>
        <v>1732</v>
      </c>
    </row>
    <row r="115" spans="1:14" x14ac:dyDescent="0.3">
      <c r="A115" s="3">
        <f t="shared" si="20"/>
        <v>111</v>
      </c>
      <c r="B115" s="3" t="s">
        <v>19</v>
      </c>
      <c r="C115" s="3">
        <v>408</v>
      </c>
      <c r="D115" s="3">
        <v>400</v>
      </c>
      <c r="E115" s="3">
        <v>150</v>
      </c>
      <c r="F115" s="3">
        <v>2086</v>
      </c>
      <c r="G115" s="3">
        <v>2322</v>
      </c>
      <c r="H115" s="3">
        <f>G115-F115</f>
        <v>236</v>
      </c>
      <c r="I115" s="3">
        <f>IF(H115&lt;155,155,H115)</f>
        <v>236</v>
      </c>
      <c r="J115" s="3">
        <f>ROUND(IF(I115&lt;100,I115*1.625,(IF(AND(I115&gt;100,I115&lt;201),(I115-100)*2.375+162,(IF(AND(I115&gt;200,I115&lt;401),(I115-200)*3.875+400,IF(I115&gt;400,(I115-400)*4.5+1237)))))),0)</f>
        <v>540</v>
      </c>
      <c r="K115" s="3">
        <v>45</v>
      </c>
      <c r="L115" s="3">
        <v>50</v>
      </c>
      <c r="M115" s="4">
        <f t="shared" si="18"/>
        <v>47.2</v>
      </c>
      <c r="N115" s="4">
        <f t="shared" si="19"/>
        <v>682</v>
      </c>
    </row>
    <row r="116" spans="1:14" x14ac:dyDescent="0.3">
      <c r="A116" s="3">
        <f t="shared" si="20"/>
        <v>112</v>
      </c>
      <c r="B116" s="3" t="s">
        <v>20</v>
      </c>
      <c r="C116" s="3">
        <v>31</v>
      </c>
      <c r="D116" s="3">
        <v>100</v>
      </c>
      <c r="E116" s="3">
        <v>150</v>
      </c>
      <c r="F116" s="3">
        <v>21228</v>
      </c>
      <c r="G116" s="3">
        <v>21382</v>
      </c>
      <c r="H116" s="3">
        <f t="shared" si="26"/>
        <v>154</v>
      </c>
      <c r="I116" s="3">
        <f>IF(H116&lt;111,111,H116)</f>
        <v>154</v>
      </c>
      <c r="J116" s="3">
        <f>ROUND(IF(I116&lt;100,I116*1.625,(IF(AND(I116&gt;100,I116&lt;201),(I116-100)*2.375+162.5,(IF(AND(I116&gt;200,I116&lt;401),(I116-200)*3.875+400,IF(I116&gt;400,(I116-400)*4.5+1237)))))),0)</f>
        <v>291</v>
      </c>
      <c r="K116" s="3">
        <v>20</v>
      </c>
      <c r="L116" s="3">
        <v>10</v>
      </c>
      <c r="M116" s="4">
        <f t="shared" si="18"/>
        <v>30.8</v>
      </c>
      <c r="N116" s="4">
        <f t="shared" si="19"/>
        <v>352</v>
      </c>
    </row>
    <row r="117" spans="1:14" x14ac:dyDescent="0.3">
      <c r="A117" s="3">
        <f t="shared" si="20"/>
        <v>113</v>
      </c>
      <c r="B117" s="3" t="s">
        <v>18</v>
      </c>
      <c r="C117" s="3">
        <v>94</v>
      </c>
      <c r="D117" s="3">
        <v>200</v>
      </c>
      <c r="E117" s="3">
        <v>150</v>
      </c>
      <c r="F117" s="3">
        <v>25702</v>
      </c>
      <c r="G117" s="3">
        <v>25882</v>
      </c>
      <c r="H117" s="3">
        <f t="shared" si="26"/>
        <v>180</v>
      </c>
      <c r="I117" s="3">
        <f>IF(H117&lt;125,125,H117)</f>
        <v>180</v>
      </c>
      <c r="J117" s="3">
        <f>ROUND(IF(I117&lt;100,I117*1.625,(IF(AND(I117&gt;100,I117&lt;201),(I117-100)*2.375+162.5,(IF(AND(I117&gt;200,I117&lt;401),(I117-200)*3.875+400,IF(I117&gt;400,(I117-400)*4.5+1237)))))),0)</f>
        <v>353</v>
      </c>
      <c r="K117" s="3">
        <v>45</v>
      </c>
      <c r="L117" s="3">
        <v>50</v>
      </c>
      <c r="M117" s="4">
        <f t="shared" si="18"/>
        <v>36</v>
      </c>
      <c r="N117" s="4">
        <f t="shared" si="19"/>
        <v>484</v>
      </c>
    </row>
    <row r="118" spans="1:14" x14ac:dyDescent="0.3">
      <c r="A118" s="3">
        <f t="shared" si="20"/>
        <v>114</v>
      </c>
      <c r="B118" s="3" t="s">
        <v>17</v>
      </c>
      <c r="C118" s="3">
        <v>178</v>
      </c>
      <c r="D118" s="3">
        <v>300</v>
      </c>
      <c r="E118" s="3">
        <v>150</v>
      </c>
      <c r="F118" s="3">
        <v>48910</v>
      </c>
      <c r="G118" s="3">
        <v>49088</v>
      </c>
      <c r="H118" s="3">
        <f>G118-F118</f>
        <v>178</v>
      </c>
      <c r="I118" s="3">
        <f>IF(H118&lt;141,141,H118)</f>
        <v>178</v>
      </c>
      <c r="J118" s="3">
        <f>ROUND(IF(I118&lt;100,I118*1.625,(IF(AND(I118&gt;100,I118&lt;201),(I118-100)*2.375+162.5,(IF(AND(I118&gt;200,I118&lt;401),(I118-200)*3.875+400,IF(I118&gt;400,(I118-400)*4.5+1238)))))),0)</f>
        <v>348</v>
      </c>
      <c r="K118" s="3">
        <v>45</v>
      </c>
      <c r="L118" s="3">
        <v>50</v>
      </c>
      <c r="M118" s="4">
        <f>I118*0.2</f>
        <v>35.6</v>
      </c>
      <c r="N118" s="4">
        <f>ROUND((J118+K118+L118+M118),0)</f>
        <v>479</v>
      </c>
    </row>
    <row r="119" spans="1:14" x14ac:dyDescent="0.3">
      <c r="A119" s="3">
        <f t="shared" si="20"/>
        <v>115</v>
      </c>
      <c r="B119" s="3" t="s">
        <v>19</v>
      </c>
      <c r="C119" s="3">
        <v>413</v>
      </c>
      <c r="D119" s="3">
        <v>400</v>
      </c>
      <c r="E119" s="3">
        <v>150</v>
      </c>
      <c r="F119" s="3">
        <v>4816</v>
      </c>
      <c r="G119" s="3">
        <v>5210</v>
      </c>
      <c r="H119" s="3">
        <f>G119-F119</f>
        <v>394</v>
      </c>
      <c r="I119" s="3">
        <f>IF(H119&lt;155,155,H119)</f>
        <v>394</v>
      </c>
      <c r="J119" s="3">
        <f>ROUND(IF(I119&lt;100,I119*1.625,(IF(AND(I119&gt;100,I119&lt;201),(I119-100)*2.375+162,(IF(AND(I119&gt;200,I119&lt;401),(I119-200)*3.875+400,IF(I119&gt;400,(I119-400)*4.5+1237)))))),0)</f>
        <v>1152</v>
      </c>
      <c r="K119" s="3">
        <v>45</v>
      </c>
      <c r="L119" s="3">
        <v>50</v>
      </c>
      <c r="M119" s="4">
        <f t="shared" ref="M119" si="30">I119*0.2</f>
        <v>78.800000000000011</v>
      </c>
      <c r="N119" s="4">
        <f t="shared" ref="N119" si="31">ROUND((J119+K119+L119+M119),0)</f>
        <v>1326</v>
      </c>
    </row>
    <row r="120" spans="1:14" x14ac:dyDescent="0.3">
      <c r="A120" s="3">
        <f t="shared" si="20"/>
        <v>116</v>
      </c>
      <c r="B120" s="3" t="s">
        <v>17</v>
      </c>
      <c r="C120" s="3">
        <v>318</v>
      </c>
      <c r="D120" s="3">
        <v>300</v>
      </c>
      <c r="E120" s="3">
        <v>150</v>
      </c>
      <c r="F120" s="3">
        <v>9525</v>
      </c>
      <c r="G120" s="3">
        <v>9799</v>
      </c>
      <c r="H120" s="3">
        <f>(G120-F120)</f>
        <v>274</v>
      </c>
      <c r="I120" s="3">
        <f>IF(H120&lt;141,141,H120)</f>
        <v>274</v>
      </c>
      <c r="J120" s="3">
        <f>ROUND(IF(I120&lt;100,I120*1.625,(IF(AND(I120&gt;100,I120&lt;201),(I120-100)*2.375+162.5,(IF(AND(I120&gt;200,I120&lt;401),(I120-200)*3.875+400,IF(I120&gt;400,(I120-400)*4.5+1238)))))),0)</f>
        <v>687</v>
      </c>
      <c r="K120" s="3">
        <v>45</v>
      </c>
      <c r="L120" s="3">
        <v>50</v>
      </c>
      <c r="M120" s="4">
        <f t="shared" si="18"/>
        <v>54.800000000000004</v>
      </c>
      <c r="N120" s="4">
        <f t="shared" si="19"/>
        <v>837</v>
      </c>
    </row>
    <row r="121" spans="1:14" x14ac:dyDescent="0.3">
      <c r="A121" s="3">
        <f t="shared" si="20"/>
        <v>117</v>
      </c>
      <c r="B121" s="3" t="s">
        <v>17</v>
      </c>
      <c r="C121" s="3">
        <v>307</v>
      </c>
      <c r="D121" s="3">
        <v>300</v>
      </c>
      <c r="E121" s="3">
        <v>150</v>
      </c>
      <c r="F121" s="3">
        <v>11392</v>
      </c>
      <c r="G121" s="3">
        <v>11641</v>
      </c>
      <c r="H121" s="3">
        <f>(G121-F121)</f>
        <v>249</v>
      </c>
      <c r="I121" s="3">
        <f>IF(H121&lt;141,141,H121)</f>
        <v>249</v>
      </c>
      <c r="J121" s="3">
        <f>ROUND(IF(I121&lt;100,I121*1.625,(IF(AND(I121&gt;100,I121&lt;201),(I121-100)*2.375+162.5,(IF(AND(I121&gt;200,I121&lt;401),(I121-200)*3.875+400,IF(I121&gt;400,(I121-400)*4.5+1237)))))),0)</f>
        <v>590</v>
      </c>
      <c r="K121" s="3">
        <v>45</v>
      </c>
      <c r="L121" s="3">
        <v>50</v>
      </c>
      <c r="M121" s="4">
        <f t="shared" si="18"/>
        <v>49.800000000000004</v>
      </c>
      <c r="N121" s="4">
        <f t="shared" si="19"/>
        <v>735</v>
      </c>
    </row>
    <row r="122" spans="1:14" x14ac:dyDescent="0.3">
      <c r="A122" s="3">
        <f t="shared" si="20"/>
        <v>118</v>
      </c>
      <c r="B122" s="3" t="s">
        <v>18</v>
      </c>
      <c r="C122" s="3">
        <v>127</v>
      </c>
      <c r="D122" s="3">
        <v>200</v>
      </c>
      <c r="E122" s="3">
        <v>150</v>
      </c>
      <c r="F122" s="3">
        <v>17365</v>
      </c>
      <c r="G122" s="3">
        <v>17446</v>
      </c>
      <c r="H122" s="3">
        <f t="shared" ref="H122:H128" si="32">G122-F122</f>
        <v>81</v>
      </c>
      <c r="I122" s="3">
        <f>IF(H122&lt;125,125,H122)</f>
        <v>125</v>
      </c>
      <c r="J122" s="3">
        <f t="shared" ref="J122:J156" si="33">ROUND(IF(I122&lt;100,I122*1.625,(IF(AND(I122&gt;100,I122&lt;201),(I122-100)*2.375+162.5,(IF(AND(I122&gt;200,I122&lt;401),(I122-200)*3.875+400,IF(I122&gt;400,(I122-400)*4.5+1237)))))),0)</f>
        <v>222</v>
      </c>
      <c r="K122" s="3">
        <v>45</v>
      </c>
      <c r="L122" s="3">
        <v>50</v>
      </c>
      <c r="M122" s="4">
        <f t="shared" si="18"/>
        <v>25</v>
      </c>
      <c r="N122" s="4">
        <f t="shared" si="19"/>
        <v>342</v>
      </c>
    </row>
    <row r="123" spans="1:14" x14ac:dyDescent="0.3">
      <c r="A123" s="3">
        <f t="shared" si="20"/>
        <v>119</v>
      </c>
      <c r="B123" s="3" t="s">
        <v>20</v>
      </c>
      <c r="C123" s="3">
        <v>238</v>
      </c>
      <c r="D123" s="3">
        <v>100</v>
      </c>
      <c r="E123" s="3">
        <v>150</v>
      </c>
      <c r="F123" s="3">
        <v>4780</v>
      </c>
      <c r="G123" s="3">
        <v>4885</v>
      </c>
      <c r="H123" s="3">
        <f>G123-F123</f>
        <v>105</v>
      </c>
      <c r="I123" s="3">
        <f>IF(H123&lt;111,111,H123)</f>
        <v>111</v>
      </c>
      <c r="J123" s="3">
        <f>ROUND(IF(I123&lt;100,I123*1.625,(IF(AND(I123&gt;100,I123&lt;201),(I123-100)*2.375+162.5,(IF(AND(I123&gt;200,I123&lt;401),(I123-200)*3.875+400,IF(I123&gt;400,(I123-400)*4.5+1237)))))),0)</f>
        <v>189</v>
      </c>
      <c r="K123" s="3">
        <v>20</v>
      </c>
      <c r="L123" s="3">
        <v>10</v>
      </c>
      <c r="M123" s="4">
        <f>I123*0.2</f>
        <v>22.200000000000003</v>
      </c>
      <c r="N123" s="4">
        <f>ROUND((J123+K123+L123+M123),0)</f>
        <v>241</v>
      </c>
    </row>
    <row r="124" spans="1:14" x14ac:dyDescent="0.3">
      <c r="A124" s="3">
        <f t="shared" si="20"/>
        <v>120</v>
      </c>
      <c r="B124" s="3" t="s">
        <v>18</v>
      </c>
      <c r="C124" s="5">
        <v>52</v>
      </c>
      <c r="D124" s="3">
        <v>200</v>
      </c>
      <c r="E124" s="3">
        <v>150</v>
      </c>
      <c r="F124" s="5">
        <v>36293</v>
      </c>
      <c r="G124" s="5">
        <v>36447</v>
      </c>
      <c r="H124" s="3">
        <f t="shared" si="32"/>
        <v>154</v>
      </c>
      <c r="I124" s="3">
        <f>IF(H124&lt;125,125,H124)</f>
        <v>154</v>
      </c>
      <c r="J124" s="3">
        <f t="shared" si="33"/>
        <v>291</v>
      </c>
      <c r="K124" s="3">
        <v>45</v>
      </c>
      <c r="L124" s="3">
        <v>50</v>
      </c>
      <c r="M124" s="4">
        <f t="shared" si="18"/>
        <v>30.8</v>
      </c>
      <c r="N124" s="4">
        <f t="shared" ref="N124" si="34">ROUND((J124+K124+L124+M124),0)</f>
        <v>417</v>
      </c>
    </row>
    <row r="125" spans="1:14" x14ac:dyDescent="0.3">
      <c r="A125" s="3">
        <f t="shared" si="20"/>
        <v>121</v>
      </c>
      <c r="B125" s="3" t="s">
        <v>20</v>
      </c>
      <c r="C125" s="3">
        <v>28</v>
      </c>
      <c r="D125" s="3">
        <v>100</v>
      </c>
      <c r="E125" s="3">
        <v>150</v>
      </c>
      <c r="F125" s="3">
        <v>26578</v>
      </c>
      <c r="G125" s="3">
        <v>26755</v>
      </c>
      <c r="H125" s="3">
        <f t="shared" si="32"/>
        <v>177</v>
      </c>
      <c r="I125" s="3">
        <f>IF(H125&lt;111,111,H125)</f>
        <v>177</v>
      </c>
      <c r="J125" s="3">
        <f t="shared" si="33"/>
        <v>345</v>
      </c>
      <c r="K125" s="3">
        <v>20</v>
      </c>
      <c r="L125" s="3">
        <v>10</v>
      </c>
      <c r="M125" s="4">
        <f t="shared" si="18"/>
        <v>35.4</v>
      </c>
      <c r="N125" s="4">
        <f t="shared" si="19"/>
        <v>410</v>
      </c>
    </row>
    <row r="126" spans="1:14" x14ac:dyDescent="0.3">
      <c r="A126" s="3">
        <f t="shared" si="20"/>
        <v>122</v>
      </c>
      <c r="B126" s="3" t="s">
        <v>20</v>
      </c>
      <c r="C126" s="3">
        <v>6</v>
      </c>
      <c r="D126" s="3">
        <v>100</v>
      </c>
      <c r="E126" s="3">
        <v>150</v>
      </c>
      <c r="F126" s="3">
        <v>16400</v>
      </c>
      <c r="G126" s="3">
        <v>16490</v>
      </c>
      <c r="H126" s="3">
        <f t="shared" si="32"/>
        <v>90</v>
      </c>
      <c r="I126" s="3">
        <f>IF(H126&lt;111,111,H126)</f>
        <v>111</v>
      </c>
      <c r="J126" s="3">
        <f t="shared" si="33"/>
        <v>189</v>
      </c>
      <c r="K126" s="3">
        <v>20</v>
      </c>
      <c r="L126" s="3">
        <v>10</v>
      </c>
      <c r="M126" s="4">
        <f t="shared" si="18"/>
        <v>22.200000000000003</v>
      </c>
      <c r="N126" s="4">
        <f t="shared" si="19"/>
        <v>241</v>
      </c>
    </row>
    <row r="127" spans="1:14" x14ac:dyDescent="0.3">
      <c r="A127" s="3">
        <f t="shared" si="20"/>
        <v>123</v>
      </c>
      <c r="B127" s="9" t="s">
        <v>17</v>
      </c>
      <c r="C127" s="5">
        <v>326</v>
      </c>
      <c r="D127" s="3">
        <v>300</v>
      </c>
      <c r="E127" s="3">
        <v>150</v>
      </c>
      <c r="F127" s="3">
        <v>13783</v>
      </c>
      <c r="G127" s="3">
        <v>14057</v>
      </c>
      <c r="H127" s="3">
        <f t="shared" si="32"/>
        <v>274</v>
      </c>
      <c r="I127" s="3">
        <f>IF(H127&lt;141,141,H127)</f>
        <v>274</v>
      </c>
      <c r="J127" s="3">
        <f t="shared" si="33"/>
        <v>687</v>
      </c>
      <c r="K127" s="3">
        <v>45</v>
      </c>
      <c r="L127" s="3">
        <v>50</v>
      </c>
      <c r="M127" s="4">
        <f t="shared" si="18"/>
        <v>54.800000000000004</v>
      </c>
      <c r="N127" s="4">
        <f t="shared" si="19"/>
        <v>837</v>
      </c>
    </row>
    <row r="128" spans="1:14" x14ac:dyDescent="0.3">
      <c r="A128" s="3">
        <f t="shared" si="20"/>
        <v>124</v>
      </c>
      <c r="B128" s="9" t="s">
        <v>17</v>
      </c>
      <c r="C128" s="5">
        <v>364</v>
      </c>
      <c r="D128" s="3">
        <v>300</v>
      </c>
      <c r="E128" s="3">
        <v>150</v>
      </c>
      <c r="F128" s="3">
        <v>4949</v>
      </c>
      <c r="G128" s="3">
        <v>5288</v>
      </c>
      <c r="H128" s="3">
        <f t="shared" si="32"/>
        <v>339</v>
      </c>
      <c r="I128" s="3">
        <f>IF(H128&lt;141,141,H128)</f>
        <v>339</v>
      </c>
      <c r="J128" s="3">
        <f t="shared" si="33"/>
        <v>939</v>
      </c>
      <c r="K128" s="3">
        <v>45</v>
      </c>
      <c r="L128" s="3">
        <v>50</v>
      </c>
      <c r="M128" s="4">
        <f t="shared" si="18"/>
        <v>67.8</v>
      </c>
      <c r="N128" s="4">
        <f t="shared" si="19"/>
        <v>1102</v>
      </c>
    </row>
    <row r="129" spans="1:14" x14ac:dyDescent="0.3">
      <c r="A129" s="3">
        <f t="shared" si="20"/>
        <v>125</v>
      </c>
      <c r="B129" s="3" t="s">
        <v>17</v>
      </c>
      <c r="C129" s="5">
        <v>334</v>
      </c>
      <c r="D129" s="3">
        <v>300</v>
      </c>
      <c r="E129" s="3">
        <v>150</v>
      </c>
      <c r="F129" s="3">
        <v>5642</v>
      </c>
      <c r="G129" s="3">
        <v>5798</v>
      </c>
      <c r="H129" s="3">
        <f>(G129-F129)</f>
        <v>156</v>
      </c>
      <c r="I129" s="3">
        <f>IF(H129&lt;141,141,H129)</f>
        <v>156</v>
      </c>
      <c r="J129" s="3">
        <f t="shared" si="33"/>
        <v>296</v>
      </c>
      <c r="K129" s="3">
        <v>45</v>
      </c>
      <c r="L129" s="3">
        <v>50</v>
      </c>
      <c r="M129" s="4">
        <f t="shared" si="18"/>
        <v>31.200000000000003</v>
      </c>
      <c r="N129" s="4">
        <f t="shared" si="19"/>
        <v>422</v>
      </c>
    </row>
    <row r="130" spans="1:14" x14ac:dyDescent="0.3">
      <c r="A130" s="3">
        <f t="shared" si="20"/>
        <v>126</v>
      </c>
      <c r="B130" s="8" t="s">
        <v>20</v>
      </c>
      <c r="C130" s="3">
        <v>25</v>
      </c>
      <c r="D130" s="3">
        <v>100</v>
      </c>
      <c r="E130" s="3">
        <v>150</v>
      </c>
      <c r="F130" s="3">
        <v>32733</v>
      </c>
      <c r="G130" s="3">
        <v>32973</v>
      </c>
      <c r="H130" s="3">
        <f>G130-F130</f>
        <v>240</v>
      </c>
      <c r="I130" s="3">
        <f>IF(H130&lt;111,111,H130)</f>
        <v>240</v>
      </c>
      <c r="J130" s="3">
        <f t="shared" si="33"/>
        <v>555</v>
      </c>
      <c r="K130" s="3">
        <v>20</v>
      </c>
      <c r="L130" s="3">
        <v>10</v>
      </c>
      <c r="M130" s="4">
        <f t="shared" si="18"/>
        <v>48</v>
      </c>
      <c r="N130" s="4">
        <f t="shared" si="19"/>
        <v>633</v>
      </c>
    </row>
    <row r="131" spans="1:14" x14ac:dyDescent="0.3">
      <c r="A131" s="3">
        <f t="shared" si="20"/>
        <v>127</v>
      </c>
      <c r="B131" s="3" t="s">
        <v>17</v>
      </c>
      <c r="C131" s="5">
        <v>356</v>
      </c>
      <c r="D131" s="3">
        <v>0</v>
      </c>
      <c r="E131" s="3">
        <v>150</v>
      </c>
      <c r="F131" s="3">
        <v>2853</v>
      </c>
      <c r="G131" s="3">
        <v>3033</v>
      </c>
      <c r="H131" s="3">
        <f>(G131-F131)-25</f>
        <v>155</v>
      </c>
      <c r="I131" s="3">
        <f>IF(H131&lt;141,141,H131)</f>
        <v>155</v>
      </c>
      <c r="J131" s="3">
        <f t="shared" si="33"/>
        <v>293</v>
      </c>
      <c r="K131" s="3">
        <v>45</v>
      </c>
      <c r="L131" s="3">
        <v>50</v>
      </c>
      <c r="M131" s="4">
        <f t="shared" ref="M131:M134" si="35">I131*0.2</f>
        <v>31</v>
      </c>
      <c r="N131" s="4">
        <f t="shared" si="19"/>
        <v>419</v>
      </c>
    </row>
    <row r="132" spans="1:14" x14ac:dyDescent="0.3">
      <c r="A132" s="3">
        <f t="shared" si="20"/>
        <v>128</v>
      </c>
      <c r="B132" s="3" t="s">
        <v>18</v>
      </c>
      <c r="C132" s="3">
        <v>108</v>
      </c>
      <c r="D132" s="3">
        <v>200</v>
      </c>
      <c r="E132" s="3">
        <v>150</v>
      </c>
      <c r="F132" s="3">
        <v>76413</v>
      </c>
      <c r="G132" s="3">
        <v>76454</v>
      </c>
      <c r="H132" s="3">
        <f>G132-F132</f>
        <v>41</v>
      </c>
      <c r="I132" s="3">
        <f>IF(H132&lt;125,125,H132)</f>
        <v>125</v>
      </c>
      <c r="J132" s="3">
        <f t="shared" si="33"/>
        <v>222</v>
      </c>
      <c r="K132" s="3">
        <v>45</v>
      </c>
      <c r="L132" s="3">
        <v>50</v>
      </c>
      <c r="M132" s="4">
        <f t="shared" si="35"/>
        <v>25</v>
      </c>
      <c r="N132" s="4">
        <f t="shared" si="19"/>
        <v>342</v>
      </c>
    </row>
    <row r="133" spans="1:14" x14ac:dyDescent="0.3">
      <c r="A133" s="3">
        <f t="shared" si="20"/>
        <v>129</v>
      </c>
      <c r="B133" s="3" t="s">
        <v>18</v>
      </c>
      <c r="C133" s="3">
        <v>92</v>
      </c>
      <c r="D133" s="3">
        <v>200</v>
      </c>
      <c r="E133" s="3">
        <v>150</v>
      </c>
      <c r="F133" s="3">
        <v>57989</v>
      </c>
      <c r="G133" s="3">
        <v>58287</v>
      </c>
      <c r="H133" s="3">
        <f>G133-F133</f>
        <v>298</v>
      </c>
      <c r="I133" s="3">
        <f>IF(H133&lt;125,125,H133)</f>
        <v>298</v>
      </c>
      <c r="J133" s="3">
        <f t="shared" si="33"/>
        <v>780</v>
      </c>
      <c r="K133" s="3">
        <v>45</v>
      </c>
      <c r="L133" s="3">
        <v>50</v>
      </c>
      <c r="M133" s="4">
        <f t="shared" si="35"/>
        <v>59.6</v>
      </c>
      <c r="N133" s="4">
        <f t="shared" ref="N133:N134" si="36">ROUND((J133+K133+L133+M133),0)</f>
        <v>935</v>
      </c>
    </row>
    <row r="134" spans="1:14" x14ac:dyDescent="0.3">
      <c r="A134" s="3">
        <f t="shared" si="20"/>
        <v>130</v>
      </c>
      <c r="B134" s="3" t="s">
        <v>17</v>
      </c>
      <c r="C134" s="5">
        <v>329</v>
      </c>
      <c r="D134" s="3">
        <v>300</v>
      </c>
      <c r="E134" s="3">
        <v>150</v>
      </c>
      <c r="F134" s="3">
        <v>5159</v>
      </c>
      <c r="G134" s="3">
        <v>5267</v>
      </c>
      <c r="H134" s="3">
        <f>(G134-F134)</f>
        <v>108</v>
      </c>
      <c r="I134" s="3">
        <f>IF(H134&lt;141,141,H134)</f>
        <v>141</v>
      </c>
      <c r="J134" s="3">
        <f t="shared" si="33"/>
        <v>260</v>
      </c>
      <c r="K134" s="3">
        <v>45</v>
      </c>
      <c r="L134" s="3">
        <v>50</v>
      </c>
      <c r="M134" s="4">
        <f t="shared" si="35"/>
        <v>28.200000000000003</v>
      </c>
      <c r="N134" s="4">
        <f t="shared" si="36"/>
        <v>383</v>
      </c>
    </row>
    <row r="135" spans="1:14" x14ac:dyDescent="0.3">
      <c r="A135" s="3">
        <f t="shared" ref="A135:A198" si="37">A134+1</f>
        <v>131</v>
      </c>
      <c r="B135" s="3" t="s">
        <v>21</v>
      </c>
      <c r="C135" s="3">
        <v>17</v>
      </c>
      <c r="D135" s="3">
        <v>75</v>
      </c>
      <c r="E135" s="3">
        <v>150</v>
      </c>
      <c r="F135" s="3">
        <v>10017</v>
      </c>
      <c r="G135" s="3">
        <v>10314</v>
      </c>
      <c r="H135" s="3">
        <f t="shared" ref="H135:H147" si="38">G135-F135</f>
        <v>297</v>
      </c>
      <c r="I135" s="3">
        <f>IF(H135&lt;103,103,H135)</f>
        <v>297</v>
      </c>
      <c r="J135" s="3">
        <f t="shared" si="33"/>
        <v>776</v>
      </c>
      <c r="K135" s="3">
        <v>20</v>
      </c>
      <c r="L135" s="3">
        <v>10</v>
      </c>
      <c r="M135" s="4">
        <f>I135*0.2</f>
        <v>59.400000000000006</v>
      </c>
      <c r="N135" s="4">
        <f>ROUND((J135+K135+L135+M135),0)</f>
        <v>865</v>
      </c>
    </row>
    <row r="136" spans="1:14" x14ac:dyDescent="0.3">
      <c r="A136" s="3">
        <f t="shared" si="37"/>
        <v>132</v>
      </c>
      <c r="B136" s="3" t="s">
        <v>21</v>
      </c>
      <c r="C136" s="3">
        <v>24</v>
      </c>
      <c r="D136" s="3">
        <v>75</v>
      </c>
      <c r="E136" s="3">
        <v>150</v>
      </c>
      <c r="F136" s="3">
        <v>11665</v>
      </c>
      <c r="G136" s="3">
        <v>11732</v>
      </c>
      <c r="H136" s="3">
        <f t="shared" si="38"/>
        <v>67</v>
      </c>
      <c r="I136" s="3">
        <f>IF(H136&lt;103,103,H136)</f>
        <v>103</v>
      </c>
      <c r="J136" s="3">
        <f t="shared" si="33"/>
        <v>170</v>
      </c>
      <c r="K136" s="3">
        <v>20</v>
      </c>
      <c r="L136" s="3">
        <v>10</v>
      </c>
      <c r="M136" s="4">
        <f>I136*0.2</f>
        <v>20.6</v>
      </c>
      <c r="N136" s="4">
        <f>ROUND((J136+K136+L136+M136),0)</f>
        <v>221</v>
      </c>
    </row>
    <row r="137" spans="1:14" x14ac:dyDescent="0.3">
      <c r="A137" s="3">
        <f t="shared" si="37"/>
        <v>133</v>
      </c>
      <c r="B137" s="3" t="s">
        <v>21</v>
      </c>
      <c r="C137" s="3">
        <v>8</v>
      </c>
      <c r="D137" s="3">
        <v>75</v>
      </c>
      <c r="E137" s="3">
        <v>150</v>
      </c>
      <c r="F137" s="3">
        <v>25457</v>
      </c>
      <c r="G137" s="3">
        <v>25686</v>
      </c>
      <c r="H137" s="3">
        <f t="shared" si="38"/>
        <v>229</v>
      </c>
      <c r="I137" s="3">
        <f>IF(H137&lt;103,103,H137)</f>
        <v>229</v>
      </c>
      <c r="J137" s="3">
        <f t="shared" si="33"/>
        <v>512</v>
      </c>
      <c r="K137" s="3">
        <v>20</v>
      </c>
      <c r="L137" s="3">
        <v>10</v>
      </c>
      <c r="M137" s="4">
        <f>I137*0.2</f>
        <v>45.800000000000004</v>
      </c>
      <c r="N137" s="4">
        <f>ROUND((J137+K137+L137+M137),0)</f>
        <v>588</v>
      </c>
    </row>
    <row r="138" spans="1:14" x14ac:dyDescent="0.3">
      <c r="A138" s="3">
        <f t="shared" si="37"/>
        <v>134</v>
      </c>
      <c r="B138" s="3" t="s">
        <v>17</v>
      </c>
      <c r="C138" s="5">
        <v>325</v>
      </c>
      <c r="D138" s="3">
        <v>0</v>
      </c>
      <c r="E138" s="3">
        <v>150</v>
      </c>
      <c r="F138" s="3">
        <v>6832</v>
      </c>
      <c r="G138" s="3">
        <v>6977</v>
      </c>
      <c r="H138" s="3">
        <f>(G138-F138)-25</f>
        <v>120</v>
      </c>
      <c r="I138" s="3">
        <f>IF(H138&lt;141,141,H138)</f>
        <v>141</v>
      </c>
      <c r="J138" s="3">
        <f t="shared" si="33"/>
        <v>260</v>
      </c>
      <c r="K138" s="3">
        <v>45</v>
      </c>
      <c r="L138" s="3">
        <v>50</v>
      </c>
      <c r="M138" s="4">
        <f t="shared" ref="M138:M148" si="39">I138*0.2</f>
        <v>28.200000000000003</v>
      </c>
      <c r="N138" s="4">
        <f t="shared" ref="N138:N148" si="40">ROUND((J138+K138+L138+M138),0)</f>
        <v>383</v>
      </c>
    </row>
    <row r="139" spans="1:14" x14ac:dyDescent="0.3">
      <c r="A139" s="3">
        <f t="shared" si="37"/>
        <v>135</v>
      </c>
      <c r="B139" s="3" t="s">
        <v>20</v>
      </c>
      <c r="C139" s="3">
        <v>38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4">
        <v>0</v>
      </c>
      <c r="N139" s="4">
        <v>250</v>
      </c>
    </row>
    <row r="140" spans="1:14" x14ac:dyDescent="0.3">
      <c r="A140" s="3">
        <f t="shared" si="37"/>
        <v>136</v>
      </c>
      <c r="B140" s="3" t="s">
        <v>18</v>
      </c>
      <c r="C140" s="3">
        <v>43</v>
      </c>
      <c r="D140" s="3">
        <v>200</v>
      </c>
      <c r="E140" s="3">
        <v>150</v>
      </c>
      <c r="F140" s="3">
        <v>23782</v>
      </c>
      <c r="G140" s="3">
        <v>23931</v>
      </c>
      <c r="H140" s="3">
        <f t="shared" si="38"/>
        <v>149</v>
      </c>
      <c r="I140" s="3">
        <f>IF(H140&lt;125,125,H140)</f>
        <v>149</v>
      </c>
      <c r="J140" s="3">
        <f t="shared" si="33"/>
        <v>279</v>
      </c>
      <c r="K140" s="3">
        <v>45</v>
      </c>
      <c r="L140" s="3">
        <v>50</v>
      </c>
      <c r="M140" s="4">
        <f t="shared" si="39"/>
        <v>29.8</v>
      </c>
      <c r="N140" s="4">
        <f t="shared" si="40"/>
        <v>404</v>
      </c>
    </row>
    <row r="141" spans="1:14" x14ac:dyDescent="0.3">
      <c r="A141" s="3">
        <f t="shared" si="37"/>
        <v>137</v>
      </c>
      <c r="B141" s="3" t="s">
        <v>20</v>
      </c>
      <c r="C141" s="3">
        <v>39</v>
      </c>
      <c r="D141" s="3">
        <v>100</v>
      </c>
      <c r="E141" s="3">
        <v>150</v>
      </c>
      <c r="F141" s="3">
        <v>25368</v>
      </c>
      <c r="G141" s="3">
        <v>25656</v>
      </c>
      <c r="H141" s="3">
        <f t="shared" si="38"/>
        <v>288</v>
      </c>
      <c r="I141" s="3">
        <f>IF(H141&lt;111,111,H141)</f>
        <v>288</v>
      </c>
      <c r="J141" s="3">
        <f t="shared" si="33"/>
        <v>741</v>
      </c>
      <c r="K141" s="3">
        <v>20</v>
      </c>
      <c r="L141" s="3">
        <v>10</v>
      </c>
      <c r="M141" s="4">
        <f t="shared" si="39"/>
        <v>57.6</v>
      </c>
      <c r="N141" s="4">
        <f t="shared" si="40"/>
        <v>829</v>
      </c>
    </row>
    <row r="142" spans="1:14" x14ac:dyDescent="0.3">
      <c r="A142" s="3">
        <f t="shared" si="37"/>
        <v>138</v>
      </c>
      <c r="B142" s="3" t="s">
        <v>17</v>
      </c>
      <c r="C142" s="3">
        <v>205</v>
      </c>
      <c r="D142" s="3">
        <v>300</v>
      </c>
      <c r="E142" s="3">
        <v>150</v>
      </c>
      <c r="F142" s="3">
        <v>32582</v>
      </c>
      <c r="G142" s="3">
        <v>32646</v>
      </c>
      <c r="H142" s="3">
        <f t="shared" si="38"/>
        <v>64</v>
      </c>
      <c r="I142" s="3">
        <f>IF(H142&lt;141,141,H142)</f>
        <v>141</v>
      </c>
      <c r="J142" s="3">
        <f>ROUND(IF(I142&lt;100,I142*1.625,(IF(AND(I142&gt;100,I142&lt;201),(I142-100)*2.375+162.5,(IF(AND(I142&gt;200,I142&lt;401),(I142-200)*3.875+400,IF(I142&gt;400,(I142-400)*4.5+1237)))))),0)</f>
        <v>260</v>
      </c>
      <c r="K142" s="3">
        <v>45</v>
      </c>
      <c r="L142" s="3">
        <v>50</v>
      </c>
      <c r="M142" s="4">
        <f t="shared" si="39"/>
        <v>28.200000000000003</v>
      </c>
      <c r="N142" s="4">
        <f t="shared" si="40"/>
        <v>383</v>
      </c>
    </row>
    <row r="143" spans="1:14" x14ac:dyDescent="0.3">
      <c r="A143" s="3">
        <f t="shared" si="37"/>
        <v>139</v>
      </c>
      <c r="B143" s="3" t="s">
        <v>20</v>
      </c>
      <c r="C143" s="3">
        <v>2</v>
      </c>
      <c r="D143" s="3">
        <v>100</v>
      </c>
      <c r="E143" s="3">
        <v>150</v>
      </c>
      <c r="F143" s="3">
        <v>37233</v>
      </c>
      <c r="G143" s="3">
        <v>37571</v>
      </c>
      <c r="H143" s="3">
        <f>G143-F143</f>
        <v>338</v>
      </c>
      <c r="I143" s="3">
        <f>IF(H143&lt;111,111,H143)</f>
        <v>338</v>
      </c>
      <c r="J143" s="3">
        <f>ROUND(IF(I143&lt;100,I143*1.625,(IF(AND(I143&gt;100,I143&lt;201),(I143-100)*2.375+162.5,(IF(AND(I143&gt;200,I143&lt;401),(I143-200)*3.875+400,IF(I143&gt;400,(I143-400)*4.5+1237)))))),0)</f>
        <v>935</v>
      </c>
      <c r="K143" s="3">
        <v>20</v>
      </c>
      <c r="L143" s="3">
        <v>10</v>
      </c>
      <c r="M143" s="4">
        <f>I143*0.2</f>
        <v>67.600000000000009</v>
      </c>
      <c r="N143" s="4">
        <f>ROUND((J143+K143+L143+M143),0)</f>
        <v>1033</v>
      </c>
    </row>
    <row r="144" spans="1:14" x14ac:dyDescent="0.3">
      <c r="A144" s="3">
        <f t="shared" si="37"/>
        <v>140</v>
      </c>
      <c r="B144" s="3" t="s">
        <v>17</v>
      </c>
      <c r="C144" s="3">
        <v>360</v>
      </c>
      <c r="D144" s="3">
        <v>300</v>
      </c>
      <c r="E144" s="3">
        <v>150</v>
      </c>
      <c r="F144" s="3">
        <v>2597</v>
      </c>
      <c r="G144" s="3">
        <v>2769</v>
      </c>
      <c r="H144" s="3">
        <f t="shared" ref="H144" si="41">G144-F144</f>
        <v>172</v>
      </c>
      <c r="I144" s="3">
        <f>IF(H144&lt;141,141,H144)</f>
        <v>172</v>
      </c>
      <c r="J144" s="3">
        <f>ROUND(IF(I144&lt;100,I144*1.625,(IF(AND(I144&gt;100,I144&lt;201),(I144-100)*2.375+162.5,(IF(AND(I144&gt;200,I144&lt;401),(I144-200)*3.875+400,IF(I144&gt;400,(I144-400)*4.5+1237)))))),0)</f>
        <v>334</v>
      </c>
      <c r="K144" s="3">
        <v>45</v>
      </c>
      <c r="L144" s="3">
        <v>50</v>
      </c>
      <c r="M144" s="4">
        <f t="shared" ref="M144" si="42">I144*0.2</f>
        <v>34.4</v>
      </c>
      <c r="N144" s="4">
        <f t="shared" ref="N144" si="43">ROUND((J144+K144+L144+M144),0)</f>
        <v>463</v>
      </c>
    </row>
    <row r="145" spans="1:14" x14ac:dyDescent="0.3">
      <c r="A145" s="3">
        <f t="shared" si="37"/>
        <v>141</v>
      </c>
      <c r="B145" s="3" t="s">
        <v>18</v>
      </c>
      <c r="C145" s="3">
        <v>75</v>
      </c>
      <c r="D145" s="3">
        <v>200</v>
      </c>
      <c r="E145" s="3">
        <v>150</v>
      </c>
      <c r="F145" s="3">
        <v>30472</v>
      </c>
      <c r="G145" s="3">
        <v>30618</v>
      </c>
      <c r="H145" s="3">
        <f t="shared" si="38"/>
        <v>146</v>
      </c>
      <c r="I145" s="3">
        <f>IF(H145&lt;125,125,H145)</f>
        <v>146</v>
      </c>
      <c r="J145" s="3">
        <f t="shared" si="33"/>
        <v>272</v>
      </c>
      <c r="K145" s="3">
        <v>45</v>
      </c>
      <c r="L145" s="3">
        <v>50</v>
      </c>
      <c r="M145" s="4">
        <f t="shared" si="39"/>
        <v>29.200000000000003</v>
      </c>
      <c r="N145" s="4">
        <f t="shared" si="40"/>
        <v>396</v>
      </c>
    </row>
    <row r="146" spans="1:14" x14ac:dyDescent="0.3">
      <c r="A146" s="3">
        <f t="shared" si="37"/>
        <v>142</v>
      </c>
      <c r="B146" s="3" t="s">
        <v>17</v>
      </c>
      <c r="C146" s="3">
        <v>303</v>
      </c>
      <c r="D146" s="3">
        <v>300</v>
      </c>
      <c r="E146" s="3">
        <v>150</v>
      </c>
      <c r="F146" s="3">
        <v>8905</v>
      </c>
      <c r="G146" s="3">
        <v>9111</v>
      </c>
      <c r="H146" s="3">
        <f t="shared" si="38"/>
        <v>206</v>
      </c>
      <c r="I146" s="3">
        <f>IF(H146&lt;141,141,H146)</f>
        <v>206</v>
      </c>
      <c r="J146" s="3">
        <f>ROUND(IF(I146&lt;100,I146*1.625,(IF(AND(I146&gt;100,I146&lt;201),(I146-100)*2.375+162.5,(IF(AND(I146&gt;200,I146&lt;401),(I146-200)*3.875+400,IF(I146&gt;400,(I146-400)*4.5+1237)))))),0)</f>
        <v>423</v>
      </c>
      <c r="K146" s="3">
        <v>45</v>
      </c>
      <c r="L146" s="3">
        <v>50</v>
      </c>
      <c r="M146" s="4">
        <f t="shared" si="39"/>
        <v>41.2</v>
      </c>
      <c r="N146" s="4">
        <f t="shared" si="40"/>
        <v>559</v>
      </c>
    </row>
    <row r="147" spans="1:14" x14ac:dyDescent="0.3">
      <c r="A147" s="3">
        <f t="shared" si="37"/>
        <v>143</v>
      </c>
      <c r="B147" s="3" t="s">
        <v>20</v>
      </c>
      <c r="C147" s="3">
        <v>4</v>
      </c>
      <c r="D147" s="3">
        <v>100</v>
      </c>
      <c r="E147" s="3">
        <v>150</v>
      </c>
      <c r="F147" s="3">
        <v>8142</v>
      </c>
      <c r="G147" s="3">
        <v>8318</v>
      </c>
      <c r="H147" s="3">
        <f t="shared" si="38"/>
        <v>176</v>
      </c>
      <c r="I147" s="3">
        <f>IF(H147&lt;111,111,H147)</f>
        <v>176</v>
      </c>
      <c r="J147" s="3">
        <f t="shared" si="33"/>
        <v>343</v>
      </c>
      <c r="K147" s="3">
        <v>20</v>
      </c>
      <c r="L147" s="3">
        <v>10</v>
      </c>
      <c r="M147" s="4">
        <f t="shared" si="39"/>
        <v>35.200000000000003</v>
      </c>
      <c r="N147" s="4">
        <f t="shared" si="40"/>
        <v>408</v>
      </c>
    </row>
    <row r="148" spans="1:14" x14ac:dyDescent="0.3">
      <c r="A148" s="3">
        <f t="shared" si="37"/>
        <v>144</v>
      </c>
      <c r="B148" s="3" t="s">
        <v>17</v>
      </c>
      <c r="C148" s="3">
        <v>323</v>
      </c>
      <c r="D148" s="3">
        <v>300</v>
      </c>
      <c r="E148" s="3">
        <v>150</v>
      </c>
      <c r="F148" s="3">
        <v>15522</v>
      </c>
      <c r="G148" s="3">
        <v>15803</v>
      </c>
      <c r="H148" s="3">
        <f>(G148-F148)</f>
        <v>281</v>
      </c>
      <c r="I148" s="3">
        <f>IF(H148&lt;141,141,H148)</f>
        <v>281</v>
      </c>
      <c r="J148" s="3">
        <f>ROUND(IF(I148&lt;100,I148*1.625,(IF(AND(I148&gt;100,I148&lt;201),(I148-100)*2.375+162.5,(IF(AND(I148&gt;200,I148&lt;401),(I148-200)*3.875+400,IF(I148&gt;400,(I148-400)*4.5+1237)))))),0)</f>
        <v>714</v>
      </c>
      <c r="K148" s="3">
        <v>45</v>
      </c>
      <c r="L148" s="3">
        <v>50</v>
      </c>
      <c r="M148" s="4">
        <f t="shared" si="39"/>
        <v>56.2</v>
      </c>
      <c r="N148" s="4">
        <f t="shared" si="40"/>
        <v>865</v>
      </c>
    </row>
    <row r="149" spans="1:14" x14ac:dyDescent="0.3">
      <c r="A149" s="3">
        <f t="shared" si="37"/>
        <v>145</v>
      </c>
      <c r="B149" s="8" t="s">
        <v>20</v>
      </c>
      <c r="C149" s="3">
        <v>38</v>
      </c>
      <c r="D149" s="3">
        <v>0</v>
      </c>
      <c r="E149" s="3">
        <v>0</v>
      </c>
      <c r="F149" s="3"/>
      <c r="G149" s="3"/>
      <c r="H149" s="3">
        <f>G149-F149</f>
        <v>0</v>
      </c>
      <c r="I149" s="3">
        <v>0</v>
      </c>
      <c r="J149" s="3">
        <f t="shared" si="33"/>
        <v>0</v>
      </c>
      <c r="K149" s="3">
        <v>0</v>
      </c>
      <c r="L149" s="3">
        <v>0</v>
      </c>
      <c r="M149" s="4">
        <v>0</v>
      </c>
      <c r="N149" s="4">
        <v>250</v>
      </c>
    </row>
    <row r="150" spans="1:14" x14ac:dyDescent="0.3">
      <c r="A150" s="3">
        <f t="shared" si="37"/>
        <v>146</v>
      </c>
      <c r="B150" s="3" t="s">
        <v>18</v>
      </c>
      <c r="C150" s="3">
        <v>126</v>
      </c>
      <c r="D150" s="3">
        <v>200</v>
      </c>
      <c r="E150" s="3">
        <v>150</v>
      </c>
      <c r="F150" s="3">
        <v>48394</v>
      </c>
      <c r="G150" s="3">
        <v>48598</v>
      </c>
      <c r="H150" s="3">
        <f>(G150-F150)</f>
        <v>204</v>
      </c>
      <c r="I150" s="3">
        <f t="shared" ref="I150:I156" si="44">IF(H150&lt;125,125,H150)</f>
        <v>204</v>
      </c>
      <c r="J150" s="3">
        <f t="shared" si="33"/>
        <v>416</v>
      </c>
      <c r="K150" s="3">
        <v>45</v>
      </c>
      <c r="L150" s="3">
        <v>50</v>
      </c>
      <c r="M150" s="4">
        <f t="shared" ref="M150:M163" si="45">I150*0.2</f>
        <v>40.800000000000004</v>
      </c>
      <c r="N150" s="4">
        <f t="shared" ref="N150:N163" si="46">ROUND((J150+K150+L150+M150),0)</f>
        <v>552</v>
      </c>
    </row>
    <row r="151" spans="1:14" x14ac:dyDescent="0.3">
      <c r="A151" s="3">
        <f t="shared" si="37"/>
        <v>147</v>
      </c>
      <c r="B151" s="3" t="s">
        <v>17</v>
      </c>
      <c r="C151" s="3">
        <v>341</v>
      </c>
      <c r="D151" s="3">
        <v>0</v>
      </c>
      <c r="E151" s="3">
        <v>150</v>
      </c>
      <c r="F151" s="3">
        <v>7040</v>
      </c>
      <c r="G151" s="3">
        <v>7155</v>
      </c>
      <c r="H151" s="3">
        <f>(G151-F151)-25</f>
        <v>90</v>
      </c>
      <c r="I151" s="3">
        <f>IF(H151&lt;141,141,H151)</f>
        <v>141</v>
      </c>
      <c r="J151" s="3">
        <f>ROUND(IF(I151&lt;100,I151*1.625,(IF(AND(I151&gt;100,I151&lt;201),(I151-100)*2.375+162.5,(IF(AND(I151&gt;200,I151&lt;401),(I151-200)*3.875+400,IF(I151&gt;400,(I151-400)*4.5+1238)))))),0)</f>
        <v>260</v>
      </c>
      <c r="K151" s="3">
        <v>45</v>
      </c>
      <c r="L151" s="3">
        <v>50</v>
      </c>
      <c r="M151" s="4">
        <f t="shared" si="45"/>
        <v>28.200000000000003</v>
      </c>
      <c r="N151" s="4">
        <f t="shared" si="46"/>
        <v>383</v>
      </c>
    </row>
    <row r="152" spans="1:14" x14ac:dyDescent="0.3">
      <c r="A152" s="3">
        <f t="shared" si="37"/>
        <v>148</v>
      </c>
      <c r="B152" s="3" t="s">
        <v>20</v>
      </c>
      <c r="C152" s="3">
        <v>36</v>
      </c>
      <c r="D152" s="3">
        <v>100</v>
      </c>
      <c r="E152" s="3">
        <v>150</v>
      </c>
      <c r="F152" s="3">
        <v>19511</v>
      </c>
      <c r="G152" s="3">
        <v>19613</v>
      </c>
      <c r="H152" s="3">
        <f>G152-F152</f>
        <v>102</v>
      </c>
      <c r="I152" s="3">
        <f>IF(H152&lt;111,111,H152)</f>
        <v>111</v>
      </c>
      <c r="J152" s="3">
        <f>ROUND(IF(I152&lt;100,I152*1.625,(IF(AND(I152&gt;100,I152&lt;201),(I152-100)*2.375+162.5,(IF(AND(I152&gt;200,I152&lt;401),(I152-200)*3.875+400,IF(I152&gt;400,(I152-400)*4.5+1237)))))),0)</f>
        <v>189</v>
      </c>
      <c r="K152" s="3">
        <v>20</v>
      </c>
      <c r="L152" s="3">
        <v>10</v>
      </c>
      <c r="M152" s="4">
        <f>I152*0.2</f>
        <v>22.200000000000003</v>
      </c>
      <c r="N152" s="4">
        <f>ROUND((J152+K152+L152+M152),0)</f>
        <v>241</v>
      </c>
    </row>
    <row r="153" spans="1:14" x14ac:dyDescent="0.3">
      <c r="A153" s="3">
        <f t="shared" si="37"/>
        <v>149</v>
      </c>
      <c r="B153" s="3" t="s">
        <v>17</v>
      </c>
      <c r="C153" s="3">
        <v>183</v>
      </c>
      <c r="D153" s="3">
        <v>300</v>
      </c>
      <c r="E153" s="3">
        <v>150</v>
      </c>
      <c r="F153" s="3">
        <v>29961</v>
      </c>
      <c r="G153" s="3">
        <v>30119</v>
      </c>
      <c r="H153" s="3">
        <f t="shared" ref="H153" si="47">G153-F153</f>
        <v>158</v>
      </c>
      <c r="I153" s="3">
        <f>IF(H153&lt;141,141,H153)</f>
        <v>158</v>
      </c>
      <c r="J153" s="3">
        <f>ROUND(IF(I153&lt;100,I153*1.625,(IF(AND(I153&gt;100,I153&lt;201),(I153-100)*2.375+162.5,(IF(AND(I153&gt;200,I153&lt;401),(I153-200)*3.875+400,IF(I153&gt;400,(I153-400)*4.5+1238)))))),0)</f>
        <v>300</v>
      </c>
      <c r="K153" s="3">
        <v>45</v>
      </c>
      <c r="L153" s="3">
        <v>50</v>
      </c>
      <c r="M153" s="4">
        <f t="shared" ref="M153" si="48">I153*0.2</f>
        <v>31.6</v>
      </c>
      <c r="N153" s="4">
        <f t="shared" ref="N153" si="49">ROUND((J153+K153+L153+M153),0)</f>
        <v>427</v>
      </c>
    </row>
    <row r="154" spans="1:14" x14ac:dyDescent="0.3">
      <c r="A154" s="3">
        <f t="shared" si="37"/>
        <v>150</v>
      </c>
      <c r="B154" s="3" t="s">
        <v>18</v>
      </c>
      <c r="C154" s="3">
        <v>13</v>
      </c>
      <c r="D154" s="5">
        <v>0</v>
      </c>
      <c r="E154" s="3">
        <v>150</v>
      </c>
      <c r="F154" s="3">
        <v>47961</v>
      </c>
      <c r="G154" s="3">
        <v>48450</v>
      </c>
      <c r="H154" s="3">
        <f>(G154-F154)-25</f>
        <v>464</v>
      </c>
      <c r="I154" s="3">
        <f>IF(H154&lt;125,125,H154)</f>
        <v>464</v>
      </c>
      <c r="J154" s="3">
        <f>ROUND(IF(I154&lt;100,I154*1.625,(IF(AND(I154&gt;100,I154&lt;201),(I154-100)*2.375+162.5,(IF(AND(I154&gt;200,I154&lt;401),(I154-200)*3.875+400,IF(I154&gt;400,(I154-400)*4.5+1237)))))),0)</f>
        <v>1525</v>
      </c>
      <c r="K154" s="3">
        <v>45</v>
      </c>
      <c r="L154" s="3">
        <v>50</v>
      </c>
      <c r="M154" s="4">
        <f>I154*0.2</f>
        <v>92.800000000000011</v>
      </c>
      <c r="N154" s="4">
        <f>ROUND((J154+K154+L154+M154),0)</f>
        <v>1713</v>
      </c>
    </row>
    <row r="155" spans="1:14" x14ac:dyDescent="0.3">
      <c r="A155" s="3">
        <f t="shared" si="37"/>
        <v>151</v>
      </c>
      <c r="B155" s="3" t="s">
        <v>17</v>
      </c>
      <c r="C155" s="3">
        <v>368</v>
      </c>
      <c r="D155" s="3">
        <v>300</v>
      </c>
      <c r="E155" s="3">
        <v>150</v>
      </c>
      <c r="F155" s="3">
        <v>1067</v>
      </c>
      <c r="G155" s="3">
        <v>1203</v>
      </c>
      <c r="H155" s="3">
        <f t="shared" ref="H155" si="50">G155-F155</f>
        <v>136</v>
      </c>
      <c r="I155" s="3">
        <f>IF(H155&lt;141,141,H155)</f>
        <v>141</v>
      </c>
      <c r="J155" s="3">
        <f>ROUND(IF(I155&lt;100,I155*1.625,(IF(AND(I155&gt;100,I155&lt;201),(I155-100)*2.375+162.5,(IF(AND(I155&gt;200,I155&lt;401),(I155-200)*3.875+400,IF(I155&gt;400,(I155-400)*4.5+1238)))))),0)</f>
        <v>260</v>
      </c>
      <c r="K155" s="3">
        <v>45</v>
      </c>
      <c r="L155" s="3">
        <v>50</v>
      </c>
      <c r="M155" s="4">
        <f t="shared" ref="M155" si="51">I155*0.2</f>
        <v>28.200000000000003</v>
      </c>
      <c r="N155" s="4">
        <f t="shared" ref="N155" si="52">ROUND((J155+K155+L155+M155),0)</f>
        <v>383</v>
      </c>
    </row>
    <row r="156" spans="1:14" x14ac:dyDescent="0.3">
      <c r="A156" s="3">
        <f t="shared" si="37"/>
        <v>152</v>
      </c>
      <c r="B156" s="3" t="s">
        <v>18</v>
      </c>
      <c r="C156" s="3">
        <v>124</v>
      </c>
      <c r="D156" s="3">
        <v>200</v>
      </c>
      <c r="E156" s="3">
        <v>150</v>
      </c>
      <c r="F156" s="3">
        <v>24511</v>
      </c>
      <c r="G156" s="3">
        <v>24586</v>
      </c>
      <c r="H156" s="3">
        <f>(G156-F156)</f>
        <v>75</v>
      </c>
      <c r="I156" s="3">
        <f t="shared" si="44"/>
        <v>125</v>
      </c>
      <c r="J156" s="3">
        <f t="shared" si="33"/>
        <v>222</v>
      </c>
      <c r="K156" s="3">
        <v>45</v>
      </c>
      <c r="L156" s="3">
        <v>50</v>
      </c>
      <c r="M156" s="4">
        <f t="shared" si="45"/>
        <v>25</v>
      </c>
      <c r="N156" s="4">
        <f t="shared" si="46"/>
        <v>342</v>
      </c>
    </row>
    <row r="157" spans="1:14" x14ac:dyDescent="0.3">
      <c r="A157" s="3">
        <f t="shared" si="37"/>
        <v>153</v>
      </c>
      <c r="B157" s="3" t="s">
        <v>17</v>
      </c>
      <c r="C157" s="3">
        <v>365</v>
      </c>
      <c r="D157" s="3">
        <v>300</v>
      </c>
      <c r="E157" s="3">
        <v>150</v>
      </c>
      <c r="F157" s="3">
        <v>1029</v>
      </c>
      <c r="G157" s="3">
        <v>1119</v>
      </c>
      <c r="H157" s="3">
        <f t="shared" ref="H157:H160" si="53">G157-F157</f>
        <v>90</v>
      </c>
      <c r="I157" s="3">
        <f>IF(H157&lt;141,141,H157)</f>
        <v>141</v>
      </c>
      <c r="J157" s="3">
        <f>ROUND(IF(I157&lt;100,I157*1.625,(IF(AND(I157&gt;100,I157&lt;201),(I157-100)*2.375+162.5,(IF(AND(I157&gt;200,I157&lt;401),(I157-200)*3.875+400,IF(I157&gt;400,(I157-400)*4.5+1238)))))),0)</f>
        <v>260</v>
      </c>
      <c r="K157" s="3">
        <v>45</v>
      </c>
      <c r="L157" s="3">
        <v>50</v>
      </c>
      <c r="M157" s="4">
        <f t="shared" si="45"/>
        <v>28.200000000000003</v>
      </c>
      <c r="N157" s="4">
        <f t="shared" si="46"/>
        <v>383</v>
      </c>
    </row>
    <row r="158" spans="1:14" x14ac:dyDescent="0.3">
      <c r="A158" s="3">
        <f t="shared" si="37"/>
        <v>154</v>
      </c>
      <c r="B158" s="3" t="s">
        <v>20</v>
      </c>
      <c r="C158" s="3">
        <v>3</v>
      </c>
      <c r="D158" s="3">
        <v>100</v>
      </c>
      <c r="E158" s="3">
        <v>150</v>
      </c>
      <c r="F158" s="3">
        <v>12768</v>
      </c>
      <c r="G158" s="3">
        <v>12773</v>
      </c>
      <c r="H158" s="10">
        <f t="shared" si="53"/>
        <v>5</v>
      </c>
      <c r="I158" s="3">
        <f>IF(H158&lt;111,111,H158)</f>
        <v>111</v>
      </c>
      <c r="J158" s="3">
        <f>ROUND(IF(I158&lt;100,I158*1.625,(IF(AND(I158&gt;100,I158&lt;201),(I158-100)*2.375+162.5,(IF(AND(I158&gt;200,I158&lt;401),(I158-200)*3.875+400,IF(I158&gt;400,(I158-400)*4.5+1237)))))),0)</f>
        <v>189</v>
      </c>
      <c r="K158" s="3">
        <v>20</v>
      </c>
      <c r="L158" s="3">
        <v>10</v>
      </c>
      <c r="M158" s="4">
        <f t="shared" si="45"/>
        <v>22.200000000000003</v>
      </c>
      <c r="N158" s="4">
        <f>ROUND((J158+K158+L158+M158),0)</f>
        <v>241</v>
      </c>
    </row>
    <row r="159" spans="1:14" x14ac:dyDescent="0.3">
      <c r="A159" s="3">
        <f t="shared" si="37"/>
        <v>155</v>
      </c>
      <c r="B159" s="3" t="s">
        <v>20</v>
      </c>
      <c r="C159" s="3">
        <v>35</v>
      </c>
      <c r="D159" s="3">
        <v>100</v>
      </c>
      <c r="E159" s="3">
        <v>150</v>
      </c>
      <c r="F159" s="3">
        <v>19047</v>
      </c>
      <c r="G159" s="3">
        <v>19176</v>
      </c>
      <c r="H159" s="10">
        <f t="shared" si="53"/>
        <v>129</v>
      </c>
      <c r="I159" s="3">
        <f>IF(H159&lt;111,111,H159)</f>
        <v>129</v>
      </c>
      <c r="J159" s="3">
        <f>ROUND(IF(I159&lt;100,I159*1.625,(IF(AND(I159&gt;100,I159&lt;201),(I159-100)*2.375+162.5,(IF(AND(I159&gt;200,I159&lt;401),(I159-200)*3.875+400,IF(I159&gt;400,(I159-400)*4.5+1237)))))),0)</f>
        <v>231</v>
      </c>
      <c r="K159" s="3">
        <v>20</v>
      </c>
      <c r="L159" s="3">
        <v>10</v>
      </c>
      <c r="M159" s="4">
        <f t="shared" si="45"/>
        <v>25.8</v>
      </c>
      <c r="N159" s="4">
        <f t="shared" si="46"/>
        <v>287</v>
      </c>
    </row>
    <row r="160" spans="1:14" x14ac:dyDescent="0.3">
      <c r="A160" s="3">
        <f t="shared" si="37"/>
        <v>156</v>
      </c>
      <c r="B160" s="3" t="s">
        <v>19</v>
      </c>
      <c r="C160" s="3">
        <v>131</v>
      </c>
      <c r="D160" s="3">
        <v>400</v>
      </c>
      <c r="E160" s="3">
        <v>150</v>
      </c>
      <c r="F160" s="3">
        <v>52878</v>
      </c>
      <c r="G160" s="3">
        <v>53184</v>
      </c>
      <c r="H160" s="3">
        <f t="shared" si="53"/>
        <v>306</v>
      </c>
      <c r="I160" s="3">
        <f>IF(H160&lt;155,155,H160)</f>
        <v>306</v>
      </c>
      <c r="J160" s="3">
        <f>ROUND(IF(I160&lt;100,I160*1.625,(IF(AND(I160&gt;100,I160&lt;201),(I160-100)*2.375+162,(IF(AND(I160&gt;200,I160&lt;401),(I160-200)*3.875+400,IF(I160&gt;400,(I160-400)*4.5+1237)))))),0)</f>
        <v>811</v>
      </c>
      <c r="K160" s="3">
        <v>45</v>
      </c>
      <c r="L160" s="3">
        <v>50</v>
      </c>
      <c r="M160" s="4">
        <f t="shared" si="45"/>
        <v>61.2</v>
      </c>
      <c r="N160" s="4">
        <f t="shared" si="46"/>
        <v>967</v>
      </c>
    </row>
    <row r="161" spans="1:14" x14ac:dyDescent="0.3">
      <c r="A161" s="3">
        <f t="shared" si="37"/>
        <v>157</v>
      </c>
      <c r="B161" s="3" t="s">
        <v>17</v>
      </c>
      <c r="C161" s="3">
        <v>346</v>
      </c>
      <c r="D161" s="3">
        <v>300</v>
      </c>
      <c r="E161" s="3">
        <v>150</v>
      </c>
      <c r="F161" s="3">
        <v>3477</v>
      </c>
      <c r="G161" s="3">
        <v>3604</v>
      </c>
      <c r="H161" s="3">
        <f>(G161-F161)</f>
        <v>127</v>
      </c>
      <c r="I161" s="3">
        <f>IF(H161&lt;141,141,H161)</f>
        <v>141</v>
      </c>
      <c r="J161" s="3">
        <f>ROUND(IF(I161&lt;100,I161*1.625,(IF(AND(I161&gt;100,I161&lt;201),(I161-100)*2.375+162.5,(IF(AND(I161&gt;200,I161&lt;401),(I161-200)*3.875+400,IF(I161&gt;400,(I161-400)*4.5+1238)))))),0)</f>
        <v>260</v>
      </c>
      <c r="K161" s="3">
        <v>45</v>
      </c>
      <c r="L161" s="3">
        <v>50</v>
      </c>
      <c r="M161" s="4">
        <f t="shared" si="45"/>
        <v>28.200000000000003</v>
      </c>
      <c r="N161" s="4">
        <f t="shared" si="46"/>
        <v>383</v>
      </c>
    </row>
    <row r="162" spans="1:14" x14ac:dyDescent="0.3">
      <c r="A162" s="3">
        <f t="shared" si="37"/>
        <v>158</v>
      </c>
      <c r="B162" s="3" t="s">
        <v>16</v>
      </c>
      <c r="C162" s="3">
        <v>420</v>
      </c>
      <c r="D162" s="3">
        <v>500</v>
      </c>
      <c r="E162" s="3">
        <v>150</v>
      </c>
      <c r="F162" s="3">
        <v>2904</v>
      </c>
      <c r="G162" s="3">
        <v>3090</v>
      </c>
      <c r="H162" s="3">
        <f t="shared" ref="H162:H163" si="54">G162-F162</f>
        <v>186</v>
      </c>
      <c r="I162" s="3">
        <f>IF(H162&lt;171,171,H162)</f>
        <v>186</v>
      </c>
      <c r="J162" s="3">
        <f>ROUND(IF(I162&lt;100,I162*1.625,(IF(AND(I162&gt;100,I162&lt;201),(I162-100)*2.375+162.5,(IF(AND(I162&gt;200,I162&lt;401),(I162-200)*3.875+400,IF(I162&gt;400,(I162-400)*4.5+1237)))))),0)</f>
        <v>367</v>
      </c>
      <c r="K162" s="3">
        <v>45</v>
      </c>
      <c r="L162" s="3">
        <v>50</v>
      </c>
      <c r="M162" s="4">
        <f t="shared" si="45"/>
        <v>37.200000000000003</v>
      </c>
      <c r="N162" s="4">
        <f t="shared" si="46"/>
        <v>499</v>
      </c>
    </row>
    <row r="163" spans="1:14" x14ac:dyDescent="0.3">
      <c r="A163" s="3">
        <f t="shared" si="37"/>
        <v>159</v>
      </c>
      <c r="B163" s="3" t="s">
        <v>19</v>
      </c>
      <c r="C163" s="3">
        <v>404</v>
      </c>
      <c r="D163" s="3">
        <v>400</v>
      </c>
      <c r="E163" s="3">
        <v>150</v>
      </c>
      <c r="F163" s="3">
        <v>1581</v>
      </c>
      <c r="G163" s="3">
        <v>1684</v>
      </c>
      <c r="H163" s="3">
        <f t="shared" si="54"/>
        <v>103</v>
      </c>
      <c r="I163" s="3">
        <f>IF(H163&lt;155,155,H163)</f>
        <v>155</v>
      </c>
      <c r="J163" s="3">
        <f>ROUND(IF(I163&lt;100,I163*1.625,(IF(AND(I163&gt;100,I163&lt;201),(I163-100)*2.375+162,(IF(AND(I163&gt;200,I163&lt;401),(I163-200)*3.875+400,IF(I163&gt;400,(I163-400)*4.5+1237)))))),0)</f>
        <v>293</v>
      </c>
      <c r="K163" s="3">
        <v>45</v>
      </c>
      <c r="L163" s="3">
        <v>50</v>
      </c>
      <c r="M163" s="4">
        <f t="shared" si="45"/>
        <v>31</v>
      </c>
      <c r="N163" s="4">
        <f t="shared" si="46"/>
        <v>419</v>
      </c>
    </row>
    <row r="164" spans="1:14" x14ac:dyDescent="0.3">
      <c r="A164" s="3">
        <f t="shared" si="37"/>
        <v>160</v>
      </c>
      <c r="B164" s="3" t="s">
        <v>20</v>
      </c>
      <c r="C164" s="3">
        <v>242</v>
      </c>
      <c r="D164" s="3">
        <v>100</v>
      </c>
      <c r="E164" s="3">
        <v>150</v>
      </c>
      <c r="F164" s="3">
        <v>6114</v>
      </c>
      <c r="G164" s="3">
        <v>6380</v>
      </c>
      <c r="H164" s="10">
        <f>G164-F164</f>
        <v>266</v>
      </c>
      <c r="I164" s="3">
        <f>IF(H164&lt;111,111,H164)</f>
        <v>266</v>
      </c>
      <c r="J164" s="3">
        <f>ROUND(IF(I164&lt;100,I164*1.625,(IF(AND(I164&gt;100,I164&lt;201),(I164-100)*2.375+162.5,(IF(AND(I164&gt;200,I164&lt;401),(I164-200)*3.875+400,IF(I164&gt;400,(I164-400)*4.5+1237)))))),0)</f>
        <v>656</v>
      </c>
      <c r="K164" s="3">
        <v>20</v>
      </c>
      <c r="L164" s="3">
        <v>10</v>
      </c>
      <c r="M164" s="4">
        <f>I164*0.2</f>
        <v>53.2</v>
      </c>
      <c r="N164" s="4">
        <f>ROUND((J164+K164+L164+M164),0)</f>
        <v>739</v>
      </c>
    </row>
    <row r="165" spans="1:14" x14ac:dyDescent="0.3">
      <c r="A165" s="3">
        <f t="shared" si="37"/>
        <v>161</v>
      </c>
      <c r="B165" s="3" t="s">
        <v>17</v>
      </c>
      <c r="C165" s="3">
        <v>320</v>
      </c>
      <c r="D165" s="3">
        <v>0</v>
      </c>
      <c r="E165" s="3">
        <v>150</v>
      </c>
      <c r="F165" s="3">
        <v>7923</v>
      </c>
      <c r="G165" s="3">
        <v>8113</v>
      </c>
      <c r="H165" s="10">
        <f>(G165-F165)-25</f>
        <v>165</v>
      </c>
      <c r="I165" s="10">
        <f>IF(H165&lt;141,141,H165)</f>
        <v>165</v>
      </c>
      <c r="J165" s="3">
        <f>ROUND(IF(I165&lt;100,I165*1.625,(IF(AND(I165&gt;100,I165&lt;201),(I165-100)*2.375+162.5,(IF(AND(I165&gt;200,I165&lt;401),(I165-200)*3.875+400,IF(I165&gt;400,(I165-400)*4.5+1238)))))),0)</f>
        <v>317</v>
      </c>
      <c r="K165" s="3">
        <v>45</v>
      </c>
      <c r="L165" s="3">
        <v>50</v>
      </c>
      <c r="M165" s="4">
        <f>I165*0.2</f>
        <v>33</v>
      </c>
      <c r="N165" s="4">
        <f>ROUND((J165+K165+L165+M165),0)</f>
        <v>445</v>
      </c>
    </row>
    <row r="166" spans="1:14" x14ac:dyDescent="0.3">
      <c r="A166" s="3">
        <f t="shared" si="37"/>
        <v>162</v>
      </c>
      <c r="B166" s="3" t="s">
        <v>20</v>
      </c>
      <c r="C166" s="3">
        <v>34</v>
      </c>
      <c r="D166" s="3">
        <v>100</v>
      </c>
      <c r="E166" s="3">
        <v>150</v>
      </c>
      <c r="F166" s="3">
        <v>20203</v>
      </c>
      <c r="G166" s="3">
        <v>20357</v>
      </c>
      <c r="H166" s="10">
        <f t="shared" ref="H166:H169" si="55">G166-F166</f>
        <v>154</v>
      </c>
      <c r="I166" s="10">
        <f>IF(H166&lt;111,111,H166)</f>
        <v>154</v>
      </c>
      <c r="J166" s="3">
        <f t="shared" ref="J166:J169" si="56">ROUND(IF(I166&lt;100,I166*1.625,(IF(AND(I166&gt;100,I166&lt;201),(I166-100)*2.375+162.5,(IF(AND(I166&gt;200,I166&lt;401),(I166-200)*3.875+400,IF(I166&gt;400,(I166-400)*4.5+1237)))))),0)</f>
        <v>291</v>
      </c>
      <c r="K166" s="3">
        <v>20</v>
      </c>
      <c r="L166" s="3">
        <v>10</v>
      </c>
      <c r="M166" s="4">
        <f t="shared" ref="M166:M170" si="57">I166*0.2</f>
        <v>30.8</v>
      </c>
      <c r="N166" s="4">
        <f t="shared" ref="N166:N172" si="58">ROUND((J166+K166+L166+M166),0)</f>
        <v>352</v>
      </c>
    </row>
    <row r="167" spans="1:14" x14ac:dyDescent="0.3">
      <c r="A167" s="3">
        <f t="shared" si="37"/>
        <v>163</v>
      </c>
      <c r="B167" s="3" t="s">
        <v>20</v>
      </c>
      <c r="C167" s="3">
        <v>18</v>
      </c>
      <c r="D167" s="3">
        <v>100</v>
      </c>
      <c r="E167" s="3">
        <v>150</v>
      </c>
      <c r="F167" s="3">
        <v>19275</v>
      </c>
      <c r="G167" s="3">
        <v>19425</v>
      </c>
      <c r="H167" s="10">
        <f t="shared" si="55"/>
        <v>150</v>
      </c>
      <c r="I167" s="3">
        <f>IF(H167&lt;111,111,H167)</f>
        <v>150</v>
      </c>
      <c r="J167" s="3">
        <f t="shared" si="56"/>
        <v>281</v>
      </c>
      <c r="K167" s="3">
        <v>20</v>
      </c>
      <c r="L167" s="3">
        <v>10</v>
      </c>
      <c r="M167" s="4">
        <f t="shared" si="57"/>
        <v>30</v>
      </c>
      <c r="N167" s="4">
        <f t="shared" si="58"/>
        <v>341</v>
      </c>
    </row>
    <row r="168" spans="1:14" x14ac:dyDescent="0.3">
      <c r="A168" s="3">
        <f t="shared" si="37"/>
        <v>164</v>
      </c>
      <c r="B168" s="10" t="s">
        <v>18</v>
      </c>
      <c r="C168" s="10">
        <v>122</v>
      </c>
      <c r="D168" s="10">
        <v>200</v>
      </c>
      <c r="E168" s="10">
        <v>150</v>
      </c>
      <c r="F168" s="10">
        <v>1603</v>
      </c>
      <c r="G168" s="10">
        <v>1747</v>
      </c>
      <c r="H168" s="10">
        <f t="shared" si="55"/>
        <v>144</v>
      </c>
      <c r="I168" s="10">
        <f>IF(H168&lt;125,125,H168)</f>
        <v>144</v>
      </c>
      <c r="J168" s="10">
        <f t="shared" si="56"/>
        <v>267</v>
      </c>
      <c r="K168" s="10">
        <v>45</v>
      </c>
      <c r="L168" s="10">
        <v>50</v>
      </c>
      <c r="M168" s="11">
        <f>I168*0.2</f>
        <v>28.8</v>
      </c>
      <c r="N168" s="11">
        <f t="shared" si="58"/>
        <v>391</v>
      </c>
    </row>
    <row r="169" spans="1:14" x14ac:dyDescent="0.3">
      <c r="A169" s="3">
        <f t="shared" si="37"/>
        <v>165</v>
      </c>
      <c r="B169" s="3" t="s">
        <v>20</v>
      </c>
      <c r="C169" s="3">
        <v>19</v>
      </c>
      <c r="D169" s="3">
        <v>100</v>
      </c>
      <c r="E169" s="3">
        <v>150</v>
      </c>
      <c r="F169" s="3">
        <v>31586</v>
      </c>
      <c r="G169" s="3">
        <v>31788</v>
      </c>
      <c r="H169" s="3">
        <f t="shared" si="55"/>
        <v>202</v>
      </c>
      <c r="I169" s="3">
        <f>IF(H169&lt;111,111,H169)</f>
        <v>202</v>
      </c>
      <c r="J169" s="3">
        <f t="shared" si="56"/>
        <v>408</v>
      </c>
      <c r="K169" s="3">
        <v>20</v>
      </c>
      <c r="L169" s="3">
        <v>10</v>
      </c>
      <c r="M169" s="4">
        <f t="shared" si="57"/>
        <v>40.400000000000006</v>
      </c>
      <c r="N169" s="4">
        <f t="shared" si="58"/>
        <v>478</v>
      </c>
    </row>
    <row r="170" spans="1:14" x14ac:dyDescent="0.3">
      <c r="A170" s="3">
        <f t="shared" si="37"/>
        <v>166</v>
      </c>
      <c r="B170" s="3" t="s">
        <v>17</v>
      </c>
      <c r="C170" s="3">
        <v>378</v>
      </c>
      <c r="D170" s="3">
        <v>300</v>
      </c>
      <c r="E170" s="3">
        <v>150</v>
      </c>
      <c r="F170" s="3">
        <v>609</v>
      </c>
      <c r="G170" s="3">
        <v>723</v>
      </c>
      <c r="H170" s="10">
        <f>(G170-F170)</f>
        <v>114</v>
      </c>
      <c r="I170" s="10">
        <f t="shared" ref="I170" si="59">IF(H170&lt;141,141,H170)</f>
        <v>141</v>
      </c>
      <c r="J170" s="3">
        <f t="shared" ref="J170" si="60">ROUND(IF(I170&lt;100,I170*1.625,(IF(AND(I170&gt;100,I170&lt;201),(I170-100)*2.375+162.5,(IF(AND(I170&gt;200,I170&lt;401),(I170-200)*3.875+400,IF(I170&gt;400,(I170-400)*4.5+1238)))))),0)</f>
        <v>260</v>
      </c>
      <c r="K170" s="3">
        <v>45</v>
      </c>
      <c r="L170" s="3">
        <v>50</v>
      </c>
      <c r="M170" s="4">
        <f t="shared" si="57"/>
        <v>28.200000000000003</v>
      </c>
      <c r="N170" s="4">
        <f t="shared" si="58"/>
        <v>383</v>
      </c>
    </row>
    <row r="171" spans="1:14" x14ac:dyDescent="0.3">
      <c r="A171" s="3">
        <f t="shared" si="37"/>
        <v>167</v>
      </c>
      <c r="B171" s="3" t="s">
        <v>20</v>
      </c>
      <c r="C171" s="3">
        <v>241</v>
      </c>
      <c r="D171" s="10">
        <v>100</v>
      </c>
      <c r="E171" s="10">
        <v>150</v>
      </c>
      <c r="F171" s="10">
        <v>5297</v>
      </c>
      <c r="G171" s="10">
        <v>5549</v>
      </c>
      <c r="H171" s="10">
        <f t="shared" ref="H171" si="61">G171-F171</f>
        <v>252</v>
      </c>
      <c r="I171" s="10">
        <f>IF(H171&lt;111,111,H171)</f>
        <v>252</v>
      </c>
      <c r="J171" s="10">
        <f t="shared" ref="J171" si="62">ROUND(IF(I171&lt;100,I171*1.625,(IF(AND(I171&gt;100,I171&lt;201),(I171-100)*2.375+162.5,(IF(AND(I171&gt;200,I171&lt;401),(I171-200)*3.875+400,IF(I171&gt;400,(I171-400)*4.5+1237)))))),0)</f>
        <v>602</v>
      </c>
      <c r="K171" s="10">
        <v>20</v>
      </c>
      <c r="L171" s="10">
        <v>10</v>
      </c>
      <c r="M171" s="11">
        <f>I171*0.2</f>
        <v>50.400000000000006</v>
      </c>
      <c r="N171" s="11">
        <f t="shared" si="58"/>
        <v>682</v>
      </c>
    </row>
    <row r="172" spans="1:14" x14ac:dyDescent="0.3">
      <c r="A172" s="3">
        <f t="shared" si="37"/>
        <v>168</v>
      </c>
      <c r="B172" s="3" t="s">
        <v>17</v>
      </c>
      <c r="C172" s="3">
        <v>375</v>
      </c>
      <c r="D172" s="3">
        <v>300</v>
      </c>
      <c r="E172" s="3">
        <v>150</v>
      </c>
      <c r="F172" s="3">
        <v>5331</v>
      </c>
      <c r="G172" s="3">
        <v>5799</v>
      </c>
      <c r="H172" s="10">
        <f>(G172-F172)</f>
        <v>468</v>
      </c>
      <c r="I172" s="10">
        <f t="shared" ref="I172" si="63">IF(H172&lt;141,141,H172)</f>
        <v>468</v>
      </c>
      <c r="J172" s="3">
        <f t="shared" ref="J172" si="64">ROUND(IF(I172&lt;100,I172*1.625,(IF(AND(I172&gt;100,I172&lt;201),(I172-100)*2.375+162.5,(IF(AND(I172&gt;200,I172&lt;401),(I172-200)*3.875+400,IF(I172&gt;400,(I172-400)*4.5+1238)))))),0)</f>
        <v>1544</v>
      </c>
      <c r="K172" s="3">
        <v>45</v>
      </c>
      <c r="L172" s="3">
        <v>50</v>
      </c>
      <c r="M172" s="4">
        <f t="shared" ref="M172" si="65">I172*0.2</f>
        <v>93.600000000000009</v>
      </c>
      <c r="N172" s="4">
        <f t="shared" si="58"/>
        <v>1733</v>
      </c>
    </row>
    <row r="173" spans="1:14" x14ac:dyDescent="0.3">
      <c r="A173" s="3">
        <f t="shared" si="37"/>
        <v>169</v>
      </c>
      <c r="B173" s="12" t="s">
        <v>18</v>
      </c>
      <c r="C173" s="3">
        <v>64</v>
      </c>
      <c r="D173" s="3">
        <v>200</v>
      </c>
      <c r="E173" s="3">
        <v>150</v>
      </c>
      <c r="F173" s="3">
        <v>58648</v>
      </c>
      <c r="G173" s="3">
        <v>59414</v>
      </c>
      <c r="H173" s="3">
        <f>G173-F173</f>
        <v>766</v>
      </c>
      <c r="I173" s="3">
        <f>IF(H173&lt;125,125,H173)</f>
        <v>766</v>
      </c>
      <c r="J173" s="3">
        <f>ROUND(IF(I173&lt;100,I173*1.625,(IF(AND(I173&gt;100,I173&lt;201),(I173-100)*2.375+162.5,(IF(AND(I173&gt;200,I173&lt;401),(I173-200)*3.875+400,IF(I173&gt;400,(I173-400)*4.5+1237)))))),0)</f>
        <v>2884</v>
      </c>
      <c r="K173" s="3">
        <v>45</v>
      </c>
      <c r="L173" s="3">
        <v>50</v>
      </c>
      <c r="M173" s="4">
        <v>25</v>
      </c>
      <c r="N173" s="4">
        <f>ROUND((J173+K173+L173+M173),0)</f>
        <v>3004</v>
      </c>
    </row>
    <row r="174" spans="1:14" x14ac:dyDescent="0.3">
      <c r="A174" s="3">
        <f t="shared" si="37"/>
        <v>170</v>
      </c>
      <c r="B174" s="12" t="s">
        <v>18</v>
      </c>
      <c r="C174" s="3">
        <v>16</v>
      </c>
      <c r="D174" s="3">
        <v>200</v>
      </c>
      <c r="E174" s="3">
        <v>150</v>
      </c>
      <c r="F174" s="3">
        <v>22792</v>
      </c>
      <c r="G174" s="3">
        <v>22913</v>
      </c>
      <c r="H174" s="3">
        <f>G174-F174</f>
        <v>121</v>
      </c>
      <c r="I174" s="3">
        <f>IF(H174&lt;125,125,H174)</f>
        <v>125</v>
      </c>
      <c r="J174" s="3">
        <f>ROUND(IF(I174&lt;100,I174*1.625,(IF(AND(I174&gt;100,I174&lt;201),(I174-100)*2.375+162.5,(IF(AND(I174&gt;200,I174&lt;401),(I174-200)*3.875+400,IF(I174&gt;400,(I174-400)*4.5+1237)))))),0)</f>
        <v>222</v>
      </c>
      <c r="K174" s="3">
        <v>45</v>
      </c>
      <c r="L174" s="3">
        <v>50</v>
      </c>
      <c r="M174" s="4">
        <v>25</v>
      </c>
      <c r="N174" s="4">
        <f>ROUND((J174+K174+L174+M174),0)</f>
        <v>342</v>
      </c>
    </row>
    <row r="175" spans="1:14" x14ac:dyDescent="0.3">
      <c r="A175" s="3">
        <f t="shared" si="37"/>
        <v>171</v>
      </c>
      <c r="B175" s="3" t="s">
        <v>18</v>
      </c>
      <c r="C175" s="3">
        <v>41</v>
      </c>
      <c r="D175" s="3">
        <v>200</v>
      </c>
      <c r="E175" s="10">
        <v>150</v>
      </c>
      <c r="F175" s="10">
        <v>20729</v>
      </c>
      <c r="G175" s="10">
        <v>20887</v>
      </c>
      <c r="H175" s="3">
        <f>(G175-F175)</f>
        <v>158</v>
      </c>
      <c r="I175" s="10">
        <f>IF(H175&lt;125,125,H175)</f>
        <v>158</v>
      </c>
      <c r="J175" s="10">
        <f t="shared" ref="J175:J177" si="66">ROUND(IF(I175&lt;100,I175*1.625,(IF(AND(I175&gt;100,I175&lt;201),(I175-100)*2.375+162.5,(IF(AND(I175&gt;200,I175&lt;401),(I175-200)*3.875+400,IF(I175&gt;400,(I175-400)*4.5+1237)))))),0)</f>
        <v>300</v>
      </c>
      <c r="K175" s="10">
        <v>45</v>
      </c>
      <c r="L175" s="10">
        <v>50</v>
      </c>
      <c r="M175" s="11">
        <v>25</v>
      </c>
      <c r="N175" s="11">
        <f t="shared" ref="N175:N179" si="67">ROUND((J175+K175+L175+M175),0)</f>
        <v>420</v>
      </c>
    </row>
    <row r="176" spans="1:14" x14ac:dyDescent="0.3">
      <c r="A176" s="3">
        <f t="shared" si="37"/>
        <v>172</v>
      </c>
      <c r="B176" s="3" t="s">
        <v>18</v>
      </c>
      <c r="C176" s="3">
        <v>118</v>
      </c>
      <c r="D176" s="3">
        <v>0</v>
      </c>
      <c r="E176" s="3">
        <v>150</v>
      </c>
      <c r="F176" s="3">
        <v>22796</v>
      </c>
      <c r="G176" s="3">
        <v>23041</v>
      </c>
      <c r="H176" s="3">
        <f>(G176-F176)-25</f>
        <v>220</v>
      </c>
      <c r="I176" s="3">
        <f>IF(H176&lt;125,125,H176)</f>
        <v>220</v>
      </c>
      <c r="J176" s="3">
        <f t="shared" si="66"/>
        <v>478</v>
      </c>
      <c r="K176" s="3">
        <v>45</v>
      </c>
      <c r="L176" s="3">
        <v>50</v>
      </c>
      <c r="M176" s="4">
        <f t="shared" ref="M176:M179" si="68">I176*0.2</f>
        <v>44</v>
      </c>
      <c r="N176" s="4">
        <f t="shared" si="67"/>
        <v>617</v>
      </c>
    </row>
    <row r="177" spans="1:14" x14ac:dyDescent="0.3">
      <c r="A177" s="3">
        <f t="shared" si="37"/>
        <v>173</v>
      </c>
      <c r="B177" s="3" t="s">
        <v>17</v>
      </c>
      <c r="C177" s="5">
        <v>319</v>
      </c>
      <c r="D177" s="3">
        <v>300</v>
      </c>
      <c r="E177" s="3">
        <v>150</v>
      </c>
      <c r="F177" s="3">
        <v>4963</v>
      </c>
      <c r="G177" s="3">
        <v>5075</v>
      </c>
      <c r="H177" s="10">
        <f t="shared" ref="H177:H180" si="69">G177-F177</f>
        <v>112</v>
      </c>
      <c r="I177" s="3">
        <f>IF(H177&lt;141,141,H177)</f>
        <v>141</v>
      </c>
      <c r="J177" s="3">
        <f t="shared" si="66"/>
        <v>260</v>
      </c>
      <c r="K177" s="3">
        <v>45</v>
      </c>
      <c r="L177" s="3">
        <v>50</v>
      </c>
      <c r="M177" s="4">
        <f t="shared" si="68"/>
        <v>28.200000000000003</v>
      </c>
      <c r="N177" s="4">
        <f t="shared" si="67"/>
        <v>383</v>
      </c>
    </row>
    <row r="178" spans="1:14" x14ac:dyDescent="0.3">
      <c r="A178" s="3">
        <f t="shared" si="37"/>
        <v>174</v>
      </c>
      <c r="B178" s="3" t="s">
        <v>17</v>
      </c>
      <c r="C178" s="3">
        <v>301</v>
      </c>
      <c r="D178" s="3">
        <v>300</v>
      </c>
      <c r="E178" s="3">
        <v>150</v>
      </c>
      <c r="F178" s="3">
        <v>7676</v>
      </c>
      <c r="G178" s="3">
        <v>8071</v>
      </c>
      <c r="H178" s="3">
        <f t="shared" si="69"/>
        <v>395</v>
      </c>
      <c r="I178" s="3">
        <f>IF(H178&lt;141,141,H178)</f>
        <v>395</v>
      </c>
      <c r="J178" s="3">
        <f>ROUND(IF(I178&lt;100,I178*1.625,(IF(AND(I178&gt;100,I178&lt;201),(I178-100)*2.375+162.5,(IF(AND(I178&gt;200,I178&lt;401),(I178-200)*3.875+400,IF(I178&gt;400,(I178-400)*4.5+1238)))))),0)</f>
        <v>1156</v>
      </c>
      <c r="K178" s="3">
        <v>45</v>
      </c>
      <c r="L178" s="3">
        <v>50</v>
      </c>
      <c r="M178" s="4">
        <f t="shared" si="68"/>
        <v>79</v>
      </c>
      <c r="N178" s="4">
        <f t="shared" si="67"/>
        <v>1330</v>
      </c>
    </row>
    <row r="179" spans="1:14" x14ac:dyDescent="0.3">
      <c r="A179" s="3">
        <f t="shared" si="37"/>
        <v>175</v>
      </c>
      <c r="B179" s="3" t="s">
        <v>17</v>
      </c>
      <c r="C179" s="3">
        <v>181</v>
      </c>
      <c r="D179" s="3">
        <v>300</v>
      </c>
      <c r="E179" s="3">
        <v>150</v>
      </c>
      <c r="F179" s="3">
        <v>13340</v>
      </c>
      <c r="G179" s="3">
        <v>13367</v>
      </c>
      <c r="H179" s="10">
        <f t="shared" si="69"/>
        <v>27</v>
      </c>
      <c r="I179" s="10">
        <f>IF(H179&lt;141,141,H179)</f>
        <v>141</v>
      </c>
      <c r="J179" s="3">
        <f>ROUND(IF(I179&lt;100,I179*1.625,(IF(AND(I179&gt;100,I179&lt;201),(I179-100)*2.375+162.5,(IF(AND(I179&gt;200,I179&lt;401),(I179-200)*3.875+400,IF(I179&gt;400,(I179-400)*4.5+1237)))))),0)</f>
        <v>260</v>
      </c>
      <c r="K179" s="3">
        <v>45</v>
      </c>
      <c r="L179" s="3">
        <v>50</v>
      </c>
      <c r="M179" s="4">
        <f t="shared" si="68"/>
        <v>28.200000000000003</v>
      </c>
      <c r="N179" s="4">
        <f t="shared" si="67"/>
        <v>383</v>
      </c>
    </row>
    <row r="180" spans="1:14" x14ac:dyDescent="0.3">
      <c r="A180" s="3">
        <f t="shared" si="37"/>
        <v>176</v>
      </c>
      <c r="B180" s="3" t="s">
        <v>20</v>
      </c>
      <c r="C180" s="3">
        <v>88</v>
      </c>
      <c r="D180" s="3">
        <v>100</v>
      </c>
      <c r="E180" s="3">
        <v>150</v>
      </c>
      <c r="F180" s="3">
        <v>14837</v>
      </c>
      <c r="G180" s="3">
        <v>15061</v>
      </c>
      <c r="H180" s="10">
        <f t="shared" si="69"/>
        <v>224</v>
      </c>
      <c r="I180" s="3">
        <f>IF(H180&lt;111,111,H180)</f>
        <v>224</v>
      </c>
      <c r="J180" s="3">
        <f>ROUND(IF(I180&lt;100,I180*1.625,(IF(AND(I180&gt;100,I180&lt;201),(I180-100)*2.375+162.5,(IF(AND(I180&gt;200,I180&lt;401),(I180-200)*3.875+400,IF(I180&gt;400,(I180-400)*4.5+1237)))))),0)</f>
        <v>493</v>
      </c>
      <c r="K180" s="3">
        <v>20</v>
      </c>
      <c r="L180" s="3">
        <v>10</v>
      </c>
      <c r="M180" s="4">
        <f>I180*0.2</f>
        <v>44.800000000000004</v>
      </c>
      <c r="N180" s="4">
        <f>ROUND((J180+K180+L180+M180),0)</f>
        <v>568</v>
      </c>
    </row>
    <row r="181" spans="1:14" x14ac:dyDescent="0.3">
      <c r="A181" s="3">
        <f t="shared" si="37"/>
        <v>177</v>
      </c>
      <c r="B181" s="3" t="s">
        <v>20</v>
      </c>
      <c r="C181" s="3">
        <v>38</v>
      </c>
      <c r="D181" s="3">
        <v>0</v>
      </c>
      <c r="E181" s="3">
        <v>0</v>
      </c>
      <c r="F181" s="3">
        <v>0</v>
      </c>
      <c r="G181" s="3">
        <v>0</v>
      </c>
      <c r="H181" s="10">
        <v>0</v>
      </c>
      <c r="I181" s="3">
        <f>IF(H181&lt;111,111,H181)</f>
        <v>111</v>
      </c>
      <c r="J181" s="3">
        <v>0</v>
      </c>
      <c r="K181" s="3">
        <v>0</v>
      </c>
      <c r="L181" s="3">
        <v>0</v>
      </c>
      <c r="M181" s="4">
        <v>0</v>
      </c>
      <c r="N181" s="4">
        <v>250</v>
      </c>
    </row>
    <row r="182" spans="1:14" x14ac:dyDescent="0.3">
      <c r="A182" s="3">
        <f t="shared" si="37"/>
        <v>178</v>
      </c>
      <c r="B182" s="3" t="s">
        <v>17</v>
      </c>
      <c r="C182" s="3">
        <v>218</v>
      </c>
      <c r="D182" s="3">
        <v>0</v>
      </c>
      <c r="E182" s="3">
        <v>150</v>
      </c>
      <c r="F182" s="3">
        <v>39252</v>
      </c>
      <c r="G182" s="3">
        <v>39370</v>
      </c>
      <c r="H182" s="10">
        <f>(G182-F182)-25</f>
        <v>93</v>
      </c>
      <c r="I182" s="10">
        <f t="shared" ref="I182:I187" si="70">IF(H182&lt;141,141,H182)</f>
        <v>141</v>
      </c>
      <c r="J182" s="3">
        <f t="shared" ref="J182:J187" si="71">ROUND(IF(I182&lt;100,I182*1.625,(IF(AND(I182&gt;100,I182&lt;201),(I182-100)*2.375+162.5,(IF(AND(I182&gt;200,I182&lt;401),(I182-200)*3.875+400,IF(I182&gt;400,(I182-400)*4.5+1238)))))),0)</f>
        <v>260</v>
      </c>
      <c r="K182" s="3">
        <v>45</v>
      </c>
      <c r="L182" s="3">
        <v>50</v>
      </c>
      <c r="M182" s="4">
        <f t="shared" ref="M182" si="72">I182*0.2</f>
        <v>28.200000000000003</v>
      </c>
      <c r="N182" s="4">
        <f t="shared" ref="N182:N194" si="73">ROUND((J182+K182+L182+M182),0)</f>
        <v>383</v>
      </c>
    </row>
    <row r="183" spans="1:14" x14ac:dyDescent="0.3">
      <c r="A183" s="3">
        <f t="shared" si="37"/>
        <v>179</v>
      </c>
      <c r="B183" s="3" t="s">
        <v>17</v>
      </c>
      <c r="C183" s="3">
        <v>310</v>
      </c>
      <c r="D183" s="10">
        <v>0</v>
      </c>
      <c r="E183" s="10">
        <v>150</v>
      </c>
      <c r="F183" s="10">
        <v>12309</v>
      </c>
      <c r="G183" s="10">
        <v>12364</v>
      </c>
      <c r="H183" s="10">
        <f>(G183-F183)-25</f>
        <v>30</v>
      </c>
      <c r="I183" s="10">
        <f t="shared" si="70"/>
        <v>141</v>
      </c>
      <c r="J183" s="10">
        <f t="shared" si="71"/>
        <v>260</v>
      </c>
      <c r="K183" s="3">
        <v>45</v>
      </c>
      <c r="L183" s="10">
        <v>50</v>
      </c>
      <c r="M183" s="11">
        <f>I183*0.2</f>
        <v>28.200000000000003</v>
      </c>
      <c r="N183" s="11">
        <f t="shared" si="73"/>
        <v>383</v>
      </c>
    </row>
    <row r="184" spans="1:14" x14ac:dyDescent="0.3">
      <c r="A184" s="3">
        <f t="shared" si="37"/>
        <v>180</v>
      </c>
      <c r="B184" s="3" t="s">
        <v>17</v>
      </c>
      <c r="C184" s="3">
        <v>322</v>
      </c>
      <c r="D184" s="10">
        <v>0</v>
      </c>
      <c r="E184" s="10">
        <v>150</v>
      </c>
      <c r="F184" s="10">
        <v>9936</v>
      </c>
      <c r="G184" s="10">
        <v>10173</v>
      </c>
      <c r="H184" s="10">
        <f>(G184-F184)-25</f>
        <v>212</v>
      </c>
      <c r="I184" s="10">
        <f t="shared" si="70"/>
        <v>212</v>
      </c>
      <c r="J184" s="10">
        <f t="shared" si="71"/>
        <v>447</v>
      </c>
      <c r="K184" s="3">
        <v>45</v>
      </c>
      <c r="L184" s="10">
        <v>50</v>
      </c>
      <c r="M184" s="11">
        <f>I184*0.2</f>
        <v>42.400000000000006</v>
      </c>
      <c r="N184" s="11">
        <f t="shared" si="73"/>
        <v>584</v>
      </c>
    </row>
    <row r="185" spans="1:14" x14ac:dyDescent="0.3">
      <c r="A185" s="3">
        <f t="shared" si="37"/>
        <v>181</v>
      </c>
      <c r="B185" s="3" t="s">
        <v>17</v>
      </c>
      <c r="C185" s="3">
        <v>353</v>
      </c>
      <c r="D185" s="3">
        <v>300</v>
      </c>
      <c r="E185" s="3">
        <v>150</v>
      </c>
      <c r="F185" s="3">
        <v>3708</v>
      </c>
      <c r="G185" s="3">
        <v>3913</v>
      </c>
      <c r="H185" s="10">
        <f>G185-F185</f>
        <v>205</v>
      </c>
      <c r="I185" s="10">
        <f t="shared" si="70"/>
        <v>205</v>
      </c>
      <c r="J185" s="3">
        <f t="shared" si="71"/>
        <v>419</v>
      </c>
      <c r="K185" s="3">
        <v>45</v>
      </c>
      <c r="L185" s="3">
        <v>50</v>
      </c>
      <c r="M185" s="4">
        <f>I185*0.2</f>
        <v>41</v>
      </c>
      <c r="N185" s="4">
        <f t="shared" si="73"/>
        <v>555</v>
      </c>
    </row>
    <row r="186" spans="1:14" x14ac:dyDescent="0.3">
      <c r="A186" s="3">
        <f t="shared" si="37"/>
        <v>182</v>
      </c>
      <c r="B186" s="13" t="s">
        <v>17</v>
      </c>
      <c r="C186" s="13">
        <v>366</v>
      </c>
      <c r="D186" s="10">
        <v>300</v>
      </c>
      <c r="E186" s="10">
        <v>150</v>
      </c>
      <c r="F186" s="10">
        <v>1398</v>
      </c>
      <c r="G186" s="10">
        <v>1463</v>
      </c>
      <c r="H186" s="10">
        <f t="shared" ref="H186" si="74">G186-F186</f>
        <v>65</v>
      </c>
      <c r="I186" s="10">
        <f t="shared" si="70"/>
        <v>141</v>
      </c>
      <c r="J186" s="10">
        <f t="shared" si="71"/>
        <v>260</v>
      </c>
      <c r="K186" s="10">
        <v>45</v>
      </c>
      <c r="L186" s="10">
        <v>50</v>
      </c>
      <c r="M186" s="11">
        <f t="shared" ref="M186" si="75">I186*0.2</f>
        <v>28.200000000000003</v>
      </c>
      <c r="N186" s="11">
        <f t="shared" si="73"/>
        <v>383</v>
      </c>
    </row>
    <row r="187" spans="1:14" x14ac:dyDescent="0.3">
      <c r="A187" s="3">
        <f t="shared" si="37"/>
        <v>183</v>
      </c>
      <c r="B187" s="3" t="s">
        <v>17</v>
      </c>
      <c r="C187" s="3">
        <v>304</v>
      </c>
      <c r="D187" s="3">
        <v>300</v>
      </c>
      <c r="E187" s="3">
        <v>150</v>
      </c>
      <c r="F187" s="3">
        <v>7590</v>
      </c>
      <c r="G187" s="3">
        <v>7763</v>
      </c>
      <c r="H187" s="10">
        <f>G187-F187</f>
        <v>173</v>
      </c>
      <c r="I187" s="10">
        <f t="shared" si="70"/>
        <v>173</v>
      </c>
      <c r="J187" s="3">
        <f t="shared" si="71"/>
        <v>336</v>
      </c>
      <c r="K187" s="3">
        <v>45</v>
      </c>
      <c r="L187" s="3">
        <v>50</v>
      </c>
      <c r="M187" s="4">
        <f>I187*0.2</f>
        <v>34.6</v>
      </c>
      <c r="N187" s="4">
        <f t="shared" si="73"/>
        <v>466</v>
      </c>
    </row>
    <row r="188" spans="1:14" x14ac:dyDescent="0.3">
      <c r="A188" s="3">
        <f t="shared" si="37"/>
        <v>184</v>
      </c>
      <c r="B188" s="3" t="s">
        <v>19</v>
      </c>
      <c r="C188" s="3">
        <v>411</v>
      </c>
      <c r="D188" s="3">
        <v>400</v>
      </c>
      <c r="E188" s="3">
        <v>150</v>
      </c>
      <c r="F188" s="3">
        <v>979</v>
      </c>
      <c r="G188" s="3">
        <v>1060</v>
      </c>
      <c r="H188" s="3">
        <f t="shared" ref="H188" si="76">G188-F188</f>
        <v>81</v>
      </c>
      <c r="I188" s="3">
        <f>IF(H188&lt;155,155,H188)</f>
        <v>155</v>
      </c>
      <c r="J188" s="3">
        <f>ROUND(IF(I188&lt;100,I188*1.625,(IF(AND(I188&gt;100,I188&lt;201),(I188-100)*2.375+162,(IF(AND(I188&gt;200,I188&lt;401),(I188-200)*3.875+400,IF(I188&gt;400,(I188-400)*4.5+1237)))))),0)</f>
        <v>293</v>
      </c>
      <c r="K188" s="3">
        <v>45</v>
      </c>
      <c r="L188" s="3">
        <v>50</v>
      </c>
      <c r="M188" s="4">
        <f t="shared" ref="M188" si="77">I188*0.2</f>
        <v>31</v>
      </c>
      <c r="N188" s="4">
        <f t="shared" si="73"/>
        <v>419</v>
      </c>
    </row>
    <row r="189" spans="1:14" x14ac:dyDescent="0.3">
      <c r="A189" s="3">
        <f t="shared" si="37"/>
        <v>185</v>
      </c>
      <c r="B189" s="3" t="s">
        <v>20</v>
      </c>
      <c r="C189" s="3">
        <v>243</v>
      </c>
      <c r="D189" s="3">
        <v>100</v>
      </c>
      <c r="E189" s="3">
        <v>150</v>
      </c>
      <c r="F189" s="3">
        <v>3707</v>
      </c>
      <c r="G189" s="3">
        <v>3829</v>
      </c>
      <c r="H189" s="3">
        <f>G189-F189</f>
        <v>122</v>
      </c>
      <c r="I189" s="3">
        <f>IF(H189&lt;111,111,H189)</f>
        <v>122</v>
      </c>
      <c r="J189" s="3">
        <f>ROUND(IF(I189&lt;100,I189*1.625,(IF(AND(I189&gt;100,I189&lt;201),(I189-100)*2.375+162.5,(IF(AND(I189&gt;200,I189&lt;401),(I189-200)*3.875+400,IF(I189&gt;400,(I189-400)*4.5+1237)))))),0)</f>
        <v>215</v>
      </c>
      <c r="K189" s="3">
        <v>20</v>
      </c>
      <c r="L189" s="3">
        <v>10</v>
      </c>
      <c r="M189" s="4">
        <f>I189*0.2</f>
        <v>24.400000000000002</v>
      </c>
      <c r="N189" s="4">
        <f t="shared" si="73"/>
        <v>269</v>
      </c>
    </row>
    <row r="190" spans="1:14" x14ac:dyDescent="0.3">
      <c r="A190" s="3">
        <f t="shared" si="37"/>
        <v>186</v>
      </c>
      <c r="B190" s="3" t="s">
        <v>18</v>
      </c>
      <c r="C190" s="3">
        <v>76</v>
      </c>
      <c r="D190" s="3">
        <v>200</v>
      </c>
      <c r="E190" s="3">
        <v>150</v>
      </c>
      <c r="F190" s="3">
        <v>16857</v>
      </c>
      <c r="G190" s="3">
        <v>16950</v>
      </c>
      <c r="H190" s="3">
        <f>G190-F190</f>
        <v>93</v>
      </c>
      <c r="I190" s="3">
        <f>IF(H190&lt;125,125,H190)</f>
        <v>125</v>
      </c>
      <c r="J190" s="3">
        <f t="shared" ref="J190:J192" si="78">ROUND(IF(I190&lt;100,I190*1.625,(IF(AND(I190&gt;100,I190&lt;201),(I190-100)*2.375+162.5,(IF(AND(I190&gt;200,I190&lt;401),(I190-200)*3.875+400,IF(I190&gt;400,(I190-400)*4.5+1237)))))),0)</f>
        <v>222</v>
      </c>
      <c r="K190" s="3">
        <v>45</v>
      </c>
      <c r="L190" s="3">
        <v>50</v>
      </c>
      <c r="M190" s="4">
        <f>I190*0.2</f>
        <v>25</v>
      </c>
      <c r="N190" s="4">
        <f t="shared" si="73"/>
        <v>342</v>
      </c>
    </row>
    <row r="191" spans="1:14" x14ac:dyDescent="0.3">
      <c r="A191" s="3">
        <f t="shared" si="37"/>
        <v>187</v>
      </c>
      <c r="B191" s="3" t="s">
        <v>18</v>
      </c>
      <c r="C191" s="3">
        <v>91</v>
      </c>
      <c r="D191" s="3">
        <v>200</v>
      </c>
      <c r="E191" s="3">
        <v>150</v>
      </c>
      <c r="F191" s="3">
        <v>20439</v>
      </c>
      <c r="G191" s="3">
        <v>20806</v>
      </c>
      <c r="H191" s="3">
        <f t="shared" ref="H191:H210" si="79">G191-F191</f>
        <v>367</v>
      </c>
      <c r="I191" s="3">
        <f>IF(H191&lt;125,125,H191)</f>
        <v>367</v>
      </c>
      <c r="J191" s="3">
        <f t="shared" si="78"/>
        <v>1047</v>
      </c>
      <c r="K191" s="3">
        <v>45</v>
      </c>
      <c r="L191" s="3">
        <v>50</v>
      </c>
      <c r="M191" s="4">
        <f t="shared" ref="M191:M215" si="80">I191*0.2</f>
        <v>73.400000000000006</v>
      </c>
      <c r="N191" s="4">
        <f t="shared" si="73"/>
        <v>1215</v>
      </c>
    </row>
    <row r="192" spans="1:14" x14ac:dyDescent="0.3">
      <c r="A192" s="3">
        <f t="shared" si="37"/>
        <v>188</v>
      </c>
      <c r="B192" s="3" t="s">
        <v>18</v>
      </c>
      <c r="C192" s="3">
        <v>70</v>
      </c>
      <c r="D192" s="3">
        <v>200</v>
      </c>
      <c r="E192" s="3">
        <v>150</v>
      </c>
      <c r="F192" s="3">
        <v>2615</v>
      </c>
      <c r="G192" s="3">
        <v>2832</v>
      </c>
      <c r="H192" s="3">
        <f>(G192-F192)</f>
        <v>217</v>
      </c>
      <c r="I192" s="3">
        <f>IF(H192&lt;125,125,H192)</f>
        <v>217</v>
      </c>
      <c r="J192" s="3">
        <f t="shared" si="78"/>
        <v>466</v>
      </c>
      <c r="K192" s="3">
        <v>45</v>
      </c>
      <c r="L192" s="3">
        <v>50</v>
      </c>
      <c r="M192" s="4">
        <f t="shared" si="80"/>
        <v>43.400000000000006</v>
      </c>
      <c r="N192" s="4">
        <f t="shared" si="73"/>
        <v>604</v>
      </c>
    </row>
    <row r="193" spans="1:14" x14ac:dyDescent="0.3">
      <c r="A193" s="3">
        <f t="shared" si="37"/>
        <v>189</v>
      </c>
      <c r="B193" s="3" t="s">
        <v>16</v>
      </c>
      <c r="C193" s="3">
        <v>430</v>
      </c>
      <c r="D193" s="3">
        <v>500</v>
      </c>
      <c r="E193" s="3">
        <v>150</v>
      </c>
      <c r="F193" s="3">
        <v>2281</v>
      </c>
      <c r="G193" s="3">
        <v>2715</v>
      </c>
      <c r="H193" s="3">
        <f t="shared" ref="H193" si="81">G193-F193</f>
        <v>434</v>
      </c>
      <c r="I193" s="3">
        <f>IF(H193&lt;171,171,H193)</f>
        <v>434</v>
      </c>
      <c r="J193" s="3">
        <f>ROUND(IF(I193&lt;100,I193*1.625,(IF(AND(I193&gt;100,I193&lt;201),(I193-100)*2.375+162.5,(IF(AND(I193&gt;200,I193&lt;401),(I193-200)*3.875+400,IF(I193&gt;400,(I193-400)*4.5+1237)))))),0)</f>
        <v>1390</v>
      </c>
      <c r="K193" s="3">
        <v>45</v>
      </c>
      <c r="L193" s="3">
        <v>50</v>
      </c>
      <c r="M193" s="4">
        <f t="shared" si="80"/>
        <v>86.800000000000011</v>
      </c>
      <c r="N193" s="4">
        <f t="shared" si="73"/>
        <v>1572</v>
      </c>
    </row>
    <row r="194" spans="1:14" x14ac:dyDescent="0.3">
      <c r="A194" s="3">
        <f t="shared" si="37"/>
        <v>190</v>
      </c>
      <c r="B194" s="8" t="s">
        <v>17</v>
      </c>
      <c r="C194" s="8">
        <v>335</v>
      </c>
      <c r="D194" s="10">
        <v>300</v>
      </c>
      <c r="E194" s="10">
        <v>150</v>
      </c>
      <c r="F194" s="10">
        <v>12647</v>
      </c>
      <c r="G194" s="10">
        <v>12956</v>
      </c>
      <c r="H194" s="10">
        <f t="shared" si="79"/>
        <v>309</v>
      </c>
      <c r="I194" s="10">
        <f>IF(H194&lt;141,141,H194)</f>
        <v>309</v>
      </c>
      <c r="J194" s="10">
        <f>ROUND(IF(I194&lt;100,I194*1.625,(IF(AND(I194&gt;100,I194&lt;201),(I194-100)*2.375+162.5,(IF(AND(I194&gt;200,I194&lt;401),(I194-200)*3.875+400,IF(I194&gt;400,(I194-400)*4.5+1238)))))),0)</f>
        <v>822</v>
      </c>
      <c r="K194" s="10">
        <v>45</v>
      </c>
      <c r="L194" s="10">
        <v>50</v>
      </c>
      <c r="M194" s="11">
        <f t="shared" si="80"/>
        <v>61.800000000000004</v>
      </c>
      <c r="N194" s="11">
        <f t="shared" si="73"/>
        <v>979</v>
      </c>
    </row>
    <row r="195" spans="1:14" x14ac:dyDescent="0.3">
      <c r="A195" s="3">
        <f t="shared" si="37"/>
        <v>191</v>
      </c>
      <c r="B195" s="13" t="s">
        <v>17</v>
      </c>
      <c r="C195" s="13">
        <v>369</v>
      </c>
      <c r="D195" s="10">
        <v>300</v>
      </c>
      <c r="E195" s="10">
        <v>150</v>
      </c>
      <c r="F195" s="10">
        <v>1757</v>
      </c>
      <c r="G195" s="10">
        <v>2045</v>
      </c>
      <c r="H195" s="10">
        <f t="shared" si="79"/>
        <v>288</v>
      </c>
      <c r="I195" s="10">
        <f>IF(H195&lt;141,141,H195)</f>
        <v>288</v>
      </c>
      <c r="J195" s="10">
        <f>ROUND(IF(I195&lt;100,I195*1.625,(IF(AND(I195&gt;100,I195&lt;201),(I195-100)*2.375+162.5,(IF(AND(I195&gt;200,I195&lt;401),(I195-200)*3.875+400,IF(I195&gt;400,(I195-400)*4.5+1238)))))),0)</f>
        <v>741</v>
      </c>
      <c r="K195" s="10">
        <v>45</v>
      </c>
      <c r="L195" s="10">
        <v>50</v>
      </c>
      <c r="M195" s="11">
        <f t="shared" si="80"/>
        <v>57.6</v>
      </c>
      <c r="N195" s="11">
        <f>ROUND((J195+K195+L195+M195),0)</f>
        <v>894</v>
      </c>
    </row>
    <row r="196" spans="1:14" x14ac:dyDescent="0.3">
      <c r="A196" s="3">
        <f t="shared" si="37"/>
        <v>192</v>
      </c>
      <c r="B196" s="13" t="s">
        <v>17</v>
      </c>
      <c r="C196" s="13">
        <v>312</v>
      </c>
      <c r="D196" s="10">
        <v>300</v>
      </c>
      <c r="E196" s="10">
        <v>150</v>
      </c>
      <c r="F196" s="10">
        <v>13158</v>
      </c>
      <c r="G196" s="10">
        <v>13395</v>
      </c>
      <c r="H196" s="10">
        <f t="shared" si="79"/>
        <v>237</v>
      </c>
      <c r="I196" s="10">
        <f>IF(H196&lt;141,141,H196)</f>
        <v>237</v>
      </c>
      <c r="J196" s="10">
        <f>ROUND(IF(I196&lt;100,I196*1.625,(IF(AND(I196&gt;100,I196&lt;201),(I196-100)*2.375+162.5,(IF(AND(I196&gt;200,I196&lt;401),(I196-200)*3.875+400,IF(I196&gt;400,(I196-400)*4.5+1238)))))),0)</f>
        <v>543</v>
      </c>
      <c r="K196" s="10">
        <v>45</v>
      </c>
      <c r="L196" s="10">
        <v>50</v>
      </c>
      <c r="M196" s="11">
        <f t="shared" si="80"/>
        <v>47.400000000000006</v>
      </c>
      <c r="N196" s="11">
        <f>ROUND((J196+K196+L196+M196),0)</f>
        <v>685</v>
      </c>
    </row>
    <row r="197" spans="1:14" x14ac:dyDescent="0.3">
      <c r="A197" s="3">
        <f t="shared" si="37"/>
        <v>193</v>
      </c>
      <c r="B197" s="8" t="s">
        <v>17</v>
      </c>
      <c r="C197" s="8">
        <v>339</v>
      </c>
      <c r="D197" s="10">
        <v>300</v>
      </c>
      <c r="E197" s="10">
        <v>150</v>
      </c>
      <c r="F197" s="10">
        <v>12558</v>
      </c>
      <c r="G197" s="10">
        <v>12833</v>
      </c>
      <c r="H197" s="10">
        <f t="shared" si="79"/>
        <v>275</v>
      </c>
      <c r="I197" s="10">
        <f>IF(H197&lt;141,141,H197)</f>
        <v>275</v>
      </c>
      <c r="J197" s="10">
        <f>ROUND(IF(I197&lt;100,I197*1.625,(IF(AND(I197&gt;100,I197&lt;201),(I197-100)*2.375+162.5,(IF(AND(I197&gt;200,I197&lt;401),(I197-200)*3.875+400,IF(I197&gt;400,(I197-400)*4.5+1238)))))),0)</f>
        <v>691</v>
      </c>
      <c r="K197" s="10">
        <v>45</v>
      </c>
      <c r="L197" s="10">
        <v>50</v>
      </c>
      <c r="M197" s="11">
        <f t="shared" si="80"/>
        <v>55</v>
      </c>
      <c r="N197" s="11">
        <f t="shared" ref="N197:N215" si="82">ROUND((J197+K197+L197+M197),0)</f>
        <v>841</v>
      </c>
    </row>
    <row r="198" spans="1:14" x14ac:dyDescent="0.3">
      <c r="A198" s="3">
        <f t="shared" si="37"/>
        <v>194</v>
      </c>
      <c r="B198" s="8" t="s">
        <v>18</v>
      </c>
      <c r="C198" s="8">
        <v>63</v>
      </c>
      <c r="D198" s="3">
        <v>200</v>
      </c>
      <c r="E198" s="3">
        <v>150</v>
      </c>
      <c r="F198" s="3">
        <v>16749</v>
      </c>
      <c r="G198" s="3">
        <v>16821</v>
      </c>
      <c r="H198" s="3">
        <f t="shared" si="79"/>
        <v>72</v>
      </c>
      <c r="I198" s="3">
        <f t="shared" ref="I198" si="83">IF(H198&lt;125,125,H198)</f>
        <v>125</v>
      </c>
      <c r="J198" s="3">
        <f t="shared" ref="J198" si="84">ROUND(IF(I198&lt;100,I198*1.625,(IF(AND(I198&gt;100,I198&lt;201),(I198-100)*2.375+162.5,(IF(AND(I198&gt;200,I198&lt;401),(I198-200)*3.875+400,IF(I198&gt;400,(I198-400)*4.5+1237)))))),0)</f>
        <v>222</v>
      </c>
      <c r="K198" s="3">
        <v>45</v>
      </c>
      <c r="L198" s="3">
        <v>50</v>
      </c>
      <c r="M198" s="4">
        <f t="shared" si="80"/>
        <v>25</v>
      </c>
      <c r="N198" s="4">
        <f t="shared" si="82"/>
        <v>342</v>
      </c>
    </row>
    <row r="199" spans="1:14" x14ac:dyDescent="0.3">
      <c r="A199" s="3">
        <f t="shared" ref="A199:A262" si="85">A198+1</f>
        <v>195</v>
      </c>
      <c r="B199" s="8" t="s">
        <v>17</v>
      </c>
      <c r="C199" s="8">
        <v>357</v>
      </c>
      <c r="D199" s="10">
        <v>300</v>
      </c>
      <c r="E199" s="10">
        <v>150</v>
      </c>
      <c r="F199" s="10">
        <v>1591</v>
      </c>
      <c r="G199" s="10">
        <v>1729</v>
      </c>
      <c r="H199" s="10">
        <f t="shared" si="79"/>
        <v>138</v>
      </c>
      <c r="I199" s="10">
        <f>IF(H199&lt;141,141,H199)</f>
        <v>141</v>
      </c>
      <c r="J199" s="10">
        <f>ROUND(IF(I199&lt;100,I199*1.625,(IF(AND(I199&gt;100,I199&lt;201),(I199-100)*2.375+162.5,(IF(AND(I199&gt;200,I199&lt;401),(I199-200)*3.875+400,IF(I199&gt;400,(I199-400)*4.5+1238)))))),0)</f>
        <v>260</v>
      </c>
      <c r="K199" s="10">
        <v>45</v>
      </c>
      <c r="L199" s="10">
        <v>50</v>
      </c>
      <c r="M199" s="11">
        <f t="shared" si="80"/>
        <v>28.200000000000003</v>
      </c>
      <c r="N199" s="11">
        <f t="shared" si="82"/>
        <v>383</v>
      </c>
    </row>
    <row r="200" spans="1:14" x14ac:dyDescent="0.3">
      <c r="A200" s="3">
        <f t="shared" si="85"/>
        <v>196</v>
      </c>
      <c r="B200" s="8" t="s">
        <v>17</v>
      </c>
      <c r="C200" s="8">
        <v>342</v>
      </c>
      <c r="D200" s="10">
        <v>300</v>
      </c>
      <c r="E200" s="10">
        <v>150</v>
      </c>
      <c r="F200" s="10">
        <v>3696</v>
      </c>
      <c r="G200" s="10">
        <v>3822</v>
      </c>
      <c r="H200" s="10">
        <f t="shared" si="79"/>
        <v>126</v>
      </c>
      <c r="I200" s="10">
        <f>IF(H200&lt;141,141,H200)</f>
        <v>141</v>
      </c>
      <c r="J200" s="10">
        <f>ROUND(IF(I200&lt;100,I200*1.625,(IF(AND(I200&gt;100,I200&lt;201),(I200-100)*2.375+162.5,(IF(AND(I200&gt;200,I200&lt;401),(I200-200)*3.875+400,IF(I200&gt;400,(I200-400)*4.5+1238)))))),0)</f>
        <v>260</v>
      </c>
      <c r="K200" s="10">
        <v>45</v>
      </c>
      <c r="L200" s="10">
        <v>50</v>
      </c>
      <c r="M200" s="11">
        <f t="shared" si="80"/>
        <v>28.200000000000003</v>
      </c>
      <c r="N200" s="11">
        <f t="shared" si="82"/>
        <v>383</v>
      </c>
    </row>
    <row r="201" spans="1:14" x14ac:dyDescent="0.3">
      <c r="A201" s="3">
        <f t="shared" si="85"/>
        <v>197</v>
      </c>
      <c r="B201" s="8" t="s">
        <v>18</v>
      </c>
      <c r="C201" s="8">
        <v>98</v>
      </c>
      <c r="D201" s="3">
        <v>200</v>
      </c>
      <c r="E201" s="3">
        <v>150</v>
      </c>
      <c r="F201" s="3">
        <v>16966</v>
      </c>
      <c r="G201" s="3">
        <v>17114</v>
      </c>
      <c r="H201" s="3">
        <f t="shared" si="79"/>
        <v>148</v>
      </c>
      <c r="I201" s="3">
        <f t="shared" ref="I201" si="86">IF(H201&lt;125,125,H201)</f>
        <v>148</v>
      </c>
      <c r="J201" s="3">
        <f t="shared" ref="J201" si="87">ROUND(IF(I201&lt;100,I201*1.625,(IF(AND(I201&gt;100,I201&lt;201),(I201-100)*2.375+162.5,(IF(AND(I201&gt;200,I201&lt;401),(I201-200)*3.875+400,IF(I201&gt;400,(I201-400)*4.5+1237)))))),0)</f>
        <v>277</v>
      </c>
      <c r="K201" s="3">
        <v>45</v>
      </c>
      <c r="L201" s="3">
        <v>50</v>
      </c>
      <c r="M201" s="4">
        <f t="shared" si="80"/>
        <v>29.6</v>
      </c>
      <c r="N201" s="4">
        <f t="shared" si="82"/>
        <v>402</v>
      </c>
    </row>
    <row r="202" spans="1:14" x14ac:dyDescent="0.3">
      <c r="A202" s="3">
        <f t="shared" si="85"/>
        <v>198</v>
      </c>
      <c r="B202" s="8" t="s">
        <v>17</v>
      </c>
      <c r="C202" s="8">
        <v>313</v>
      </c>
      <c r="D202" s="10">
        <v>300</v>
      </c>
      <c r="E202" s="10">
        <v>150</v>
      </c>
      <c r="F202" s="10">
        <v>4422</v>
      </c>
      <c r="G202" s="10">
        <v>4584</v>
      </c>
      <c r="H202" s="10">
        <f t="shared" si="79"/>
        <v>162</v>
      </c>
      <c r="I202" s="10">
        <f>IF(H202&lt;141,141,H202)</f>
        <v>162</v>
      </c>
      <c r="J202" s="10">
        <f>ROUND(IF(I202&lt;100,I202*1.625,(IF(AND(I202&gt;100,I202&lt;201),(I202-100)*2.375+162.5,(IF(AND(I202&gt;200,I202&lt;401),(I202-200)*3.875+400,IF(I202&gt;400,(I202-400)*4.5+1238)))))),0)</f>
        <v>310</v>
      </c>
      <c r="K202" s="10">
        <v>45</v>
      </c>
      <c r="L202" s="10">
        <v>50</v>
      </c>
      <c r="M202" s="11">
        <f t="shared" si="80"/>
        <v>32.4</v>
      </c>
      <c r="N202" s="11">
        <f t="shared" si="82"/>
        <v>437</v>
      </c>
    </row>
    <row r="203" spans="1:14" x14ac:dyDescent="0.3">
      <c r="A203" s="3">
        <f t="shared" si="85"/>
        <v>199</v>
      </c>
      <c r="B203" s="8" t="s">
        <v>17</v>
      </c>
      <c r="C203" s="13">
        <v>344</v>
      </c>
      <c r="D203" s="10">
        <v>0</v>
      </c>
      <c r="E203" s="10">
        <v>150</v>
      </c>
      <c r="F203" s="10">
        <v>5558</v>
      </c>
      <c r="G203" s="10">
        <v>5775</v>
      </c>
      <c r="H203" s="10">
        <f>(G203-F203)-25</f>
        <v>192</v>
      </c>
      <c r="I203" s="10">
        <f>IF(H203&lt;141,141,H203)</f>
        <v>192</v>
      </c>
      <c r="J203" s="10">
        <f>ROUND(IF(I203&lt;100,I203*1.625,(IF(AND(I203&gt;100,I203&lt;201),(I203-100)*2.375+162.5,(IF(AND(I203&gt;200,I203&lt;401),(I203-200)*3.875+400,IF(I203&gt;400,(I203-400)*4.5+1238)))))),0)</f>
        <v>381</v>
      </c>
      <c r="K203" s="10">
        <v>45</v>
      </c>
      <c r="L203" s="10">
        <v>50</v>
      </c>
      <c r="M203" s="11">
        <f>I203*0.2</f>
        <v>38.400000000000006</v>
      </c>
      <c r="N203" s="4">
        <f>ROUND((J203+K203+L203+M203),0)</f>
        <v>514</v>
      </c>
    </row>
    <row r="204" spans="1:14" x14ac:dyDescent="0.3">
      <c r="A204" s="3">
        <f t="shared" si="85"/>
        <v>200</v>
      </c>
      <c r="B204" s="8" t="s">
        <v>20</v>
      </c>
      <c r="C204" s="8">
        <v>37</v>
      </c>
      <c r="D204" s="3">
        <v>100</v>
      </c>
      <c r="E204" s="3">
        <v>150</v>
      </c>
      <c r="F204" s="3">
        <v>24896</v>
      </c>
      <c r="G204" s="3">
        <v>25036</v>
      </c>
      <c r="H204" s="3">
        <f>G204-F204</f>
        <v>140</v>
      </c>
      <c r="I204" s="3">
        <f>IF(H204&lt;111,111,H204)</f>
        <v>140</v>
      </c>
      <c r="J204" s="3">
        <f>ROUND(IF(I204&lt;100,I204*1.625,(IF(AND(I204&gt;100,I204&lt;201),(I204-100)*2.375+162.5,(IF(AND(I204&gt;200,I204&lt;401),(I204-200)*3.875+400,IF(I204&gt;400,(I204-400)*4.5+1237)))))),0)</f>
        <v>258</v>
      </c>
      <c r="K204" s="3">
        <v>20</v>
      </c>
      <c r="L204" s="3">
        <v>10</v>
      </c>
      <c r="M204" s="4">
        <f>I204*0.2</f>
        <v>28</v>
      </c>
      <c r="N204" s="4">
        <f>ROUND((J204+K204+L204+M204),0)</f>
        <v>316</v>
      </c>
    </row>
    <row r="205" spans="1:14" x14ac:dyDescent="0.3">
      <c r="A205" s="3">
        <f t="shared" si="85"/>
        <v>201</v>
      </c>
      <c r="B205" s="8" t="s">
        <v>18</v>
      </c>
      <c r="C205" s="8">
        <v>113</v>
      </c>
      <c r="D205" s="3">
        <v>0</v>
      </c>
      <c r="E205" s="3">
        <v>150</v>
      </c>
      <c r="F205" s="3">
        <v>8716</v>
      </c>
      <c r="G205" s="3">
        <v>8744</v>
      </c>
      <c r="H205" s="10">
        <f>(G205-F205)-25</f>
        <v>3</v>
      </c>
      <c r="I205" s="3">
        <f t="shared" ref="I205:I209" si="88">IF(H205&lt;125,125,H205)</f>
        <v>125</v>
      </c>
      <c r="J205" s="3">
        <f>ROUND(IF(I205&lt;100,I205*1.625,(IF(AND(I205&gt;100,I205&lt;201),(I205-100)*2.375+162.5,(IF(AND(I205&gt;200,I205&lt;401),(I205-200)*3.875+400,IF(I205&gt;400,(I205-400)*4.5+1237)))))),0)</f>
        <v>222</v>
      </c>
      <c r="K205" s="3">
        <v>45</v>
      </c>
      <c r="L205" s="3">
        <v>50</v>
      </c>
      <c r="M205" s="4">
        <f>I205*0.2</f>
        <v>25</v>
      </c>
      <c r="N205" s="4">
        <f>ROUND((J205+K205+L205+M205),0)</f>
        <v>342</v>
      </c>
    </row>
    <row r="206" spans="1:14" x14ac:dyDescent="0.3">
      <c r="A206" s="3">
        <f t="shared" si="85"/>
        <v>202</v>
      </c>
      <c r="B206" s="8" t="s">
        <v>18</v>
      </c>
      <c r="C206" s="8">
        <v>72</v>
      </c>
      <c r="D206" s="3">
        <v>200</v>
      </c>
      <c r="E206" s="3">
        <v>150</v>
      </c>
      <c r="F206" s="3">
        <v>42490</v>
      </c>
      <c r="G206" s="3">
        <v>42837</v>
      </c>
      <c r="H206" s="3">
        <f t="shared" si="79"/>
        <v>347</v>
      </c>
      <c r="I206" s="3">
        <f t="shared" si="88"/>
        <v>347</v>
      </c>
      <c r="J206" s="3">
        <f t="shared" ref="J206:J209" si="89">ROUND(IF(I206&lt;100,I206*1.625,(IF(AND(I206&gt;100,I206&lt;201),(I206-100)*2.375+162.5,(IF(AND(I206&gt;200,I206&lt;401),(I206-200)*3.875+400,IF(I206&gt;400,(I206-400)*4.5+1237)))))),0)</f>
        <v>970</v>
      </c>
      <c r="K206" s="3">
        <v>45</v>
      </c>
      <c r="L206" s="3">
        <v>50</v>
      </c>
      <c r="M206" s="4">
        <f t="shared" si="80"/>
        <v>69.400000000000006</v>
      </c>
      <c r="N206" s="4">
        <f t="shared" si="82"/>
        <v>1134</v>
      </c>
    </row>
    <row r="207" spans="1:14" x14ac:dyDescent="0.3">
      <c r="A207" s="3">
        <f t="shared" si="85"/>
        <v>203</v>
      </c>
      <c r="B207" s="8" t="s">
        <v>18</v>
      </c>
      <c r="C207" s="8">
        <v>47</v>
      </c>
      <c r="D207" s="3">
        <v>200</v>
      </c>
      <c r="E207" s="3">
        <v>150</v>
      </c>
      <c r="F207" s="3">
        <v>16432</v>
      </c>
      <c r="G207" s="3">
        <v>16603</v>
      </c>
      <c r="H207" s="3">
        <f t="shared" si="79"/>
        <v>171</v>
      </c>
      <c r="I207" s="3">
        <f t="shared" si="88"/>
        <v>171</v>
      </c>
      <c r="J207" s="3">
        <f t="shared" si="89"/>
        <v>331</v>
      </c>
      <c r="K207" s="3">
        <v>45</v>
      </c>
      <c r="L207" s="3">
        <v>50</v>
      </c>
      <c r="M207" s="4">
        <f t="shared" si="80"/>
        <v>34.200000000000003</v>
      </c>
      <c r="N207" s="4">
        <f t="shared" si="82"/>
        <v>460</v>
      </c>
    </row>
    <row r="208" spans="1:14" x14ac:dyDescent="0.3">
      <c r="A208" s="3">
        <f t="shared" si="85"/>
        <v>204</v>
      </c>
      <c r="B208" s="8" t="s">
        <v>18</v>
      </c>
      <c r="C208" s="8">
        <v>128</v>
      </c>
      <c r="D208" s="3">
        <v>0</v>
      </c>
      <c r="E208" s="3">
        <v>150</v>
      </c>
      <c r="F208" s="3">
        <v>56916</v>
      </c>
      <c r="G208" s="3">
        <v>57221</v>
      </c>
      <c r="H208" s="10">
        <f>(G208-F208)-25</f>
        <v>280</v>
      </c>
      <c r="I208" s="3">
        <f t="shared" si="88"/>
        <v>280</v>
      </c>
      <c r="J208" s="3">
        <f t="shared" si="89"/>
        <v>710</v>
      </c>
      <c r="K208" s="3">
        <v>45</v>
      </c>
      <c r="L208" s="3">
        <v>50</v>
      </c>
      <c r="M208" s="4">
        <f t="shared" si="80"/>
        <v>56</v>
      </c>
      <c r="N208" s="4">
        <f t="shared" si="82"/>
        <v>861</v>
      </c>
    </row>
    <row r="209" spans="1:14" x14ac:dyDescent="0.3">
      <c r="A209" s="3">
        <f t="shared" si="85"/>
        <v>205</v>
      </c>
      <c r="B209" s="8" t="s">
        <v>18</v>
      </c>
      <c r="C209" s="8">
        <v>9</v>
      </c>
      <c r="D209" s="3">
        <v>200</v>
      </c>
      <c r="E209" s="3">
        <v>150</v>
      </c>
      <c r="F209" s="3">
        <v>24930</v>
      </c>
      <c r="G209" s="3">
        <v>25076</v>
      </c>
      <c r="H209" s="3">
        <f t="shared" si="79"/>
        <v>146</v>
      </c>
      <c r="I209" s="3">
        <f t="shared" si="88"/>
        <v>146</v>
      </c>
      <c r="J209" s="3">
        <f t="shared" si="89"/>
        <v>272</v>
      </c>
      <c r="K209" s="3">
        <v>45</v>
      </c>
      <c r="L209" s="3">
        <v>50</v>
      </c>
      <c r="M209" s="4">
        <f t="shared" si="80"/>
        <v>29.200000000000003</v>
      </c>
      <c r="N209" s="4">
        <f t="shared" si="82"/>
        <v>396</v>
      </c>
    </row>
    <row r="210" spans="1:14" x14ac:dyDescent="0.3">
      <c r="A210" s="3">
        <f t="shared" si="85"/>
        <v>206</v>
      </c>
      <c r="B210" s="8" t="s">
        <v>17</v>
      </c>
      <c r="C210" s="13">
        <v>372</v>
      </c>
      <c r="D210" s="10">
        <v>300</v>
      </c>
      <c r="E210" s="10">
        <v>150</v>
      </c>
      <c r="F210" s="10">
        <v>1184</v>
      </c>
      <c r="G210" s="10">
        <v>1430</v>
      </c>
      <c r="H210" s="10">
        <f t="shared" si="79"/>
        <v>246</v>
      </c>
      <c r="I210" s="10">
        <f>IF(H210&lt;141,141,H210)</f>
        <v>246</v>
      </c>
      <c r="J210" s="10">
        <f>ROUND(IF(I210&lt;100,I210*1.625,(IF(AND(I210&gt;100,I210&lt;201),(I210-100)*2.375+162.5,(IF(AND(I210&gt;200,I210&lt;401),(I210-200)*3.875+400,IF(I210&gt;400,(I210-400)*4.5+1238)))))),0)</f>
        <v>578</v>
      </c>
      <c r="K210" s="10">
        <v>45</v>
      </c>
      <c r="L210" s="10">
        <v>50</v>
      </c>
      <c r="M210" s="11">
        <f t="shared" si="80"/>
        <v>49.2</v>
      </c>
      <c r="N210" s="11">
        <f t="shared" si="82"/>
        <v>722</v>
      </c>
    </row>
    <row r="211" spans="1:14" x14ac:dyDescent="0.3">
      <c r="A211" s="3">
        <f t="shared" si="85"/>
        <v>207</v>
      </c>
      <c r="B211" s="8" t="s">
        <v>17</v>
      </c>
      <c r="C211" s="13">
        <v>348</v>
      </c>
      <c r="D211" s="10">
        <v>0</v>
      </c>
      <c r="E211" s="10">
        <v>150</v>
      </c>
      <c r="F211" s="10">
        <v>5041</v>
      </c>
      <c r="G211" s="10">
        <v>5261</v>
      </c>
      <c r="H211" s="10">
        <f>(G211-F211)-25</f>
        <v>195</v>
      </c>
      <c r="I211" s="10">
        <f>IF(H211&lt;141,141,H211)</f>
        <v>195</v>
      </c>
      <c r="J211" s="10">
        <f>ROUND(IF(I211&lt;100,I211*1.625,(IF(AND(I211&gt;100,I211&lt;201),(I211-100)*2.375+162.5,(IF(AND(I211&gt;200,I211&lt;401),(I211-200)*3.875+400,IF(I211&gt;400,(I211-400)*4.5+1238)))))),0)</f>
        <v>388</v>
      </c>
      <c r="K211" s="10">
        <v>45</v>
      </c>
      <c r="L211" s="10">
        <v>50</v>
      </c>
      <c r="M211" s="11">
        <f t="shared" si="80"/>
        <v>39</v>
      </c>
      <c r="N211" s="11">
        <f t="shared" si="82"/>
        <v>522</v>
      </c>
    </row>
    <row r="212" spans="1:14" x14ac:dyDescent="0.3">
      <c r="A212" s="3">
        <f t="shared" si="85"/>
        <v>208</v>
      </c>
      <c r="B212" s="8" t="s">
        <v>18</v>
      </c>
      <c r="C212" s="8">
        <v>69</v>
      </c>
      <c r="D212" s="3">
        <v>200</v>
      </c>
      <c r="E212" s="3">
        <v>150</v>
      </c>
      <c r="F212" s="3">
        <v>3119</v>
      </c>
      <c r="G212" s="3">
        <v>3167</v>
      </c>
      <c r="H212" s="3">
        <f t="shared" ref="H212:H215" si="90">G212-F212</f>
        <v>48</v>
      </c>
      <c r="I212" s="3">
        <f t="shared" ref="I212:I215" si="91">IF(H212&lt;125,125,H212)</f>
        <v>125</v>
      </c>
      <c r="J212" s="3">
        <f t="shared" ref="J212:J215" si="92">ROUND(IF(I212&lt;100,I212*1.625,(IF(AND(I212&gt;100,I212&lt;201),(I212-100)*2.375+162.5,(IF(AND(I212&gt;200,I212&lt;401),(I212-200)*3.875+400,IF(I212&gt;400,(I212-400)*4.5+1237)))))),0)</f>
        <v>222</v>
      </c>
      <c r="K212" s="3">
        <v>45</v>
      </c>
      <c r="L212" s="3">
        <v>50</v>
      </c>
      <c r="M212" s="4">
        <f t="shared" si="80"/>
        <v>25</v>
      </c>
      <c r="N212" s="4">
        <f t="shared" si="82"/>
        <v>342</v>
      </c>
    </row>
    <row r="213" spans="1:14" x14ac:dyDescent="0.3">
      <c r="A213" s="3">
        <f t="shared" si="85"/>
        <v>209</v>
      </c>
      <c r="B213" s="8" t="s">
        <v>17</v>
      </c>
      <c r="C213" s="13">
        <v>337</v>
      </c>
      <c r="D213" s="10">
        <v>300</v>
      </c>
      <c r="E213" s="10">
        <v>150</v>
      </c>
      <c r="F213" s="10">
        <v>8394</v>
      </c>
      <c r="G213" s="10">
        <v>8622</v>
      </c>
      <c r="H213" s="10">
        <f t="shared" si="90"/>
        <v>228</v>
      </c>
      <c r="I213" s="10">
        <f>IF(H213&lt;141,141,H213)</f>
        <v>228</v>
      </c>
      <c r="J213" s="10">
        <f>ROUND(IF(I213&lt;100,I213*1.625,(IF(AND(I213&gt;100,I213&lt;201),(I213-100)*2.375+162.5,(IF(AND(I213&gt;200,I213&lt;401),(I213-200)*3.875+400,IF(I213&gt;400,(I213-400)*4.5+1238)))))),0)</f>
        <v>509</v>
      </c>
      <c r="K213" s="10">
        <v>45</v>
      </c>
      <c r="L213" s="10">
        <v>50</v>
      </c>
      <c r="M213" s="11">
        <f t="shared" si="80"/>
        <v>45.6</v>
      </c>
      <c r="N213" s="11">
        <f t="shared" si="82"/>
        <v>650</v>
      </c>
    </row>
    <row r="214" spans="1:14" x14ac:dyDescent="0.3">
      <c r="A214" s="3">
        <f t="shared" si="85"/>
        <v>210</v>
      </c>
      <c r="B214" s="8" t="s">
        <v>17</v>
      </c>
      <c r="C214" s="13">
        <v>370</v>
      </c>
      <c r="D214" s="10">
        <v>300</v>
      </c>
      <c r="E214" s="10">
        <v>150</v>
      </c>
      <c r="F214" s="10">
        <v>4802</v>
      </c>
      <c r="G214" s="10">
        <v>5272</v>
      </c>
      <c r="H214" s="10">
        <f t="shared" si="90"/>
        <v>470</v>
      </c>
      <c r="I214" s="10">
        <f>IF(H214&lt;141,141,H214)</f>
        <v>470</v>
      </c>
      <c r="J214" s="10">
        <f>ROUND(IF(I214&lt;100,I214*1.625,(IF(AND(I214&gt;100,I214&lt;201),(I214-100)*2.375+162.5,(IF(AND(I214&gt;200,I214&lt;401),(I214-200)*3.875+400,IF(I214&gt;400,(I214-400)*4.5+1238)))))),0)</f>
        <v>1553</v>
      </c>
      <c r="K214" s="10">
        <v>45</v>
      </c>
      <c r="L214" s="10">
        <v>50</v>
      </c>
      <c r="M214" s="11">
        <f t="shared" si="80"/>
        <v>94</v>
      </c>
      <c r="N214" s="11">
        <f t="shared" si="82"/>
        <v>1742</v>
      </c>
    </row>
    <row r="215" spans="1:14" x14ac:dyDescent="0.3">
      <c r="A215" s="3">
        <f t="shared" si="85"/>
        <v>211</v>
      </c>
      <c r="B215" s="8" t="s">
        <v>18</v>
      </c>
      <c r="C215" s="8">
        <v>119</v>
      </c>
      <c r="D215" s="3">
        <v>200</v>
      </c>
      <c r="E215" s="3">
        <v>150</v>
      </c>
      <c r="F215" s="3">
        <v>13832</v>
      </c>
      <c r="G215" s="3">
        <v>14094</v>
      </c>
      <c r="H215" s="3">
        <f t="shared" si="90"/>
        <v>262</v>
      </c>
      <c r="I215" s="3">
        <f t="shared" si="91"/>
        <v>262</v>
      </c>
      <c r="J215" s="3">
        <f t="shared" si="92"/>
        <v>640</v>
      </c>
      <c r="K215" s="3">
        <v>45</v>
      </c>
      <c r="L215" s="3">
        <v>50</v>
      </c>
      <c r="M215" s="4">
        <f t="shared" si="80"/>
        <v>52.400000000000006</v>
      </c>
      <c r="N215" s="4">
        <f t="shared" si="82"/>
        <v>787</v>
      </c>
    </row>
    <row r="216" spans="1:14" x14ac:dyDescent="0.3">
      <c r="A216" s="3">
        <f t="shared" si="85"/>
        <v>212</v>
      </c>
      <c r="B216" s="8" t="s">
        <v>20</v>
      </c>
      <c r="C216" s="8">
        <v>38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/>
      <c r="L216" s="3"/>
      <c r="M216" s="4">
        <v>0</v>
      </c>
      <c r="N216" s="4">
        <v>250</v>
      </c>
    </row>
    <row r="217" spans="1:14" x14ac:dyDescent="0.3">
      <c r="A217" s="3">
        <f t="shared" si="85"/>
        <v>213</v>
      </c>
      <c r="B217" s="8" t="s">
        <v>20</v>
      </c>
      <c r="C217" s="8">
        <v>240</v>
      </c>
      <c r="D217" s="3">
        <v>100</v>
      </c>
      <c r="E217" s="3">
        <v>150</v>
      </c>
      <c r="F217" s="3">
        <v>5311</v>
      </c>
      <c r="G217" s="3">
        <v>5360</v>
      </c>
      <c r="H217" s="3">
        <f t="shared" ref="H217:H221" si="93">G217-F217</f>
        <v>49</v>
      </c>
      <c r="I217" s="3">
        <f>IF(H217&lt;111,111,H217)</f>
        <v>111</v>
      </c>
      <c r="J217" s="3">
        <f>ROUND(IF(I217&lt;100,I217*1.625,(IF(AND(I217&gt;100,I217&lt;201),(I217-100)*2.375+162.5,(IF(AND(I217&gt;200,I217&lt;401),(I217-200)*3.875+400,IF(I217&gt;400,(I217-400)*4.5+1237)))))),0)</f>
        <v>189</v>
      </c>
      <c r="K217" s="3">
        <v>20</v>
      </c>
      <c r="L217" s="3">
        <v>10</v>
      </c>
      <c r="M217" s="4">
        <f t="shared" ref="M217:M221" si="94">I217*0.2</f>
        <v>22.200000000000003</v>
      </c>
      <c r="N217" s="4">
        <f t="shared" ref="N217:N221" si="95">ROUND((J217+K217+L217+M217),0)</f>
        <v>241</v>
      </c>
    </row>
    <row r="218" spans="1:14" x14ac:dyDescent="0.3">
      <c r="A218" s="3">
        <f t="shared" si="85"/>
        <v>214</v>
      </c>
      <c r="B218" s="8" t="s">
        <v>17</v>
      </c>
      <c r="C218" s="13">
        <v>347</v>
      </c>
      <c r="D218" s="10">
        <v>300</v>
      </c>
      <c r="E218" s="10">
        <v>150</v>
      </c>
      <c r="F218" s="10">
        <v>5703</v>
      </c>
      <c r="G218" s="10">
        <v>5873</v>
      </c>
      <c r="H218" s="10">
        <f t="shared" si="93"/>
        <v>170</v>
      </c>
      <c r="I218" s="10">
        <f>IF(H218&lt;141,141,H218)</f>
        <v>170</v>
      </c>
      <c r="J218" s="10">
        <f>ROUND(IF(I218&lt;100,I218*1.625,(IF(AND(I218&gt;100,I218&lt;201),(I218-100)*2.375+162.5,(IF(AND(I218&gt;200,I218&lt;401),(I218-200)*3.875+400,IF(I218&gt;400,(I218-400)*4.5+1238)))))),0)</f>
        <v>329</v>
      </c>
      <c r="K218" s="10">
        <v>45</v>
      </c>
      <c r="L218" s="10">
        <v>50</v>
      </c>
      <c r="M218" s="11">
        <f t="shared" si="94"/>
        <v>34</v>
      </c>
      <c r="N218" s="11">
        <f t="shared" si="95"/>
        <v>458</v>
      </c>
    </row>
    <row r="219" spans="1:14" x14ac:dyDescent="0.3">
      <c r="A219" s="3">
        <f t="shared" si="85"/>
        <v>215</v>
      </c>
      <c r="B219" s="8" t="s">
        <v>20</v>
      </c>
      <c r="C219" s="8">
        <v>86</v>
      </c>
      <c r="D219" s="3">
        <v>100</v>
      </c>
      <c r="E219" s="3">
        <v>150</v>
      </c>
      <c r="F219" s="3">
        <v>22075</v>
      </c>
      <c r="G219" s="3">
        <v>22226</v>
      </c>
      <c r="H219" s="3">
        <f t="shared" si="93"/>
        <v>151</v>
      </c>
      <c r="I219" s="3">
        <f>IF(H219&lt;111,111,H219)</f>
        <v>151</v>
      </c>
      <c r="J219" s="3">
        <f>ROUND(IF(I219&lt;100,I219*1.625,(IF(AND(I219&gt;100,I219&lt;201),(I219-100)*2.375+162.5,(IF(AND(I219&gt;200,I219&lt;401),(I219-200)*3.875+400,IF(I219&gt;400,(I219-400)*4.5+1237)))))),0)</f>
        <v>284</v>
      </c>
      <c r="K219" s="3">
        <v>20</v>
      </c>
      <c r="L219" s="3">
        <v>10</v>
      </c>
      <c r="M219" s="4">
        <f t="shared" si="94"/>
        <v>30.200000000000003</v>
      </c>
      <c r="N219" s="4">
        <f t="shared" si="95"/>
        <v>344</v>
      </c>
    </row>
    <row r="220" spans="1:14" x14ac:dyDescent="0.3">
      <c r="A220" s="3">
        <f t="shared" si="85"/>
        <v>216</v>
      </c>
      <c r="B220" s="8" t="s">
        <v>17</v>
      </c>
      <c r="C220" s="13">
        <v>327</v>
      </c>
      <c r="D220" s="10">
        <v>300</v>
      </c>
      <c r="E220" s="10">
        <v>150</v>
      </c>
      <c r="F220" s="10">
        <v>5957</v>
      </c>
      <c r="G220" s="10">
        <v>6078</v>
      </c>
      <c r="H220" s="10">
        <f t="shared" si="93"/>
        <v>121</v>
      </c>
      <c r="I220" s="10">
        <f>IF(H220&lt;141,141,H220)</f>
        <v>141</v>
      </c>
      <c r="J220" s="10">
        <f>ROUND(IF(I220&lt;100,I220*1.625,(IF(AND(I220&gt;100,I220&lt;201),(I220-100)*2.375+162.5,(IF(AND(I220&gt;200,I220&lt;401),(I220-200)*3.875+400,IF(I220&gt;400,(I220-400)*4.5+1238)))))),0)</f>
        <v>260</v>
      </c>
      <c r="K220" s="10">
        <v>45</v>
      </c>
      <c r="L220" s="10">
        <v>50</v>
      </c>
      <c r="M220" s="11">
        <f t="shared" si="94"/>
        <v>28.200000000000003</v>
      </c>
      <c r="N220" s="11">
        <f t="shared" si="95"/>
        <v>383</v>
      </c>
    </row>
    <row r="221" spans="1:14" x14ac:dyDescent="0.3">
      <c r="A221" s="3">
        <f t="shared" si="85"/>
        <v>217</v>
      </c>
      <c r="B221" s="8" t="s">
        <v>17</v>
      </c>
      <c r="C221" s="13">
        <v>352</v>
      </c>
      <c r="D221" s="10">
        <v>300</v>
      </c>
      <c r="E221" s="10">
        <v>150</v>
      </c>
      <c r="F221" s="10">
        <v>790</v>
      </c>
      <c r="G221" s="10">
        <v>1003</v>
      </c>
      <c r="H221" s="10">
        <f t="shared" si="93"/>
        <v>213</v>
      </c>
      <c r="I221" s="10">
        <f t="shared" ref="I221" si="96">IF(H221&lt;141,141,H221)</f>
        <v>213</v>
      </c>
      <c r="J221" s="10">
        <f t="shared" ref="J221" si="97">ROUND(IF(I221&lt;100,I221*1.625,(IF(AND(I221&gt;100,I221&lt;201),(I221-100)*2.375+162.5,(IF(AND(I221&gt;200,I221&lt;401),(I221-200)*3.875+400,IF(I221&gt;400,(I221-400)*4.5+1238)))))),0)</f>
        <v>450</v>
      </c>
      <c r="K221" s="10">
        <v>45</v>
      </c>
      <c r="L221" s="10">
        <v>50</v>
      </c>
      <c r="M221" s="11">
        <f t="shared" si="94"/>
        <v>42.6</v>
      </c>
      <c r="N221" s="4">
        <f t="shared" si="95"/>
        <v>588</v>
      </c>
    </row>
    <row r="222" spans="1:14" x14ac:dyDescent="0.3">
      <c r="A222" s="3">
        <f t="shared" si="85"/>
        <v>218</v>
      </c>
      <c r="B222" s="8" t="s">
        <v>20</v>
      </c>
      <c r="C222" s="8">
        <v>239</v>
      </c>
      <c r="D222" s="3">
        <v>100</v>
      </c>
      <c r="E222" s="3">
        <v>150</v>
      </c>
      <c r="F222" s="3">
        <v>440</v>
      </c>
      <c r="G222" s="3">
        <v>718</v>
      </c>
      <c r="H222" s="3">
        <f>G222-F222</f>
        <v>278</v>
      </c>
      <c r="I222" s="3">
        <f>IF(H222&lt;111,111,H222)</f>
        <v>278</v>
      </c>
      <c r="J222" s="3">
        <f>ROUND(IF(I222&lt;100,I222*1.625,(IF(AND(I222&gt;100,I222&lt;201),(I222-100)*2.375+162.5,(IF(AND(I222&gt;200,I222&lt;401),(I222-200)*3.875+400,IF(I222&gt;400,(I222-400)*4.5+1237)))))),0)</f>
        <v>702</v>
      </c>
      <c r="K222" s="3">
        <v>20</v>
      </c>
      <c r="L222" s="3">
        <v>10</v>
      </c>
      <c r="M222" s="4">
        <f>I222*0.2</f>
        <v>55.6</v>
      </c>
      <c r="N222" s="4">
        <f>ROUND((J222+K222+L222+M222),0)</f>
        <v>788</v>
      </c>
    </row>
    <row r="223" spans="1:14" x14ac:dyDescent="0.3">
      <c r="A223" s="3">
        <f t="shared" si="85"/>
        <v>219</v>
      </c>
      <c r="B223" s="8" t="s">
        <v>18</v>
      </c>
      <c r="C223" s="8">
        <v>50</v>
      </c>
      <c r="D223" s="3">
        <v>200</v>
      </c>
      <c r="E223" s="3">
        <v>150</v>
      </c>
      <c r="F223" s="3">
        <v>14877</v>
      </c>
      <c r="G223" s="3">
        <v>14942</v>
      </c>
      <c r="H223" s="3">
        <f t="shared" ref="H223:H249" si="98">G223-F223</f>
        <v>65</v>
      </c>
      <c r="I223" s="3">
        <f t="shared" ref="I223" si="99">IF(H223&lt;125,125,H223)</f>
        <v>125</v>
      </c>
      <c r="J223" s="3">
        <f t="shared" ref="J223:J225" si="100">ROUND(IF(I223&lt;100,I223*1.625,(IF(AND(I223&gt;100,I223&lt;201),(I223-100)*2.375+162.5,(IF(AND(I223&gt;200,I223&lt;401),(I223-200)*3.875+400,IF(I223&gt;400,(I223-400)*4.5+1237)))))),0)</f>
        <v>222</v>
      </c>
      <c r="K223" s="3">
        <v>45</v>
      </c>
      <c r="L223" s="3">
        <v>50</v>
      </c>
      <c r="M223" s="4">
        <f t="shared" ref="M223:M235" si="101">I223*0.2</f>
        <v>25</v>
      </c>
      <c r="N223" s="4">
        <f t="shared" ref="N223:N238" si="102">ROUND((J223+K223+L223+M223),0)</f>
        <v>342</v>
      </c>
    </row>
    <row r="224" spans="1:14" x14ac:dyDescent="0.3">
      <c r="A224" s="3">
        <f t="shared" si="85"/>
        <v>220</v>
      </c>
      <c r="B224" s="8" t="s">
        <v>20</v>
      </c>
      <c r="C224" s="8">
        <v>17</v>
      </c>
      <c r="D224" s="3">
        <v>100</v>
      </c>
      <c r="E224" s="3">
        <v>150</v>
      </c>
      <c r="F224" s="3">
        <v>22579</v>
      </c>
      <c r="G224" s="3">
        <v>22713</v>
      </c>
      <c r="H224" s="3">
        <f t="shared" si="98"/>
        <v>134</v>
      </c>
      <c r="I224" s="3">
        <f>IF(H224&lt;111,111,H224)</f>
        <v>134</v>
      </c>
      <c r="J224" s="3">
        <f t="shared" si="100"/>
        <v>243</v>
      </c>
      <c r="K224" s="3">
        <v>45</v>
      </c>
      <c r="L224" s="3">
        <v>50</v>
      </c>
      <c r="M224" s="4">
        <f t="shared" si="101"/>
        <v>26.8</v>
      </c>
      <c r="N224" s="4">
        <f t="shared" si="102"/>
        <v>365</v>
      </c>
    </row>
    <row r="225" spans="1:14" x14ac:dyDescent="0.3">
      <c r="A225" s="3">
        <f t="shared" si="85"/>
        <v>221</v>
      </c>
      <c r="B225" s="8" t="s">
        <v>18</v>
      </c>
      <c r="C225" s="8">
        <v>12</v>
      </c>
      <c r="D225" s="3">
        <v>200</v>
      </c>
      <c r="E225" s="3">
        <v>150</v>
      </c>
      <c r="F225" s="3">
        <v>19899</v>
      </c>
      <c r="G225" s="3">
        <v>20004</v>
      </c>
      <c r="H225" s="3">
        <f t="shared" si="98"/>
        <v>105</v>
      </c>
      <c r="I225" s="3">
        <f t="shared" ref="I225" si="103">IF(H225&lt;125,125,H225)</f>
        <v>125</v>
      </c>
      <c r="J225" s="3">
        <f t="shared" si="100"/>
        <v>222</v>
      </c>
      <c r="K225" s="3">
        <v>45</v>
      </c>
      <c r="L225" s="3">
        <v>50</v>
      </c>
      <c r="M225" s="4">
        <f t="shared" si="101"/>
        <v>25</v>
      </c>
      <c r="N225" s="4">
        <f t="shared" si="102"/>
        <v>342</v>
      </c>
    </row>
    <row r="226" spans="1:14" x14ac:dyDescent="0.3">
      <c r="A226" s="3">
        <f t="shared" si="85"/>
        <v>222</v>
      </c>
      <c r="B226" s="8" t="s">
        <v>17</v>
      </c>
      <c r="C226" s="13">
        <v>343</v>
      </c>
      <c r="D226" s="10">
        <v>300</v>
      </c>
      <c r="E226" s="10">
        <v>150</v>
      </c>
      <c r="F226" s="10">
        <v>11738</v>
      </c>
      <c r="G226" s="10">
        <v>12051</v>
      </c>
      <c r="H226" s="10">
        <f t="shared" si="98"/>
        <v>313</v>
      </c>
      <c r="I226" s="10">
        <f t="shared" ref="I226:I227" si="104">IF(H226&lt;141,141,H226)</f>
        <v>313</v>
      </c>
      <c r="J226" s="10">
        <f t="shared" ref="J226:J227" si="105">ROUND(IF(I226&lt;100,I226*1.625,(IF(AND(I226&gt;100,I226&lt;201),(I226-100)*2.375+162.5,(IF(AND(I226&gt;200,I226&lt;401),(I226-200)*3.875+400,IF(I226&gt;400,(I226-400)*4.5+1238)))))),0)</f>
        <v>838</v>
      </c>
      <c r="K226" s="10">
        <v>45</v>
      </c>
      <c r="L226" s="10">
        <v>50</v>
      </c>
      <c r="M226" s="11">
        <f t="shared" si="101"/>
        <v>62.6</v>
      </c>
      <c r="N226" s="4">
        <f t="shared" si="102"/>
        <v>996</v>
      </c>
    </row>
    <row r="227" spans="1:14" x14ac:dyDescent="0.3">
      <c r="A227" s="3">
        <f t="shared" si="85"/>
        <v>223</v>
      </c>
      <c r="B227" s="8" t="s">
        <v>17</v>
      </c>
      <c r="C227" s="13">
        <v>338</v>
      </c>
      <c r="D227" s="10">
        <v>300</v>
      </c>
      <c r="E227" s="10">
        <v>150</v>
      </c>
      <c r="F227" s="10">
        <v>5013</v>
      </c>
      <c r="G227" s="10">
        <v>5098</v>
      </c>
      <c r="H227" s="10">
        <f t="shared" si="98"/>
        <v>85</v>
      </c>
      <c r="I227" s="10">
        <f t="shared" si="104"/>
        <v>141</v>
      </c>
      <c r="J227" s="10">
        <f t="shared" si="105"/>
        <v>260</v>
      </c>
      <c r="K227" s="10">
        <v>45</v>
      </c>
      <c r="L227" s="10">
        <v>50</v>
      </c>
      <c r="M227" s="11">
        <f t="shared" si="101"/>
        <v>28.200000000000003</v>
      </c>
      <c r="N227" s="4">
        <f t="shared" si="102"/>
        <v>383</v>
      </c>
    </row>
    <row r="228" spans="1:14" x14ac:dyDescent="0.3">
      <c r="A228" s="3">
        <f t="shared" si="85"/>
        <v>224</v>
      </c>
      <c r="B228" s="8" t="s">
        <v>18</v>
      </c>
      <c r="C228" s="8">
        <v>78</v>
      </c>
      <c r="D228" s="3">
        <v>200</v>
      </c>
      <c r="E228" s="3">
        <v>150</v>
      </c>
      <c r="F228" s="3">
        <v>13441</v>
      </c>
      <c r="G228" s="3">
        <v>13443</v>
      </c>
      <c r="H228" s="3">
        <f t="shared" si="98"/>
        <v>2</v>
      </c>
      <c r="I228" s="3">
        <f t="shared" ref="I228" si="106">IF(H228&lt;125,125,H228)</f>
        <v>125</v>
      </c>
      <c r="J228" s="3">
        <f t="shared" ref="J228" si="107">ROUND(IF(I228&lt;100,I228*1.625,(IF(AND(I228&gt;100,I228&lt;201),(I228-100)*2.375+162.5,(IF(AND(I228&gt;200,I228&lt;401),(I228-200)*3.875+400,IF(I228&gt;400,(I228-400)*4.5+1237)))))),0)</f>
        <v>222</v>
      </c>
      <c r="K228" s="3">
        <v>45</v>
      </c>
      <c r="L228" s="3">
        <v>50</v>
      </c>
      <c r="M228" s="4">
        <f t="shared" si="101"/>
        <v>25</v>
      </c>
      <c r="N228" s="4">
        <f t="shared" si="102"/>
        <v>342</v>
      </c>
    </row>
    <row r="229" spans="1:14" x14ac:dyDescent="0.3">
      <c r="A229" s="3">
        <f t="shared" si="85"/>
        <v>225</v>
      </c>
      <c r="B229" s="8" t="s">
        <v>17</v>
      </c>
      <c r="C229" s="8">
        <v>224</v>
      </c>
      <c r="D229" s="10">
        <v>300</v>
      </c>
      <c r="E229" s="10">
        <v>150</v>
      </c>
      <c r="F229" s="10">
        <v>13087</v>
      </c>
      <c r="G229" s="10">
        <v>13195</v>
      </c>
      <c r="H229" s="10">
        <f t="shared" si="98"/>
        <v>108</v>
      </c>
      <c r="I229" s="10">
        <f t="shared" ref="I229" si="108">IF(H229&lt;141,141,H229)</f>
        <v>141</v>
      </c>
      <c r="J229" s="10">
        <f t="shared" ref="J229" si="109">ROUND(IF(I229&lt;100,I229*1.625,(IF(AND(I229&gt;100,I229&lt;201),(I229-100)*2.375+162.5,(IF(AND(I229&gt;200,I229&lt;401),(I229-200)*3.875+400,IF(I229&gt;400,(I229-400)*4.5+1238)))))),0)</f>
        <v>260</v>
      </c>
      <c r="K229" s="10">
        <v>45</v>
      </c>
      <c r="L229" s="10">
        <v>50</v>
      </c>
      <c r="M229" s="11">
        <f t="shared" si="101"/>
        <v>28.200000000000003</v>
      </c>
      <c r="N229" s="4">
        <f t="shared" si="102"/>
        <v>383</v>
      </c>
    </row>
    <row r="230" spans="1:14" x14ac:dyDescent="0.3">
      <c r="A230" s="3">
        <f t="shared" si="85"/>
        <v>226</v>
      </c>
      <c r="B230" s="8" t="s">
        <v>18</v>
      </c>
      <c r="C230" s="8">
        <v>77</v>
      </c>
      <c r="D230" s="3">
        <v>200</v>
      </c>
      <c r="E230" s="3">
        <v>150</v>
      </c>
      <c r="F230" s="3">
        <v>20529</v>
      </c>
      <c r="G230" s="3">
        <v>20588</v>
      </c>
      <c r="H230" s="3">
        <f t="shared" si="98"/>
        <v>59</v>
      </c>
      <c r="I230" s="3">
        <f t="shared" ref="I230:I231" si="110">IF(H230&lt;125,125,H230)</f>
        <v>125</v>
      </c>
      <c r="J230" s="3">
        <f t="shared" ref="J230:J231" si="111">ROUND(IF(I230&lt;100,I230*1.625,(IF(AND(I230&gt;100,I230&lt;201),(I230-100)*2.375+162.5,(IF(AND(I230&gt;200,I230&lt;401),(I230-200)*3.875+400,IF(I230&gt;400,(I230-400)*4.5+1237)))))),0)</f>
        <v>222</v>
      </c>
      <c r="K230" s="3">
        <v>45</v>
      </c>
      <c r="L230" s="3">
        <v>50</v>
      </c>
      <c r="M230" s="4">
        <f t="shared" si="101"/>
        <v>25</v>
      </c>
      <c r="N230" s="4">
        <f t="shared" si="102"/>
        <v>342</v>
      </c>
    </row>
    <row r="231" spans="1:14" x14ac:dyDescent="0.3">
      <c r="A231" s="3">
        <f t="shared" si="85"/>
        <v>227</v>
      </c>
      <c r="B231" s="8" t="s">
        <v>18</v>
      </c>
      <c r="C231" s="8">
        <v>123</v>
      </c>
      <c r="D231" s="3">
        <v>200</v>
      </c>
      <c r="E231" s="3">
        <v>150</v>
      </c>
      <c r="F231" s="3">
        <v>27938</v>
      </c>
      <c r="G231" s="3">
        <v>28026</v>
      </c>
      <c r="H231" s="3">
        <f t="shared" si="98"/>
        <v>88</v>
      </c>
      <c r="I231" s="3">
        <f t="shared" si="110"/>
        <v>125</v>
      </c>
      <c r="J231" s="3">
        <f t="shared" si="111"/>
        <v>222</v>
      </c>
      <c r="K231" s="3">
        <v>45</v>
      </c>
      <c r="L231" s="3">
        <v>50</v>
      </c>
      <c r="M231" s="4">
        <f t="shared" si="101"/>
        <v>25</v>
      </c>
      <c r="N231" s="4">
        <f t="shared" si="102"/>
        <v>342</v>
      </c>
    </row>
    <row r="232" spans="1:14" x14ac:dyDescent="0.3">
      <c r="A232" s="3">
        <f t="shared" si="85"/>
        <v>228</v>
      </c>
      <c r="B232" s="3" t="s">
        <v>17</v>
      </c>
      <c r="C232" s="3">
        <v>220</v>
      </c>
      <c r="D232" s="10">
        <v>300</v>
      </c>
      <c r="E232" s="10">
        <v>150</v>
      </c>
      <c r="F232" s="10">
        <v>45900</v>
      </c>
      <c r="G232" s="10">
        <v>46159</v>
      </c>
      <c r="H232" s="10">
        <f t="shared" si="98"/>
        <v>259</v>
      </c>
      <c r="I232" s="10">
        <f t="shared" ref="I232:I235" si="112">IF(H232&lt;141,141,H232)</f>
        <v>259</v>
      </c>
      <c r="J232" s="10">
        <f t="shared" ref="J232:J235" si="113">ROUND(IF(I232&lt;100,I232*1.625,(IF(AND(I232&gt;100,I232&lt;201),(I232-100)*2.375+162.5,(IF(AND(I232&gt;200,I232&lt;401),(I232-200)*3.875+400,IF(I232&gt;400,(I232-400)*4.5+1238)))))),0)</f>
        <v>629</v>
      </c>
      <c r="K232" s="10">
        <v>45</v>
      </c>
      <c r="L232" s="10">
        <v>50</v>
      </c>
      <c r="M232" s="11">
        <f t="shared" si="101"/>
        <v>51.800000000000004</v>
      </c>
      <c r="N232" s="4">
        <f t="shared" si="102"/>
        <v>776</v>
      </c>
    </row>
    <row r="233" spans="1:14" x14ac:dyDescent="0.3">
      <c r="A233" s="3">
        <f t="shared" si="85"/>
        <v>229</v>
      </c>
      <c r="B233" s="3" t="s">
        <v>17</v>
      </c>
      <c r="C233" s="3">
        <v>189</v>
      </c>
      <c r="D233" s="10">
        <v>300</v>
      </c>
      <c r="E233" s="10">
        <v>150</v>
      </c>
      <c r="F233" s="10">
        <v>31713</v>
      </c>
      <c r="G233" s="10">
        <v>31940</v>
      </c>
      <c r="H233" s="10">
        <f t="shared" si="98"/>
        <v>227</v>
      </c>
      <c r="I233" s="10">
        <f t="shared" si="112"/>
        <v>227</v>
      </c>
      <c r="J233" s="10">
        <f t="shared" si="113"/>
        <v>505</v>
      </c>
      <c r="K233" s="10">
        <v>45</v>
      </c>
      <c r="L233" s="10">
        <v>50</v>
      </c>
      <c r="M233" s="11">
        <f t="shared" si="101"/>
        <v>45.400000000000006</v>
      </c>
      <c r="N233" s="4">
        <f t="shared" si="102"/>
        <v>645</v>
      </c>
    </row>
    <row r="234" spans="1:14" x14ac:dyDescent="0.3">
      <c r="A234" s="3">
        <f t="shared" si="85"/>
        <v>230</v>
      </c>
      <c r="B234" s="3" t="s">
        <v>17</v>
      </c>
      <c r="C234" s="3">
        <v>367</v>
      </c>
      <c r="D234" s="10">
        <v>300</v>
      </c>
      <c r="E234" s="10">
        <v>150</v>
      </c>
      <c r="F234" s="10">
        <v>1118</v>
      </c>
      <c r="G234" s="10">
        <v>1232</v>
      </c>
      <c r="H234" s="10">
        <f t="shared" si="98"/>
        <v>114</v>
      </c>
      <c r="I234" s="10">
        <f t="shared" si="112"/>
        <v>141</v>
      </c>
      <c r="J234" s="10">
        <f t="shared" si="113"/>
        <v>260</v>
      </c>
      <c r="K234" s="10">
        <v>45</v>
      </c>
      <c r="L234" s="10">
        <v>50</v>
      </c>
      <c r="M234" s="11">
        <f t="shared" si="101"/>
        <v>28.200000000000003</v>
      </c>
      <c r="N234" s="4">
        <f t="shared" si="102"/>
        <v>383</v>
      </c>
    </row>
    <row r="235" spans="1:14" x14ac:dyDescent="0.3">
      <c r="A235" s="3">
        <f t="shared" si="85"/>
        <v>231</v>
      </c>
      <c r="B235" s="3" t="s">
        <v>17</v>
      </c>
      <c r="C235" s="3">
        <v>226</v>
      </c>
      <c r="D235" s="10">
        <v>300</v>
      </c>
      <c r="E235" s="10">
        <v>150</v>
      </c>
      <c r="F235" s="10">
        <v>37280</v>
      </c>
      <c r="G235" s="10">
        <v>37367</v>
      </c>
      <c r="H235" s="10">
        <f t="shared" si="98"/>
        <v>87</v>
      </c>
      <c r="I235" s="10">
        <f t="shared" si="112"/>
        <v>141</v>
      </c>
      <c r="J235" s="10">
        <f t="shared" si="113"/>
        <v>260</v>
      </c>
      <c r="K235" s="10">
        <v>45</v>
      </c>
      <c r="L235" s="10">
        <v>50</v>
      </c>
      <c r="M235" s="11">
        <f t="shared" si="101"/>
        <v>28.200000000000003</v>
      </c>
      <c r="N235" s="4">
        <f t="shared" si="102"/>
        <v>383</v>
      </c>
    </row>
    <row r="236" spans="1:14" x14ac:dyDescent="0.3">
      <c r="A236" s="3">
        <f t="shared" si="85"/>
        <v>232</v>
      </c>
      <c r="B236" s="3" t="s">
        <v>23</v>
      </c>
      <c r="C236" s="3">
        <v>40</v>
      </c>
      <c r="D236" s="3">
        <v>100</v>
      </c>
      <c r="E236" s="3">
        <v>150</v>
      </c>
      <c r="F236" s="3">
        <v>9502</v>
      </c>
      <c r="G236" s="3">
        <v>9684</v>
      </c>
      <c r="H236" s="3">
        <f t="shared" si="98"/>
        <v>182</v>
      </c>
      <c r="I236" s="3">
        <f>IF(H236&lt;111,111,H236)</f>
        <v>182</v>
      </c>
      <c r="J236" s="3">
        <f>ROUND(IF(I236&lt;100,I236*1.625,(IF(AND(I236&gt;100,I236&lt;201),(I236-100)*2.375+162.5,(IF(AND(I236&gt;200,I236&lt;401),(I236-200)*3.875+400,IF(I236&gt;400,(I236-400)*4.5+1237)))))),0)</f>
        <v>357</v>
      </c>
      <c r="K236" s="3">
        <v>20</v>
      </c>
      <c r="L236" s="3">
        <v>10</v>
      </c>
      <c r="M236" s="4">
        <f>I236*0.2</f>
        <v>36.4</v>
      </c>
      <c r="N236" s="4">
        <f t="shared" si="102"/>
        <v>423</v>
      </c>
    </row>
    <row r="237" spans="1:14" x14ac:dyDescent="0.3">
      <c r="A237" s="3">
        <f t="shared" si="85"/>
        <v>233</v>
      </c>
      <c r="B237" s="3" t="s">
        <v>17</v>
      </c>
      <c r="C237" s="3">
        <v>330</v>
      </c>
      <c r="D237" s="10">
        <v>300</v>
      </c>
      <c r="E237" s="10">
        <v>150</v>
      </c>
      <c r="F237" s="10">
        <v>18931</v>
      </c>
      <c r="G237" s="10">
        <v>19040</v>
      </c>
      <c r="H237" s="10">
        <f t="shared" si="98"/>
        <v>109</v>
      </c>
      <c r="I237" s="10">
        <f t="shared" ref="I237" si="114">IF(H237&lt;141,141,H237)</f>
        <v>141</v>
      </c>
      <c r="J237" s="10">
        <f t="shared" ref="J237" si="115">ROUND(IF(I237&lt;100,I237*1.625,(IF(AND(I237&gt;100,I237&lt;201),(I237-100)*2.375+162.5,(IF(AND(I237&gt;200,I237&lt;401),(I237-200)*3.875+400,IF(I237&gt;400,(I237-400)*4.5+1238)))))),0)</f>
        <v>260</v>
      </c>
      <c r="K237" s="10">
        <v>45</v>
      </c>
      <c r="L237" s="10">
        <v>50</v>
      </c>
      <c r="M237" s="11">
        <f t="shared" ref="M237:M243" si="116">I237*0.2</f>
        <v>28.200000000000003</v>
      </c>
      <c r="N237" s="4">
        <f t="shared" si="102"/>
        <v>383</v>
      </c>
    </row>
    <row r="238" spans="1:14" x14ac:dyDescent="0.3">
      <c r="A238" s="3">
        <f t="shared" si="85"/>
        <v>234</v>
      </c>
      <c r="B238" s="3" t="s">
        <v>18</v>
      </c>
      <c r="C238" s="3">
        <v>89</v>
      </c>
      <c r="D238" s="3">
        <v>200</v>
      </c>
      <c r="E238" s="3">
        <v>150</v>
      </c>
      <c r="F238" s="3">
        <v>22124</v>
      </c>
      <c r="G238" s="3">
        <v>22205</v>
      </c>
      <c r="H238" s="3">
        <f t="shared" si="98"/>
        <v>81</v>
      </c>
      <c r="I238" s="3">
        <f t="shared" ref="I238" si="117">IF(H238&lt;125,125,H238)</f>
        <v>125</v>
      </c>
      <c r="J238" s="3">
        <f t="shared" ref="J238:J243" si="118">ROUND(IF(I238&lt;100,I238*1.625,(IF(AND(I238&gt;100,I238&lt;201),(I238-100)*2.375+162.5,(IF(AND(I238&gt;200,I238&lt;401),(I238-200)*3.875+400,IF(I238&gt;400,(I238-400)*4.5+1237)))))),0)</f>
        <v>222</v>
      </c>
      <c r="K238" s="3">
        <v>45</v>
      </c>
      <c r="L238" s="3">
        <v>50</v>
      </c>
      <c r="M238" s="4">
        <f t="shared" si="116"/>
        <v>25</v>
      </c>
      <c r="N238" s="4">
        <f t="shared" si="102"/>
        <v>342</v>
      </c>
    </row>
    <row r="239" spans="1:14" x14ac:dyDescent="0.3">
      <c r="A239" s="3">
        <f t="shared" si="85"/>
        <v>235</v>
      </c>
      <c r="B239" s="3" t="s">
        <v>20</v>
      </c>
      <c r="C239" s="3">
        <v>38</v>
      </c>
      <c r="D239" s="3">
        <v>0</v>
      </c>
      <c r="E239" s="3">
        <v>0</v>
      </c>
      <c r="F239" s="3">
        <v>0</v>
      </c>
      <c r="G239" s="3">
        <v>0</v>
      </c>
      <c r="H239" s="3">
        <f t="shared" si="98"/>
        <v>0</v>
      </c>
      <c r="I239" s="3">
        <v>0</v>
      </c>
      <c r="J239" s="3">
        <f t="shared" si="118"/>
        <v>0</v>
      </c>
      <c r="K239" s="3"/>
      <c r="L239" s="3"/>
      <c r="M239" s="4">
        <f t="shared" si="116"/>
        <v>0</v>
      </c>
      <c r="N239" s="4">
        <v>250</v>
      </c>
    </row>
    <row r="240" spans="1:14" x14ac:dyDescent="0.3">
      <c r="A240" s="3">
        <f t="shared" si="85"/>
        <v>236</v>
      </c>
      <c r="B240" s="3" t="s">
        <v>17</v>
      </c>
      <c r="C240" s="3">
        <v>354</v>
      </c>
      <c r="D240" s="10">
        <v>300</v>
      </c>
      <c r="E240" s="10">
        <v>150</v>
      </c>
      <c r="F240" s="10">
        <v>1638</v>
      </c>
      <c r="G240" s="10">
        <v>1826</v>
      </c>
      <c r="H240" s="10">
        <f t="shared" si="98"/>
        <v>188</v>
      </c>
      <c r="I240" s="10">
        <f t="shared" ref="I240:I241" si="119">IF(H240&lt;141,141,H240)</f>
        <v>188</v>
      </c>
      <c r="J240" s="10">
        <f t="shared" ref="J240:J241" si="120">ROUND(IF(I240&lt;100,I240*1.625,(IF(AND(I240&gt;100,I240&lt;201),(I240-100)*2.375+162.5,(IF(AND(I240&gt;200,I240&lt;401),(I240-200)*3.875+400,IF(I240&gt;400,(I240-400)*4.5+1238)))))),0)</f>
        <v>372</v>
      </c>
      <c r="K240" s="10">
        <v>45</v>
      </c>
      <c r="L240" s="10">
        <v>50</v>
      </c>
      <c r="M240" s="11">
        <f t="shared" si="116"/>
        <v>37.6</v>
      </c>
      <c r="N240" s="4">
        <f>ROUND((J240+K240+L240+M240),0)</f>
        <v>505</v>
      </c>
    </row>
    <row r="241" spans="1:14" x14ac:dyDescent="0.3">
      <c r="A241" s="3">
        <f t="shared" si="85"/>
        <v>237</v>
      </c>
      <c r="B241" s="3" t="s">
        <v>17</v>
      </c>
      <c r="C241" s="3">
        <v>358</v>
      </c>
      <c r="D241" s="10">
        <v>300</v>
      </c>
      <c r="E241" s="10">
        <v>150</v>
      </c>
      <c r="F241" s="10">
        <v>2714</v>
      </c>
      <c r="G241" s="10">
        <v>2978</v>
      </c>
      <c r="H241" s="10">
        <f t="shared" si="98"/>
        <v>264</v>
      </c>
      <c r="I241" s="10">
        <f t="shared" si="119"/>
        <v>264</v>
      </c>
      <c r="J241" s="10">
        <f t="shared" si="120"/>
        <v>648</v>
      </c>
      <c r="K241" s="10">
        <v>45</v>
      </c>
      <c r="L241" s="10">
        <v>50</v>
      </c>
      <c r="M241" s="11">
        <f t="shared" si="116"/>
        <v>52.800000000000004</v>
      </c>
      <c r="N241" s="4">
        <f>ROUND((J241+K241+L241+M241),0)</f>
        <v>796</v>
      </c>
    </row>
    <row r="242" spans="1:14" x14ac:dyDescent="0.3">
      <c r="A242" s="3">
        <f t="shared" si="85"/>
        <v>238</v>
      </c>
      <c r="B242" s="3" t="s">
        <v>20</v>
      </c>
      <c r="C242" s="3">
        <v>38</v>
      </c>
      <c r="D242" s="3">
        <v>0</v>
      </c>
      <c r="E242" s="3">
        <v>0</v>
      </c>
      <c r="F242" s="3">
        <v>0</v>
      </c>
      <c r="G242" s="3">
        <v>0</v>
      </c>
      <c r="H242" s="3">
        <f t="shared" si="98"/>
        <v>0</v>
      </c>
      <c r="I242" s="3">
        <v>0</v>
      </c>
      <c r="J242" s="3">
        <f t="shared" si="118"/>
        <v>0</v>
      </c>
      <c r="K242" s="3"/>
      <c r="L242" s="3"/>
      <c r="M242" s="4">
        <f t="shared" si="116"/>
        <v>0</v>
      </c>
      <c r="N242" s="4">
        <v>250</v>
      </c>
    </row>
    <row r="243" spans="1:14" x14ac:dyDescent="0.3">
      <c r="A243" s="3">
        <f t="shared" si="85"/>
        <v>239</v>
      </c>
      <c r="B243" s="3" t="s">
        <v>18</v>
      </c>
      <c r="C243" s="3">
        <v>42</v>
      </c>
      <c r="D243" s="3">
        <v>200</v>
      </c>
      <c r="E243" s="3">
        <v>150</v>
      </c>
      <c r="F243" s="3">
        <v>24898</v>
      </c>
      <c r="G243" s="3">
        <v>25154</v>
      </c>
      <c r="H243" s="3">
        <f t="shared" si="98"/>
        <v>256</v>
      </c>
      <c r="I243" s="3">
        <f t="shared" ref="I243" si="121">IF(H243&lt;125,125,H243)</f>
        <v>256</v>
      </c>
      <c r="J243" s="3">
        <f t="shared" si="118"/>
        <v>617</v>
      </c>
      <c r="K243" s="3">
        <v>45</v>
      </c>
      <c r="L243" s="3">
        <v>50</v>
      </c>
      <c r="M243" s="4">
        <f t="shared" si="116"/>
        <v>51.2</v>
      </c>
      <c r="N243" s="4">
        <f t="shared" ref="N243" si="122">ROUND((J243+K243+L243+M243),0)</f>
        <v>763</v>
      </c>
    </row>
    <row r="244" spans="1:14" x14ac:dyDescent="0.3">
      <c r="A244" s="3">
        <f t="shared" si="85"/>
        <v>240</v>
      </c>
      <c r="B244" s="3" t="s">
        <v>20</v>
      </c>
      <c r="C244" s="3">
        <v>81</v>
      </c>
      <c r="D244" s="3">
        <v>100</v>
      </c>
      <c r="E244" s="3">
        <v>150</v>
      </c>
      <c r="F244" s="3">
        <v>11918</v>
      </c>
      <c r="G244" s="3">
        <v>12179</v>
      </c>
      <c r="H244" s="3">
        <f t="shared" si="98"/>
        <v>261</v>
      </c>
      <c r="I244" s="3">
        <f>IF(H244&lt;111,111,H244)</f>
        <v>261</v>
      </c>
      <c r="J244" s="3">
        <f>ROUND(IF(I244&lt;100,I244*1.625,(IF(AND(I244&gt;100,I244&lt;201),(I244-100)*2.375+162.5,(IF(AND(I244&gt;200,I244&lt;401),(I244-200)*3.875+400,IF(I244&gt;400,(I244-400)*4.5+1237)))))),0)</f>
        <v>636</v>
      </c>
      <c r="K244" s="3">
        <v>20</v>
      </c>
      <c r="L244" s="3">
        <v>10</v>
      </c>
      <c r="M244" s="4">
        <f>I244*0.2</f>
        <v>52.2</v>
      </c>
      <c r="N244" s="4">
        <f>ROUND((J244+K244+L244+M244),0)</f>
        <v>718</v>
      </c>
    </row>
    <row r="245" spans="1:14" x14ac:dyDescent="0.3">
      <c r="A245" s="3">
        <f t="shared" si="85"/>
        <v>241</v>
      </c>
      <c r="B245" s="3" t="s">
        <v>18</v>
      </c>
      <c r="C245" s="3">
        <v>54</v>
      </c>
      <c r="D245" s="3">
        <v>200</v>
      </c>
      <c r="E245" s="3">
        <v>150</v>
      </c>
      <c r="F245" s="3">
        <v>42179</v>
      </c>
      <c r="G245" s="3">
        <v>42266</v>
      </c>
      <c r="H245" s="3">
        <f t="shared" si="98"/>
        <v>87</v>
      </c>
      <c r="I245" s="3">
        <f t="shared" ref="I245:I247" si="123">IF(H245&lt;125,125,H245)</f>
        <v>125</v>
      </c>
      <c r="J245" s="3">
        <f t="shared" ref="J245:J247" si="124">ROUND(IF(I245&lt;100,I245*1.625,(IF(AND(I245&gt;100,I245&lt;201),(I245-100)*2.375+162.5,(IF(AND(I245&gt;200,I245&lt;401),(I245-200)*3.875+400,IF(I245&gt;400,(I245-400)*4.5+1237)))))),0)</f>
        <v>222</v>
      </c>
      <c r="K245" s="3">
        <v>45</v>
      </c>
      <c r="L245" s="3">
        <v>50</v>
      </c>
      <c r="M245" s="4">
        <f t="shared" ref="M245:M249" si="125">I245*0.2</f>
        <v>25</v>
      </c>
      <c r="N245" s="4">
        <f t="shared" ref="N245:N247" si="126">ROUND((J245+K245+L245+M245),0)</f>
        <v>342</v>
      </c>
    </row>
    <row r="246" spans="1:14" x14ac:dyDescent="0.3">
      <c r="A246" s="3">
        <f t="shared" si="85"/>
        <v>242</v>
      </c>
      <c r="B246" s="3" t="s">
        <v>18</v>
      </c>
      <c r="C246" s="3">
        <v>74</v>
      </c>
      <c r="D246" s="3">
        <v>200</v>
      </c>
      <c r="E246" s="3">
        <v>150</v>
      </c>
      <c r="F246" s="3">
        <v>5608</v>
      </c>
      <c r="G246" s="3">
        <v>5665</v>
      </c>
      <c r="H246" s="3">
        <f t="shared" si="98"/>
        <v>57</v>
      </c>
      <c r="I246" s="3">
        <f t="shared" si="123"/>
        <v>125</v>
      </c>
      <c r="J246" s="3">
        <f t="shared" si="124"/>
        <v>222</v>
      </c>
      <c r="K246" s="3">
        <v>45</v>
      </c>
      <c r="L246" s="3">
        <v>50</v>
      </c>
      <c r="M246" s="4">
        <f t="shared" si="125"/>
        <v>25</v>
      </c>
      <c r="N246" s="4">
        <f t="shared" si="126"/>
        <v>342</v>
      </c>
    </row>
    <row r="247" spans="1:14" x14ac:dyDescent="0.3">
      <c r="A247" s="3">
        <f t="shared" si="85"/>
        <v>243</v>
      </c>
      <c r="B247" s="3" t="s">
        <v>18</v>
      </c>
      <c r="C247" s="3">
        <v>121</v>
      </c>
      <c r="D247" s="3">
        <v>200</v>
      </c>
      <c r="E247" s="3">
        <v>150</v>
      </c>
      <c r="F247" s="3">
        <v>6436</v>
      </c>
      <c r="G247" s="3">
        <v>6624</v>
      </c>
      <c r="H247" s="3">
        <f t="shared" si="98"/>
        <v>188</v>
      </c>
      <c r="I247" s="3">
        <f t="shared" si="123"/>
        <v>188</v>
      </c>
      <c r="J247" s="3">
        <f t="shared" si="124"/>
        <v>372</v>
      </c>
      <c r="K247" s="3">
        <v>45</v>
      </c>
      <c r="L247" s="3">
        <v>50</v>
      </c>
      <c r="M247" s="4">
        <f t="shared" si="125"/>
        <v>37.6</v>
      </c>
      <c r="N247" s="4">
        <f t="shared" si="126"/>
        <v>505</v>
      </c>
    </row>
    <row r="248" spans="1:14" x14ac:dyDescent="0.3">
      <c r="A248" s="3">
        <f t="shared" si="85"/>
        <v>244</v>
      </c>
      <c r="B248" s="3" t="s">
        <v>17</v>
      </c>
      <c r="C248" s="3">
        <v>336</v>
      </c>
      <c r="D248" s="10">
        <v>300</v>
      </c>
      <c r="E248" s="10">
        <v>150</v>
      </c>
      <c r="F248" s="10">
        <v>5719</v>
      </c>
      <c r="G248" s="10">
        <v>5801</v>
      </c>
      <c r="H248" s="10">
        <f t="shared" si="98"/>
        <v>82</v>
      </c>
      <c r="I248" s="10">
        <f t="shared" ref="I248" si="127">IF(H248&lt;141,141,H248)</f>
        <v>141</v>
      </c>
      <c r="J248" s="10">
        <f t="shared" ref="J248" si="128">ROUND(IF(I248&lt;100,I248*1.625,(IF(AND(I248&gt;100,I248&lt;201),(I248-100)*2.375+162.5,(IF(AND(I248&gt;200,I248&lt;401),(I248-200)*3.875+400,IF(I248&gt;400,(I248-400)*4.5+1238)))))),0)</f>
        <v>260</v>
      </c>
      <c r="K248" s="10">
        <v>45</v>
      </c>
      <c r="L248" s="10">
        <v>50</v>
      </c>
      <c r="M248" s="11">
        <f t="shared" si="125"/>
        <v>28.200000000000003</v>
      </c>
      <c r="N248" s="4">
        <f>ROUND((J248+K248+L248+M248),0)</f>
        <v>383</v>
      </c>
    </row>
    <row r="249" spans="1:14" x14ac:dyDescent="0.3">
      <c r="A249" s="3">
        <f t="shared" si="85"/>
        <v>245</v>
      </c>
      <c r="B249" s="3" t="s">
        <v>18</v>
      </c>
      <c r="C249" s="3">
        <v>103</v>
      </c>
      <c r="D249" s="3">
        <v>200</v>
      </c>
      <c r="E249" s="3">
        <v>150</v>
      </c>
      <c r="F249" s="3">
        <v>5236</v>
      </c>
      <c r="G249" s="3">
        <v>5285</v>
      </c>
      <c r="H249" s="3">
        <f t="shared" si="98"/>
        <v>49</v>
      </c>
      <c r="I249" s="3">
        <f t="shared" ref="I249" si="129">IF(H249&lt;125,125,H249)</f>
        <v>125</v>
      </c>
      <c r="J249" s="3">
        <f t="shared" ref="J249" si="130">ROUND(IF(I249&lt;100,I249*1.625,(IF(AND(I249&gt;100,I249&lt;201),(I249-100)*2.375+162.5,(IF(AND(I249&gt;200,I249&lt;401),(I249-200)*3.875+400,IF(I249&gt;400,(I249-400)*4.5+1237)))))),0)</f>
        <v>222</v>
      </c>
      <c r="K249" s="3">
        <v>45</v>
      </c>
      <c r="L249" s="3">
        <v>50</v>
      </c>
      <c r="M249" s="4">
        <f t="shared" si="125"/>
        <v>25</v>
      </c>
      <c r="N249" s="4">
        <f t="shared" ref="N249" si="131">ROUND((J249+K249+L249+M249),0)</f>
        <v>342</v>
      </c>
    </row>
    <row r="250" spans="1:14" x14ac:dyDescent="0.3">
      <c r="A250" s="3">
        <f t="shared" si="85"/>
        <v>246</v>
      </c>
      <c r="B250" s="3" t="s">
        <v>20</v>
      </c>
      <c r="C250" s="3">
        <v>85</v>
      </c>
      <c r="D250" s="3">
        <v>100</v>
      </c>
      <c r="E250" s="3">
        <v>150</v>
      </c>
      <c r="F250" s="3">
        <v>20152</v>
      </c>
      <c r="G250" s="3">
        <v>20168</v>
      </c>
      <c r="H250" s="3">
        <f>G250-F250</f>
        <v>16</v>
      </c>
      <c r="I250" s="3">
        <f>IF(H250&lt;111,111,H250)</f>
        <v>111</v>
      </c>
      <c r="J250" s="3">
        <f>ROUND(IF(I250&lt;100,I250*1.625,(IF(AND(I250&gt;100,I250&lt;201),(I250-100)*2.375+162.5,(IF(AND(I250&gt;200,I250&lt;401),(I250-200)*3.875+400,IF(I250&gt;400,(I250-400)*4.5+1237)))))),0)</f>
        <v>189</v>
      </c>
      <c r="K250" s="3">
        <v>20</v>
      </c>
      <c r="L250" s="3">
        <v>10</v>
      </c>
      <c r="M250" s="4">
        <f>I250*0.2</f>
        <v>22.200000000000003</v>
      </c>
      <c r="N250" s="4">
        <f>ROUND((J250+K250+L250+M250),0)</f>
        <v>241</v>
      </c>
    </row>
    <row r="251" spans="1:14" x14ac:dyDescent="0.3">
      <c r="A251" s="3">
        <f t="shared" si="85"/>
        <v>247</v>
      </c>
      <c r="B251" s="3" t="s">
        <v>18</v>
      </c>
      <c r="C251" s="3">
        <v>79</v>
      </c>
      <c r="D251" s="3">
        <v>200</v>
      </c>
      <c r="E251" s="3">
        <v>150</v>
      </c>
      <c r="F251" s="3">
        <v>19683</v>
      </c>
      <c r="G251" s="3">
        <v>19867</v>
      </c>
      <c r="H251" s="3">
        <f t="shared" ref="H251:H254" si="132">G251-F251</f>
        <v>184</v>
      </c>
      <c r="I251" s="3">
        <f t="shared" ref="I251:I253" si="133">IF(H251&lt;125,125,H251)</f>
        <v>184</v>
      </c>
      <c r="J251" s="3">
        <f t="shared" ref="J251:J253" si="134">ROUND(IF(I251&lt;100,I251*1.625,(IF(AND(I251&gt;100,I251&lt;201),(I251-100)*2.375+162.5,(IF(AND(I251&gt;200,I251&lt;401),(I251-200)*3.875+400,IF(I251&gt;400,(I251-400)*4.5+1237)))))),0)</f>
        <v>362</v>
      </c>
      <c r="K251" s="3">
        <v>45</v>
      </c>
      <c r="L251" s="3">
        <v>50</v>
      </c>
      <c r="M251" s="4">
        <f t="shared" ref="M251:M254" si="135">I251*0.2</f>
        <v>36.800000000000004</v>
      </c>
      <c r="N251" s="4">
        <f t="shared" ref="N251:N253" si="136">ROUND((J251+K251+L251+M251),0)</f>
        <v>494</v>
      </c>
    </row>
    <row r="252" spans="1:14" x14ac:dyDescent="0.3">
      <c r="A252" s="3">
        <f t="shared" si="85"/>
        <v>248</v>
      </c>
      <c r="B252" s="3" t="s">
        <v>18</v>
      </c>
      <c r="C252" s="3">
        <v>57</v>
      </c>
      <c r="D252" s="3">
        <v>200</v>
      </c>
      <c r="E252" s="3">
        <v>150</v>
      </c>
      <c r="F252" s="3">
        <v>24345</v>
      </c>
      <c r="G252" s="3">
        <v>24432</v>
      </c>
      <c r="H252" s="3">
        <f t="shared" si="132"/>
        <v>87</v>
      </c>
      <c r="I252" s="3">
        <f t="shared" si="133"/>
        <v>125</v>
      </c>
      <c r="J252" s="3">
        <f t="shared" si="134"/>
        <v>222</v>
      </c>
      <c r="K252" s="3">
        <v>45</v>
      </c>
      <c r="L252" s="3">
        <v>50</v>
      </c>
      <c r="M252" s="4">
        <f t="shared" si="135"/>
        <v>25</v>
      </c>
      <c r="N252" s="4">
        <f t="shared" si="136"/>
        <v>342</v>
      </c>
    </row>
    <row r="253" spans="1:14" x14ac:dyDescent="0.3">
      <c r="A253" s="3">
        <f t="shared" si="85"/>
        <v>249</v>
      </c>
      <c r="B253" s="3" t="s">
        <v>18</v>
      </c>
      <c r="C253" s="3">
        <v>45</v>
      </c>
      <c r="D253" s="3">
        <v>200</v>
      </c>
      <c r="E253" s="3">
        <v>150</v>
      </c>
      <c r="F253" s="3">
        <v>7639</v>
      </c>
      <c r="G253" s="3">
        <v>7796</v>
      </c>
      <c r="H253" s="3">
        <f t="shared" si="132"/>
        <v>157</v>
      </c>
      <c r="I253" s="3">
        <f t="shared" si="133"/>
        <v>157</v>
      </c>
      <c r="J253" s="3">
        <f t="shared" si="134"/>
        <v>298</v>
      </c>
      <c r="K253" s="3">
        <v>45</v>
      </c>
      <c r="L253" s="3">
        <v>50</v>
      </c>
      <c r="M253" s="4">
        <f t="shared" si="135"/>
        <v>31.400000000000002</v>
      </c>
      <c r="N253" s="4">
        <f t="shared" si="136"/>
        <v>424</v>
      </c>
    </row>
    <row r="254" spans="1:14" x14ac:dyDescent="0.3">
      <c r="A254" s="3">
        <f t="shared" si="85"/>
        <v>250</v>
      </c>
      <c r="B254" s="3" t="s">
        <v>17</v>
      </c>
      <c r="C254" s="3">
        <v>349</v>
      </c>
      <c r="D254" s="10">
        <v>300</v>
      </c>
      <c r="E254" s="10">
        <v>150</v>
      </c>
      <c r="F254" s="10">
        <v>1839</v>
      </c>
      <c r="G254" s="10">
        <v>1919</v>
      </c>
      <c r="H254" s="10">
        <f t="shared" si="132"/>
        <v>80</v>
      </c>
      <c r="I254" s="10">
        <f t="shared" ref="I254" si="137">IF(H254&lt;141,141,H254)</f>
        <v>141</v>
      </c>
      <c r="J254" s="10">
        <f t="shared" ref="J254" si="138">ROUND(IF(I254&lt;100,I254*1.625,(IF(AND(I254&gt;100,I254&lt;201),(I254-100)*2.375+162.5,(IF(AND(I254&gt;200,I254&lt;401),(I254-200)*3.875+400,IF(I254&gt;400,(I254-400)*4.5+1238)))))),0)</f>
        <v>260</v>
      </c>
      <c r="K254" s="10">
        <v>45</v>
      </c>
      <c r="L254" s="10">
        <v>50</v>
      </c>
      <c r="M254" s="11">
        <f t="shared" si="135"/>
        <v>28.200000000000003</v>
      </c>
      <c r="N254" s="4">
        <f>ROUND((J254+K254+L254+M254),0)</f>
        <v>383</v>
      </c>
    </row>
    <row r="255" spans="1:14" x14ac:dyDescent="0.3">
      <c r="A255" s="3">
        <f t="shared" si="85"/>
        <v>251</v>
      </c>
      <c r="B255" s="3" t="s">
        <v>20</v>
      </c>
      <c r="C255" s="3">
        <v>82</v>
      </c>
      <c r="D255" s="3">
        <v>100</v>
      </c>
      <c r="E255" s="3">
        <v>150</v>
      </c>
      <c r="F255" s="3">
        <v>16666</v>
      </c>
      <c r="G255" s="3">
        <v>16783</v>
      </c>
      <c r="H255" s="3">
        <f>G255-F255</f>
        <v>117</v>
      </c>
      <c r="I255" s="3">
        <f>IF(H255&lt;111,111,H255)</f>
        <v>117</v>
      </c>
      <c r="J255" s="3">
        <f>ROUND(IF(I255&lt;100,I255*1.625,(IF(AND(I255&gt;100,I255&lt;201),(I255-100)*2.375+162.5,(IF(AND(I255&gt;200,I255&lt;401),(I255-200)*3.875+400,IF(I255&gt;400,(I255-400)*4.5+1237)))))),0)</f>
        <v>203</v>
      </c>
      <c r="K255" s="3">
        <v>20</v>
      </c>
      <c r="L255" s="3">
        <v>10</v>
      </c>
      <c r="M255" s="4">
        <f>I255*0.2</f>
        <v>23.400000000000002</v>
      </c>
      <c r="N255" s="4">
        <v>0</v>
      </c>
    </row>
    <row r="256" spans="1:14" x14ac:dyDescent="0.3">
      <c r="A256" s="3">
        <f t="shared" si="85"/>
        <v>252</v>
      </c>
      <c r="B256" s="3" t="s">
        <v>17</v>
      </c>
      <c r="C256" s="3">
        <v>350</v>
      </c>
      <c r="D256" s="10">
        <v>300</v>
      </c>
      <c r="E256" s="10">
        <v>150</v>
      </c>
      <c r="F256" s="10">
        <v>1133</v>
      </c>
      <c r="G256" s="10">
        <v>1217</v>
      </c>
      <c r="H256" s="10">
        <f t="shared" ref="H256:H275" si="139">G256-F256</f>
        <v>84</v>
      </c>
      <c r="I256" s="10">
        <f t="shared" ref="I256" si="140">IF(H256&lt;141,141,H256)</f>
        <v>141</v>
      </c>
      <c r="J256" s="10">
        <f t="shared" ref="J256" si="141">ROUND(IF(I256&lt;100,I256*1.625,(IF(AND(I256&gt;100,I256&lt;201),(I256-100)*2.375+162.5,(IF(AND(I256&gt;200,I256&lt;401),(I256-200)*3.875+400,IF(I256&gt;400,(I256-400)*4.5+1238)))))),0)</f>
        <v>260</v>
      </c>
      <c r="K256" s="10">
        <v>45</v>
      </c>
      <c r="L256" s="10">
        <v>50</v>
      </c>
      <c r="M256" s="11">
        <f t="shared" ref="M256:M275" si="142">I256*0.2</f>
        <v>28.200000000000003</v>
      </c>
      <c r="N256" s="4">
        <f>ROUND((J256+K256+L256+M256),0)</f>
        <v>383</v>
      </c>
    </row>
    <row r="257" spans="1:14" x14ac:dyDescent="0.3">
      <c r="A257" s="3">
        <f t="shared" si="85"/>
        <v>253</v>
      </c>
      <c r="B257" s="3" t="s">
        <v>18</v>
      </c>
      <c r="C257" s="3">
        <v>66</v>
      </c>
      <c r="D257" s="3">
        <v>200</v>
      </c>
      <c r="E257" s="3">
        <v>150</v>
      </c>
      <c r="F257" s="3">
        <v>29768</v>
      </c>
      <c r="G257" s="3">
        <v>29976</v>
      </c>
      <c r="H257" s="3">
        <f t="shared" si="139"/>
        <v>208</v>
      </c>
      <c r="I257" s="3">
        <f t="shared" ref="I257" si="143">IF(H257&lt;125,125,H257)</f>
        <v>208</v>
      </c>
      <c r="J257" s="3">
        <f t="shared" ref="J257" si="144">ROUND(IF(I257&lt;100,I257*1.625,(IF(AND(I257&gt;100,I257&lt;201),(I257-100)*2.375+162.5,(IF(AND(I257&gt;200,I257&lt;401),(I257-200)*3.875+400,IF(I257&gt;400,(I257-400)*4.5+1237)))))),0)</f>
        <v>431</v>
      </c>
      <c r="K257" s="3">
        <v>45</v>
      </c>
      <c r="L257" s="3">
        <v>50</v>
      </c>
      <c r="M257" s="4">
        <f t="shared" si="142"/>
        <v>41.6</v>
      </c>
      <c r="N257" s="4">
        <f t="shared" ref="N257" si="145">ROUND((J257+K257+L257+M257),0)</f>
        <v>568</v>
      </c>
    </row>
    <row r="258" spans="1:14" x14ac:dyDescent="0.3">
      <c r="A258" s="3">
        <f t="shared" si="85"/>
        <v>254</v>
      </c>
      <c r="B258" s="3" t="s">
        <v>17</v>
      </c>
      <c r="C258" s="3">
        <v>351</v>
      </c>
      <c r="D258" s="10">
        <v>300</v>
      </c>
      <c r="E258" s="10">
        <v>150</v>
      </c>
      <c r="F258" s="10">
        <v>2331</v>
      </c>
      <c r="G258" s="10">
        <v>2497</v>
      </c>
      <c r="H258" s="10">
        <f t="shared" si="139"/>
        <v>166</v>
      </c>
      <c r="I258" s="10">
        <f t="shared" ref="I258:I259" si="146">IF(H258&lt;141,141,H258)</f>
        <v>166</v>
      </c>
      <c r="J258" s="10">
        <f t="shared" ref="J258:J259" si="147">ROUND(IF(I258&lt;100,I258*1.625,(IF(AND(I258&gt;100,I258&lt;201),(I258-100)*2.375+162.5,(IF(AND(I258&gt;200,I258&lt;401),(I258-200)*3.875+400,IF(I258&gt;400,(I258-400)*4.5+1238)))))),0)</f>
        <v>319</v>
      </c>
      <c r="K258" s="10">
        <v>45</v>
      </c>
      <c r="L258" s="10">
        <v>50</v>
      </c>
      <c r="M258" s="11">
        <f t="shared" si="142"/>
        <v>33.200000000000003</v>
      </c>
      <c r="N258" s="4">
        <f>ROUND((J258+K258+L258+M258),0)</f>
        <v>447</v>
      </c>
    </row>
    <row r="259" spans="1:14" x14ac:dyDescent="0.3">
      <c r="A259" s="3">
        <f t="shared" si="85"/>
        <v>255</v>
      </c>
      <c r="B259" s="3" t="s">
        <v>17</v>
      </c>
      <c r="C259" s="3">
        <v>359</v>
      </c>
      <c r="D259" s="10">
        <v>300</v>
      </c>
      <c r="E259" s="10">
        <v>150</v>
      </c>
      <c r="F259" s="10">
        <v>1304</v>
      </c>
      <c r="G259" s="10">
        <v>1557</v>
      </c>
      <c r="H259" s="10">
        <f t="shared" si="139"/>
        <v>253</v>
      </c>
      <c r="I259" s="10">
        <f t="shared" si="146"/>
        <v>253</v>
      </c>
      <c r="J259" s="10">
        <f t="shared" si="147"/>
        <v>605</v>
      </c>
      <c r="K259" s="10">
        <v>45</v>
      </c>
      <c r="L259" s="10">
        <v>50</v>
      </c>
      <c r="M259" s="11">
        <f t="shared" si="142"/>
        <v>50.6</v>
      </c>
      <c r="N259" s="4">
        <f>ROUND((J259+K259+L259+M259),0)</f>
        <v>751</v>
      </c>
    </row>
    <row r="260" spans="1:14" x14ac:dyDescent="0.3">
      <c r="A260" s="3">
        <f t="shared" si="85"/>
        <v>256</v>
      </c>
      <c r="B260" s="3" t="s">
        <v>18</v>
      </c>
      <c r="C260" s="3">
        <v>71</v>
      </c>
      <c r="D260" s="3">
        <v>200</v>
      </c>
      <c r="E260" s="3">
        <v>150</v>
      </c>
      <c r="F260" s="3">
        <v>26260</v>
      </c>
      <c r="G260" s="3">
        <v>26480</v>
      </c>
      <c r="H260" s="3">
        <f t="shared" si="139"/>
        <v>220</v>
      </c>
      <c r="I260" s="3">
        <f t="shared" ref="I260:I263" si="148">IF(H260&lt;125,125,H260)</f>
        <v>220</v>
      </c>
      <c r="J260" s="3">
        <f t="shared" ref="J260:J263" si="149">ROUND(IF(I260&lt;100,I260*1.625,(IF(AND(I260&gt;100,I260&lt;201),(I260-100)*2.375+162.5,(IF(AND(I260&gt;200,I260&lt;401),(I260-200)*3.875+400,IF(I260&gt;400,(I260-400)*4.5+1237)))))),0)</f>
        <v>478</v>
      </c>
      <c r="K260" s="3">
        <v>45</v>
      </c>
      <c r="L260" s="3">
        <v>50</v>
      </c>
      <c r="M260" s="4">
        <f t="shared" si="142"/>
        <v>44</v>
      </c>
      <c r="N260" s="4">
        <f t="shared" ref="N260:N263" si="150">ROUND((J260+K260+L260+M260),0)</f>
        <v>617</v>
      </c>
    </row>
    <row r="261" spans="1:14" x14ac:dyDescent="0.3">
      <c r="A261" s="3">
        <f t="shared" si="85"/>
        <v>257</v>
      </c>
      <c r="B261" s="3" t="s">
        <v>20</v>
      </c>
      <c r="C261" s="3">
        <v>237</v>
      </c>
      <c r="D261" s="3">
        <v>100</v>
      </c>
      <c r="E261" s="3">
        <v>150</v>
      </c>
      <c r="F261" s="3">
        <v>8338</v>
      </c>
      <c r="G261" s="3">
        <v>8637</v>
      </c>
      <c r="H261" s="3">
        <f>G261-F261</f>
        <v>299</v>
      </c>
      <c r="I261" s="3">
        <f>IF(H261&lt;111,111,H261)</f>
        <v>299</v>
      </c>
      <c r="J261" s="3">
        <f>ROUND(IF(I261&lt;100,I261*1.625,(IF(AND(I261&gt;100,I261&lt;201),(I261-100)*2.375+162.5,(IF(AND(I261&gt;200,I261&lt;401),(I261-200)*3.875+400,IF(I261&gt;400,(I261-400)*4.5+1237)))))),0)</f>
        <v>784</v>
      </c>
      <c r="K261" s="3">
        <v>20</v>
      </c>
      <c r="L261" s="3">
        <v>10</v>
      </c>
      <c r="M261" s="4">
        <f>I261*0.2</f>
        <v>59.800000000000004</v>
      </c>
      <c r="N261" s="4">
        <f>ROUND((J261+K261+L261+M261),0)</f>
        <v>874</v>
      </c>
    </row>
    <row r="262" spans="1:14" x14ac:dyDescent="0.3">
      <c r="A262" s="3">
        <f t="shared" si="85"/>
        <v>258</v>
      </c>
      <c r="B262" s="3" t="s">
        <v>18</v>
      </c>
      <c r="C262" s="3">
        <v>93</v>
      </c>
      <c r="D262" s="3">
        <v>200</v>
      </c>
      <c r="E262" s="3">
        <v>150</v>
      </c>
      <c r="F262" s="3">
        <v>15278</v>
      </c>
      <c r="G262" s="3">
        <v>15326</v>
      </c>
      <c r="H262" s="3">
        <f t="shared" si="139"/>
        <v>48</v>
      </c>
      <c r="I262" s="3">
        <f t="shared" si="148"/>
        <v>125</v>
      </c>
      <c r="J262" s="3">
        <f t="shared" si="149"/>
        <v>222</v>
      </c>
      <c r="K262" s="3">
        <v>45</v>
      </c>
      <c r="L262" s="3">
        <v>50</v>
      </c>
      <c r="M262" s="4">
        <f t="shared" si="142"/>
        <v>25</v>
      </c>
      <c r="N262" s="4">
        <f t="shared" si="150"/>
        <v>342</v>
      </c>
    </row>
    <row r="263" spans="1:14" x14ac:dyDescent="0.3">
      <c r="A263" s="3">
        <f t="shared" ref="A263:A283" si="151">A262+1</f>
        <v>259</v>
      </c>
      <c r="B263" s="3" t="s">
        <v>18</v>
      </c>
      <c r="C263" s="3">
        <v>58</v>
      </c>
      <c r="D263" s="3">
        <v>200</v>
      </c>
      <c r="E263" s="3">
        <v>150</v>
      </c>
      <c r="F263" s="3">
        <v>42320</v>
      </c>
      <c r="G263" s="3">
        <v>42337</v>
      </c>
      <c r="H263" s="3">
        <f t="shared" si="139"/>
        <v>17</v>
      </c>
      <c r="I263" s="3">
        <f t="shared" si="148"/>
        <v>125</v>
      </c>
      <c r="J263" s="3">
        <f t="shared" si="149"/>
        <v>222</v>
      </c>
      <c r="K263" s="3">
        <v>45</v>
      </c>
      <c r="L263" s="3">
        <v>50</v>
      </c>
      <c r="M263" s="4">
        <f t="shared" si="142"/>
        <v>25</v>
      </c>
      <c r="N263" s="4">
        <f t="shared" si="150"/>
        <v>342</v>
      </c>
    </row>
    <row r="264" spans="1:14" x14ac:dyDescent="0.3">
      <c r="A264" s="3">
        <f t="shared" si="151"/>
        <v>260</v>
      </c>
      <c r="B264" s="3" t="s">
        <v>20</v>
      </c>
      <c r="C264" s="3">
        <v>20</v>
      </c>
      <c r="D264" s="3">
        <v>100</v>
      </c>
      <c r="E264" s="3">
        <v>150</v>
      </c>
      <c r="F264" s="3">
        <v>27294</v>
      </c>
      <c r="G264" s="3">
        <v>27501</v>
      </c>
      <c r="H264" s="3">
        <f>G264-F264</f>
        <v>207</v>
      </c>
      <c r="I264" s="3">
        <f>IF(H264&lt;111,111,H264)</f>
        <v>207</v>
      </c>
      <c r="J264" s="3">
        <f>ROUND(IF(I264&lt;100,I264*1.625,(IF(AND(I264&gt;100,I264&lt;201),(I264-100)*2.375+162.5,(IF(AND(I264&gt;200,I264&lt;401),(I264-200)*3.875+400,IF(I264&gt;400,(I264-400)*4.5+1237)))))),0)</f>
        <v>427</v>
      </c>
      <c r="K264" s="3">
        <v>20</v>
      </c>
      <c r="L264" s="3">
        <v>10</v>
      </c>
      <c r="M264" s="4">
        <f>I264*0.2</f>
        <v>41.400000000000006</v>
      </c>
      <c r="N264" s="4">
        <f>ROUND((J264+K264+L264+M264),0)</f>
        <v>498</v>
      </c>
    </row>
    <row r="265" spans="1:14" x14ac:dyDescent="0.3">
      <c r="A265" s="3">
        <f t="shared" si="151"/>
        <v>261</v>
      </c>
      <c r="B265" s="3" t="s">
        <v>18</v>
      </c>
      <c r="C265" s="3">
        <v>10</v>
      </c>
      <c r="D265" s="3">
        <v>200</v>
      </c>
      <c r="E265" s="3">
        <v>150</v>
      </c>
      <c r="F265" s="3">
        <v>16541</v>
      </c>
      <c r="G265" s="3">
        <v>16586</v>
      </c>
      <c r="H265" s="3">
        <f>G265-F265</f>
        <v>45</v>
      </c>
      <c r="I265" s="3">
        <f>IF(H265&lt;125,125,H265)</f>
        <v>125</v>
      </c>
      <c r="J265" s="3">
        <f>ROUND(IF(I265&lt;100,I265*1.625,(IF(AND(I265&gt;100,I265&lt;201),(I265-100)*2.375+162.5,(IF(AND(I265&gt;200,I265&lt;401),(I265-200)*3.875+400,IF(I265&gt;400,(I265-400)*4.5+1237)))))),0)</f>
        <v>222</v>
      </c>
      <c r="K265" s="3">
        <v>45</v>
      </c>
      <c r="L265" s="3">
        <v>50</v>
      </c>
      <c r="M265" s="4">
        <f>I265*0.2</f>
        <v>25</v>
      </c>
      <c r="N265" s="4">
        <f>ROUND((J265+K265+L265+M265),0)</f>
        <v>342</v>
      </c>
    </row>
    <row r="266" spans="1:14" x14ac:dyDescent="0.3">
      <c r="A266" s="3">
        <f t="shared" si="151"/>
        <v>262</v>
      </c>
      <c r="B266" s="3" t="s">
        <v>18</v>
      </c>
      <c r="C266" s="3">
        <v>62</v>
      </c>
      <c r="D266" s="3">
        <v>200</v>
      </c>
      <c r="E266" s="3">
        <v>150</v>
      </c>
      <c r="F266" s="3">
        <v>10763</v>
      </c>
      <c r="G266" s="3">
        <v>10763</v>
      </c>
      <c r="H266" s="3">
        <f t="shared" ref="H266" si="152">G266-F266</f>
        <v>0</v>
      </c>
      <c r="I266" s="3">
        <f>IF(H266&lt;125,125,H266)</f>
        <v>125</v>
      </c>
      <c r="J266" s="3">
        <f t="shared" ref="J266" si="153">ROUND(IF(I266&lt;100,I266*1.625,(IF(AND(I266&gt;100,I266&lt;201),(I266-100)*2.375+162.5,(IF(AND(I266&gt;200,I266&lt;401),(I266-200)*3.875+400,IF(I266&gt;400,(I266-400)*4.5+1237)))))),0)</f>
        <v>222</v>
      </c>
      <c r="K266" s="3">
        <v>45</v>
      </c>
      <c r="L266" s="3">
        <v>50</v>
      </c>
      <c r="M266" s="4">
        <f t="shared" ref="M266" si="154">I266*0.2</f>
        <v>25</v>
      </c>
      <c r="N266" s="4">
        <f t="shared" ref="N266:N283" si="155">ROUND((J266+K266+L266+M266),0)</f>
        <v>342</v>
      </c>
    </row>
    <row r="267" spans="1:14" x14ac:dyDescent="0.3">
      <c r="A267" s="3">
        <f t="shared" si="151"/>
        <v>263</v>
      </c>
      <c r="B267" s="3" t="s">
        <v>17</v>
      </c>
      <c r="C267" s="3">
        <v>362</v>
      </c>
      <c r="D267" s="10">
        <v>300</v>
      </c>
      <c r="E267" s="10">
        <v>150</v>
      </c>
      <c r="F267" s="10">
        <v>1210</v>
      </c>
      <c r="G267" s="10">
        <v>1251</v>
      </c>
      <c r="H267" s="10">
        <f t="shared" si="139"/>
        <v>41</v>
      </c>
      <c r="I267" s="10">
        <f t="shared" ref="I267" si="156">IF(H267&lt;141,141,H267)</f>
        <v>141</v>
      </c>
      <c r="J267" s="10">
        <f t="shared" ref="J267" si="157">ROUND(IF(I267&lt;100,I267*1.625,(IF(AND(I267&gt;100,I267&lt;201),(I267-100)*2.375+162.5,(IF(AND(I267&gt;200,I267&lt;401),(I267-200)*3.875+400,IF(I267&gt;400,(I267-400)*4.5+1238)))))),0)</f>
        <v>260</v>
      </c>
      <c r="K267" s="10">
        <v>45</v>
      </c>
      <c r="L267" s="10">
        <v>50</v>
      </c>
      <c r="M267" s="11">
        <f t="shared" si="142"/>
        <v>28.200000000000003</v>
      </c>
      <c r="N267" s="4">
        <f t="shared" si="155"/>
        <v>383</v>
      </c>
    </row>
    <row r="268" spans="1:14" x14ac:dyDescent="0.3">
      <c r="A268" s="3">
        <f t="shared" si="151"/>
        <v>264</v>
      </c>
      <c r="B268" s="3" t="s">
        <v>20</v>
      </c>
      <c r="C268" s="3">
        <v>84</v>
      </c>
      <c r="D268" s="3">
        <v>100</v>
      </c>
      <c r="E268" s="3">
        <v>150</v>
      </c>
      <c r="F268" s="3">
        <v>7830</v>
      </c>
      <c r="G268" s="3">
        <v>8424</v>
      </c>
      <c r="H268" s="3">
        <f t="shared" si="139"/>
        <v>594</v>
      </c>
      <c r="I268" s="3">
        <f>IF(H268&lt;111,111,H268)</f>
        <v>594</v>
      </c>
      <c r="J268" s="3">
        <f t="shared" ref="J268:J275" si="158">ROUND(IF(I268&lt;100,I268*1.625,(IF(AND(I268&gt;100,I268&lt;201),(I268-100)*2.375+162.5,(IF(AND(I268&gt;200,I268&lt;401),(I268-200)*3.875+400,IF(I268&gt;400,(I268-400)*4.5+1237)))))),0)</f>
        <v>2110</v>
      </c>
      <c r="K268" s="3">
        <v>20</v>
      </c>
      <c r="L268" s="3">
        <v>10</v>
      </c>
      <c r="M268" s="4">
        <f t="shared" si="142"/>
        <v>118.80000000000001</v>
      </c>
      <c r="N268" s="4">
        <f t="shared" si="155"/>
        <v>2259</v>
      </c>
    </row>
    <row r="269" spans="1:14" x14ac:dyDescent="0.3">
      <c r="A269" s="3">
        <f t="shared" si="151"/>
        <v>265</v>
      </c>
      <c r="B269" s="3" t="s">
        <v>17</v>
      </c>
      <c r="C269" s="3">
        <v>355</v>
      </c>
      <c r="D269" s="10">
        <v>300</v>
      </c>
      <c r="E269" s="10">
        <v>150</v>
      </c>
      <c r="F269" s="10">
        <v>2014</v>
      </c>
      <c r="G269" s="10">
        <v>2118</v>
      </c>
      <c r="H269" s="10">
        <f t="shared" si="139"/>
        <v>104</v>
      </c>
      <c r="I269" s="10">
        <f t="shared" ref="I269" si="159">IF(H269&lt;141,141,H269)</f>
        <v>141</v>
      </c>
      <c r="J269" s="10">
        <f t="shared" ref="J269" si="160">ROUND(IF(I269&lt;100,I269*1.625,(IF(AND(I269&gt;100,I269&lt;201),(I269-100)*2.375+162.5,(IF(AND(I269&gt;200,I269&lt;401),(I269-200)*3.875+400,IF(I269&gt;400,(I269-400)*4.5+1238)))))),0)</f>
        <v>260</v>
      </c>
      <c r="K269" s="10">
        <v>45</v>
      </c>
      <c r="L269" s="10">
        <v>50</v>
      </c>
      <c r="M269" s="11">
        <f t="shared" si="142"/>
        <v>28.200000000000003</v>
      </c>
      <c r="N269" s="4">
        <f>ROUND((J269+K269+L269+M269),0)</f>
        <v>383</v>
      </c>
    </row>
    <row r="270" spans="1:14" x14ac:dyDescent="0.3">
      <c r="A270" s="3">
        <f t="shared" si="151"/>
        <v>266</v>
      </c>
      <c r="B270" s="3" t="s">
        <v>20</v>
      </c>
      <c r="C270" s="3">
        <v>27</v>
      </c>
      <c r="D270" s="3">
        <v>100</v>
      </c>
      <c r="E270" s="3">
        <v>150</v>
      </c>
      <c r="F270" s="3">
        <v>6666</v>
      </c>
      <c r="G270" s="3">
        <v>6903</v>
      </c>
      <c r="H270" s="3">
        <f t="shared" si="139"/>
        <v>237</v>
      </c>
      <c r="I270" s="3">
        <f>IF(H270&lt;111,111,H270)</f>
        <v>237</v>
      </c>
      <c r="J270" s="3">
        <f t="shared" si="158"/>
        <v>543</v>
      </c>
      <c r="K270" s="3">
        <v>20</v>
      </c>
      <c r="L270" s="3">
        <v>10</v>
      </c>
      <c r="M270" s="4">
        <f t="shared" si="142"/>
        <v>47.400000000000006</v>
      </c>
      <c r="N270" s="4">
        <f t="shared" ref="N270" si="161">ROUND((J270+K270+L270+M270),0)</f>
        <v>620</v>
      </c>
    </row>
    <row r="271" spans="1:14" x14ac:dyDescent="0.3">
      <c r="A271" s="3">
        <f t="shared" si="151"/>
        <v>267</v>
      </c>
      <c r="B271" s="3" t="s">
        <v>18</v>
      </c>
      <c r="C271" s="3">
        <v>95</v>
      </c>
      <c r="D271" s="3">
        <v>200</v>
      </c>
      <c r="E271" s="3">
        <v>150</v>
      </c>
      <c r="F271" s="3">
        <v>33897</v>
      </c>
      <c r="G271" s="3">
        <v>34094</v>
      </c>
      <c r="H271" s="3">
        <f t="shared" si="139"/>
        <v>197</v>
      </c>
      <c r="I271" s="3">
        <f>IF(H271&lt;125,125,H271)</f>
        <v>197</v>
      </c>
      <c r="J271" s="3">
        <f t="shared" si="158"/>
        <v>393</v>
      </c>
      <c r="K271" s="3">
        <v>45</v>
      </c>
      <c r="L271" s="3">
        <v>50</v>
      </c>
      <c r="M271" s="4">
        <f t="shared" si="142"/>
        <v>39.400000000000006</v>
      </c>
      <c r="N271" s="4">
        <f t="shared" si="155"/>
        <v>527</v>
      </c>
    </row>
    <row r="272" spans="1:14" x14ac:dyDescent="0.3">
      <c r="A272" s="3">
        <f t="shared" si="151"/>
        <v>268</v>
      </c>
      <c r="B272" s="3" t="s">
        <v>18</v>
      </c>
      <c r="C272" s="3">
        <v>110</v>
      </c>
      <c r="D272" s="3">
        <v>200</v>
      </c>
      <c r="E272" s="3">
        <v>150</v>
      </c>
      <c r="F272" s="3">
        <v>48218</v>
      </c>
      <c r="G272" s="3">
        <v>48366</v>
      </c>
      <c r="H272" s="3">
        <f t="shared" si="139"/>
        <v>148</v>
      </c>
      <c r="I272" s="3">
        <f>IF(H272&lt;125,125,H272)</f>
        <v>148</v>
      </c>
      <c r="J272" s="3">
        <f t="shared" si="158"/>
        <v>277</v>
      </c>
      <c r="K272" s="3">
        <v>45</v>
      </c>
      <c r="L272" s="3">
        <v>50</v>
      </c>
      <c r="M272" s="4">
        <f t="shared" si="142"/>
        <v>29.6</v>
      </c>
      <c r="N272" s="4">
        <f t="shared" si="155"/>
        <v>402</v>
      </c>
    </row>
    <row r="273" spans="1:14" x14ac:dyDescent="0.3">
      <c r="A273" s="3">
        <f t="shared" si="151"/>
        <v>269</v>
      </c>
      <c r="B273" s="3" t="s">
        <v>16</v>
      </c>
      <c r="C273" s="3">
        <v>432</v>
      </c>
      <c r="D273" s="3">
        <v>500</v>
      </c>
      <c r="E273" s="3">
        <v>150</v>
      </c>
      <c r="F273" s="3">
        <v>1080</v>
      </c>
      <c r="G273" s="3">
        <v>1208</v>
      </c>
      <c r="H273" s="3">
        <f>(G273-F273)-300</f>
        <v>-172</v>
      </c>
      <c r="I273" s="3">
        <f>IF(H273&lt;171,171,H273)</f>
        <v>171</v>
      </c>
      <c r="J273" s="3">
        <f>ROUND(IF(I273&lt;100,I273*1.625,(IF(AND(I273&gt;100,I273&lt;201),(I273-100)*2.375+162.5,(IF(AND(I273&gt;200,I273&lt;401),(I273-200)*3.875+400,IF(I273&gt;400,(I273-400)*4.5+1237)))))),0)</f>
        <v>331</v>
      </c>
      <c r="K273" s="3">
        <v>45</v>
      </c>
      <c r="L273" s="3">
        <v>50</v>
      </c>
      <c r="M273" s="4">
        <f t="shared" si="142"/>
        <v>34.200000000000003</v>
      </c>
      <c r="N273" s="4">
        <f t="shared" si="155"/>
        <v>460</v>
      </c>
    </row>
    <row r="274" spans="1:14" x14ac:dyDescent="0.3">
      <c r="A274" s="3">
        <f t="shared" si="151"/>
        <v>270</v>
      </c>
      <c r="B274" s="3" t="s">
        <v>18</v>
      </c>
      <c r="C274" s="3">
        <v>116</v>
      </c>
      <c r="D274" s="3">
        <v>200</v>
      </c>
      <c r="E274" s="3">
        <v>150</v>
      </c>
      <c r="F274" s="3">
        <v>26580</v>
      </c>
      <c r="G274" s="3">
        <v>26831</v>
      </c>
      <c r="H274" s="3">
        <f t="shared" si="139"/>
        <v>251</v>
      </c>
      <c r="I274" s="3">
        <f>IF(H274&lt;125,125,H274)</f>
        <v>251</v>
      </c>
      <c r="J274" s="3">
        <f t="shared" si="158"/>
        <v>598</v>
      </c>
      <c r="K274" s="3">
        <v>45</v>
      </c>
      <c r="L274" s="3">
        <v>50</v>
      </c>
      <c r="M274" s="4">
        <f t="shared" si="142"/>
        <v>50.2</v>
      </c>
      <c r="N274" s="4">
        <f t="shared" si="155"/>
        <v>743</v>
      </c>
    </row>
    <row r="275" spans="1:14" x14ac:dyDescent="0.3">
      <c r="A275" s="3">
        <f t="shared" si="151"/>
        <v>271</v>
      </c>
      <c r="B275" s="3" t="s">
        <v>18</v>
      </c>
      <c r="C275" s="3">
        <v>114</v>
      </c>
      <c r="D275" s="3">
        <v>200</v>
      </c>
      <c r="E275" s="3">
        <v>150</v>
      </c>
      <c r="F275" s="3">
        <v>45234</v>
      </c>
      <c r="G275" s="3">
        <v>45462</v>
      </c>
      <c r="H275" s="3">
        <f t="shared" si="139"/>
        <v>228</v>
      </c>
      <c r="I275" s="3">
        <f>IF(H275&lt;125,125,H275)</f>
        <v>228</v>
      </c>
      <c r="J275" s="3">
        <f t="shared" si="158"/>
        <v>509</v>
      </c>
      <c r="K275" s="3">
        <v>45</v>
      </c>
      <c r="L275" s="3">
        <v>50</v>
      </c>
      <c r="M275" s="4">
        <f t="shared" si="142"/>
        <v>45.6</v>
      </c>
      <c r="N275" s="4">
        <f t="shared" si="155"/>
        <v>650</v>
      </c>
    </row>
    <row r="276" spans="1:14" x14ac:dyDescent="0.3">
      <c r="A276" s="3">
        <f t="shared" si="151"/>
        <v>272</v>
      </c>
      <c r="B276" s="3" t="s">
        <v>18</v>
      </c>
      <c r="C276" s="3">
        <v>90</v>
      </c>
      <c r="D276" s="3">
        <v>200</v>
      </c>
      <c r="E276" s="3">
        <v>150</v>
      </c>
      <c r="F276" s="3">
        <v>31836</v>
      </c>
      <c r="G276" s="3">
        <v>32168</v>
      </c>
      <c r="H276" s="3">
        <f>G276-F276</f>
        <v>332</v>
      </c>
      <c r="I276" s="3">
        <f t="shared" ref="I276" si="162">IF(H276&lt;125,125,H276)</f>
        <v>332</v>
      </c>
      <c r="J276" s="3">
        <f>ROUND(IF(I276&lt;100,I276*1.625,(IF(AND(I276&gt;100,I276&lt;201),(I276-100)*2.375+162.5,(IF(AND(I276&gt;200,I276&lt;401),(I276-200)*3.875+400,IF(I276&gt;400,(I276-400)*4.5+1237)))))),0)</f>
        <v>912</v>
      </c>
      <c r="K276" s="3">
        <v>45</v>
      </c>
      <c r="L276" s="3">
        <v>50</v>
      </c>
      <c r="M276" s="4">
        <f>I276*0.2</f>
        <v>66.400000000000006</v>
      </c>
      <c r="N276" s="4">
        <f t="shared" si="155"/>
        <v>1073</v>
      </c>
    </row>
    <row r="277" spans="1:14" x14ac:dyDescent="0.3">
      <c r="A277" s="3">
        <f t="shared" si="151"/>
        <v>273</v>
      </c>
      <c r="B277" s="3" t="s">
        <v>17</v>
      </c>
      <c r="C277" s="3">
        <v>316</v>
      </c>
      <c r="D277" s="10">
        <v>300</v>
      </c>
      <c r="E277" s="10">
        <v>150</v>
      </c>
      <c r="F277" s="10">
        <v>13352</v>
      </c>
      <c r="G277" s="10">
        <v>13529</v>
      </c>
      <c r="H277" s="10">
        <f t="shared" ref="H277" si="163">G277-F277</f>
        <v>177</v>
      </c>
      <c r="I277" s="10">
        <f t="shared" ref="I277" si="164">IF(H277&lt;141,141,H277)</f>
        <v>177</v>
      </c>
      <c r="J277" s="10">
        <f t="shared" ref="J277" si="165">ROUND(IF(I277&lt;100,I277*1.625,(IF(AND(I277&gt;100,I277&lt;201),(I277-100)*2.375+162.5,(IF(AND(I277&gt;200,I277&lt;401),(I277-200)*3.875+400,IF(I277&gt;400,(I277-400)*4.5+1238)))))),0)</f>
        <v>345</v>
      </c>
      <c r="K277" s="10">
        <v>45</v>
      </c>
      <c r="L277" s="10">
        <v>50</v>
      </c>
      <c r="M277" s="11">
        <f t="shared" ref="M277" si="166">I277*0.2</f>
        <v>35.4</v>
      </c>
      <c r="N277" s="4">
        <f t="shared" si="155"/>
        <v>475</v>
      </c>
    </row>
    <row r="278" spans="1:14" x14ac:dyDescent="0.3">
      <c r="A278" s="3">
        <f t="shared" si="151"/>
        <v>274</v>
      </c>
      <c r="B278" s="3" t="s">
        <v>18</v>
      </c>
      <c r="C278" s="3">
        <v>117</v>
      </c>
      <c r="D278" s="3">
        <v>200</v>
      </c>
      <c r="E278" s="3">
        <v>150</v>
      </c>
      <c r="F278" s="3">
        <v>18199</v>
      </c>
      <c r="G278" s="3">
        <v>18215</v>
      </c>
      <c r="H278" s="3">
        <f>G278-F278</f>
        <v>16</v>
      </c>
      <c r="I278" s="3">
        <f t="shared" ref="I278" si="167">IF(H278&lt;125,125,H278)</f>
        <v>125</v>
      </c>
      <c r="J278" s="3">
        <f>ROUND(IF(I278&lt;100,I278*1.625,(IF(AND(I278&gt;100,I278&lt;201),(I278-100)*2.375+162.5,(IF(AND(I278&gt;200,I278&lt;401),(I278-200)*3.875+400,IF(I278&gt;400,(I278-400)*4.5+1237)))))),0)</f>
        <v>222</v>
      </c>
      <c r="K278" s="3">
        <v>45</v>
      </c>
      <c r="L278" s="3">
        <v>50</v>
      </c>
      <c r="M278" s="4">
        <f>I278*0.2</f>
        <v>25</v>
      </c>
      <c r="N278" s="4">
        <f t="shared" si="155"/>
        <v>342</v>
      </c>
    </row>
    <row r="279" spans="1:14" x14ac:dyDescent="0.3">
      <c r="A279" s="3">
        <f t="shared" si="151"/>
        <v>275</v>
      </c>
      <c r="B279" s="3" t="s">
        <v>17</v>
      </c>
      <c r="C279" s="3">
        <v>305</v>
      </c>
      <c r="D279" s="10">
        <v>300</v>
      </c>
      <c r="E279" s="10">
        <v>150</v>
      </c>
      <c r="F279" s="10">
        <v>9935</v>
      </c>
      <c r="G279" s="10">
        <v>10092</v>
      </c>
      <c r="H279" s="10">
        <f t="shared" ref="H279" si="168">G279-F279</f>
        <v>157</v>
      </c>
      <c r="I279" s="10">
        <f t="shared" ref="I279" si="169">IF(H279&lt;141,141,H279)</f>
        <v>157</v>
      </c>
      <c r="J279" s="10">
        <f t="shared" ref="J279" si="170">ROUND(IF(I279&lt;100,I279*1.625,(IF(AND(I279&gt;100,I279&lt;201),(I279-100)*2.375+162.5,(IF(AND(I279&gt;200,I279&lt;401),(I279-200)*3.875+400,IF(I279&gt;400,(I279-400)*4.5+1238)))))),0)</f>
        <v>298</v>
      </c>
      <c r="K279" s="10">
        <v>45</v>
      </c>
      <c r="L279" s="10">
        <v>50</v>
      </c>
      <c r="M279" s="11">
        <f t="shared" ref="M279" si="171">I279*0.2</f>
        <v>31.400000000000002</v>
      </c>
      <c r="N279" s="4">
        <f t="shared" si="155"/>
        <v>424</v>
      </c>
    </row>
    <row r="280" spans="1:14" x14ac:dyDescent="0.3">
      <c r="A280" s="3">
        <f t="shared" si="151"/>
        <v>276</v>
      </c>
      <c r="B280" s="3" t="s">
        <v>18</v>
      </c>
      <c r="C280" s="3">
        <v>105</v>
      </c>
      <c r="D280" s="3">
        <v>200</v>
      </c>
      <c r="E280" s="3">
        <v>150</v>
      </c>
      <c r="F280" s="3">
        <v>19950</v>
      </c>
      <c r="G280" s="3">
        <v>19954</v>
      </c>
      <c r="H280" s="3">
        <f>G280-F280</f>
        <v>4</v>
      </c>
      <c r="I280" s="3">
        <f t="shared" ref="I280:I283" si="172">IF(H280&lt;125,125,H280)</f>
        <v>125</v>
      </c>
      <c r="J280" s="3">
        <f>ROUND(IF(I280&lt;100,I280*1.625,(IF(AND(I280&gt;100,I280&lt;201),(I280-100)*2.375+162.5,(IF(AND(I280&gt;200,I280&lt;401),(I280-200)*3.875+400,IF(I280&gt;400,(I280-400)*4.5+1237)))))),0)</f>
        <v>222</v>
      </c>
      <c r="K280" s="3">
        <v>45</v>
      </c>
      <c r="L280" s="3">
        <v>50</v>
      </c>
      <c r="M280" s="4">
        <f>I280*0.2</f>
        <v>25</v>
      </c>
      <c r="N280" s="4">
        <f t="shared" si="155"/>
        <v>342</v>
      </c>
    </row>
    <row r="281" spans="1:14" x14ac:dyDescent="0.3">
      <c r="A281" s="3">
        <f t="shared" si="151"/>
        <v>277</v>
      </c>
      <c r="B281" s="3" t="s">
        <v>18</v>
      </c>
      <c r="C281" s="3">
        <v>115</v>
      </c>
      <c r="D281" s="3">
        <v>200</v>
      </c>
      <c r="E281" s="3">
        <v>150</v>
      </c>
      <c r="F281" s="3">
        <v>28080</v>
      </c>
      <c r="G281" s="3">
        <v>28112</v>
      </c>
      <c r="H281" s="3">
        <f>G281-F281</f>
        <v>32</v>
      </c>
      <c r="I281" s="3">
        <f t="shared" si="172"/>
        <v>125</v>
      </c>
      <c r="J281" s="3">
        <f>ROUND(IF(I281&lt;100,I281*1.625,(IF(AND(I281&gt;100,I281&lt;201),(I281-100)*2.375+162.5,(IF(AND(I281&gt;200,I281&lt;401),(I281-200)*3.875+400,IF(I281&gt;400,(I281-400)*4.5+1237)))))),0)</f>
        <v>222</v>
      </c>
      <c r="K281" s="3">
        <v>45</v>
      </c>
      <c r="L281" s="3">
        <v>50</v>
      </c>
      <c r="M281" s="4">
        <f>I281*0.2</f>
        <v>25</v>
      </c>
      <c r="N281" s="4">
        <f t="shared" si="155"/>
        <v>342</v>
      </c>
    </row>
    <row r="282" spans="1:14" x14ac:dyDescent="0.3">
      <c r="A282" s="3">
        <f t="shared" si="151"/>
        <v>278</v>
      </c>
      <c r="B282" s="3" t="s">
        <v>18</v>
      </c>
      <c r="C282" s="3">
        <v>60</v>
      </c>
      <c r="D282" s="3">
        <v>200</v>
      </c>
      <c r="E282" s="3">
        <v>150</v>
      </c>
      <c r="F282" s="3">
        <v>25810</v>
      </c>
      <c r="G282" s="3">
        <v>25832</v>
      </c>
      <c r="H282" s="3">
        <f t="shared" ref="H282:H283" si="173">G282-F282</f>
        <v>22</v>
      </c>
      <c r="I282" s="3">
        <f t="shared" si="172"/>
        <v>125</v>
      </c>
      <c r="J282" s="3">
        <f t="shared" ref="J282:J283" si="174">ROUND(IF(I282&lt;100,I282*1.625,(IF(AND(I282&gt;100,I282&lt;201),(I282-100)*2.375+162.5,(IF(AND(I282&gt;200,I282&lt;401),(I282-200)*3.875+400,IF(I282&gt;400,(I282-400)*4.5+1237)))))),0)</f>
        <v>222</v>
      </c>
      <c r="K282" s="3">
        <v>45</v>
      </c>
      <c r="L282" s="3">
        <v>50</v>
      </c>
      <c r="M282" s="4">
        <f t="shared" ref="M282:M283" si="175">I282*0.2</f>
        <v>25</v>
      </c>
      <c r="N282" s="4">
        <f t="shared" si="155"/>
        <v>342</v>
      </c>
    </row>
    <row r="283" spans="1:14" x14ac:dyDescent="0.3">
      <c r="A283" s="3">
        <f t="shared" si="151"/>
        <v>279</v>
      </c>
      <c r="B283" s="3" t="s">
        <v>18</v>
      </c>
      <c r="C283" s="3">
        <v>14</v>
      </c>
      <c r="D283" s="3">
        <v>200</v>
      </c>
      <c r="E283" s="3">
        <v>150</v>
      </c>
      <c r="F283" s="3">
        <v>25964</v>
      </c>
      <c r="G283" s="3">
        <v>25983</v>
      </c>
      <c r="H283" s="3">
        <f t="shared" si="173"/>
        <v>19</v>
      </c>
      <c r="I283" s="3">
        <f t="shared" si="172"/>
        <v>125</v>
      </c>
      <c r="J283" s="3">
        <f t="shared" si="174"/>
        <v>222</v>
      </c>
      <c r="K283" s="3">
        <v>45</v>
      </c>
      <c r="L283" s="3">
        <v>50</v>
      </c>
      <c r="M283" s="4">
        <f t="shared" si="175"/>
        <v>25</v>
      </c>
      <c r="N283" s="4">
        <f t="shared" si="155"/>
        <v>342</v>
      </c>
    </row>
    <row r="284" spans="1:14" x14ac:dyDescent="0.3">
      <c r="A284" s="3"/>
      <c r="B284" s="14"/>
      <c r="C284" s="15"/>
      <c r="D284" s="15">
        <f>SUM(D5:D283)</f>
        <v>60425</v>
      </c>
      <c r="E284" s="15">
        <f>SUM(E5:E283)</f>
        <v>40800</v>
      </c>
      <c r="F284" s="14"/>
      <c r="G284" s="14"/>
      <c r="H284" s="3"/>
      <c r="I284" s="14"/>
      <c r="J284" s="14"/>
      <c r="K284" s="14"/>
      <c r="L284" s="14"/>
      <c r="M284" s="14"/>
      <c r="N284" s="15">
        <f>SUM(N5:N283)</f>
        <v>187922</v>
      </c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"/>
  <sheetViews>
    <sheetView workbookViewId="0">
      <selection sqref="A1:N1"/>
    </sheetView>
  </sheetViews>
  <sheetFormatPr defaultColWidth="6.88671875" defaultRowHeight="14.4" x14ac:dyDescent="0.3"/>
  <cols>
    <col min="1" max="3" width="6.88671875" style="16"/>
    <col min="4" max="4" width="10.6640625" style="16" bestFit="1" customWidth="1"/>
    <col min="5" max="5" width="7.44140625" style="16" customWidth="1"/>
    <col min="6" max="8" width="6.88671875" style="16"/>
    <col min="9" max="9" width="7.33203125" style="16" customWidth="1"/>
    <col min="10" max="10" width="6.33203125" style="16" customWidth="1"/>
    <col min="11" max="11" width="5" style="16" customWidth="1"/>
    <col min="12" max="12" width="5.33203125" style="16" customWidth="1"/>
    <col min="13" max="13" width="6.109375" style="16" customWidth="1"/>
    <col min="14" max="14" width="8.33203125" style="16" customWidth="1"/>
    <col min="15" max="16384" width="6.88671875" style="16"/>
  </cols>
  <sheetData>
    <row r="1" spans="1:14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2.75" customHeight="1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x14ac:dyDescent="0.3">
      <c r="A3" s="44" t="s">
        <v>37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47.25" customHeigh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4" ht="12.75" customHeight="1" x14ac:dyDescent="0.3">
      <c r="A5" s="38">
        <v>1</v>
      </c>
      <c r="B5" s="38" t="s">
        <v>22</v>
      </c>
      <c r="C5" s="38">
        <v>0</v>
      </c>
      <c r="D5" s="38">
        <v>0</v>
      </c>
      <c r="E5" s="38">
        <v>150</v>
      </c>
      <c r="F5" s="5">
        <v>9446</v>
      </c>
      <c r="G5" s="3">
        <v>9586</v>
      </c>
      <c r="H5" s="3">
        <f t="shared" ref="H5:H68" si="0">(G5-F5)</f>
        <v>140</v>
      </c>
      <c r="I5" s="3">
        <f>IF(H5&lt;103,103,H5)</f>
        <v>140</v>
      </c>
      <c r="J5" s="3">
        <f t="shared" ref="J5:J32" si="1">ROUND(IF(I5&lt;100,I5*1.625,(IF(AND(I5&gt;100,I5&lt;201),(I5-100)*2.375+162.5,(IF(AND(I5&gt;200,I5&lt;401),(I5-200)*3.875+400,IF(I5&gt;400,(I5-400)*4.5+1237)))))),0)</f>
        <v>258</v>
      </c>
      <c r="K5" s="3">
        <v>20</v>
      </c>
      <c r="L5" s="3">
        <v>10</v>
      </c>
      <c r="M5" s="4">
        <f t="shared" ref="M5:M34" si="2">I5*0.2</f>
        <v>28</v>
      </c>
      <c r="N5" s="4">
        <f>ROUND((J5+K5+L5+M5),0)</f>
        <v>316</v>
      </c>
    </row>
    <row r="6" spans="1:14" ht="12.75" customHeight="1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5">
        <v>18404</v>
      </c>
      <c r="G6" s="3">
        <v>18566</v>
      </c>
      <c r="H6" s="3">
        <f t="shared" si="0"/>
        <v>162</v>
      </c>
      <c r="I6" s="3">
        <f>IF(H6&lt;103,103,H6)</f>
        <v>162</v>
      </c>
      <c r="J6" s="3">
        <f t="shared" si="1"/>
        <v>310</v>
      </c>
      <c r="K6" s="3">
        <v>20</v>
      </c>
      <c r="L6" s="3">
        <v>10</v>
      </c>
      <c r="M6" s="4">
        <f t="shared" si="2"/>
        <v>32.4</v>
      </c>
      <c r="N6" s="4">
        <f>ROUND((J6+K6+L6+M6),0)</f>
        <v>372</v>
      </c>
    </row>
    <row r="7" spans="1:14" ht="12.75" customHeight="1" x14ac:dyDescent="0.3">
      <c r="A7" s="38">
        <v>3</v>
      </c>
      <c r="B7" s="3" t="s">
        <v>21</v>
      </c>
      <c r="C7" s="3">
        <v>2</v>
      </c>
      <c r="D7" s="3">
        <v>75</v>
      </c>
      <c r="E7" s="3">
        <v>150</v>
      </c>
      <c r="F7" s="5">
        <v>21931</v>
      </c>
      <c r="G7" s="3">
        <v>22050</v>
      </c>
      <c r="H7" s="3">
        <f t="shared" si="0"/>
        <v>119</v>
      </c>
      <c r="I7" s="3">
        <f>IF(H7&lt;103,103,H7)</f>
        <v>119</v>
      </c>
      <c r="J7" s="3">
        <f t="shared" si="1"/>
        <v>208</v>
      </c>
      <c r="K7" s="3">
        <v>20</v>
      </c>
      <c r="L7" s="3">
        <v>10</v>
      </c>
      <c r="M7" s="4">
        <f t="shared" si="2"/>
        <v>23.8</v>
      </c>
      <c r="N7" s="4">
        <f t="shared" ref="N7:N70" si="3">ROUND((J7+K7+L7+M7),0)</f>
        <v>262</v>
      </c>
    </row>
    <row r="8" spans="1:14" ht="12.75" customHeight="1" x14ac:dyDescent="0.3">
      <c r="A8" s="38">
        <v>4</v>
      </c>
      <c r="B8" s="3" t="s">
        <v>20</v>
      </c>
      <c r="C8" s="3">
        <v>2</v>
      </c>
      <c r="D8" s="3">
        <v>100</v>
      </c>
      <c r="E8" s="3">
        <v>150</v>
      </c>
      <c r="F8" s="5">
        <v>40451</v>
      </c>
      <c r="G8" s="3">
        <v>40747</v>
      </c>
      <c r="H8" s="3">
        <f t="shared" si="0"/>
        <v>296</v>
      </c>
      <c r="I8" s="3">
        <f>IF(H8&lt;111,111,H8)</f>
        <v>296</v>
      </c>
      <c r="J8" s="3">
        <f t="shared" si="1"/>
        <v>772</v>
      </c>
      <c r="K8" s="3">
        <v>20</v>
      </c>
      <c r="L8" s="3">
        <v>10</v>
      </c>
      <c r="M8" s="4">
        <f t="shared" si="2"/>
        <v>59.2</v>
      </c>
      <c r="N8" s="4">
        <f t="shared" si="3"/>
        <v>861</v>
      </c>
    </row>
    <row r="9" spans="1:14" ht="12.75" customHeight="1" x14ac:dyDescent="0.3">
      <c r="A9" s="3">
        <v>5</v>
      </c>
      <c r="B9" s="3" t="s">
        <v>21</v>
      </c>
      <c r="C9" s="3">
        <v>3</v>
      </c>
      <c r="D9" s="3">
        <v>75</v>
      </c>
      <c r="E9" s="3">
        <v>150</v>
      </c>
      <c r="F9" s="5">
        <v>10269</v>
      </c>
      <c r="G9" s="3">
        <v>10375</v>
      </c>
      <c r="H9" s="3">
        <f t="shared" si="0"/>
        <v>106</v>
      </c>
      <c r="I9" s="3">
        <f>IF(H9&lt;103,103,H9)</f>
        <v>106</v>
      </c>
      <c r="J9" s="3">
        <f t="shared" si="1"/>
        <v>177</v>
      </c>
      <c r="K9" s="3">
        <v>20</v>
      </c>
      <c r="L9" s="3">
        <v>10</v>
      </c>
      <c r="M9" s="4">
        <f t="shared" si="2"/>
        <v>21.200000000000003</v>
      </c>
      <c r="N9" s="4">
        <f t="shared" si="3"/>
        <v>228</v>
      </c>
    </row>
    <row r="10" spans="1:14" ht="12.75" customHeight="1" x14ac:dyDescent="0.3">
      <c r="A10" s="38">
        <v>6</v>
      </c>
      <c r="B10" s="3" t="s">
        <v>20</v>
      </c>
      <c r="C10" s="3">
        <v>3</v>
      </c>
      <c r="D10" s="3">
        <v>100</v>
      </c>
      <c r="E10" s="3">
        <v>150</v>
      </c>
      <c r="F10" s="5">
        <v>13830</v>
      </c>
      <c r="G10" s="3">
        <v>14063</v>
      </c>
      <c r="H10" s="3">
        <f t="shared" si="0"/>
        <v>233</v>
      </c>
      <c r="I10" s="3">
        <f>IF(H10&lt;111,111,H10)</f>
        <v>233</v>
      </c>
      <c r="J10" s="3">
        <f t="shared" si="1"/>
        <v>528</v>
      </c>
      <c r="K10" s="3">
        <v>20</v>
      </c>
      <c r="L10" s="3">
        <v>10</v>
      </c>
      <c r="M10" s="4">
        <f t="shared" si="2"/>
        <v>46.6</v>
      </c>
      <c r="N10" s="4">
        <f t="shared" si="3"/>
        <v>605</v>
      </c>
    </row>
    <row r="11" spans="1:14" ht="12.75" customHeight="1" x14ac:dyDescent="0.3">
      <c r="A11" s="38">
        <v>7</v>
      </c>
      <c r="B11" s="3" t="s">
        <v>20</v>
      </c>
      <c r="C11" s="3">
        <v>4</v>
      </c>
      <c r="D11" s="3">
        <v>100</v>
      </c>
      <c r="E11" s="3">
        <v>150</v>
      </c>
      <c r="F11" s="5">
        <v>9549</v>
      </c>
      <c r="G11" s="3">
        <v>9641</v>
      </c>
      <c r="H11" s="3">
        <f t="shared" si="0"/>
        <v>92</v>
      </c>
      <c r="I11" s="3">
        <f>IF(H11&lt;111,111,H11)</f>
        <v>111</v>
      </c>
      <c r="J11" s="3">
        <f t="shared" si="1"/>
        <v>189</v>
      </c>
      <c r="K11" s="3">
        <v>20</v>
      </c>
      <c r="L11" s="3">
        <v>10</v>
      </c>
      <c r="M11" s="4">
        <f t="shared" si="2"/>
        <v>22.200000000000003</v>
      </c>
      <c r="N11" s="4">
        <f t="shared" si="3"/>
        <v>241</v>
      </c>
    </row>
    <row r="12" spans="1:14" ht="12.75" customHeight="1" x14ac:dyDescent="0.3">
      <c r="A12" s="3">
        <v>8</v>
      </c>
      <c r="B12" s="3" t="s">
        <v>21</v>
      </c>
      <c r="C12" s="3">
        <v>5</v>
      </c>
      <c r="D12" s="3">
        <v>75</v>
      </c>
      <c r="E12" s="3">
        <v>150</v>
      </c>
      <c r="F12" s="5">
        <v>23597</v>
      </c>
      <c r="G12" s="3">
        <v>23729</v>
      </c>
      <c r="H12" s="3">
        <f t="shared" si="0"/>
        <v>132</v>
      </c>
      <c r="I12" s="3">
        <f>IF(H12&lt;103,103,H12)</f>
        <v>132</v>
      </c>
      <c r="J12" s="3">
        <f t="shared" si="1"/>
        <v>239</v>
      </c>
      <c r="K12" s="3">
        <v>20</v>
      </c>
      <c r="L12" s="3">
        <v>10</v>
      </c>
      <c r="M12" s="4">
        <f t="shared" si="2"/>
        <v>26.400000000000002</v>
      </c>
      <c r="N12" s="4">
        <f t="shared" si="3"/>
        <v>295</v>
      </c>
    </row>
    <row r="13" spans="1:14" ht="12.75" customHeight="1" x14ac:dyDescent="0.3">
      <c r="A13" s="38">
        <v>9</v>
      </c>
      <c r="B13" s="3" t="s">
        <v>20</v>
      </c>
      <c r="C13" s="3">
        <v>5</v>
      </c>
      <c r="D13" s="3">
        <v>100</v>
      </c>
      <c r="E13" s="3">
        <v>150</v>
      </c>
      <c r="F13" s="5">
        <v>24736</v>
      </c>
      <c r="G13" s="3">
        <v>24824</v>
      </c>
      <c r="H13" s="3">
        <f t="shared" si="0"/>
        <v>88</v>
      </c>
      <c r="I13" s="3">
        <f>IF(H13&lt;111,111,H13)</f>
        <v>111</v>
      </c>
      <c r="J13" s="3">
        <f t="shared" si="1"/>
        <v>189</v>
      </c>
      <c r="K13" s="3">
        <v>20</v>
      </c>
      <c r="L13" s="3">
        <v>10</v>
      </c>
      <c r="M13" s="4">
        <f t="shared" si="2"/>
        <v>22.200000000000003</v>
      </c>
      <c r="N13" s="4">
        <f t="shared" si="3"/>
        <v>241</v>
      </c>
    </row>
    <row r="14" spans="1:14" ht="12.75" customHeight="1" x14ac:dyDescent="0.3">
      <c r="A14" s="38">
        <v>10</v>
      </c>
      <c r="B14" s="3" t="s">
        <v>21</v>
      </c>
      <c r="C14" s="3">
        <v>6</v>
      </c>
      <c r="D14" s="3">
        <v>75</v>
      </c>
      <c r="E14" s="3">
        <v>150</v>
      </c>
      <c r="F14" s="5">
        <v>15091</v>
      </c>
      <c r="G14" s="3">
        <v>15267</v>
      </c>
      <c r="H14" s="3">
        <f t="shared" si="0"/>
        <v>176</v>
      </c>
      <c r="I14" s="3">
        <f>IF(H14&lt;103,103,H14)</f>
        <v>176</v>
      </c>
      <c r="J14" s="3">
        <f t="shared" si="1"/>
        <v>343</v>
      </c>
      <c r="K14" s="3">
        <v>20</v>
      </c>
      <c r="L14" s="3">
        <v>10</v>
      </c>
      <c r="M14" s="4">
        <f t="shared" si="2"/>
        <v>35.200000000000003</v>
      </c>
      <c r="N14" s="4">
        <f t="shared" si="3"/>
        <v>408</v>
      </c>
    </row>
    <row r="15" spans="1:14" ht="12.75" customHeight="1" x14ac:dyDescent="0.3">
      <c r="A15" s="3">
        <v>11</v>
      </c>
      <c r="B15" s="3" t="s">
        <v>20</v>
      </c>
      <c r="C15" s="3">
        <v>6</v>
      </c>
      <c r="D15" s="3">
        <v>100</v>
      </c>
      <c r="E15" s="3">
        <v>150</v>
      </c>
      <c r="F15" s="5">
        <v>16934</v>
      </c>
      <c r="G15" s="3">
        <v>16982</v>
      </c>
      <c r="H15" s="3">
        <f t="shared" si="0"/>
        <v>48</v>
      </c>
      <c r="I15" s="3">
        <f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</row>
    <row r="16" spans="1:14" ht="12.75" customHeight="1" x14ac:dyDescent="0.3">
      <c r="A16" s="38">
        <v>12</v>
      </c>
      <c r="B16" s="3" t="s">
        <v>20</v>
      </c>
      <c r="C16" s="3">
        <v>7</v>
      </c>
      <c r="D16" s="3">
        <v>100</v>
      </c>
      <c r="E16" s="3">
        <v>150</v>
      </c>
      <c r="F16" s="5">
        <v>17581</v>
      </c>
      <c r="G16" s="3">
        <v>17809</v>
      </c>
      <c r="H16" s="3">
        <f t="shared" si="0"/>
        <v>228</v>
      </c>
      <c r="I16" s="3">
        <f>IF(H16&lt;111,111,H16)</f>
        <v>228</v>
      </c>
      <c r="J16" s="3">
        <f t="shared" si="1"/>
        <v>509</v>
      </c>
      <c r="K16" s="3">
        <v>20</v>
      </c>
      <c r="L16" s="3">
        <v>10</v>
      </c>
      <c r="M16" s="4">
        <f t="shared" si="2"/>
        <v>45.6</v>
      </c>
      <c r="N16" s="4">
        <f t="shared" si="3"/>
        <v>585</v>
      </c>
    </row>
    <row r="17" spans="1:14" ht="12.75" customHeight="1" x14ac:dyDescent="0.3">
      <c r="A17" s="38">
        <v>13</v>
      </c>
      <c r="B17" s="3" t="s">
        <v>21</v>
      </c>
      <c r="C17" s="3">
        <v>7</v>
      </c>
      <c r="D17" s="3">
        <v>75</v>
      </c>
      <c r="E17" s="3">
        <v>150</v>
      </c>
      <c r="F17" s="5">
        <v>21728</v>
      </c>
      <c r="G17" s="3">
        <v>21811</v>
      </c>
      <c r="H17" s="3">
        <f t="shared" si="0"/>
        <v>83</v>
      </c>
      <c r="I17" s="3">
        <f>IF(H17&lt;103,103,H17)</f>
        <v>103</v>
      </c>
      <c r="J17" s="3">
        <f t="shared" si="1"/>
        <v>170</v>
      </c>
      <c r="K17" s="3">
        <v>20</v>
      </c>
      <c r="L17" s="3">
        <v>10</v>
      </c>
      <c r="M17" s="4">
        <f t="shared" si="2"/>
        <v>20.6</v>
      </c>
      <c r="N17" s="4">
        <f t="shared" si="3"/>
        <v>221</v>
      </c>
    </row>
    <row r="18" spans="1:14" ht="12.75" customHeight="1" x14ac:dyDescent="0.3">
      <c r="A18" s="3">
        <v>14</v>
      </c>
      <c r="B18" s="3" t="s">
        <v>20</v>
      </c>
      <c r="C18" s="3">
        <v>8</v>
      </c>
      <c r="D18" s="3">
        <v>100</v>
      </c>
      <c r="E18" s="3">
        <v>150</v>
      </c>
      <c r="F18" s="5">
        <v>17790</v>
      </c>
      <c r="G18" s="3">
        <v>18099</v>
      </c>
      <c r="H18" s="3">
        <f t="shared" si="0"/>
        <v>309</v>
      </c>
      <c r="I18" s="3">
        <f>IF(H18&lt;111,111,H18)</f>
        <v>309</v>
      </c>
      <c r="J18" s="3">
        <f t="shared" si="1"/>
        <v>822</v>
      </c>
      <c r="K18" s="3">
        <v>20</v>
      </c>
      <c r="L18" s="3">
        <v>10</v>
      </c>
      <c r="M18" s="4">
        <f t="shared" si="2"/>
        <v>61.800000000000004</v>
      </c>
      <c r="N18" s="4">
        <f t="shared" si="3"/>
        <v>914</v>
      </c>
    </row>
    <row r="19" spans="1:14" ht="12.75" customHeight="1" x14ac:dyDescent="0.3">
      <c r="A19" s="38">
        <v>15</v>
      </c>
      <c r="B19" s="3" t="s">
        <v>21</v>
      </c>
      <c r="C19" s="3">
        <v>8</v>
      </c>
      <c r="D19" s="3">
        <v>75</v>
      </c>
      <c r="E19" s="3">
        <v>150</v>
      </c>
      <c r="F19" s="5">
        <v>27330</v>
      </c>
      <c r="G19" s="3">
        <v>27510</v>
      </c>
      <c r="H19" s="3">
        <f t="shared" si="0"/>
        <v>180</v>
      </c>
      <c r="I19" s="3">
        <f>IF(H19&lt;103,103,H19)</f>
        <v>180</v>
      </c>
      <c r="J19" s="3">
        <f t="shared" si="1"/>
        <v>353</v>
      </c>
      <c r="K19" s="3">
        <v>20</v>
      </c>
      <c r="L19" s="3">
        <v>10</v>
      </c>
      <c r="M19" s="4">
        <f t="shared" si="2"/>
        <v>36</v>
      </c>
      <c r="N19" s="4">
        <f t="shared" si="3"/>
        <v>419</v>
      </c>
    </row>
    <row r="20" spans="1:14" ht="12.75" customHeight="1" x14ac:dyDescent="0.3">
      <c r="A20" s="38">
        <v>16</v>
      </c>
      <c r="B20" s="3" t="s">
        <v>21</v>
      </c>
      <c r="C20" s="3">
        <v>9</v>
      </c>
      <c r="D20" s="3">
        <v>75</v>
      </c>
      <c r="E20" s="3">
        <v>150</v>
      </c>
      <c r="F20" s="5">
        <v>24233</v>
      </c>
      <c r="G20" s="3">
        <v>24430</v>
      </c>
      <c r="H20" s="3">
        <f t="shared" si="0"/>
        <v>197</v>
      </c>
      <c r="I20" s="3">
        <f>IF(H20&lt;103,103,H20)</f>
        <v>197</v>
      </c>
      <c r="J20" s="3">
        <f t="shared" si="1"/>
        <v>393</v>
      </c>
      <c r="K20" s="3">
        <v>20</v>
      </c>
      <c r="L20" s="3">
        <v>10</v>
      </c>
      <c r="M20" s="4">
        <f t="shared" si="2"/>
        <v>39.400000000000006</v>
      </c>
      <c r="N20" s="4">
        <f t="shared" si="3"/>
        <v>462</v>
      </c>
    </row>
    <row r="21" spans="1:14" ht="12.75" customHeight="1" x14ac:dyDescent="0.3">
      <c r="A21" s="3">
        <v>17</v>
      </c>
      <c r="B21" s="8" t="s">
        <v>18</v>
      </c>
      <c r="C21" s="8">
        <v>9</v>
      </c>
      <c r="D21" s="3">
        <v>0</v>
      </c>
      <c r="E21" s="3">
        <v>150</v>
      </c>
      <c r="F21" s="5">
        <v>26303</v>
      </c>
      <c r="G21" s="3">
        <v>26429</v>
      </c>
      <c r="H21" s="3">
        <f t="shared" si="0"/>
        <v>126</v>
      </c>
      <c r="I21" s="3">
        <f>IF(H21&lt;125,125,H21)</f>
        <v>126</v>
      </c>
      <c r="J21" s="3">
        <f t="shared" si="1"/>
        <v>224</v>
      </c>
      <c r="K21" s="3">
        <v>45</v>
      </c>
      <c r="L21" s="3">
        <v>50</v>
      </c>
      <c r="M21" s="4">
        <f t="shared" si="2"/>
        <v>25.200000000000003</v>
      </c>
      <c r="N21" s="4">
        <f t="shared" si="3"/>
        <v>344</v>
      </c>
    </row>
    <row r="22" spans="1:14" ht="12.75" customHeight="1" x14ac:dyDescent="0.3">
      <c r="A22" s="38">
        <v>18</v>
      </c>
      <c r="B22" s="3" t="s">
        <v>21</v>
      </c>
      <c r="C22" s="3">
        <v>10</v>
      </c>
      <c r="D22" s="3">
        <v>75</v>
      </c>
      <c r="E22" s="3">
        <v>150</v>
      </c>
      <c r="F22" s="5">
        <v>28449</v>
      </c>
      <c r="G22" s="3">
        <v>28630</v>
      </c>
      <c r="H22" s="3">
        <f t="shared" si="0"/>
        <v>181</v>
      </c>
      <c r="I22" s="3">
        <f>IF(H22&lt;103,103,H22)</f>
        <v>181</v>
      </c>
      <c r="J22" s="3">
        <f t="shared" si="1"/>
        <v>355</v>
      </c>
      <c r="K22" s="3">
        <v>20</v>
      </c>
      <c r="L22" s="3">
        <v>10</v>
      </c>
      <c r="M22" s="4">
        <f t="shared" si="2"/>
        <v>36.200000000000003</v>
      </c>
      <c r="N22" s="4">
        <f t="shared" si="3"/>
        <v>421</v>
      </c>
    </row>
    <row r="23" spans="1:14" ht="12.75" customHeight="1" x14ac:dyDescent="0.3">
      <c r="A23" s="38">
        <v>19</v>
      </c>
      <c r="B23" s="3" t="s">
        <v>18</v>
      </c>
      <c r="C23" s="3">
        <v>10</v>
      </c>
      <c r="D23" s="3">
        <v>200</v>
      </c>
      <c r="E23" s="3">
        <v>150</v>
      </c>
      <c r="F23" s="5">
        <v>17350</v>
      </c>
      <c r="G23" s="3">
        <v>17461</v>
      </c>
      <c r="H23" s="3">
        <f t="shared" si="0"/>
        <v>111</v>
      </c>
      <c r="I23" s="3">
        <f>IF(H23&lt;125,125,H23)</f>
        <v>125</v>
      </c>
      <c r="J23" s="3">
        <f t="shared" si="1"/>
        <v>222</v>
      </c>
      <c r="K23" s="3">
        <v>45</v>
      </c>
      <c r="L23" s="3">
        <v>50</v>
      </c>
      <c r="M23" s="4">
        <f t="shared" si="2"/>
        <v>25</v>
      </c>
      <c r="N23" s="4">
        <f t="shared" si="3"/>
        <v>342</v>
      </c>
    </row>
    <row r="24" spans="1:14" ht="12.75" customHeight="1" x14ac:dyDescent="0.3">
      <c r="A24" s="3">
        <v>20</v>
      </c>
      <c r="B24" s="3" t="s">
        <v>18</v>
      </c>
      <c r="C24" s="5">
        <v>11</v>
      </c>
      <c r="D24" s="3">
        <v>200</v>
      </c>
      <c r="E24" s="3">
        <v>150</v>
      </c>
      <c r="F24" s="5">
        <v>26125</v>
      </c>
      <c r="G24" s="3">
        <v>26323</v>
      </c>
      <c r="H24" s="3">
        <f t="shared" si="0"/>
        <v>198</v>
      </c>
      <c r="I24" s="3">
        <f>IF(H24&lt;125,125,H24)</f>
        <v>198</v>
      </c>
      <c r="J24" s="3">
        <f t="shared" si="1"/>
        <v>395</v>
      </c>
      <c r="K24" s="3">
        <v>45</v>
      </c>
      <c r="L24" s="3">
        <v>50</v>
      </c>
      <c r="M24" s="4">
        <f t="shared" si="2"/>
        <v>39.6</v>
      </c>
      <c r="N24" s="4">
        <f t="shared" si="3"/>
        <v>530</v>
      </c>
    </row>
    <row r="25" spans="1:14" ht="12.75" customHeight="1" x14ac:dyDescent="0.3">
      <c r="A25" s="38">
        <v>21</v>
      </c>
      <c r="B25" s="3" t="s">
        <v>21</v>
      </c>
      <c r="C25" s="3">
        <v>11</v>
      </c>
      <c r="D25" s="3">
        <v>75</v>
      </c>
      <c r="E25" s="3">
        <v>150</v>
      </c>
      <c r="F25" s="5">
        <v>22831</v>
      </c>
      <c r="G25" s="3">
        <v>22995</v>
      </c>
      <c r="H25" s="3">
        <f t="shared" si="0"/>
        <v>164</v>
      </c>
      <c r="I25" s="3">
        <f>IF(H25&lt;103,103,H25)</f>
        <v>164</v>
      </c>
      <c r="J25" s="3">
        <f t="shared" si="1"/>
        <v>315</v>
      </c>
      <c r="K25" s="3">
        <v>20</v>
      </c>
      <c r="L25" s="3">
        <v>10</v>
      </c>
      <c r="M25" s="4">
        <f t="shared" si="2"/>
        <v>32.800000000000004</v>
      </c>
      <c r="N25" s="4">
        <f t="shared" si="3"/>
        <v>378</v>
      </c>
    </row>
    <row r="26" spans="1:14" ht="12.75" customHeight="1" x14ac:dyDescent="0.3">
      <c r="A26" s="38">
        <v>22</v>
      </c>
      <c r="B26" s="3" t="s">
        <v>21</v>
      </c>
      <c r="C26" s="3">
        <v>12</v>
      </c>
      <c r="D26" s="3">
        <v>75</v>
      </c>
      <c r="E26" s="3">
        <v>150</v>
      </c>
      <c r="F26" s="5">
        <v>28069</v>
      </c>
      <c r="G26" s="3">
        <v>28400</v>
      </c>
      <c r="H26" s="3">
        <f t="shared" si="0"/>
        <v>331</v>
      </c>
      <c r="I26" s="3">
        <f>IF(H26&lt;103,103,H26)</f>
        <v>331</v>
      </c>
      <c r="J26" s="3">
        <f t="shared" si="1"/>
        <v>908</v>
      </c>
      <c r="K26" s="3">
        <v>20</v>
      </c>
      <c r="L26" s="3">
        <v>10</v>
      </c>
      <c r="M26" s="4">
        <f t="shared" si="2"/>
        <v>66.2</v>
      </c>
      <c r="N26" s="4">
        <f t="shared" si="3"/>
        <v>1004</v>
      </c>
    </row>
    <row r="27" spans="1:14" ht="12.75" customHeight="1" x14ac:dyDescent="0.3">
      <c r="A27" s="3">
        <v>23</v>
      </c>
      <c r="B27" s="8" t="s">
        <v>18</v>
      </c>
      <c r="C27" s="8">
        <v>12</v>
      </c>
      <c r="D27" s="3">
        <v>200</v>
      </c>
      <c r="E27" s="3">
        <v>150</v>
      </c>
      <c r="F27" s="5">
        <v>20893</v>
      </c>
      <c r="G27" s="3">
        <v>21007</v>
      </c>
      <c r="H27" s="3">
        <f t="shared" si="0"/>
        <v>114</v>
      </c>
      <c r="I27" s="3">
        <f>IF(H27&lt;125,125,H27)</f>
        <v>125</v>
      </c>
      <c r="J27" s="3">
        <f t="shared" si="1"/>
        <v>222</v>
      </c>
      <c r="K27" s="3">
        <v>45</v>
      </c>
      <c r="L27" s="3">
        <v>50</v>
      </c>
      <c r="M27" s="4">
        <f t="shared" si="2"/>
        <v>25</v>
      </c>
      <c r="N27" s="4">
        <f t="shared" si="3"/>
        <v>342</v>
      </c>
    </row>
    <row r="28" spans="1:14" ht="12.75" customHeight="1" x14ac:dyDescent="0.3">
      <c r="A28" s="38">
        <v>24</v>
      </c>
      <c r="B28" s="3" t="s">
        <v>21</v>
      </c>
      <c r="C28" s="3">
        <v>13</v>
      </c>
      <c r="D28" s="3">
        <v>75</v>
      </c>
      <c r="E28" s="3">
        <v>150</v>
      </c>
      <c r="F28" s="5">
        <v>27686</v>
      </c>
      <c r="G28" s="3">
        <v>27901</v>
      </c>
      <c r="H28" s="3">
        <f t="shared" si="0"/>
        <v>215</v>
      </c>
      <c r="I28" s="3">
        <f>IF(H28&lt;103,103,H28)</f>
        <v>215</v>
      </c>
      <c r="J28" s="3">
        <f t="shared" si="1"/>
        <v>458</v>
      </c>
      <c r="K28" s="3">
        <v>20</v>
      </c>
      <c r="L28" s="3">
        <v>10</v>
      </c>
      <c r="M28" s="4">
        <f t="shared" si="2"/>
        <v>43</v>
      </c>
      <c r="N28" s="4">
        <f t="shared" si="3"/>
        <v>531</v>
      </c>
    </row>
    <row r="29" spans="1:14" ht="12.75" customHeight="1" x14ac:dyDescent="0.3">
      <c r="A29" s="38">
        <v>25</v>
      </c>
      <c r="B29" s="3" t="s">
        <v>18</v>
      </c>
      <c r="C29" s="3">
        <v>13</v>
      </c>
      <c r="D29" s="5">
        <v>0</v>
      </c>
      <c r="E29" s="3">
        <v>150</v>
      </c>
      <c r="F29" s="5">
        <v>52734</v>
      </c>
      <c r="G29" s="3">
        <v>53191</v>
      </c>
      <c r="H29" s="3">
        <f t="shared" si="0"/>
        <v>457</v>
      </c>
      <c r="I29" s="3">
        <f>IF(H29&lt;125,125,H29)</f>
        <v>457</v>
      </c>
      <c r="J29" s="3">
        <f t="shared" si="1"/>
        <v>1494</v>
      </c>
      <c r="K29" s="3">
        <v>45</v>
      </c>
      <c r="L29" s="3">
        <v>50</v>
      </c>
      <c r="M29" s="4">
        <f t="shared" si="2"/>
        <v>91.4</v>
      </c>
      <c r="N29" s="4">
        <f t="shared" si="3"/>
        <v>1680</v>
      </c>
    </row>
    <row r="30" spans="1:14" ht="12.75" customHeight="1" x14ac:dyDescent="0.3">
      <c r="A30" s="3">
        <v>26</v>
      </c>
      <c r="B30" s="3" t="s">
        <v>21</v>
      </c>
      <c r="C30" s="3">
        <v>14</v>
      </c>
      <c r="D30" s="3">
        <v>75</v>
      </c>
      <c r="E30" s="3">
        <v>150</v>
      </c>
      <c r="F30" s="5">
        <v>32381</v>
      </c>
      <c r="G30" s="3">
        <v>32712</v>
      </c>
      <c r="H30" s="3">
        <f t="shared" si="0"/>
        <v>331</v>
      </c>
      <c r="I30" s="3">
        <f>IF(H30&lt;103,103,H30)</f>
        <v>331</v>
      </c>
      <c r="J30" s="3">
        <f t="shared" si="1"/>
        <v>908</v>
      </c>
      <c r="K30" s="3">
        <v>20</v>
      </c>
      <c r="L30" s="3">
        <v>10</v>
      </c>
      <c r="M30" s="4">
        <f t="shared" si="2"/>
        <v>66.2</v>
      </c>
      <c r="N30" s="4">
        <f t="shared" si="3"/>
        <v>1004</v>
      </c>
    </row>
    <row r="31" spans="1:14" ht="12.75" customHeight="1" x14ac:dyDescent="0.3">
      <c r="A31" s="38">
        <v>27</v>
      </c>
      <c r="B31" s="3" t="s">
        <v>18</v>
      </c>
      <c r="C31" s="3">
        <v>14</v>
      </c>
      <c r="D31" s="3">
        <v>200</v>
      </c>
      <c r="E31" s="3">
        <v>150</v>
      </c>
      <c r="F31" s="5">
        <v>28402</v>
      </c>
      <c r="G31" s="3">
        <v>28684</v>
      </c>
      <c r="H31" s="3">
        <f t="shared" si="0"/>
        <v>282</v>
      </c>
      <c r="I31" s="3">
        <f>IF(H31&lt;125,125,H31)</f>
        <v>282</v>
      </c>
      <c r="J31" s="3">
        <f t="shared" si="1"/>
        <v>718</v>
      </c>
      <c r="K31" s="3">
        <v>45</v>
      </c>
      <c r="L31" s="3">
        <v>50</v>
      </c>
      <c r="M31" s="4">
        <f t="shared" si="2"/>
        <v>56.400000000000006</v>
      </c>
      <c r="N31" s="4">
        <f t="shared" si="3"/>
        <v>869</v>
      </c>
    </row>
    <row r="32" spans="1:14" ht="12.75" customHeight="1" x14ac:dyDescent="0.3">
      <c r="A32" s="38">
        <v>28</v>
      </c>
      <c r="B32" s="3" t="s">
        <v>21</v>
      </c>
      <c r="C32" s="3">
        <v>15</v>
      </c>
      <c r="D32" s="3">
        <v>75</v>
      </c>
      <c r="E32" s="3">
        <v>150</v>
      </c>
      <c r="F32" s="5">
        <v>16751</v>
      </c>
      <c r="G32" s="3">
        <v>16874</v>
      </c>
      <c r="H32" s="3">
        <f t="shared" si="0"/>
        <v>123</v>
      </c>
      <c r="I32" s="3">
        <f>IF(H32&lt;103,103,H32)</f>
        <v>123</v>
      </c>
      <c r="J32" s="3">
        <f t="shared" si="1"/>
        <v>217</v>
      </c>
      <c r="K32" s="3">
        <v>20</v>
      </c>
      <c r="L32" s="3">
        <v>10</v>
      </c>
      <c r="M32" s="4">
        <f t="shared" si="2"/>
        <v>24.6</v>
      </c>
      <c r="N32" s="4">
        <f t="shared" si="3"/>
        <v>272</v>
      </c>
    </row>
    <row r="33" spans="1:14" ht="12.75" customHeight="1" x14ac:dyDescent="0.3">
      <c r="A33" s="3">
        <v>29</v>
      </c>
      <c r="B33" s="3" t="s">
        <v>18</v>
      </c>
      <c r="C33" s="3">
        <v>15</v>
      </c>
      <c r="D33" s="3">
        <v>200</v>
      </c>
      <c r="E33" s="3">
        <v>150</v>
      </c>
      <c r="F33" s="5">
        <v>44451</v>
      </c>
      <c r="G33" s="3">
        <v>44500</v>
      </c>
      <c r="H33" s="3">
        <f t="shared" si="0"/>
        <v>49</v>
      </c>
      <c r="I33" s="3">
        <f>IF(H33&lt;125,125,H33)</f>
        <v>125</v>
      </c>
      <c r="J33" s="3">
        <f>ROUND(IF(I33&lt;100,I33*1.625,(IF(AND(I33&gt;100,I33&lt;201),(I33-100)*2.375+162,(IF(AND(I33&gt;200,I33&lt;401),(I33-200)*3.875+400,IF(I33&gt;400,(I33-400)*4.5+1237)))))),0)</f>
        <v>221</v>
      </c>
      <c r="K33" s="3">
        <v>45</v>
      </c>
      <c r="L33" s="3">
        <v>50</v>
      </c>
      <c r="M33" s="4">
        <f t="shared" si="2"/>
        <v>25</v>
      </c>
      <c r="N33" s="4">
        <f t="shared" si="3"/>
        <v>341</v>
      </c>
    </row>
    <row r="34" spans="1:14" ht="12.75" customHeight="1" x14ac:dyDescent="0.3">
      <c r="A34" s="38">
        <v>30</v>
      </c>
      <c r="B34" s="3" t="s">
        <v>21</v>
      </c>
      <c r="C34" s="3">
        <v>16</v>
      </c>
      <c r="D34" s="3">
        <v>75</v>
      </c>
      <c r="E34" s="3">
        <v>150</v>
      </c>
      <c r="F34" s="5">
        <v>29887</v>
      </c>
      <c r="G34" s="3">
        <v>30135</v>
      </c>
      <c r="H34" s="3">
        <f t="shared" si="0"/>
        <v>248</v>
      </c>
      <c r="I34" s="3">
        <f>IF(H34&lt;103,103,H34)</f>
        <v>248</v>
      </c>
      <c r="J34" s="3">
        <f t="shared" ref="J34:J60" si="4">ROUND(IF(I34&lt;100,I34*1.625,(IF(AND(I34&gt;100,I34&lt;201),(I34-100)*2.375+162.5,(IF(AND(I34&gt;200,I34&lt;401),(I34-200)*3.875+400,IF(I34&gt;400,(I34-400)*4.5+1237)))))),0)</f>
        <v>586</v>
      </c>
      <c r="K34" s="3">
        <v>20</v>
      </c>
      <c r="L34" s="3">
        <v>10</v>
      </c>
      <c r="M34" s="4">
        <f t="shared" si="2"/>
        <v>49.6</v>
      </c>
      <c r="N34" s="4">
        <f t="shared" si="3"/>
        <v>666</v>
      </c>
    </row>
    <row r="35" spans="1:14" ht="12.75" customHeight="1" x14ac:dyDescent="0.3">
      <c r="A35" s="38">
        <v>31</v>
      </c>
      <c r="B35" s="12" t="s">
        <v>18</v>
      </c>
      <c r="C35" s="3">
        <v>16</v>
      </c>
      <c r="D35" s="3">
        <v>200</v>
      </c>
      <c r="E35" s="3">
        <v>150</v>
      </c>
      <c r="F35" s="5">
        <v>24827</v>
      </c>
      <c r="G35" s="3">
        <v>24982</v>
      </c>
      <c r="H35" s="3">
        <f t="shared" si="0"/>
        <v>155</v>
      </c>
      <c r="I35" s="3">
        <f>IF(H35&lt;125,125,H35)</f>
        <v>155</v>
      </c>
      <c r="J35" s="3">
        <f t="shared" si="4"/>
        <v>293</v>
      </c>
      <c r="K35" s="3">
        <v>45</v>
      </c>
      <c r="L35" s="3">
        <v>50</v>
      </c>
      <c r="M35" s="4">
        <v>25</v>
      </c>
      <c r="N35" s="4">
        <f t="shared" si="3"/>
        <v>413</v>
      </c>
    </row>
    <row r="36" spans="1:14" ht="12.75" customHeight="1" x14ac:dyDescent="0.3">
      <c r="A36" s="3">
        <v>32</v>
      </c>
      <c r="B36" s="3" t="s">
        <v>21</v>
      </c>
      <c r="C36" s="3">
        <v>17</v>
      </c>
      <c r="D36" s="3">
        <v>75</v>
      </c>
      <c r="E36" s="3">
        <v>150</v>
      </c>
      <c r="F36" s="5">
        <v>12916</v>
      </c>
      <c r="G36" s="3">
        <v>13195</v>
      </c>
      <c r="H36" s="3">
        <f t="shared" si="0"/>
        <v>279</v>
      </c>
      <c r="I36" s="3">
        <f>IF(H36&lt;103,103,H36)</f>
        <v>279</v>
      </c>
      <c r="J36" s="3">
        <f t="shared" si="4"/>
        <v>706</v>
      </c>
      <c r="K36" s="3">
        <v>20</v>
      </c>
      <c r="L36" s="3">
        <v>10</v>
      </c>
      <c r="M36" s="4">
        <f t="shared" ref="M36:M60" si="5">I36*0.2</f>
        <v>55.800000000000004</v>
      </c>
      <c r="N36" s="4">
        <f t="shared" si="3"/>
        <v>792</v>
      </c>
    </row>
    <row r="37" spans="1:14" ht="12.75" customHeight="1" x14ac:dyDescent="0.3">
      <c r="A37" s="38">
        <v>33</v>
      </c>
      <c r="B37" s="8" t="s">
        <v>20</v>
      </c>
      <c r="C37" s="8">
        <v>17</v>
      </c>
      <c r="D37" s="3">
        <v>100</v>
      </c>
      <c r="E37" s="3">
        <v>150</v>
      </c>
      <c r="F37" s="5">
        <v>24028</v>
      </c>
      <c r="G37" s="3">
        <v>24160</v>
      </c>
      <c r="H37" s="3">
        <f t="shared" si="0"/>
        <v>132</v>
      </c>
      <c r="I37" s="3">
        <f>IF(H37&lt;111,111,H37)</f>
        <v>132</v>
      </c>
      <c r="J37" s="3">
        <f t="shared" si="4"/>
        <v>239</v>
      </c>
      <c r="K37" s="3">
        <v>45</v>
      </c>
      <c r="L37" s="3">
        <v>50</v>
      </c>
      <c r="M37" s="4">
        <f t="shared" si="5"/>
        <v>26.400000000000002</v>
      </c>
      <c r="N37" s="4">
        <f t="shared" si="3"/>
        <v>360</v>
      </c>
    </row>
    <row r="38" spans="1:14" ht="12.75" customHeight="1" x14ac:dyDescent="0.3">
      <c r="A38" s="38">
        <v>34</v>
      </c>
      <c r="B38" s="3" t="s">
        <v>21</v>
      </c>
      <c r="C38" s="3">
        <v>18</v>
      </c>
      <c r="D38" s="3">
        <v>75</v>
      </c>
      <c r="E38" s="3">
        <v>150</v>
      </c>
      <c r="F38" s="5">
        <v>17691</v>
      </c>
      <c r="G38" s="3">
        <v>17811</v>
      </c>
      <c r="H38" s="3">
        <f t="shared" si="0"/>
        <v>120</v>
      </c>
      <c r="I38" s="3">
        <f>IF(H38&lt;103,103,H38)</f>
        <v>120</v>
      </c>
      <c r="J38" s="3">
        <f t="shared" si="4"/>
        <v>210</v>
      </c>
      <c r="K38" s="3">
        <v>20</v>
      </c>
      <c r="L38" s="3">
        <v>10</v>
      </c>
      <c r="M38" s="4">
        <f t="shared" si="5"/>
        <v>24</v>
      </c>
      <c r="N38" s="4">
        <f t="shared" si="3"/>
        <v>264</v>
      </c>
    </row>
    <row r="39" spans="1:14" ht="12.75" customHeight="1" x14ac:dyDescent="0.3">
      <c r="A39" s="3">
        <v>35</v>
      </c>
      <c r="B39" s="3" t="s">
        <v>21</v>
      </c>
      <c r="C39" s="3">
        <v>19</v>
      </c>
      <c r="D39" s="3">
        <v>75</v>
      </c>
      <c r="E39" s="3">
        <v>150</v>
      </c>
      <c r="F39" s="5">
        <v>20916</v>
      </c>
      <c r="G39" s="3">
        <v>21033</v>
      </c>
      <c r="H39" s="3">
        <f t="shared" si="0"/>
        <v>117</v>
      </c>
      <c r="I39" s="3">
        <f>IF(H39&lt;103,103,H39)</f>
        <v>117</v>
      </c>
      <c r="J39" s="3">
        <f t="shared" si="4"/>
        <v>203</v>
      </c>
      <c r="K39" s="3">
        <v>20</v>
      </c>
      <c r="L39" s="3">
        <v>10</v>
      </c>
      <c r="M39" s="4">
        <f t="shared" si="5"/>
        <v>23.400000000000002</v>
      </c>
      <c r="N39" s="4">
        <f t="shared" si="3"/>
        <v>256</v>
      </c>
    </row>
    <row r="40" spans="1:14" x14ac:dyDescent="0.3">
      <c r="A40" s="38">
        <v>36</v>
      </c>
      <c r="B40" s="18" t="s">
        <v>21</v>
      </c>
      <c r="C40" s="18">
        <v>20</v>
      </c>
      <c r="D40" s="18">
        <v>75</v>
      </c>
      <c r="E40" s="18">
        <v>150</v>
      </c>
      <c r="F40" s="29">
        <v>30132</v>
      </c>
      <c r="G40" s="3">
        <v>30319</v>
      </c>
      <c r="H40" s="3">
        <f t="shared" si="0"/>
        <v>187</v>
      </c>
      <c r="I40" s="18">
        <f>IF(H40&lt;103,103,H40)</f>
        <v>187</v>
      </c>
      <c r="J40" s="18">
        <f t="shared" si="4"/>
        <v>369</v>
      </c>
      <c r="K40" s="18">
        <v>20</v>
      </c>
      <c r="L40" s="18">
        <v>10</v>
      </c>
      <c r="M40" s="21">
        <f t="shared" si="5"/>
        <v>37.4</v>
      </c>
      <c r="N40" s="4">
        <f t="shared" si="3"/>
        <v>436</v>
      </c>
    </row>
    <row r="41" spans="1:14" ht="12.75" customHeight="1" x14ac:dyDescent="0.3">
      <c r="A41" s="38">
        <v>37</v>
      </c>
      <c r="B41" s="3" t="s">
        <v>21</v>
      </c>
      <c r="C41" s="3">
        <v>21</v>
      </c>
      <c r="D41" s="3">
        <v>75</v>
      </c>
      <c r="E41" s="3">
        <v>150</v>
      </c>
      <c r="F41" s="5">
        <v>3077</v>
      </c>
      <c r="G41" s="3">
        <v>3244</v>
      </c>
      <c r="H41" s="3">
        <f t="shared" si="0"/>
        <v>167</v>
      </c>
      <c r="I41" s="3">
        <f>IF(H41&lt;103,103,H41)</f>
        <v>167</v>
      </c>
      <c r="J41" s="3">
        <f t="shared" si="4"/>
        <v>322</v>
      </c>
      <c r="K41" s="3">
        <v>20</v>
      </c>
      <c r="L41" s="3">
        <v>10</v>
      </c>
      <c r="M41" s="4">
        <f t="shared" si="5"/>
        <v>33.4</v>
      </c>
      <c r="N41" s="4">
        <f t="shared" si="3"/>
        <v>385</v>
      </c>
    </row>
    <row r="42" spans="1:14" ht="12.75" customHeight="1" x14ac:dyDescent="0.3">
      <c r="A42" s="3">
        <v>38</v>
      </c>
      <c r="B42" s="3" t="s">
        <v>20</v>
      </c>
      <c r="C42" s="3">
        <v>21</v>
      </c>
      <c r="D42" s="3">
        <v>100</v>
      </c>
      <c r="E42" s="3">
        <v>150</v>
      </c>
      <c r="F42" s="5">
        <v>32630</v>
      </c>
      <c r="G42" s="3">
        <v>32913</v>
      </c>
      <c r="H42" s="3">
        <f t="shared" si="0"/>
        <v>283</v>
      </c>
      <c r="I42" s="3">
        <f>IF(H42&lt;111,111,H42)</f>
        <v>283</v>
      </c>
      <c r="J42" s="3">
        <f t="shared" si="4"/>
        <v>722</v>
      </c>
      <c r="K42" s="3">
        <v>20</v>
      </c>
      <c r="L42" s="3">
        <v>10</v>
      </c>
      <c r="M42" s="4">
        <f t="shared" si="5"/>
        <v>56.6</v>
      </c>
      <c r="N42" s="4">
        <f t="shared" si="3"/>
        <v>809</v>
      </c>
    </row>
    <row r="43" spans="1:14" ht="12.75" customHeight="1" x14ac:dyDescent="0.3">
      <c r="A43" s="38">
        <v>39</v>
      </c>
      <c r="B43" s="3" t="s">
        <v>20</v>
      </c>
      <c r="C43" s="3">
        <v>22</v>
      </c>
      <c r="D43" s="3">
        <v>100</v>
      </c>
      <c r="E43" s="3">
        <v>150</v>
      </c>
      <c r="F43" s="5">
        <v>23293</v>
      </c>
      <c r="G43" s="3">
        <v>23362</v>
      </c>
      <c r="H43" s="3">
        <f t="shared" si="0"/>
        <v>69</v>
      </c>
      <c r="I43" s="3">
        <f>IF(H43&lt;111,111,H43)</f>
        <v>111</v>
      </c>
      <c r="J43" s="3">
        <f t="shared" si="4"/>
        <v>189</v>
      </c>
      <c r="K43" s="3">
        <v>20</v>
      </c>
      <c r="L43" s="3">
        <v>10</v>
      </c>
      <c r="M43" s="4">
        <f t="shared" si="5"/>
        <v>22.200000000000003</v>
      </c>
      <c r="N43" s="4">
        <f t="shared" si="3"/>
        <v>241</v>
      </c>
    </row>
    <row r="44" spans="1:14" ht="12.75" customHeight="1" x14ac:dyDescent="0.3">
      <c r="A44" s="38">
        <v>40</v>
      </c>
      <c r="B44" s="3" t="s">
        <v>21</v>
      </c>
      <c r="C44" s="3">
        <v>22</v>
      </c>
      <c r="D44" s="3">
        <v>75</v>
      </c>
      <c r="E44" s="3">
        <v>150</v>
      </c>
      <c r="F44" s="5">
        <v>11354</v>
      </c>
      <c r="G44" s="3">
        <v>11494</v>
      </c>
      <c r="H44" s="3">
        <f t="shared" si="0"/>
        <v>140</v>
      </c>
      <c r="I44" s="3">
        <f>IF(H44&lt;103,103,H44)</f>
        <v>140</v>
      </c>
      <c r="J44" s="3">
        <f t="shared" si="4"/>
        <v>258</v>
      </c>
      <c r="K44" s="3">
        <v>20</v>
      </c>
      <c r="L44" s="3">
        <v>10</v>
      </c>
      <c r="M44" s="4">
        <f t="shared" si="5"/>
        <v>28</v>
      </c>
      <c r="N44" s="4">
        <f t="shared" si="3"/>
        <v>316</v>
      </c>
    </row>
    <row r="45" spans="1:14" ht="12.75" customHeight="1" x14ac:dyDescent="0.3">
      <c r="A45" s="3">
        <v>41</v>
      </c>
      <c r="B45" s="3" t="s">
        <v>21</v>
      </c>
      <c r="C45" s="3">
        <v>23</v>
      </c>
      <c r="D45" s="3">
        <v>75</v>
      </c>
      <c r="E45" s="3">
        <v>150</v>
      </c>
      <c r="F45" s="5">
        <v>28567</v>
      </c>
      <c r="G45" s="3">
        <v>28851</v>
      </c>
      <c r="H45" s="3">
        <f t="shared" si="0"/>
        <v>284</v>
      </c>
      <c r="I45" s="3">
        <f>IF(H45&lt;103,103,H45)</f>
        <v>284</v>
      </c>
      <c r="J45" s="3">
        <f t="shared" si="4"/>
        <v>726</v>
      </c>
      <c r="K45" s="3">
        <v>20</v>
      </c>
      <c r="L45" s="3">
        <v>10</v>
      </c>
      <c r="M45" s="4">
        <f t="shared" si="5"/>
        <v>56.800000000000004</v>
      </c>
      <c r="N45" s="4">
        <f t="shared" si="3"/>
        <v>813</v>
      </c>
    </row>
    <row r="46" spans="1:14" ht="12.75" customHeight="1" x14ac:dyDescent="0.3">
      <c r="A46" s="38">
        <v>42</v>
      </c>
      <c r="B46" s="3" t="s">
        <v>20</v>
      </c>
      <c r="C46" s="3">
        <v>23</v>
      </c>
      <c r="D46" s="3">
        <v>100</v>
      </c>
      <c r="E46" s="3">
        <v>150</v>
      </c>
      <c r="F46" s="5">
        <v>16437</v>
      </c>
      <c r="G46" s="3">
        <v>16577</v>
      </c>
      <c r="H46" s="3">
        <f t="shared" si="0"/>
        <v>140</v>
      </c>
      <c r="I46" s="3">
        <f>IF(H46&lt;111,111,H46)</f>
        <v>140</v>
      </c>
      <c r="J46" s="3">
        <f t="shared" si="4"/>
        <v>258</v>
      </c>
      <c r="K46" s="3">
        <v>20</v>
      </c>
      <c r="L46" s="3">
        <v>10</v>
      </c>
      <c r="M46" s="4">
        <f t="shared" si="5"/>
        <v>28</v>
      </c>
      <c r="N46" s="4">
        <f t="shared" si="3"/>
        <v>316</v>
      </c>
    </row>
    <row r="47" spans="1:14" ht="12.75" customHeight="1" x14ac:dyDescent="0.3">
      <c r="A47" s="38">
        <v>43</v>
      </c>
      <c r="B47" s="3" t="s">
        <v>20</v>
      </c>
      <c r="C47" s="3">
        <v>24</v>
      </c>
      <c r="D47" s="3">
        <v>100</v>
      </c>
      <c r="E47" s="3">
        <v>150</v>
      </c>
      <c r="F47" s="5">
        <v>21293</v>
      </c>
      <c r="G47" s="3">
        <v>21505</v>
      </c>
      <c r="H47" s="3">
        <f t="shared" si="0"/>
        <v>212</v>
      </c>
      <c r="I47" s="3">
        <f>IF(H47&lt;111,111,H47)</f>
        <v>212</v>
      </c>
      <c r="J47" s="3">
        <f t="shared" si="4"/>
        <v>447</v>
      </c>
      <c r="K47" s="3">
        <v>20</v>
      </c>
      <c r="L47" s="3">
        <v>10</v>
      </c>
      <c r="M47" s="4">
        <f t="shared" si="5"/>
        <v>42.400000000000006</v>
      </c>
      <c r="N47" s="4">
        <f t="shared" si="3"/>
        <v>519</v>
      </c>
    </row>
    <row r="48" spans="1:14" ht="12.75" customHeight="1" x14ac:dyDescent="0.3">
      <c r="A48" s="3">
        <v>44</v>
      </c>
      <c r="B48" s="3" t="s">
        <v>21</v>
      </c>
      <c r="C48" s="3">
        <v>24</v>
      </c>
      <c r="D48" s="3">
        <v>75</v>
      </c>
      <c r="E48" s="3">
        <v>150</v>
      </c>
      <c r="F48" s="5">
        <v>12693</v>
      </c>
      <c r="G48" s="3">
        <v>12809</v>
      </c>
      <c r="H48" s="3">
        <f t="shared" si="0"/>
        <v>116</v>
      </c>
      <c r="I48" s="3">
        <f>IF(H48&lt;103,103,H48)</f>
        <v>116</v>
      </c>
      <c r="J48" s="3">
        <f t="shared" si="4"/>
        <v>201</v>
      </c>
      <c r="K48" s="3">
        <v>20</v>
      </c>
      <c r="L48" s="3">
        <v>10</v>
      </c>
      <c r="M48" s="4">
        <f t="shared" si="5"/>
        <v>23.200000000000003</v>
      </c>
      <c r="N48" s="4">
        <f t="shared" si="3"/>
        <v>254</v>
      </c>
    </row>
    <row r="49" spans="1:14" ht="12.75" customHeight="1" x14ac:dyDescent="0.3">
      <c r="A49" s="38">
        <v>45</v>
      </c>
      <c r="B49" s="8" t="s">
        <v>20</v>
      </c>
      <c r="C49" s="3">
        <v>25</v>
      </c>
      <c r="D49" s="3">
        <v>100</v>
      </c>
      <c r="E49" s="3">
        <v>150</v>
      </c>
      <c r="F49" s="5">
        <v>34945</v>
      </c>
      <c r="G49" s="3">
        <v>35159</v>
      </c>
      <c r="H49" s="3">
        <f t="shared" si="0"/>
        <v>214</v>
      </c>
      <c r="I49" s="3">
        <f t="shared" ref="I49:I60" si="6">IF(H49&lt;111,111,H49)</f>
        <v>214</v>
      </c>
      <c r="J49" s="3">
        <f t="shared" si="4"/>
        <v>454</v>
      </c>
      <c r="K49" s="3">
        <v>20</v>
      </c>
      <c r="L49" s="3">
        <v>10</v>
      </c>
      <c r="M49" s="4">
        <f t="shared" si="5"/>
        <v>42.800000000000004</v>
      </c>
      <c r="N49" s="4">
        <f t="shared" si="3"/>
        <v>527</v>
      </c>
    </row>
    <row r="50" spans="1:14" ht="12.75" customHeight="1" x14ac:dyDescent="0.3">
      <c r="A50" s="38">
        <v>46</v>
      </c>
      <c r="B50" s="3" t="s">
        <v>20</v>
      </c>
      <c r="C50" s="3">
        <v>26</v>
      </c>
      <c r="D50" s="3">
        <v>100</v>
      </c>
      <c r="E50" s="3">
        <v>150</v>
      </c>
      <c r="F50" s="5">
        <v>32303</v>
      </c>
      <c r="G50" s="3">
        <v>32513</v>
      </c>
      <c r="H50" s="3">
        <f t="shared" si="0"/>
        <v>210</v>
      </c>
      <c r="I50" s="3">
        <f t="shared" si="6"/>
        <v>210</v>
      </c>
      <c r="J50" s="3">
        <f t="shared" si="4"/>
        <v>439</v>
      </c>
      <c r="K50" s="3">
        <v>20</v>
      </c>
      <c r="L50" s="3">
        <v>10</v>
      </c>
      <c r="M50" s="4">
        <f t="shared" si="5"/>
        <v>42</v>
      </c>
      <c r="N50" s="4">
        <f t="shared" si="3"/>
        <v>511</v>
      </c>
    </row>
    <row r="51" spans="1:14" ht="12.75" customHeight="1" x14ac:dyDescent="0.3">
      <c r="A51" s="3">
        <v>47</v>
      </c>
      <c r="B51" s="3" t="s">
        <v>20</v>
      </c>
      <c r="C51" s="3">
        <v>27</v>
      </c>
      <c r="D51" s="3">
        <v>100</v>
      </c>
      <c r="E51" s="3">
        <v>150</v>
      </c>
      <c r="F51" s="5">
        <v>8783</v>
      </c>
      <c r="G51" s="3">
        <v>8979</v>
      </c>
      <c r="H51" s="3">
        <f t="shared" si="0"/>
        <v>196</v>
      </c>
      <c r="I51" s="3">
        <f t="shared" si="6"/>
        <v>196</v>
      </c>
      <c r="J51" s="3">
        <f t="shared" si="4"/>
        <v>391</v>
      </c>
      <c r="K51" s="3">
        <v>20</v>
      </c>
      <c r="L51" s="3">
        <v>10</v>
      </c>
      <c r="M51" s="4">
        <f t="shared" si="5"/>
        <v>39.200000000000003</v>
      </c>
      <c r="N51" s="4">
        <f t="shared" si="3"/>
        <v>460</v>
      </c>
    </row>
    <row r="52" spans="1:14" ht="12.75" customHeight="1" x14ac:dyDescent="0.3">
      <c r="A52" s="38">
        <v>48</v>
      </c>
      <c r="B52" s="3" t="s">
        <v>20</v>
      </c>
      <c r="C52" s="3">
        <v>28</v>
      </c>
      <c r="D52" s="3">
        <v>100</v>
      </c>
      <c r="E52" s="3">
        <v>150</v>
      </c>
      <c r="F52" s="5">
        <v>28573</v>
      </c>
      <c r="G52" s="3">
        <v>28776</v>
      </c>
      <c r="H52" s="3">
        <f t="shared" si="0"/>
        <v>203</v>
      </c>
      <c r="I52" s="3">
        <f t="shared" si="6"/>
        <v>203</v>
      </c>
      <c r="J52" s="3">
        <f t="shared" si="4"/>
        <v>412</v>
      </c>
      <c r="K52" s="3">
        <v>20</v>
      </c>
      <c r="L52" s="3">
        <v>10</v>
      </c>
      <c r="M52" s="4">
        <f t="shared" si="5"/>
        <v>40.6</v>
      </c>
      <c r="N52" s="4">
        <f t="shared" si="3"/>
        <v>483</v>
      </c>
    </row>
    <row r="53" spans="1:14" ht="12.75" customHeight="1" x14ac:dyDescent="0.3">
      <c r="A53" s="38">
        <v>49</v>
      </c>
      <c r="B53" s="3" t="s">
        <v>20</v>
      </c>
      <c r="C53" s="3">
        <v>29</v>
      </c>
      <c r="D53" s="3">
        <v>100</v>
      </c>
      <c r="E53" s="3">
        <v>150</v>
      </c>
      <c r="F53" s="5">
        <v>42404</v>
      </c>
      <c r="G53" s="3">
        <v>42595</v>
      </c>
      <c r="H53" s="3">
        <f t="shared" si="0"/>
        <v>191</v>
      </c>
      <c r="I53" s="3">
        <f t="shared" si="6"/>
        <v>191</v>
      </c>
      <c r="J53" s="3">
        <f t="shared" si="4"/>
        <v>379</v>
      </c>
      <c r="K53" s="3">
        <v>20</v>
      </c>
      <c r="L53" s="3">
        <v>10</v>
      </c>
      <c r="M53" s="4">
        <f t="shared" si="5"/>
        <v>38.200000000000003</v>
      </c>
      <c r="N53" s="4">
        <f t="shared" si="3"/>
        <v>447</v>
      </c>
    </row>
    <row r="54" spans="1:14" ht="12.75" customHeight="1" x14ac:dyDescent="0.3">
      <c r="A54" s="3">
        <v>50</v>
      </c>
      <c r="B54" s="3" t="s">
        <v>20</v>
      </c>
      <c r="C54" s="3">
        <v>30</v>
      </c>
      <c r="D54" s="3">
        <v>100</v>
      </c>
      <c r="E54" s="3">
        <v>150</v>
      </c>
      <c r="F54" s="5">
        <v>26834</v>
      </c>
      <c r="G54" s="3">
        <v>27008</v>
      </c>
      <c r="H54" s="3">
        <f t="shared" si="0"/>
        <v>174</v>
      </c>
      <c r="I54" s="3">
        <f t="shared" si="6"/>
        <v>174</v>
      </c>
      <c r="J54" s="3">
        <f t="shared" si="4"/>
        <v>338</v>
      </c>
      <c r="K54" s="3">
        <v>20</v>
      </c>
      <c r="L54" s="3">
        <v>10</v>
      </c>
      <c r="M54" s="4">
        <f t="shared" si="5"/>
        <v>34.800000000000004</v>
      </c>
      <c r="N54" s="4">
        <f t="shared" si="3"/>
        <v>403</v>
      </c>
    </row>
    <row r="55" spans="1:14" ht="12.75" customHeight="1" x14ac:dyDescent="0.3">
      <c r="A55" s="38">
        <v>51</v>
      </c>
      <c r="B55" s="3" t="s">
        <v>20</v>
      </c>
      <c r="C55" s="3">
        <v>31</v>
      </c>
      <c r="D55" s="3">
        <v>100</v>
      </c>
      <c r="E55" s="3">
        <v>150</v>
      </c>
      <c r="F55" s="5">
        <v>22811</v>
      </c>
      <c r="G55" s="3">
        <v>22970</v>
      </c>
      <c r="H55" s="3">
        <f t="shared" si="0"/>
        <v>159</v>
      </c>
      <c r="I55" s="3">
        <f t="shared" si="6"/>
        <v>159</v>
      </c>
      <c r="J55" s="3">
        <f t="shared" si="4"/>
        <v>303</v>
      </c>
      <c r="K55" s="3">
        <v>20</v>
      </c>
      <c r="L55" s="3">
        <v>10</v>
      </c>
      <c r="M55" s="4">
        <f t="shared" si="5"/>
        <v>31.8</v>
      </c>
      <c r="N55" s="4">
        <f t="shared" si="3"/>
        <v>365</v>
      </c>
    </row>
    <row r="56" spans="1:14" ht="12.75" customHeight="1" x14ac:dyDescent="0.3">
      <c r="A56" s="38">
        <v>52</v>
      </c>
      <c r="B56" s="3" t="s">
        <v>20</v>
      </c>
      <c r="C56" s="3">
        <v>32</v>
      </c>
      <c r="D56" s="3">
        <v>100</v>
      </c>
      <c r="E56" s="3">
        <v>150</v>
      </c>
      <c r="F56" s="5">
        <v>30735</v>
      </c>
      <c r="G56" s="3">
        <v>30890</v>
      </c>
      <c r="H56" s="3">
        <f t="shared" si="0"/>
        <v>155</v>
      </c>
      <c r="I56" s="3">
        <f t="shared" si="6"/>
        <v>155</v>
      </c>
      <c r="J56" s="3">
        <f t="shared" si="4"/>
        <v>293</v>
      </c>
      <c r="K56" s="3">
        <v>20</v>
      </c>
      <c r="L56" s="3">
        <v>10</v>
      </c>
      <c r="M56" s="4">
        <f t="shared" si="5"/>
        <v>31</v>
      </c>
      <c r="N56" s="4">
        <f t="shared" si="3"/>
        <v>354</v>
      </c>
    </row>
    <row r="57" spans="1:14" ht="12.75" customHeight="1" x14ac:dyDescent="0.3">
      <c r="A57" s="3">
        <v>53</v>
      </c>
      <c r="B57" s="3" t="s">
        <v>20</v>
      </c>
      <c r="C57" s="3">
        <v>33</v>
      </c>
      <c r="D57" s="3">
        <v>100</v>
      </c>
      <c r="E57" s="3">
        <v>150</v>
      </c>
      <c r="F57" s="5">
        <v>31989</v>
      </c>
      <c r="G57" s="3">
        <v>32204</v>
      </c>
      <c r="H57" s="3">
        <f t="shared" si="0"/>
        <v>215</v>
      </c>
      <c r="I57" s="3">
        <f t="shared" si="6"/>
        <v>215</v>
      </c>
      <c r="J57" s="3">
        <f t="shared" si="4"/>
        <v>458</v>
      </c>
      <c r="K57" s="3">
        <v>20</v>
      </c>
      <c r="L57" s="3">
        <v>10</v>
      </c>
      <c r="M57" s="4">
        <f t="shared" si="5"/>
        <v>43</v>
      </c>
      <c r="N57" s="4">
        <f t="shared" si="3"/>
        <v>531</v>
      </c>
    </row>
    <row r="58" spans="1:14" x14ac:dyDescent="0.3">
      <c r="A58" s="38">
        <v>54</v>
      </c>
      <c r="B58" s="3" t="s">
        <v>20</v>
      </c>
      <c r="C58" s="3">
        <v>35</v>
      </c>
      <c r="D58" s="3">
        <v>100</v>
      </c>
      <c r="E58" s="3">
        <v>150</v>
      </c>
      <c r="F58" s="5">
        <v>20157</v>
      </c>
      <c r="G58" s="3">
        <v>20267</v>
      </c>
      <c r="H58" s="3">
        <f t="shared" si="0"/>
        <v>110</v>
      </c>
      <c r="I58" s="3">
        <f t="shared" si="6"/>
        <v>111</v>
      </c>
      <c r="J58" s="3">
        <f t="shared" si="4"/>
        <v>189</v>
      </c>
      <c r="K58" s="3">
        <v>20</v>
      </c>
      <c r="L58" s="3">
        <v>10</v>
      </c>
      <c r="M58" s="4">
        <f t="shared" si="5"/>
        <v>22.200000000000003</v>
      </c>
      <c r="N58" s="4">
        <f t="shared" si="3"/>
        <v>241</v>
      </c>
    </row>
    <row r="59" spans="1:14" ht="12.75" customHeight="1" x14ac:dyDescent="0.3">
      <c r="A59" s="38">
        <v>55</v>
      </c>
      <c r="B59" s="3" t="s">
        <v>20</v>
      </c>
      <c r="C59" s="3">
        <v>36</v>
      </c>
      <c r="D59" s="3">
        <v>100</v>
      </c>
      <c r="E59" s="3">
        <v>150</v>
      </c>
      <c r="F59" s="5">
        <v>21024</v>
      </c>
      <c r="G59" s="3">
        <v>21251</v>
      </c>
      <c r="H59" s="3">
        <f t="shared" si="0"/>
        <v>227</v>
      </c>
      <c r="I59" s="3">
        <f t="shared" si="6"/>
        <v>227</v>
      </c>
      <c r="J59" s="3">
        <f t="shared" si="4"/>
        <v>505</v>
      </c>
      <c r="K59" s="3">
        <v>20</v>
      </c>
      <c r="L59" s="3">
        <v>10</v>
      </c>
      <c r="M59" s="4">
        <f t="shared" si="5"/>
        <v>45.400000000000006</v>
      </c>
      <c r="N59" s="4">
        <f t="shared" si="3"/>
        <v>580</v>
      </c>
    </row>
    <row r="60" spans="1:14" ht="12.75" customHeight="1" x14ac:dyDescent="0.3">
      <c r="A60" s="3">
        <v>56</v>
      </c>
      <c r="B60" s="8" t="s">
        <v>20</v>
      </c>
      <c r="C60" s="8">
        <v>37</v>
      </c>
      <c r="D60" s="3">
        <v>100</v>
      </c>
      <c r="E60" s="3">
        <v>150</v>
      </c>
      <c r="F60" s="5">
        <v>26011</v>
      </c>
      <c r="G60" s="3">
        <v>26174</v>
      </c>
      <c r="H60" s="3">
        <f t="shared" si="0"/>
        <v>163</v>
      </c>
      <c r="I60" s="3">
        <f t="shared" si="6"/>
        <v>163</v>
      </c>
      <c r="J60" s="3">
        <f t="shared" si="4"/>
        <v>312</v>
      </c>
      <c r="K60" s="3">
        <v>20</v>
      </c>
      <c r="L60" s="3">
        <v>10</v>
      </c>
      <c r="M60" s="4">
        <f t="shared" si="5"/>
        <v>32.6</v>
      </c>
      <c r="N60" s="4">
        <f t="shared" si="3"/>
        <v>375</v>
      </c>
    </row>
    <row r="61" spans="1:14" ht="12.75" customHeight="1" x14ac:dyDescent="0.3">
      <c r="A61" s="38">
        <v>57</v>
      </c>
      <c r="B61" s="8" t="s">
        <v>20</v>
      </c>
      <c r="C61" s="3">
        <v>38</v>
      </c>
      <c r="D61" s="3">
        <v>0</v>
      </c>
      <c r="E61" s="3">
        <v>0</v>
      </c>
      <c r="F61" s="5">
        <v>46387</v>
      </c>
      <c r="G61" s="3">
        <v>46682</v>
      </c>
      <c r="H61" s="3">
        <f t="shared" si="0"/>
        <v>295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250</v>
      </c>
    </row>
    <row r="62" spans="1:14" ht="12.75" customHeight="1" x14ac:dyDescent="0.3">
      <c r="A62" s="38">
        <v>58</v>
      </c>
      <c r="B62" s="3" t="s">
        <v>20</v>
      </c>
      <c r="C62" s="3">
        <v>38</v>
      </c>
      <c r="D62" s="3">
        <v>0</v>
      </c>
      <c r="E62" s="3">
        <v>0</v>
      </c>
      <c r="F62" s="5"/>
      <c r="G62" s="3"/>
      <c r="H62" s="3">
        <f t="shared" si="0"/>
        <v>0</v>
      </c>
      <c r="I62" s="3">
        <v>0</v>
      </c>
      <c r="J62" s="3">
        <v>0</v>
      </c>
      <c r="K62" s="3">
        <v>0</v>
      </c>
      <c r="L62" s="3">
        <v>0</v>
      </c>
      <c r="M62" s="4">
        <v>0</v>
      </c>
      <c r="N62" s="4">
        <v>250</v>
      </c>
    </row>
    <row r="63" spans="1:14" ht="12.75" customHeight="1" x14ac:dyDescent="0.3">
      <c r="A63" s="3">
        <v>59</v>
      </c>
      <c r="B63" s="8" t="s">
        <v>20</v>
      </c>
      <c r="C63" s="3">
        <v>38</v>
      </c>
      <c r="D63" s="3">
        <v>0</v>
      </c>
      <c r="E63" s="3">
        <v>0</v>
      </c>
      <c r="F63" s="5"/>
      <c r="G63" s="3"/>
      <c r="H63" s="3">
        <f t="shared" si="0"/>
        <v>0</v>
      </c>
      <c r="I63" s="3">
        <v>0</v>
      </c>
      <c r="J63" s="3">
        <f>ROUND(IF(I63&lt;100,I63*1.625,(IF(AND(I63&gt;100,I63&lt;201),(I63-100)*2.375+162.5,(IF(AND(I63&gt;200,I63&lt;401),(I63-200)*3.875+400,IF(I63&gt;400,(I63-400)*4.5+1237)))))),0)</f>
        <v>0</v>
      </c>
      <c r="K63" s="3">
        <v>0</v>
      </c>
      <c r="L63" s="3">
        <v>0</v>
      </c>
      <c r="M63" s="4">
        <v>0</v>
      </c>
      <c r="N63" s="4">
        <v>250</v>
      </c>
    </row>
    <row r="64" spans="1:14" ht="12.75" customHeight="1" x14ac:dyDescent="0.3">
      <c r="A64" s="38">
        <v>60</v>
      </c>
      <c r="B64" s="3" t="s">
        <v>20</v>
      </c>
      <c r="C64" s="3">
        <v>38</v>
      </c>
      <c r="D64" s="3">
        <v>0</v>
      </c>
      <c r="E64" s="3">
        <v>0</v>
      </c>
      <c r="F64" s="5"/>
      <c r="G64" s="3"/>
      <c r="H64" s="3">
        <f t="shared" si="0"/>
        <v>0</v>
      </c>
      <c r="I64" s="3">
        <v>0</v>
      </c>
      <c r="J64" s="3">
        <v>0</v>
      </c>
      <c r="K64" s="3">
        <v>0</v>
      </c>
      <c r="L64" s="3">
        <v>0</v>
      </c>
      <c r="M64" s="4">
        <v>0</v>
      </c>
      <c r="N64" s="4">
        <v>250</v>
      </c>
    </row>
    <row r="65" spans="1:14" ht="12.75" customHeight="1" x14ac:dyDescent="0.3">
      <c r="A65" s="38">
        <v>61</v>
      </c>
      <c r="B65" s="8" t="s">
        <v>20</v>
      </c>
      <c r="C65" s="8">
        <v>38</v>
      </c>
      <c r="D65" s="3">
        <v>0</v>
      </c>
      <c r="E65" s="3">
        <v>0</v>
      </c>
      <c r="F65" s="5"/>
      <c r="G65" s="3"/>
      <c r="H65" s="3">
        <f t="shared" si="0"/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250</v>
      </c>
    </row>
    <row r="66" spans="1:14" ht="12.75" customHeight="1" x14ac:dyDescent="0.3">
      <c r="A66" s="3">
        <v>62</v>
      </c>
      <c r="B66" s="3" t="s">
        <v>20</v>
      </c>
      <c r="C66" s="3">
        <v>38</v>
      </c>
      <c r="D66" s="3">
        <v>0</v>
      </c>
      <c r="E66" s="3">
        <v>0</v>
      </c>
      <c r="F66" s="5"/>
      <c r="G66" s="3"/>
      <c r="H66" s="3">
        <f t="shared" si="0"/>
        <v>0</v>
      </c>
      <c r="I66" s="3">
        <v>0</v>
      </c>
      <c r="J66" s="3">
        <f t="shared" ref="J66:J83" si="7">ROUND(IF(I66&lt;100,I66*1.625,(IF(AND(I66&gt;100,I66&lt;201),(I66-100)*2.375+162.5,(IF(AND(I66&gt;200,I66&lt;401),(I66-200)*3.875+400,IF(I66&gt;400,(I66-400)*4.5+1237)))))),0)</f>
        <v>0</v>
      </c>
      <c r="K66" s="3">
        <v>0</v>
      </c>
      <c r="L66" s="3">
        <v>0</v>
      </c>
      <c r="M66" s="4">
        <f>I66*0.2</f>
        <v>0</v>
      </c>
      <c r="N66" s="4">
        <v>250</v>
      </c>
    </row>
    <row r="67" spans="1:14" ht="12.75" customHeight="1" x14ac:dyDescent="0.3">
      <c r="A67" s="38">
        <v>63</v>
      </c>
      <c r="B67" s="3" t="s">
        <v>20</v>
      </c>
      <c r="C67" s="3">
        <v>38</v>
      </c>
      <c r="D67" s="3">
        <v>0</v>
      </c>
      <c r="E67" s="3">
        <v>0</v>
      </c>
      <c r="F67" s="5"/>
      <c r="G67" s="3"/>
      <c r="H67" s="3">
        <f t="shared" si="0"/>
        <v>0</v>
      </c>
      <c r="I67" s="3">
        <v>0</v>
      </c>
      <c r="J67" s="3">
        <f t="shared" si="7"/>
        <v>0</v>
      </c>
      <c r="K67" s="3">
        <v>0</v>
      </c>
      <c r="L67" s="3">
        <v>0</v>
      </c>
      <c r="M67" s="4">
        <f>I67*0.2</f>
        <v>0</v>
      </c>
      <c r="N67" s="4">
        <v>250</v>
      </c>
    </row>
    <row r="68" spans="1:14" ht="12.75" customHeight="1" x14ac:dyDescent="0.3">
      <c r="A68" s="38">
        <v>64</v>
      </c>
      <c r="B68" s="3" t="s">
        <v>20</v>
      </c>
      <c r="C68" s="3">
        <v>39</v>
      </c>
      <c r="D68" s="3">
        <v>100</v>
      </c>
      <c r="E68" s="3">
        <v>150</v>
      </c>
      <c r="F68" s="5">
        <v>27428</v>
      </c>
      <c r="G68" s="3">
        <v>27537</v>
      </c>
      <c r="H68" s="3">
        <f t="shared" si="0"/>
        <v>109</v>
      </c>
      <c r="I68" s="3">
        <f>IF(H68&lt;111,111,H68)</f>
        <v>111</v>
      </c>
      <c r="J68" s="3">
        <f t="shared" si="7"/>
        <v>189</v>
      </c>
      <c r="K68" s="3">
        <v>20</v>
      </c>
      <c r="L68" s="3">
        <v>10</v>
      </c>
      <c r="M68" s="4">
        <f>I68*0.2</f>
        <v>22.200000000000003</v>
      </c>
      <c r="N68" s="4">
        <f t="shared" si="3"/>
        <v>241</v>
      </c>
    </row>
    <row r="69" spans="1:14" ht="12.75" customHeight="1" x14ac:dyDescent="0.3">
      <c r="A69" s="3">
        <v>65</v>
      </c>
      <c r="B69" s="3" t="s">
        <v>18</v>
      </c>
      <c r="C69" s="3">
        <v>46</v>
      </c>
      <c r="D69" s="3">
        <v>200</v>
      </c>
      <c r="E69" s="3">
        <v>150</v>
      </c>
      <c r="F69" s="5">
        <v>29452</v>
      </c>
      <c r="G69" s="3">
        <v>29681</v>
      </c>
      <c r="H69" s="3">
        <f t="shared" ref="H69:H132" si="8">(G69-F69)</f>
        <v>229</v>
      </c>
      <c r="I69" s="3">
        <f>IF(H69&lt;125,125,H69)</f>
        <v>229</v>
      </c>
      <c r="J69" s="3">
        <f t="shared" si="7"/>
        <v>512</v>
      </c>
      <c r="K69" s="3">
        <v>20</v>
      </c>
      <c r="L69" s="3">
        <v>10</v>
      </c>
      <c r="M69" s="4">
        <f>I69*0.2</f>
        <v>45.800000000000004</v>
      </c>
      <c r="N69" s="4">
        <f t="shared" si="3"/>
        <v>588</v>
      </c>
    </row>
    <row r="70" spans="1:14" ht="12.75" customHeight="1" x14ac:dyDescent="0.3">
      <c r="A70" s="38">
        <v>66</v>
      </c>
      <c r="B70" s="3" t="s">
        <v>17</v>
      </c>
      <c r="C70" s="3">
        <v>175</v>
      </c>
      <c r="D70" s="3">
        <v>300</v>
      </c>
      <c r="E70" s="3">
        <v>150</v>
      </c>
      <c r="F70" s="5">
        <v>39163</v>
      </c>
      <c r="G70" s="5">
        <v>39366</v>
      </c>
      <c r="H70" s="3">
        <f t="shared" si="8"/>
        <v>203</v>
      </c>
      <c r="I70" s="3">
        <f>IF(H70&lt;141,141,H70)</f>
        <v>203</v>
      </c>
      <c r="J70" s="3">
        <f t="shared" si="7"/>
        <v>412</v>
      </c>
      <c r="K70" s="3">
        <v>45</v>
      </c>
      <c r="L70" s="3">
        <v>50</v>
      </c>
      <c r="M70" s="4">
        <v>25</v>
      </c>
      <c r="N70" s="4">
        <f t="shared" si="3"/>
        <v>532</v>
      </c>
    </row>
    <row r="71" spans="1:14" ht="12.75" customHeight="1" x14ac:dyDescent="0.3">
      <c r="A71" s="38">
        <v>67</v>
      </c>
      <c r="B71" s="3" t="s">
        <v>18</v>
      </c>
      <c r="C71" s="3">
        <v>43</v>
      </c>
      <c r="D71" s="3">
        <v>200</v>
      </c>
      <c r="E71" s="3">
        <v>150</v>
      </c>
      <c r="F71" s="5">
        <v>25067</v>
      </c>
      <c r="G71" s="3">
        <v>25097</v>
      </c>
      <c r="H71" s="3">
        <f t="shared" si="8"/>
        <v>30</v>
      </c>
      <c r="I71" s="3">
        <f t="shared" ref="I71:I84" si="9">IF(H71&lt;125,125,H71)</f>
        <v>125</v>
      </c>
      <c r="J71" s="3">
        <f t="shared" si="7"/>
        <v>222</v>
      </c>
      <c r="K71" s="3">
        <v>45</v>
      </c>
      <c r="L71" s="3">
        <v>50</v>
      </c>
      <c r="M71" s="4">
        <f t="shared" ref="M71:M83" si="10">I71*0.2</f>
        <v>25</v>
      </c>
      <c r="N71" s="4">
        <f t="shared" ref="N71:N134" si="11">ROUND((J71+K71+L71+M71),0)</f>
        <v>342</v>
      </c>
    </row>
    <row r="72" spans="1:14" ht="12.75" customHeight="1" x14ac:dyDescent="0.3">
      <c r="A72" s="3">
        <v>68</v>
      </c>
      <c r="B72" s="3" t="s">
        <v>18</v>
      </c>
      <c r="C72" s="3">
        <v>45</v>
      </c>
      <c r="D72" s="3">
        <v>200</v>
      </c>
      <c r="E72" s="3">
        <v>150</v>
      </c>
      <c r="F72" s="5">
        <v>8917</v>
      </c>
      <c r="G72" s="3">
        <v>8986</v>
      </c>
      <c r="H72" s="3">
        <f t="shared" si="8"/>
        <v>69</v>
      </c>
      <c r="I72" s="3">
        <f t="shared" si="9"/>
        <v>125</v>
      </c>
      <c r="J72" s="3">
        <f t="shared" si="7"/>
        <v>222</v>
      </c>
      <c r="K72" s="3">
        <v>45</v>
      </c>
      <c r="L72" s="3">
        <v>50</v>
      </c>
      <c r="M72" s="4">
        <f t="shared" si="10"/>
        <v>25</v>
      </c>
      <c r="N72" s="4">
        <f t="shared" si="11"/>
        <v>342</v>
      </c>
    </row>
    <row r="73" spans="1:14" ht="12.75" customHeight="1" x14ac:dyDescent="0.3">
      <c r="A73" s="38">
        <v>69</v>
      </c>
      <c r="B73" s="3" t="s">
        <v>18</v>
      </c>
      <c r="C73" s="3">
        <v>48</v>
      </c>
      <c r="D73" s="3">
        <v>200</v>
      </c>
      <c r="E73" s="3">
        <v>150</v>
      </c>
      <c r="F73" s="5">
        <v>37428</v>
      </c>
      <c r="G73" s="3">
        <v>37762</v>
      </c>
      <c r="H73" s="3">
        <f t="shared" si="8"/>
        <v>334</v>
      </c>
      <c r="I73" s="3">
        <f t="shared" si="9"/>
        <v>334</v>
      </c>
      <c r="J73" s="3">
        <f t="shared" si="7"/>
        <v>919</v>
      </c>
      <c r="K73" s="3">
        <v>45</v>
      </c>
      <c r="L73" s="3">
        <v>50</v>
      </c>
      <c r="M73" s="4">
        <f t="shared" si="10"/>
        <v>66.8</v>
      </c>
      <c r="N73" s="4">
        <f t="shared" si="11"/>
        <v>1081</v>
      </c>
    </row>
    <row r="74" spans="1:14" ht="12.75" customHeight="1" x14ac:dyDescent="0.3">
      <c r="A74" s="38">
        <v>70</v>
      </c>
      <c r="B74" s="8" t="s">
        <v>18</v>
      </c>
      <c r="C74" s="8">
        <v>50</v>
      </c>
      <c r="D74" s="3">
        <v>0</v>
      </c>
      <c r="E74" s="3">
        <v>150</v>
      </c>
      <c r="F74" s="5">
        <v>15602</v>
      </c>
      <c r="G74" s="3">
        <v>15688</v>
      </c>
      <c r="H74" s="3">
        <f t="shared" si="8"/>
        <v>86</v>
      </c>
      <c r="I74" s="3">
        <f t="shared" si="9"/>
        <v>125</v>
      </c>
      <c r="J74" s="3">
        <f t="shared" si="7"/>
        <v>222</v>
      </c>
      <c r="K74" s="3">
        <v>45</v>
      </c>
      <c r="L74" s="3">
        <v>50</v>
      </c>
      <c r="M74" s="4">
        <f t="shared" si="10"/>
        <v>25</v>
      </c>
      <c r="N74" s="4">
        <f t="shared" si="11"/>
        <v>342</v>
      </c>
    </row>
    <row r="75" spans="1:14" ht="12.75" customHeight="1" x14ac:dyDescent="0.3">
      <c r="A75" s="3">
        <v>71</v>
      </c>
      <c r="B75" s="3" t="s">
        <v>17</v>
      </c>
      <c r="C75" s="5">
        <v>204</v>
      </c>
      <c r="D75" s="3">
        <v>300</v>
      </c>
      <c r="E75" s="3">
        <v>150</v>
      </c>
      <c r="F75" s="8">
        <v>59661</v>
      </c>
      <c r="G75" s="3">
        <v>59813</v>
      </c>
      <c r="H75" s="3">
        <f t="shared" si="8"/>
        <v>152</v>
      </c>
      <c r="I75" s="3">
        <f>IF(H75&lt;141,141,H75)</f>
        <v>152</v>
      </c>
      <c r="J75" s="3">
        <f t="shared" si="7"/>
        <v>286</v>
      </c>
      <c r="K75" s="3">
        <v>45</v>
      </c>
      <c r="L75" s="3">
        <v>50</v>
      </c>
      <c r="M75" s="4">
        <f t="shared" si="10"/>
        <v>30.400000000000002</v>
      </c>
      <c r="N75" s="4">
        <f t="shared" si="11"/>
        <v>411</v>
      </c>
    </row>
    <row r="76" spans="1:14" x14ac:dyDescent="0.3">
      <c r="A76" s="38">
        <v>72</v>
      </c>
      <c r="B76" s="3" t="s">
        <v>18</v>
      </c>
      <c r="C76" s="3">
        <v>53</v>
      </c>
      <c r="D76" s="3">
        <v>200</v>
      </c>
      <c r="E76" s="3">
        <v>150</v>
      </c>
      <c r="F76" s="5">
        <v>1627</v>
      </c>
      <c r="G76" s="3">
        <v>1770</v>
      </c>
      <c r="H76" s="3">
        <f t="shared" si="8"/>
        <v>143</v>
      </c>
      <c r="I76" s="3">
        <f t="shared" si="9"/>
        <v>143</v>
      </c>
      <c r="J76" s="3">
        <f t="shared" si="7"/>
        <v>265</v>
      </c>
      <c r="K76" s="3">
        <v>45</v>
      </c>
      <c r="L76" s="3">
        <v>50</v>
      </c>
      <c r="M76" s="4">
        <f t="shared" si="10"/>
        <v>28.6</v>
      </c>
      <c r="N76" s="4">
        <f t="shared" si="11"/>
        <v>389</v>
      </c>
    </row>
    <row r="77" spans="1:14" ht="12.75" customHeight="1" x14ac:dyDescent="0.3">
      <c r="A77" s="38">
        <v>73</v>
      </c>
      <c r="B77" s="3" t="s">
        <v>18</v>
      </c>
      <c r="C77" s="3">
        <v>54</v>
      </c>
      <c r="D77" s="3">
        <v>200</v>
      </c>
      <c r="E77" s="3">
        <v>150</v>
      </c>
      <c r="F77" s="5">
        <v>42717</v>
      </c>
      <c r="G77" s="3">
        <v>42718</v>
      </c>
      <c r="H77" s="3">
        <f t="shared" si="8"/>
        <v>1</v>
      </c>
      <c r="I77" s="3">
        <f t="shared" si="9"/>
        <v>125</v>
      </c>
      <c r="J77" s="3">
        <f t="shared" si="7"/>
        <v>222</v>
      </c>
      <c r="K77" s="3">
        <v>45</v>
      </c>
      <c r="L77" s="3">
        <v>50</v>
      </c>
      <c r="M77" s="4">
        <f t="shared" si="10"/>
        <v>25</v>
      </c>
      <c r="N77" s="4">
        <f t="shared" si="11"/>
        <v>342</v>
      </c>
    </row>
    <row r="78" spans="1:14" ht="12.75" customHeight="1" x14ac:dyDescent="0.3">
      <c r="A78" s="3">
        <v>74</v>
      </c>
      <c r="B78" s="3" t="s">
        <v>18</v>
      </c>
      <c r="C78" s="3">
        <v>57</v>
      </c>
      <c r="D78" s="3">
        <v>200</v>
      </c>
      <c r="E78" s="3">
        <v>150</v>
      </c>
      <c r="F78" s="5">
        <v>25182</v>
      </c>
      <c r="G78" s="3">
        <v>25334</v>
      </c>
      <c r="H78" s="3">
        <f t="shared" si="8"/>
        <v>152</v>
      </c>
      <c r="I78" s="3">
        <f t="shared" si="9"/>
        <v>152</v>
      </c>
      <c r="J78" s="3">
        <f t="shared" si="7"/>
        <v>286</v>
      </c>
      <c r="K78" s="3">
        <v>45</v>
      </c>
      <c r="L78" s="3">
        <v>50</v>
      </c>
      <c r="M78" s="4">
        <f t="shared" si="10"/>
        <v>30.400000000000002</v>
      </c>
      <c r="N78" s="4">
        <f t="shared" si="11"/>
        <v>411</v>
      </c>
    </row>
    <row r="79" spans="1:14" ht="12.75" customHeight="1" x14ac:dyDescent="0.3">
      <c r="A79" s="38">
        <v>75</v>
      </c>
      <c r="B79" s="3" t="s">
        <v>18</v>
      </c>
      <c r="C79" s="3">
        <v>58</v>
      </c>
      <c r="D79" s="3">
        <v>200</v>
      </c>
      <c r="E79" s="3">
        <v>150</v>
      </c>
      <c r="F79" s="5">
        <v>43506</v>
      </c>
      <c r="G79" s="3">
        <v>43747</v>
      </c>
      <c r="H79" s="3">
        <f t="shared" si="8"/>
        <v>241</v>
      </c>
      <c r="I79" s="3">
        <f t="shared" si="9"/>
        <v>241</v>
      </c>
      <c r="J79" s="3">
        <f t="shared" si="7"/>
        <v>559</v>
      </c>
      <c r="K79" s="3">
        <v>45</v>
      </c>
      <c r="L79" s="3">
        <v>50</v>
      </c>
      <c r="M79" s="4">
        <f t="shared" si="10"/>
        <v>48.2</v>
      </c>
      <c r="N79" s="4">
        <f t="shared" si="11"/>
        <v>702</v>
      </c>
    </row>
    <row r="80" spans="1:14" ht="12.75" customHeight="1" x14ac:dyDescent="0.3">
      <c r="A80" s="38">
        <v>76</v>
      </c>
      <c r="B80" s="3" t="s">
        <v>18</v>
      </c>
      <c r="C80" s="3">
        <v>60</v>
      </c>
      <c r="D80" s="3">
        <v>200</v>
      </c>
      <c r="E80" s="3">
        <v>150</v>
      </c>
      <c r="F80" s="5">
        <v>26947</v>
      </c>
      <c r="G80" s="3">
        <v>27154</v>
      </c>
      <c r="H80" s="3">
        <f t="shared" si="8"/>
        <v>207</v>
      </c>
      <c r="I80" s="3">
        <f t="shared" si="9"/>
        <v>207</v>
      </c>
      <c r="J80" s="3">
        <f t="shared" si="7"/>
        <v>427</v>
      </c>
      <c r="K80" s="3">
        <v>45</v>
      </c>
      <c r="L80" s="3">
        <v>50</v>
      </c>
      <c r="M80" s="4">
        <f t="shared" si="10"/>
        <v>41.400000000000006</v>
      </c>
      <c r="N80" s="4">
        <f t="shared" si="11"/>
        <v>563</v>
      </c>
    </row>
    <row r="81" spans="1:14" ht="12.75" customHeight="1" x14ac:dyDescent="0.3">
      <c r="A81" s="3">
        <v>77</v>
      </c>
      <c r="B81" s="3" t="s">
        <v>19</v>
      </c>
      <c r="C81" s="3">
        <v>451</v>
      </c>
      <c r="D81" s="10">
        <v>400</v>
      </c>
      <c r="E81" s="10">
        <v>150</v>
      </c>
      <c r="F81" s="24">
        <v>106</v>
      </c>
      <c r="G81" s="3">
        <v>224</v>
      </c>
      <c r="H81" s="3">
        <f t="shared" si="8"/>
        <v>118</v>
      </c>
      <c r="I81" s="10">
        <f>IF(H81&lt;155,155,H81)</f>
        <v>155</v>
      </c>
      <c r="J81" s="10">
        <f>ROUND(IF(I81&lt;100,I81*1.625,(IF(AND(I81&gt;100,I81&lt;201),(I81-100)*2.375+162,(IF(AND(I81&gt;200,I81&lt;401),(I81-200)*3.875+400,IF(I81&gt;400,(I81-400)*4.5+1237)))))),0)</f>
        <v>293</v>
      </c>
      <c r="K81" s="10">
        <v>45</v>
      </c>
      <c r="L81" s="10">
        <v>50</v>
      </c>
      <c r="M81" s="11">
        <f t="shared" si="10"/>
        <v>31</v>
      </c>
      <c r="N81" s="4">
        <f t="shared" si="11"/>
        <v>419</v>
      </c>
    </row>
    <row r="82" spans="1:14" ht="12.75" customHeight="1" x14ac:dyDescent="0.3">
      <c r="A82" s="38">
        <v>78</v>
      </c>
      <c r="B82" s="3" t="s">
        <v>18</v>
      </c>
      <c r="C82" s="3">
        <v>62</v>
      </c>
      <c r="D82" s="3">
        <v>200</v>
      </c>
      <c r="E82" s="3">
        <v>150</v>
      </c>
      <c r="F82" s="5">
        <v>10763</v>
      </c>
      <c r="G82" s="3">
        <v>10763</v>
      </c>
      <c r="H82" s="3">
        <f t="shared" si="8"/>
        <v>0</v>
      </c>
      <c r="I82" s="3">
        <f t="shared" si="9"/>
        <v>125</v>
      </c>
      <c r="J82" s="3">
        <f t="shared" si="7"/>
        <v>222</v>
      </c>
      <c r="K82" s="3">
        <v>45</v>
      </c>
      <c r="L82" s="3">
        <v>50</v>
      </c>
      <c r="M82" s="4">
        <f t="shared" si="10"/>
        <v>25</v>
      </c>
      <c r="N82" s="4">
        <f t="shared" si="11"/>
        <v>342</v>
      </c>
    </row>
    <row r="83" spans="1:14" ht="12.75" customHeight="1" x14ac:dyDescent="0.3">
      <c r="A83" s="38">
        <v>79</v>
      </c>
      <c r="B83" s="8" t="s">
        <v>18</v>
      </c>
      <c r="C83" s="8">
        <v>63</v>
      </c>
      <c r="D83" s="3">
        <v>200</v>
      </c>
      <c r="E83" s="3">
        <v>150</v>
      </c>
      <c r="F83" s="5">
        <v>18205</v>
      </c>
      <c r="G83" s="3">
        <v>18396</v>
      </c>
      <c r="H83" s="3">
        <f t="shared" si="8"/>
        <v>191</v>
      </c>
      <c r="I83" s="3">
        <f t="shared" si="9"/>
        <v>191</v>
      </c>
      <c r="J83" s="3">
        <f t="shared" si="7"/>
        <v>379</v>
      </c>
      <c r="K83" s="3">
        <v>45</v>
      </c>
      <c r="L83" s="3">
        <v>50</v>
      </c>
      <c r="M83" s="4">
        <f t="shared" si="10"/>
        <v>38.200000000000003</v>
      </c>
      <c r="N83" s="4">
        <f t="shared" si="11"/>
        <v>512</v>
      </c>
    </row>
    <row r="84" spans="1:14" ht="12.75" customHeight="1" x14ac:dyDescent="0.3">
      <c r="A84" s="3">
        <v>80</v>
      </c>
      <c r="B84" s="27" t="s">
        <v>18</v>
      </c>
      <c r="C84" s="3">
        <v>65</v>
      </c>
      <c r="D84" s="3">
        <v>200</v>
      </c>
      <c r="E84" s="3">
        <v>150</v>
      </c>
      <c r="F84" s="5">
        <v>43660</v>
      </c>
      <c r="G84" s="3">
        <v>43688</v>
      </c>
      <c r="H84" s="3">
        <f t="shared" si="8"/>
        <v>28</v>
      </c>
      <c r="I84" s="3">
        <f t="shared" si="9"/>
        <v>125</v>
      </c>
      <c r="J84" s="3">
        <v>222</v>
      </c>
      <c r="K84" s="3">
        <v>45</v>
      </c>
      <c r="L84" s="3">
        <v>50</v>
      </c>
      <c r="M84" s="4">
        <v>25</v>
      </c>
      <c r="N84" s="4">
        <v>342</v>
      </c>
    </row>
    <row r="85" spans="1:14" ht="12.75" customHeight="1" x14ac:dyDescent="0.3">
      <c r="A85" s="38">
        <v>81</v>
      </c>
      <c r="B85" s="3" t="s">
        <v>18</v>
      </c>
      <c r="C85" s="3">
        <v>66</v>
      </c>
      <c r="D85" s="3">
        <v>200</v>
      </c>
      <c r="E85" s="3">
        <v>150</v>
      </c>
      <c r="F85" s="5">
        <v>32226</v>
      </c>
      <c r="G85" s="3">
        <v>32518</v>
      </c>
      <c r="H85" s="3">
        <f t="shared" si="8"/>
        <v>292</v>
      </c>
      <c r="I85" s="3">
        <f>IF(H85&lt;125,125,H85)</f>
        <v>292</v>
      </c>
      <c r="J85" s="3">
        <f>ROUND(IF(I85&lt;100,I85*1.625,(IF(AND(I85&gt;100,I85&lt;201),(I85-100)*2.375+162.5,(IF(AND(I85&gt;200,I85&lt;401),(I85-200)*3.875+400,IF(I85&gt;400,(I85-400)*4.5+1237)))))),0)</f>
        <v>757</v>
      </c>
      <c r="K85" s="3">
        <v>45</v>
      </c>
      <c r="L85" s="3">
        <v>50</v>
      </c>
      <c r="M85" s="4">
        <f t="shared" ref="M85:M120" si="12">I85*0.2</f>
        <v>58.400000000000006</v>
      </c>
      <c r="N85" s="4">
        <f t="shared" si="11"/>
        <v>910</v>
      </c>
    </row>
    <row r="86" spans="1:14" ht="12.75" customHeight="1" x14ac:dyDescent="0.3">
      <c r="A86" s="38">
        <v>82</v>
      </c>
      <c r="B86" s="27" t="s">
        <v>18</v>
      </c>
      <c r="C86" s="3">
        <v>67</v>
      </c>
      <c r="D86" s="3">
        <v>200</v>
      </c>
      <c r="E86" s="3">
        <v>150</v>
      </c>
      <c r="F86" s="5">
        <v>55452</v>
      </c>
      <c r="G86" s="3">
        <v>55491</v>
      </c>
      <c r="H86" s="3">
        <f t="shared" si="8"/>
        <v>39</v>
      </c>
      <c r="I86" s="3">
        <f>IF(H86&lt;125,125,H86)</f>
        <v>125</v>
      </c>
      <c r="J86" s="3">
        <v>222</v>
      </c>
      <c r="K86" s="3">
        <v>45</v>
      </c>
      <c r="L86" s="3">
        <v>50</v>
      </c>
      <c r="M86" s="4">
        <v>25</v>
      </c>
      <c r="N86" s="4">
        <v>342</v>
      </c>
    </row>
    <row r="87" spans="1:14" ht="12.75" customHeight="1" x14ac:dyDescent="0.3">
      <c r="A87" s="3">
        <v>83</v>
      </c>
      <c r="B87" s="3" t="s">
        <v>18</v>
      </c>
      <c r="C87" s="3">
        <v>70</v>
      </c>
      <c r="D87" s="3">
        <v>200</v>
      </c>
      <c r="E87" s="3">
        <v>150</v>
      </c>
      <c r="F87" s="5">
        <v>5757</v>
      </c>
      <c r="G87" s="3">
        <v>6115</v>
      </c>
      <c r="H87" s="3">
        <f t="shared" si="8"/>
        <v>358</v>
      </c>
      <c r="I87" s="3">
        <f>IF(H87&lt;125,125,H87)</f>
        <v>358</v>
      </c>
      <c r="J87" s="3">
        <f t="shared" ref="J87:J96" si="13">ROUND(IF(I87&lt;100,I87*1.625,(IF(AND(I87&gt;100,I87&lt;201),(I87-100)*2.375+162.5,(IF(AND(I87&gt;200,I87&lt;401),(I87-200)*3.875+400,IF(I87&gt;400,(I87-400)*4.5+1237)))))),0)</f>
        <v>1012</v>
      </c>
      <c r="K87" s="3">
        <v>45</v>
      </c>
      <c r="L87" s="3">
        <v>50</v>
      </c>
      <c r="M87" s="4">
        <f t="shared" si="12"/>
        <v>71.600000000000009</v>
      </c>
      <c r="N87" s="4">
        <f t="shared" si="11"/>
        <v>1179</v>
      </c>
    </row>
    <row r="88" spans="1:14" ht="12.75" customHeight="1" x14ac:dyDescent="0.3">
      <c r="A88" s="38">
        <v>84</v>
      </c>
      <c r="B88" s="3" t="s">
        <v>17</v>
      </c>
      <c r="C88" s="3">
        <v>328</v>
      </c>
      <c r="D88" s="3">
        <v>300</v>
      </c>
      <c r="E88" s="3">
        <v>150</v>
      </c>
      <c r="F88" s="5">
        <v>7551</v>
      </c>
      <c r="G88" s="5">
        <v>7722</v>
      </c>
      <c r="H88" s="3">
        <f t="shared" si="8"/>
        <v>171</v>
      </c>
      <c r="I88" s="3">
        <f>IF(H88&lt;141,141,H88)</f>
        <v>171</v>
      </c>
      <c r="J88" s="3">
        <f t="shared" si="13"/>
        <v>331</v>
      </c>
      <c r="K88" s="3">
        <v>45</v>
      </c>
      <c r="L88" s="3">
        <v>50</v>
      </c>
      <c r="M88" s="4">
        <f t="shared" si="12"/>
        <v>34.200000000000003</v>
      </c>
      <c r="N88" s="4">
        <f t="shared" si="11"/>
        <v>460</v>
      </c>
    </row>
    <row r="89" spans="1:14" ht="12.75" customHeight="1" x14ac:dyDescent="0.3">
      <c r="A89" s="38">
        <v>85</v>
      </c>
      <c r="B89" s="8" t="s">
        <v>18</v>
      </c>
      <c r="C89" s="8">
        <v>72</v>
      </c>
      <c r="D89" s="3">
        <v>200</v>
      </c>
      <c r="E89" s="3">
        <v>150</v>
      </c>
      <c r="F89" s="5">
        <v>47324</v>
      </c>
      <c r="G89" s="5">
        <v>47966</v>
      </c>
      <c r="H89" s="3">
        <f t="shared" si="8"/>
        <v>642</v>
      </c>
      <c r="I89" s="3">
        <f t="shared" ref="I89:I95" si="14">IF(H89&lt;125,125,H89)</f>
        <v>642</v>
      </c>
      <c r="J89" s="3">
        <f t="shared" si="13"/>
        <v>2326</v>
      </c>
      <c r="K89" s="3">
        <v>45</v>
      </c>
      <c r="L89" s="3">
        <v>50</v>
      </c>
      <c r="M89" s="4">
        <f t="shared" si="12"/>
        <v>128.4</v>
      </c>
      <c r="N89" s="4">
        <f t="shared" si="11"/>
        <v>2549</v>
      </c>
    </row>
    <row r="90" spans="1:14" ht="12.75" customHeight="1" x14ac:dyDescent="0.3">
      <c r="A90" s="3">
        <v>86</v>
      </c>
      <c r="B90" s="3" t="s">
        <v>18</v>
      </c>
      <c r="C90" s="3">
        <v>74</v>
      </c>
      <c r="D90" s="3">
        <v>200</v>
      </c>
      <c r="E90" s="3">
        <v>150</v>
      </c>
      <c r="F90" s="5">
        <v>6451</v>
      </c>
      <c r="G90" s="5">
        <v>6465</v>
      </c>
      <c r="H90" s="3">
        <f t="shared" si="8"/>
        <v>14</v>
      </c>
      <c r="I90" s="3">
        <f t="shared" si="14"/>
        <v>125</v>
      </c>
      <c r="J90" s="3">
        <f t="shared" si="13"/>
        <v>222</v>
      </c>
      <c r="K90" s="3">
        <v>45</v>
      </c>
      <c r="L90" s="3">
        <v>50</v>
      </c>
      <c r="M90" s="4">
        <f t="shared" si="12"/>
        <v>25</v>
      </c>
      <c r="N90" s="4">
        <f t="shared" si="11"/>
        <v>342</v>
      </c>
    </row>
    <row r="91" spans="1:14" ht="12.75" customHeight="1" x14ac:dyDescent="0.3">
      <c r="A91" s="38">
        <v>87</v>
      </c>
      <c r="B91" s="3" t="s">
        <v>18</v>
      </c>
      <c r="C91" s="3">
        <v>75</v>
      </c>
      <c r="D91" s="3">
        <v>200</v>
      </c>
      <c r="E91" s="3">
        <v>150</v>
      </c>
      <c r="F91" s="5">
        <v>31809</v>
      </c>
      <c r="G91" s="5">
        <v>31936</v>
      </c>
      <c r="H91" s="3">
        <f t="shared" si="8"/>
        <v>127</v>
      </c>
      <c r="I91" s="3">
        <f t="shared" si="14"/>
        <v>127</v>
      </c>
      <c r="J91" s="3">
        <f t="shared" si="13"/>
        <v>227</v>
      </c>
      <c r="K91" s="3">
        <v>45</v>
      </c>
      <c r="L91" s="3">
        <v>50</v>
      </c>
      <c r="M91" s="4">
        <f t="shared" si="12"/>
        <v>25.400000000000002</v>
      </c>
      <c r="N91" s="4">
        <f t="shared" si="11"/>
        <v>347</v>
      </c>
    </row>
    <row r="92" spans="1:14" ht="12.75" customHeight="1" x14ac:dyDescent="0.3">
      <c r="A92" s="38">
        <v>88</v>
      </c>
      <c r="B92" s="3" t="s">
        <v>18</v>
      </c>
      <c r="C92" s="3">
        <v>76</v>
      </c>
      <c r="D92" s="3">
        <v>200</v>
      </c>
      <c r="E92" s="3">
        <v>150</v>
      </c>
      <c r="F92" s="5">
        <v>18022</v>
      </c>
      <c r="G92" s="5">
        <v>18126</v>
      </c>
      <c r="H92" s="3">
        <f t="shared" si="8"/>
        <v>104</v>
      </c>
      <c r="I92" s="3">
        <f t="shared" si="14"/>
        <v>125</v>
      </c>
      <c r="J92" s="3">
        <f t="shared" si="13"/>
        <v>222</v>
      </c>
      <c r="K92" s="3">
        <v>45</v>
      </c>
      <c r="L92" s="3">
        <v>50</v>
      </c>
      <c r="M92" s="4">
        <f t="shared" si="12"/>
        <v>25</v>
      </c>
      <c r="N92" s="4">
        <f t="shared" si="11"/>
        <v>342</v>
      </c>
    </row>
    <row r="93" spans="1:14" ht="12.75" customHeight="1" x14ac:dyDescent="0.3">
      <c r="A93" s="3">
        <v>89</v>
      </c>
      <c r="B93" s="8" t="s">
        <v>18</v>
      </c>
      <c r="C93" s="8">
        <v>77</v>
      </c>
      <c r="D93" s="3">
        <v>200</v>
      </c>
      <c r="E93" s="3">
        <v>150</v>
      </c>
      <c r="F93" s="5">
        <v>21051</v>
      </c>
      <c r="G93" s="5">
        <v>21051</v>
      </c>
      <c r="H93" s="3">
        <f t="shared" si="8"/>
        <v>0</v>
      </c>
      <c r="I93" s="3">
        <f t="shared" si="14"/>
        <v>125</v>
      </c>
      <c r="J93" s="3">
        <f t="shared" si="13"/>
        <v>222</v>
      </c>
      <c r="K93" s="3">
        <v>45</v>
      </c>
      <c r="L93" s="3">
        <v>50</v>
      </c>
      <c r="M93" s="4">
        <f t="shared" si="12"/>
        <v>25</v>
      </c>
      <c r="N93" s="4">
        <f t="shared" si="11"/>
        <v>342</v>
      </c>
    </row>
    <row r="94" spans="1:14" ht="12.75" customHeight="1" x14ac:dyDescent="0.3">
      <c r="A94" s="38">
        <v>90</v>
      </c>
      <c r="B94" s="8" t="s">
        <v>18</v>
      </c>
      <c r="C94" s="8">
        <v>78</v>
      </c>
      <c r="D94" s="3">
        <v>200</v>
      </c>
      <c r="E94" s="3">
        <v>150</v>
      </c>
      <c r="F94" s="5">
        <v>15618</v>
      </c>
      <c r="G94" s="5">
        <v>15886</v>
      </c>
      <c r="H94" s="3">
        <f t="shared" si="8"/>
        <v>268</v>
      </c>
      <c r="I94" s="3">
        <f t="shared" si="14"/>
        <v>268</v>
      </c>
      <c r="J94" s="3">
        <f t="shared" si="13"/>
        <v>664</v>
      </c>
      <c r="K94" s="3">
        <v>45</v>
      </c>
      <c r="L94" s="3">
        <v>50</v>
      </c>
      <c r="M94" s="4">
        <f t="shared" si="12"/>
        <v>53.6</v>
      </c>
      <c r="N94" s="4">
        <f t="shared" si="11"/>
        <v>813</v>
      </c>
    </row>
    <row r="95" spans="1:14" ht="12.75" customHeight="1" x14ac:dyDescent="0.3">
      <c r="A95" s="38">
        <v>91</v>
      </c>
      <c r="B95" s="3" t="s">
        <v>18</v>
      </c>
      <c r="C95" s="3">
        <v>79</v>
      </c>
      <c r="D95" s="3">
        <v>200</v>
      </c>
      <c r="E95" s="3">
        <v>150</v>
      </c>
      <c r="F95" s="5">
        <v>20969</v>
      </c>
      <c r="G95" s="5">
        <v>21148</v>
      </c>
      <c r="H95" s="3">
        <f t="shared" si="8"/>
        <v>179</v>
      </c>
      <c r="I95" s="3">
        <f t="shared" si="14"/>
        <v>179</v>
      </c>
      <c r="J95" s="3">
        <f t="shared" si="13"/>
        <v>350</v>
      </c>
      <c r="K95" s="3">
        <v>45</v>
      </c>
      <c r="L95" s="3">
        <v>50</v>
      </c>
      <c r="M95" s="4">
        <f t="shared" si="12"/>
        <v>35.800000000000004</v>
      </c>
      <c r="N95" s="4">
        <f t="shared" si="11"/>
        <v>481</v>
      </c>
    </row>
    <row r="96" spans="1:14" ht="12.75" customHeight="1" x14ac:dyDescent="0.3">
      <c r="A96" s="3">
        <v>92</v>
      </c>
      <c r="B96" s="3" t="s">
        <v>20</v>
      </c>
      <c r="C96" s="3">
        <v>82</v>
      </c>
      <c r="D96" s="3">
        <v>100</v>
      </c>
      <c r="E96" s="3">
        <v>150</v>
      </c>
      <c r="F96" s="5">
        <v>17717</v>
      </c>
      <c r="G96" s="5">
        <v>17843</v>
      </c>
      <c r="H96" s="3">
        <f t="shared" si="8"/>
        <v>126</v>
      </c>
      <c r="I96" s="3">
        <f t="shared" ref="I96:I101" si="15">IF(H96&lt;111,111,H96)</f>
        <v>126</v>
      </c>
      <c r="J96" s="3">
        <f t="shared" si="13"/>
        <v>224</v>
      </c>
      <c r="K96" s="3">
        <v>20</v>
      </c>
      <c r="L96" s="3">
        <v>10</v>
      </c>
      <c r="M96" s="4">
        <f t="shared" si="12"/>
        <v>25.200000000000003</v>
      </c>
      <c r="N96" s="4">
        <f t="shared" si="11"/>
        <v>279</v>
      </c>
    </row>
    <row r="97" spans="1:14" ht="12.75" customHeight="1" x14ac:dyDescent="0.3">
      <c r="A97" s="38">
        <v>93</v>
      </c>
      <c r="B97" s="27" t="s">
        <v>20</v>
      </c>
      <c r="C97" s="3">
        <v>83</v>
      </c>
      <c r="D97" s="3">
        <v>100</v>
      </c>
      <c r="E97" s="3">
        <v>150</v>
      </c>
      <c r="F97" s="5">
        <v>23360</v>
      </c>
      <c r="G97" s="5">
        <v>23405</v>
      </c>
      <c r="H97" s="3">
        <f t="shared" si="8"/>
        <v>45</v>
      </c>
      <c r="I97" s="3">
        <f t="shared" si="15"/>
        <v>111</v>
      </c>
      <c r="J97" s="3">
        <f>ROUND(IF(I97&lt;100,I97*1.625,(IF(AND(I97&gt;100,I97&lt;201),(I97-100)*2.375+162,(IF(AND(I97&gt;200,I97&lt;401),(I97-200)*3.875+400,IF(I97&gt;400,(I97-400)*4.5+1237)))))),0)</f>
        <v>188</v>
      </c>
      <c r="K97" s="3">
        <v>20</v>
      </c>
      <c r="L97" s="3">
        <v>10</v>
      </c>
      <c r="M97" s="4">
        <f t="shared" si="12"/>
        <v>22.200000000000003</v>
      </c>
      <c r="N97" s="4">
        <f t="shared" si="11"/>
        <v>240</v>
      </c>
    </row>
    <row r="98" spans="1:14" ht="12.75" customHeight="1" x14ac:dyDescent="0.3">
      <c r="A98" s="38">
        <v>94</v>
      </c>
      <c r="B98" s="3" t="s">
        <v>20</v>
      </c>
      <c r="C98" s="3">
        <v>85</v>
      </c>
      <c r="D98" s="3">
        <v>100</v>
      </c>
      <c r="E98" s="3">
        <v>150</v>
      </c>
      <c r="F98" s="5">
        <v>20335</v>
      </c>
      <c r="G98" s="5">
        <v>20360</v>
      </c>
      <c r="H98" s="3">
        <f t="shared" si="8"/>
        <v>25</v>
      </c>
      <c r="I98" s="3">
        <f t="shared" si="15"/>
        <v>111</v>
      </c>
      <c r="J98" s="3">
        <f t="shared" ref="J98:J109" si="16">ROUND(IF(I98&lt;100,I98*1.625,(IF(AND(I98&gt;100,I98&lt;201),(I98-100)*2.375+162.5,(IF(AND(I98&gt;200,I98&lt;401),(I98-200)*3.875+400,IF(I98&gt;400,(I98-400)*4.5+1237)))))),0)</f>
        <v>189</v>
      </c>
      <c r="K98" s="3">
        <v>20</v>
      </c>
      <c r="L98" s="3">
        <v>10</v>
      </c>
      <c r="M98" s="4">
        <f t="shared" si="12"/>
        <v>22.200000000000003</v>
      </c>
      <c r="N98" s="4">
        <f t="shared" si="11"/>
        <v>241</v>
      </c>
    </row>
    <row r="99" spans="1:14" x14ac:dyDescent="0.3">
      <c r="A99" s="3">
        <v>95</v>
      </c>
      <c r="B99" s="8" t="s">
        <v>20</v>
      </c>
      <c r="C99" s="8">
        <v>86</v>
      </c>
      <c r="D99" s="3">
        <v>100</v>
      </c>
      <c r="E99" s="3">
        <v>150</v>
      </c>
      <c r="F99" s="5">
        <v>23816</v>
      </c>
      <c r="G99" s="5">
        <v>24056</v>
      </c>
      <c r="H99" s="3">
        <f t="shared" si="8"/>
        <v>240</v>
      </c>
      <c r="I99" s="3">
        <f t="shared" si="15"/>
        <v>240</v>
      </c>
      <c r="J99" s="3">
        <f t="shared" si="16"/>
        <v>555</v>
      </c>
      <c r="K99" s="3">
        <v>20</v>
      </c>
      <c r="L99" s="3">
        <v>10</v>
      </c>
      <c r="M99" s="4">
        <f t="shared" si="12"/>
        <v>48</v>
      </c>
      <c r="N99" s="4">
        <f t="shared" si="11"/>
        <v>633</v>
      </c>
    </row>
    <row r="100" spans="1:14" ht="12.75" customHeight="1" x14ac:dyDescent="0.3">
      <c r="A100" s="38">
        <v>96</v>
      </c>
      <c r="B100" s="3" t="s">
        <v>20</v>
      </c>
      <c r="C100" s="3">
        <v>87</v>
      </c>
      <c r="D100" s="3">
        <v>100</v>
      </c>
      <c r="E100" s="3">
        <v>150</v>
      </c>
      <c r="F100" s="5">
        <v>25102</v>
      </c>
      <c r="G100" s="5">
        <v>25218</v>
      </c>
      <c r="H100" s="3">
        <f t="shared" si="8"/>
        <v>116</v>
      </c>
      <c r="I100" s="3">
        <f t="shared" si="15"/>
        <v>116</v>
      </c>
      <c r="J100" s="3">
        <f t="shared" si="16"/>
        <v>201</v>
      </c>
      <c r="K100" s="3">
        <v>20</v>
      </c>
      <c r="L100" s="3">
        <v>10</v>
      </c>
      <c r="M100" s="4">
        <f t="shared" si="12"/>
        <v>23.200000000000003</v>
      </c>
      <c r="N100" s="4">
        <f t="shared" si="11"/>
        <v>254</v>
      </c>
    </row>
    <row r="101" spans="1:14" ht="12.75" customHeight="1" x14ac:dyDescent="0.3">
      <c r="A101" s="38">
        <v>97</v>
      </c>
      <c r="B101" s="3" t="s">
        <v>20</v>
      </c>
      <c r="C101" s="3">
        <v>88</v>
      </c>
      <c r="D101" s="3">
        <v>100</v>
      </c>
      <c r="E101" s="3">
        <v>150</v>
      </c>
      <c r="F101" s="5">
        <v>16354</v>
      </c>
      <c r="G101" s="5">
        <v>16500</v>
      </c>
      <c r="H101" s="3">
        <f t="shared" si="8"/>
        <v>146</v>
      </c>
      <c r="I101" s="3">
        <f t="shared" si="15"/>
        <v>146</v>
      </c>
      <c r="J101" s="3">
        <f t="shared" si="16"/>
        <v>272</v>
      </c>
      <c r="K101" s="3">
        <v>20</v>
      </c>
      <c r="L101" s="3">
        <v>10</v>
      </c>
      <c r="M101" s="4">
        <f t="shared" si="12"/>
        <v>29.200000000000003</v>
      </c>
      <c r="N101" s="4">
        <f t="shared" si="11"/>
        <v>331</v>
      </c>
    </row>
    <row r="102" spans="1:14" ht="12.75" customHeight="1" x14ac:dyDescent="0.3">
      <c r="A102" s="3">
        <v>98</v>
      </c>
      <c r="B102" s="3" t="s">
        <v>18</v>
      </c>
      <c r="C102" s="3">
        <v>89</v>
      </c>
      <c r="D102" s="3">
        <v>200</v>
      </c>
      <c r="E102" s="3">
        <v>150</v>
      </c>
      <c r="F102" s="5">
        <v>22968</v>
      </c>
      <c r="G102" s="5">
        <v>23032</v>
      </c>
      <c r="H102" s="3">
        <f t="shared" si="8"/>
        <v>64</v>
      </c>
      <c r="I102" s="3">
        <f t="shared" ref="I102:I109" si="17">IF(H102&lt;125,125,H102)</f>
        <v>125</v>
      </c>
      <c r="J102" s="3">
        <f t="shared" si="16"/>
        <v>222</v>
      </c>
      <c r="K102" s="3">
        <v>45</v>
      </c>
      <c r="L102" s="3">
        <v>50</v>
      </c>
      <c r="M102" s="4">
        <f t="shared" si="12"/>
        <v>25</v>
      </c>
      <c r="N102" s="4">
        <f t="shared" si="11"/>
        <v>342</v>
      </c>
    </row>
    <row r="103" spans="1:14" ht="12.75" customHeight="1" x14ac:dyDescent="0.3">
      <c r="A103" s="38">
        <v>99</v>
      </c>
      <c r="B103" s="3" t="s">
        <v>18</v>
      </c>
      <c r="C103" s="3">
        <v>90</v>
      </c>
      <c r="D103" s="3">
        <v>200</v>
      </c>
      <c r="E103" s="3">
        <v>150</v>
      </c>
      <c r="F103" s="5">
        <v>34634</v>
      </c>
      <c r="G103" s="5">
        <v>34944</v>
      </c>
      <c r="H103" s="3">
        <f t="shared" si="8"/>
        <v>310</v>
      </c>
      <c r="I103" s="3">
        <f t="shared" si="17"/>
        <v>310</v>
      </c>
      <c r="J103" s="3">
        <f t="shared" si="16"/>
        <v>826</v>
      </c>
      <c r="K103" s="3">
        <v>45</v>
      </c>
      <c r="L103" s="3">
        <v>50</v>
      </c>
      <c r="M103" s="4">
        <f t="shared" si="12"/>
        <v>62</v>
      </c>
      <c r="N103" s="4">
        <f t="shared" si="11"/>
        <v>983</v>
      </c>
    </row>
    <row r="104" spans="1:14" ht="12.75" customHeight="1" x14ac:dyDescent="0.3">
      <c r="A104" s="38">
        <v>100</v>
      </c>
      <c r="B104" s="3" t="s">
        <v>17</v>
      </c>
      <c r="C104" s="3">
        <v>324</v>
      </c>
      <c r="D104" s="3">
        <v>300</v>
      </c>
      <c r="E104" s="3">
        <v>150</v>
      </c>
      <c r="F104" s="5">
        <v>16428</v>
      </c>
      <c r="G104" s="5">
        <v>16467</v>
      </c>
      <c r="H104" s="3">
        <f t="shared" si="8"/>
        <v>39</v>
      </c>
      <c r="I104" s="3">
        <f>IF(H104&lt;141,141,H104)</f>
        <v>141</v>
      </c>
      <c r="J104" s="3">
        <f t="shared" si="16"/>
        <v>260</v>
      </c>
      <c r="K104" s="3">
        <v>45</v>
      </c>
      <c r="L104" s="3">
        <v>50</v>
      </c>
      <c r="M104" s="4">
        <f t="shared" si="12"/>
        <v>28.200000000000003</v>
      </c>
      <c r="N104" s="4">
        <f t="shared" si="11"/>
        <v>383</v>
      </c>
    </row>
    <row r="105" spans="1:14" ht="12.75" customHeight="1" x14ac:dyDescent="0.3">
      <c r="A105" s="3">
        <v>101</v>
      </c>
      <c r="B105" s="3" t="s">
        <v>18</v>
      </c>
      <c r="C105" s="3">
        <v>95</v>
      </c>
      <c r="D105" s="3">
        <v>200</v>
      </c>
      <c r="E105" s="3">
        <v>150</v>
      </c>
      <c r="F105" s="5">
        <v>35454</v>
      </c>
      <c r="G105" s="5">
        <v>35642</v>
      </c>
      <c r="H105" s="3">
        <f t="shared" si="8"/>
        <v>188</v>
      </c>
      <c r="I105" s="3">
        <f t="shared" si="17"/>
        <v>188</v>
      </c>
      <c r="J105" s="3">
        <f t="shared" si="16"/>
        <v>372</v>
      </c>
      <c r="K105" s="3">
        <v>45</v>
      </c>
      <c r="L105" s="3">
        <v>50</v>
      </c>
      <c r="M105" s="4">
        <f t="shared" si="12"/>
        <v>37.6</v>
      </c>
      <c r="N105" s="4">
        <f t="shared" si="11"/>
        <v>505</v>
      </c>
    </row>
    <row r="106" spans="1:14" ht="12" customHeight="1" x14ac:dyDescent="0.3">
      <c r="A106" s="38">
        <v>102</v>
      </c>
      <c r="B106" s="8" t="s">
        <v>18</v>
      </c>
      <c r="C106" s="8">
        <v>96</v>
      </c>
      <c r="D106" s="3">
        <v>200</v>
      </c>
      <c r="E106" s="3">
        <v>150</v>
      </c>
      <c r="F106" s="5">
        <v>28075</v>
      </c>
      <c r="G106" s="5">
        <v>28388</v>
      </c>
      <c r="H106" s="3">
        <f t="shared" si="8"/>
        <v>313</v>
      </c>
      <c r="I106" s="3">
        <f t="shared" si="17"/>
        <v>313</v>
      </c>
      <c r="J106" s="3">
        <f t="shared" si="16"/>
        <v>838</v>
      </c>
      <c r="K106" s="3">
        <v>45</v>
      </c>
      <c r="L106" s="3">
        <v>50</v>
      </c>
      <c r="M106" s="4">
        <f t="shared" si="12"/>
        <v>62.6</v>
      </c>
      <c r="N106" s="4">
        <f t="shared" si="11"/>
        <v>996</v>
      </c>
    </row>
    <row r="107" spans="1:14" ht="12" customHeight="1" x14ac:dyDescent="0.3">
      <c r="A107" s="38">
        <v>103</v>
      </c>
      <c r="B107" s="3" t="s">
        <v>18</v>
      </c>
      <c r="C107" s="3">
        <v>102</v>
      </c>
      <c r="D107" s="3">
        <v>200</v>
      </c>
      <c r="E107" s="3">
        <v>150</v>
      </c>
      <c r="F107" s="5">
        <v>14909</v>
      </c>
      <c r="G107" s="5">
        <v>15267</v>
      </c>
      <c r="H107" s="3">
        <f t="shared" si="8"/>
        <v>358</v>
      </c>
      <c r="I107" s="3">
        <f t="shared" si="17"/>
        <v>358</v>
      </c>
      <c r="J107" s="3">
        <f t="shared" si="16"/>
        <v>1012</v>
      </c>
      <c r="K107" s="3">
        <v>45</v>
      </c>
      <c r="L107" s="3">
        <v>50</v>
      </c>
      <c r="M107" s="4">
        <f t="shared" si="12"/>
        <v>71.600000000000009</v>
      </c>
      <c r="N107" s="4">
        <f t="shared" si="11"/>
        <v>1179</v>
      </c>
    </row>
    <row r="108" spans="1:14" ht="12.75" customHeight="1" x14ac:dyDescent="0.3">
      <c r="A108" s="3">
        <v>104</v>
      </c>
      <c r="B108" s="3" t="s">
        <v>17</v>
      </c>
      <c r="C108" s="3">
        <v>317</v>
      </c>
      <c r="D108" s="3">
        <v>300</v>
      </c>
      <c r="E108" s="3">
        <v>150</v>
      </c>
      <c r="F108" s="5">
        <v>9026</v>
      </c>
      <c r="G108" s="5">
        <v>9111</v>
      </c>
      <c r="H108" s="3">
        <f t="shared" si="8"/>
        <v>85</v>
      </c>
      <c r="I108" s="3">
        <f>IF(H108&lt;141,141,H108)</f>
        <v>141</v>
      </c>
      <c r="J108" s="3">
        <f t="shared" si="16"/>
        <v>260</v>
      </c>
      <c r="K108" s="3">
        <v>45</v>
      </c>
      <c r="L108" s="3">
        <v>50</v>
      </c>
      <c r="M108" s="4">
        <f t="shared" si="12"/>
        <v>28.200000000000003</v>
      </c>
      <c r="N108" s="4">
        <f t="shared" si="11"/>
        <v>383</v>
      </c>
    </row>
    <row r="109" spans="1:14" ht="12.75" customHeight="1" x14ac:dyDescent="0.3">
      <c r="A109" s="38">
        <v>105</v>
      </c>
      <c r="B109" s="3" t="s">
        <v>18</v>
      </c>
      <c r="C109" s="3">
        <v>105</v>
      </c>
      <c r="D109" s="3">
        <v>200</v>
      </c>
      <c r="E109" s="3">
        <v>150</v>
      </c>
      <c r="F109" s="5">
        <v>20116</v>
      </c>
      <c r="G109" s="3">
        <v>20145</v>
      </c>
      <c r="H109" s="3">
        <f t="shared" si="8"/>
        <v>29</v>
      </c>
      <c r="I109" s="3">
        <f t="shared" si="17"/>
        <v>125</v>
      </c>
      <c r="J109" s="3">
        <f t="shared" si="16"/>
        <v>222</v>
      </c>
      <c r="K109" s="3">
        <v>45</v>
      </c>
      <c r="L109" s="3">
        <v>50</v>
      </c>
      <c r="M109" s="4">
        <f t="shared" si="12"/>
        <v>25</v>
      </c>
      <c r="N109" s="4">
        <f t="shared" si="11"/>
        <v>342</v>
      </c>
    </row>
    <row r="110" spans="1:14" ht="12.75" customHeight="1" x14ac:dyDescent="0.3">
      <c r="A110" s="38">
        <v>106</v>
      </c>
      <c r="B110" s="27" t="s">
        <v>18</v>
      </c>
      <c r="C110" s="3">
        <v>107</v>
      </c>
      <c r="D110" s="3">
        <v>200</v>
      </c>
      <c r="E110" s="3">
        <v>150</v>
      </c>
      <c r="F110" s="5">
        <v>25098</v>
      </c>
      <c r="G110" s="3">
        <v>25241</v>
      </c>
      <c r="H110" s="3">
        <f t="shared" si="8"/>
        <v>143</v>
      </c>
      <c r="I110" s="3">
        <f>IF(H110&lt;125,125,H110)</f>
        <v>143</v>
      </c>
      <c r="J110" s="3">
        <f>ROUND(IF(I110&lt;100,I110*1.625,(IF(AND(I110&gt;100,I110&lt;201),(I110-100)*2.375+162,(IF(AND(I110&gt;200,I110&lt;401),(I110-200)*3.875+400,IF(I110&gt;400,(I110-400)*4.5+1237)))))),0)</f>
        <v>264</v>
      </c>
      <c r="K110" s="3">
        <v>20</v>
      </c>
      <c r="L110" s="3">
        <v>10</v>
      </c>
      <c r="M110" s="4">
        <f t="shared" si="12"/>
        <v>28.6</v>
      </c>
      <c r="N110" s="4">
        <f t="shared" si="11"/>
        <v>323</v>
      </c>
    </row>
    <row r="111" spans="1:14" ht="12.75" customHeight="1" x14ac:dyDescent="0.3">
      <c r="A111" s="3">
        <v>107</v>
      </c>
      <c r="B111" s="3" t="s">
        <v>18</v>
      </c>
      <c r="C111" s="3">
        <v>108</v>
      </c>
      <c r="D111" s="3">
        <v>200</v>
      </c>
      <c r="E111" s="3">
        <v>150</v>
      </c>
      <c r="F111" s="5">
        <v>76937</v>
      </c>
      <c r="G111" s="3">
        <v>77044</v>
      </c>
      <c r="H111" s="3">
        <f t="shared" si="8"/>
        <v>107</v>
      </c>
      <c r="I111" s="3">
        <f t="shared" ref="I111:I127" si="18">IF(H111&lt;125,125,H111)</f>
        <v>125</v>
      </c>
      <c r="J111" s="3">
        <f t="shared" ref="J111:J120" si="19">ROUND(IF(I111&lt;100,I111*1.625,(IF(AND(I111&gt;100,I111&lt;201),(I111-100)*2.375+162.5,(IF(AND(I111&gt;200,I111&lt;401),(I111-200)*3.875+400,IF(I111&gt;400,(I111-400)*4.5+1237)))))),0)</f>
        <v>222</v>
      </c>
      <c r="K111" s="3">
        <v>45</v>
      </c>
      <c r="L111" s="3">
        <v>50</v>
      </c>
      <c r="M111" s="4">
        <f t="shared" si="12"/>
        <v>25</v>
      </c>
      <c r="N111" s="4">
        <f t="shared" si="11"/>
        <v>342</v>
      </c>
    </row>
    <row r="112" spans="1:14" ht="12.75" customHeight="1" x14ac:dyDescent="0.3">
      <c r="A112" s="38">
        <v>108</v>
      </c>
      <c r="B112" s="3" t="s">
        <v>18</v>
      </c>
      <c r="C112" s="3">
        <v>110</v>
      </c>
      <c r="D112" s="3">
        <v>200</v>
      </c>
      <c r="E112" s="3">
        <v>150</v>
      </c>
      <c r="F112" s="5">
        <v>49689</v>
      </c>
      <c r="G112" s="3">
        <v>49752</v>
      </c>
      <c r="H112" s="3">
        <f t="shared" si="8"/>
        <v>63</v>
      </c>
      <c r="I112" s="3">
        <f t="shared" si="18"/>
        <v>125</v>
      </c>
      <c r="J112" s="3">
        <f t="shared" si="19"/>
        <v>222</v>
      </c>
      <c r="K112" s="3">
        <v>45</v>
      </c>
      <c r="L112" s="3">
        <v>50</v>
      </c>
      <c r="M112" s="4">
        <f t="shared" si="12"/>
        <v>25</v>
      </c>
      <c r="N112" s="4">
        <f t="shared" si="11"/>
        <v>342</v>
      </c>
    </row>
    <row r="113" spans="1:14" ht="12.75" customHeight="1" x14ac:dyDescent="0.3">
      <c r="A113" s="38">
        <v>109</v>
      </c>
      <c r="B113" s="3" t="s">
        <v>18</v>
      </c>
      <c r="C113" s="3">
        <v>111</v>
      </c>
      <c r="D113" s="3">
        <v>200</v>
      </c>
      <c r="E113" s="3">
        <v>150</v>
      </c>
      <c r="F113" s="5">
        <v>44401</v>
      </c>
      <c r="G113" s="3">
        <v>44626</v>
      </c>
      <c r="H113" s="3">
        <f t="shared" si="8"/>
        <v>225</v>
      </c>
      <c r="I113" s="3">
        <f t="shared" si="18"/>
        <v>225</v>
      </c>
      <c r="J113" s="3">
        <f t="shared" si="19"/>
        <v>497</v>
      </c>
      <c r="K113" s="3">
        <v>45</v>
      </c>
      <c r="L113" s="3">
        <v>50</v>
      </c>
      <c r="M113" s="4">
        <f t="shared" si="12"/>
        <v>45</v>
      </c>
      <c r="N113" s="4">
        <f t="shared" si="11"/>
        <v>637</v>
      </c>
    </row>
    <row r="114" spans="1:14" ht="12.75" customHeight="1" x14ac:dyDescent="0.3">
      <c r="A114" s="3">
        <v>110</v>
      </c>
      <c r="B114" s="3" t="s">
        <v>18</v>
      </c>
      <c r="C114" s="3">
        <v>112</v>
      </c>
      <c r="D114" s="3">
        <v>200</v>
      </c>
      <c r="E114" s="3">
        <v>150</v>
      </c>
      <c r="F114" s="5">
        <v>74690</v>
      </c>
      <c r="G114" s="3">
        <v>75084</v>
      </c>
      <c r="H114" s="3">
        <f t="shared" si="8"/>
        <v>394</v>
      </c>
      <c r="I114" s="3">
        <f t="shared" si="18"/>
        <v>394</v>
      </c>
      <c r="J114" s="3">
        <f t="shared" si="19"/>
        <v>1152</v>
      </c>
      <c r="K114" s="3">
        <v>45</v>
      </c>
      <c r="L114" s="3">
        <v>50</v>
      </c>
      <c r="M114" s="4">
        <f t="shared" si="12"/>
        <v>78.800000000000011</v>
      </c>
      <c r="N114" s="4">
        <f t="shared" si="11"/>
        <v>1326</v>
      </c>
    </row>
    <row r="115" spans="1:14" x14ac:dyDescent="0.3">
      <c r="A115" s="38">
        <v>111</v>
      </c>
      <c r="B115" s="8" t="s">
        <v>18</v>
      </c>
      <c r="C115" s="8">
        <v>113</v>
      </c>
      <c r="D115" s="3">
        <v>0</v>
      </c>
      <c r="E115" s="3">
        <v>150</v>
      </c>
      <c r="F115" s="5">
        <v>9588</v>
      </c>
      <c r="G115" s="3">
        <v>9726</v>
      </c>
      <c r="H115" s="3">
        <f t="shared" si="8"/>
        <v>138</v>
      </c>
      <c r="I115" s="3">
        <f t="shared" si="18"/>
        <v>138</v>
      </c>
      <c r="J115" s="3">
        <f t="shared" si="19"/>
        <v>253</v>
      </c>
      <c r="K115" s="3">
        <v>45</v>
      </c>
      <c r="L115" s="3">
        <v>50</v>
      </c>
      <c r="M115" s="4">
        <f t="shared" si="12"/>
        <v>27.6</v>
      </c>
      <c r="N115" s="4">
        <f t="shared" si="11"/>
        <v>376</v>
      </c>
    </row>
    <row r="116" spans="1:14" x14ac:dyDescent="0.3">
      <c r="A116" s="38">
        <v>112</v>
      </c>
      <c r="B116" s="3" t="s">
        <v>18</v>
      </c>
      <c r="C116" s="3">
        <v>114</v>
      </c>
      <c r="D116" s="3">
        <v>200</v>
      </c>
      <c r="E116" s="3">
        <v>150</v>
      </c>
      <c r="F116" s="5">
        <v>48459</v>
      </c>
      <c r="G116" s="3">
        <v>48860</v>
      </c>
      <c r="H116" s="3">
        <f t="shared" si="8"/>
        <v>401</v>
      </c>
      <c r="I116" s="3">
        <f t="shared" si="18"/>
        <v>401</v>
      </c>
      <c r="J116" s="3">
        <f t="shared" si="19"/>
        <v>1242</v>
      </c>
      <c r="K116" s="3">
        <v>45</v>
      </c>
      <c r="L116" s="3">
        <v>50</v>
      </c>
      <c r="M116" s="4">
        <f t="shared" si="12"/>
        <v>80.2</v>
      </c>
      <c r="N116" s="4">
        <f t="shared" si="11"/>
        <v>1417</v>
      </c>
    </row>
    <row r="117" spans="1:14" ht="12.75" customHeight="1" x14ac:dyDescent="0.3">
      <c r="A117" s="3">
        <v>113</v>
      </c>
      <c r="B117" s="3" t="s">
        <v>18</v>
      </c>
      <c r="C117" s="3">
        <v>115</v>
      </c>
      <c r="D117" s="3">
        <v>200</v>
      </c>
      <c r="E117" s="3">
        <v>150</v>
      </c>
      <c r="F117" s="5">
        <v>28448</v>
      </c>
      <c r="G117" s="3">
        <v>28521</v>
      </c>
      <c r="H117" s="3">
        <f t="shared" si="8"/>
        <v>73</v>
      </c>
      <c r="I117" s="3">
        <f t="shared" si="18"/>
        <v>125</v>
      </c>
      <c r="J117" s="3">
        <f t="shared" si="19"/>
        <v>222</v>
      </c>
      <c r="K117" s="3">
        <v>45</v>
      </c>
      <c r="L117" s="3">
        <v>50</v>
      </c>
      <c r="M117" s="4">
        <f t="shared" si="12"/>
        <v>25</v>
      </c>
      <c r="N117" s="4">
        <f t="shared" si="11"/>
        <v>342</v>
      </c>
    </row>
    <row r="118" spans="1:14" ht="12.75" customHeight="1" x14ac:dyDescent="0.3">
      <c r="A118" s="38">
        <v>114</v>
      </c>
      <c r="B118" s="3" t="s">
        <v>18</v>
      </c>
      <c r="C118" s="3">
        <v>116</v>
      </c>
      <c r="D118" s="3">
        <v>200</v>
      </c>
      <c r="E118" s="3">
        <v>150</v>
      </c>
      <c r="F118" s="5">
        <v>29452</v>
      </c>
      <c r="G118" s="3">
        <v>29826</v>
      </c>
      <c r="H118" s="3">
        <f t="shared" si="8"/>
        <v>374</v>
      </c>
      <c r="I118" s="3">
        <f t="shared" si="18"/>
        <v>374</v>
      </c>
      <c r="J118" s="3">
        <f t="shared" si="19"/>
        <v>1074</v>
      </c>
      <c r="K118" s="3">
        <v>45</v>
      </c>
      <c r="L118" s="3">
        <v>50</v>
      </c>
      <c r="M118" s="4">
        <f t="shared" si="12"/>
        <v>74.8</v>
      </c>
      <c r="N118" s="4">
        <f t="shared" si="11"/>
        <v>1244</v>
      </c>
    </row>
    <row r="119" spans="1:14" ht="12.75" customHeight="1" x14ac:dyDescent="0.3">
      <c r="A119" s="38">
        <v>115</v>
      </c>
      <c r="B119" s="3" t="s">
        <v>18</v>
      </c>
      <c r="C119" s="3">
        <v>117</v>
      </c>
      <c r="D119" s="3">
        <v>200</v>
      </c>
      <c r="E119" s="3">
        <v>150</v>
      </c>
      <c r="F119" s="5">
        <v>18702</v>
      </c>
      <c r="G119" s="3">
        <v>18822</v>
      </c>
      <c r="H119" s="3">
        <f t="shared" si="8"/>
        <v>120</v>
      </c>
      <c r="I119" s="3">
        <f t="shared" si="18"/>
        <v>125</v>
      </c>
      <c r="J119" s="3">
        <f t="shared" si="19"/>
        <v>222</v>
      </c>
      <c r="K119" s="3">
        <v>45</v>
      </c>
      <c r="L119" s="3">
        <v>50</v>
      </c>
      <c r="M119" s="4">
        <f t="shared" si="12"/>
        <v>25</v>
      </c>
      <c r="N119" s="4">
        <f t="shared" si="11"/>
        <v>342</v>
      </c>
    </row>
    <row r="120" spans="1:14" ht="12.75" customHeight="1" x14ac:dyDescent="0.3">
      <c r="A120" s="3">
        <v>116</v>
      </c>
      <c r="B120" s="27" t="s">
        <v>18</v>
      </c>
      <c r="C120" s="3">
        <v>118</v>
      </c>
      <c r="D120" s="3">
        <v>200</v>
      </c>
      <c r="E120" s="3">
        <v>150</v>
      </c>
      <c r="F120" s="5">
        <v>24658</v>
      </c>
      <c r="G120" s="3">
        <v>25001</v>
      </c>
      <c r="H120" s="3">
        <f t="shared" si="8"/>
        <v>343</v>
      </c>
      <c r="I120" s="3">
        <f t="shared" si="18"/>
        <v>343</v>
      </c>
      <c r="J120" s="3">
        <f t="shared" si="19"/>
        <v>954</v>
      </c>
      <c r="K120" s="3">
        <v>45</v>
      </c>
      <c r="L120" s="3">
        <v>50</v>
      </c>
      <c r="M120" s="3">
        <f t="shared" si="12"/>
        <v>68.600000000000009</v>
      </c>
      <c r="N120" s="4">
        <f t="shared" si="11"/>
        <v>1118</v>
      </c>
    </row>
    <row r="121" spans="1:14" ht="12.75" customHeight="1" x14ac:dyDescent="0.3">
      <c r="A121" s="38">
        <v>117</v>
      </c>
      <c r="B121" s="8" t="s">
        <v>18</v>
      </c>
      <c r="C121" s="8">
        <v>119</v>
      </c>
      <c r="D121" s="3">
        <v>200</v>
      </c>
      <c r="E121" s="3">
        <v>150</v>
      </c>
      <c r="F121" s="5">
        <v>15959</v>
      </c>
      <c r="G121" s="3">
        <v>16215</v>
      </c>
      <c r="H121" s="3">
        <f t="shared" si="8"/>
        <v>256</v>
      </c>
      <c r="I121" s="3">
        <f t="shared" si="18"/>
        <v>256</v>
      </c>
      <c r="J121" s="3">
        <f>ROUND(IF(I121&lt;100,I121*1.625,(IF(AND(I121&gt;100,I121&lt;201),(I121-100)*2.375+162.5,(IF(AND(I121&gt;200,I121&lt;401),(I121-200)*3.875+400,IF(I121&gt;400,(I121-400)*4.5+1237)))))),0)</f>
        <v>617</v>
      </c>
      <c r="K121" s="3">
        <v>45</v>
      </c>
      <c r="L121" s="3">
        <v>50</v>
      </c>
      <c r="M121" s="4">
        <f>I121*0.2</f>
        <v>51.2</v>
      </c>
      <c r="N121" s="4">
        <f t="shared" si="11"/>
        <v>763</v>
      </c>
    </row>
    <row r="122" spans="1:14" x14ac:dyDescent="0.3">
      <c r="A122" s="38">
        <v>118</v>
      </c>
      <c r="B122" s="27" t="s">
        <v>18</v>
      </c>
      <c r="C122" s="3">
        <v>120</v>
      </c>
      <c r="D122" s="3">
        <v>200</v>
      </c>
      <c r="E122" s="3">
        <v>150</v>
      </c>
      <c r="F122" s="5">
        <v>16820</v>
      </c>
      <c r="G122" s="3">
        <v>16908</v>
      </c>
      <c r="H122" s="3">
        <f t="shared" si="8"/>
        <v>88</v>
      </c>
      <c r="I122" s="3">
        <f t="shared" si="18"/>
        <v>125</v>
      </c>
      <c r="J122" s="3">
        <f>ROUND(IF(I122&lt;100,I122*1.625,(IF(AND(I122&gt;100,I122&lt;201),(I122-100)*2.375+162.5,(IF(AND(I122&gt;200,I122&lt;401),(I122-200)*3.875+400,IF(I122&gt;400,(I122-400)*4.5+1237)))))),0)</f>
        <v>222</v>
      </c>
      <c r="K122" s="3">
        <v>45</v>
      </c>
      <c r="L122" s="3">
        <v>50</v>
      </c>
      <c r="M122" s="4">
        <f>I122*0.2</f>
        <v>25</v>
      </c>
      <c r="N122" s="4">
        <f t="shared" si="11"/>
        <v>342</v>
      </c>
    </row>
    <row r="123" spans="1:14" ht="12.75" customHeight="1" x14ac:dyDescent="0.3">
      <c r="A123" s="3">
        <v>119</v>
      </c>
      <c r="B123" s="3" t="s">
        <v>18</v>
      </c>
      <c r="C123" s="3">
        <v>121</v>
      </c>
      <c r="D123" s="3">
        <v>200</v>
      </c>
      <c r="E123" s="3">
        <v>150</v>
      </c>
      <c r="F123" s="5">
        <v>8851</v>
      </c>
      <c r="G123" s="3">
        <v>9049</v>
      </c>
      <c r="H123" s="3">
        <f t="shared" si="8"/>
        <v>198</v>
      </c>
      <c r="I123" s="3">
        <f t="shared" si="18"/>
        <v>198</v>
      </c>
      <c r="J123" s="3">
        <f t="shared" ref="J123:J128" si="20">ROUND(IF(I123&lt;100,I123*1.625,(IF(AND(I123&gt;100,I123&lt;201),(I123-100)*2.375+162.5,(IF(AND(I123&gt;200,I123&lt;401),(I123-200)*3.875+400,IF(I123&gt;400,(I123-400)*4.5+1237)))))),0)</f>
        <v>395</v>
      </c>
      <c r="K123" s="3">
        <v>45</v>
      </c>
      <c r="L123" s="3">
        <v>50</v>
      </c>
      <c r="M123" s="4">
        <f t="shared" ref="M123:M186" si="21">I123*0.2</f>
        <v>39.6</v>
      </c>
      <c r="N123" s="4">
        <f t="shared" si="11"/>
        <v>530</v>
      </c>
    </row>
    <row r="124" spans="1:14" ht="12.75" customHeight="1" x14ac:dyDescent="0.3">
      <c r="A124" s="38">
        <v>120</v>
      </c>
      <c r="B124" s="8" t="s">
        <v>18</v>
      </c>
      <c r="C124" s="8">
        <v>123</v>
      </c>
      <c r="D124" s="3">
        <v>200</v>
      </c>
      <c r="E124" s="3">
        <v>150</v>
      </c>
      <c r="F124" s="5">
        <v>28522</v>
      </c>
      <c r="G124" s="3">
        <v>28599</v>
      </c>
      <c r="H124" s="3">
        <f t="shared" si="8"/>
        <v>77</v>
      </c>
      <c r="I124" s="3">
        <f t="shared" si="18"/>
        <v>125</v>
      </c>
      <c r="J124" s="3">
        <f t="shared" si="20"/>
        <v>222</v>
      </c>
      <c r="K124" s="3">
        <v>45</v>
      </c>
      <c r="L124" s="3">
        <v>50</v>
      </c>
      <c r="M124" s="4">
        <f t="shared" si="21"/>
        <v>25</v>
      </c>
      <c r="N124" s="4">
        <f t="shared" si="11"/>
        <v>342</v>
      </c>
    </row>
    <row r="125" spans="1:14" ht="12.75" customHeight="1" x14ac:dyDescent="0.3">
      <c r="A125" s="3">
        <v>121</v>
      </c>
      <c r="B125" s="3" t="s">
        <v>18</v>
      </c>
      <c r="C125" s="3">
        <v>125</v>
      </c>
      <c r="D125" s="3">
        <v>200</v>
      </c>
      <c r="E125" s="3">
        <v>150</v>
      </c>
      <c r="F125" s="5">
        <v>66568</v>
      </c>
      <c r="G125" s="3">
        <v>66862</v>
      </c>
      <c r="H125" s="3">
        <f t="shared" si="8"/>
        <v>294</v>
      </c>
      <c r="I125" s="3">
        <f t="shared" si="18"/>
        <v>294</v>
      </c>
      <c r="J125" s="3">
        <f t="shared" si="20"/>
        <v>764</v>
      </c>
      <c r="K125" s="3">
        <v>45</v>
      </c>
      <c r="L125" s="3">
        <v>50</v>
      </c>
      <c r="M125" s="4">
        <f t="shared" si="21"/>
        <v>58.800000000000004</v>
      </c>
      <c r="N125" s="4">
        <f t="shared" si="11"/>
        <v>918</v>
      </c>
    </row>
    <row r="126" spans="1:14" ht="12.75" customHeight="1" x14ac:dyDescent="0.3">
      <c r="A126" s="38">
        <v>122</v>
      </c>
      <c r="B126" s="3" t="s">
        <v>18</v>
      </c>
      <c r="C126" s="3">
        <v>126</v>
      </c>
      <c r="D126" s="3">
        <v>200</v>
      </c>
      <c r="E126" s="3">
        <v>150</v>
      </c>
      <c r="F126" s="5">
        <v>50064</v>
      </c>
      <c r="G126" s="3">
        <v>50266</v>
      </c>
      <c r="H126" s="3">
        <f t="shared" si="8"/>
        <v>202</v>
      </c>
      <c r="I126" s="3">
        <f t="shared" si="18"/>
        <v>202</v>
      </c>
      <c r="J126" s="3">
        <f t="shared" si="20"/>
        <v>408</v>
      </c>
      <c r="K126" s="3">
        <v>45</v>
      </c>
      <c r="L126" s="3">
        <v>50</v>
      </c>
      <c r="M126" s="4">
        <f t="shared" si="21"/>
        <v>40.400000000000006</v>
      </c>
      <c r="N126" s="4">
        <f t="shared" si="11"/>
        <v>543</v>
      </c>
    </row>
    <row r="127" spans="1:14" ht="12.75" customHeight="1" x14ac:dyDescent="0.3">
      <c r="A127" s="3">
        <v>123</v>
      </c>
      <c r="B127" s="3" t="s">
        <v>18</v>
      </c>
      <c r="C127" s="3">
        <v>127</v>
      </c>
      <c r="D127" s="3">
        <v>200</v>
      </c>
      <c r="E127" s="3">
        <v>150</v>
      </c>
      <c r="F127" s="5">
        <v>18165</v>
      </c>
      <c r="G127" s="3">
        <v>18263</v>
      </c>
      <c r="H127" s="3">
        <f t="shared" si="8"/>
        <v>98</v>
      </c>
      <c r="I127" s="3">
        <f t="shared" si="18"/>
        <v>125</v>
      </c>
      <c r="J127" s="3">
        <f t="shared" si="20"/>
        <v>222</v>
      </c>
      <c r="K127" s="3">
        <v>45</v>
      </c>
      <c r="L127" s="3">
        <v>50</v>
      </c>
      <c r="M127" s="4">
        <f t="shared" si="21"/>
        <v>25</v>
      </c>
      <c r="N127" s="4">
        <f t="shared" si="11"/>
        <v>342</v>
      </c>
    </row>
    <row r="128" spans="1:14" ht="12.75" customHeight="1" x14ac:dyDescent="0.3">
      <c r="A128" s="38">
        <v>124</v>
      </c>
      <c r="B128" s="8" t="s">
        <v>17</v>
      </c>
      <c r="C128" s="8">
        <v>362</v>
      </c>
      <c r="D128" s="3">
        <v>0</v>
      </c>
      <c r="E128" s="3">
        <v>150</v>
      </c>
      <c r="F128" s="3">
        <v>1639</v>
      </c>
      <c r="G128" s="3">
        <v>1826</v>
      </c>
      <c r="H128" s="3">
        <f t="shared" si="8"/>
        <v>187</v>
      </c>
      <c r="I128" s="3">
        <f>IF(H128&lt;141,141,H128)</f>
        <v>187</v>
      </c>
      <c r="J128" s="3">
        <f t="shared" si="20"/>
        <v>369</v>
      </c>
      <c r="K128" s="3">
        <v>45</v>
      </c>
      <c r="L128" s="3">
        <v>50</v>
      </c>
      <c r="M128" s="4">
        <f t="shared" si="21"/>
        <v>37.4</v>
      </c>
      <c r="N128" s="4">
        <f t="shared" si="11"/>
        <v>501</v>
      </c>
    </row>
    <row r="129" spans="1:14" ht="12.75" customHeight="1" x14ac:dyDescent="0.3">
      <c r="A129" s="3">
        <v>125</v>
      </c>
      <c r="B129" s="3" t="s">
        <v>19</v>
      </c>
      <c r="C129" s="3">
        <v>129</v>
      </c>
      <c r="D129" s="3">
        <v>400</v>
      </c>
      <c r="E129" s="3">
        <v>150</v>
      </c>
      <c r="F129" s="5">
        <v>53596</v>
      </c>
      <c r="G129" s="3">
        <v>53841</v>
      </c>
      <c r="H129" s="3">
        <f t="shared" si="8"/>
        <v>245</v>
      </c>
      <c r="I129" s="3">
        <f t="shared" ref="I129:I135" si="22">IF(H129&lt;155,155,H129)</f>
        <v>245</v>
      </c>
      <c r="J129" s="3">
        <f t="shared" ref="J129:J135" si="23">ROUND(IF(I129&lt;100,I129*1.625,(IF(AND(I129&gt;100,I129&lt;201),(I129-100)*2.375+162,(IF(AND(I129&gt;200,I129&lt;401),(I129-200)*3.875+400,IF(I129&gt;400,(I129-400)*4.5+1237)))))),0)</f>
        <v>574</v>
      </c>
      <c r="K129" s="3">
        <v>45</v>
      </c>
      <c r="L129" s="3">
        <v>50</v>
      </c>
      <c r="M129" s="4">
        <f t="shared" si="21"/>
        <v>49</v>
      </c>
      <c r="N129" s="4">
        <f t="shared" si="11"/>
        <v>718</v>
      </c>
    </row>
    <row r="130" spans="1:14" ht="12.75" customHeight="1" x14ac:dyDescent="0.3">
      <c r="A130" s="38">
        <v>126</v>
      </c>
      <c r="B130" s="3" t="s">
        <v>19</v>
      </c>
      <c r="C130" s="3">
        <v>130</v>
      </c>
      <c r="D130" s="3">
        <v>400</v>
      </c>
      <c r="E130" s="3">
        <v>150</v>
      </c>
      <c r="F130" s="5">
        <v>60785</v>
      </c>
      <c r="G130" s="3">
        <v>60853</v>
      </c>
      <c r="H130" s="3">
        <f t="shared" si="8"/>
        <v>68</v>
      </c>
      <c r="I130" s="3">
        <f t="shared" si="22"/>
        <v>155</v>
      </c>
      <c r="J130" s="3">
        <f t="shared" si="23"/>
        <v>293</v>
      </c>
      <c r="K130" s="3">
        <v>45</v>
      </c>
      <c r="L130" s="3">
        <v>50</v>
      </c>
      <c r="M130" s="4">
        <f t="shared" si="21"/>
        <v>31</v>
      </c>
      <c r="N130" s="4">
        <f t="shared" si="11"/>
        <v>419</v>
      </c>
    </row>
    <row r="131" spans="1:14" ht="12.75" customHeight="1" x14ac:dyDescent="0.3">
      <c r="A131" s="3">
        <v>127</v>
      </c>
      <c r="B131" s="3" t="s">
        <v>19</v>
      </c>
      <c r="C131" s="3">
        <v>131</v>
      </c>
      <c r="D131" s="3">
        <v>400</v>
      </c>
      <c r="E131" s="3">
        <v>150</v>
      </c>
      <c r="F131" s="5">
        <v>55745</v>
      </c>
      <c r="G131" s="3">
        <v>56021</v>
      </c>
      <c r="H131" s="3">
        <f t="shared" si="8"/>
        <v>276</v>
      </c>
      <c r="I131" s="3">
        <f t="shared" si="22"/>
        <v>276</v>
      </c>
      <c r="J131" s="3">
        <f t="shared" si="23"/>
        <v>695</v>
      </c>
      <c r="K131" s="3">
        <v>45</v>
      </c>
      <c r="L131" s="3">
        <v>50</v>
      </c>
      <c r="M131" s="4">
        <f t="shared" si="21"/>
        <v>55.2</v>
      </c>
      <c r="N131" s="4">
        <f t="shared" si="11"/>
        <v>845</v>
      </c>
    </row>
    <row r="132" spans="1:14" ht="12.75" customHeight="1" x14ac:dyDescent="0.3">
      <c r="A132" s="38">
        <v>128</v>
      </c>
      <c r="B132" s="3" t="s">
        <v>19</v>
      </c>
      <c r="C132" s="3">
        <v>132</v>
      </c>
      <c r="D132" s="3">
        <v>400</v>
      </c>
      <c r="E132" s="3">
        <v>150</v>
      </c>
      <c r="F132" s="5">
        <v>60077</v>
      </c>
      <c r="G132" s="3">
        <v>60198</v>
      </c>
      <c r="H132" s="3">
        <f t="shared" si="8"/>
        <v>121</v>
      </c>
      <c r="I132" s="3">
        <f t="shared" si="22"/>
        <v>155</v>
      </c>
      <c r="J132" s="3">
        <f t="shared" si="23"/>
        <v>293</v>
      </c>
      <c r="K132" s="3">
        <v>45</v>
      </c>
      <c r="L132" s="3">
        <v>50</v>
      </c>
      <c r="M132" s="4">
        <f t="shared" si="21"/>
        <v>31</v>
      </c>
      <c r="N132" s="4">
        <f t="shared" si="11"/>
        <v>419</v>
      </c>
    </row>
    <row r="133" spans="1:14" ht="12.75" customHeight="1" x14ac:dyDescent="0.3">
      <c r="A133" s="3">
        <v>129</v>
      </c>
      <c r="B133" s="3" t="s">
        <v>19</v>
      </c>
      <c r="C133" s="3">
        <v>133</v>
      </c>
      <c r="D133" s="3">
        <v>400</v>
      </c>
      <c r="E133" s="3">
        <v>150</v>
      </c>
      <c r="F133" s="5">
        <v>47368</v>
      </c>
      <c r="G133" s="3">
        <v>48157</v>
      </c>
      <c r="H133" s="3">
        <f t="shared" ref="H133:H196" si="24">(G133-F133)</f>
        <v>789</v>
      </c>
      <c r="I133" s="3">
        <f t="shared" si="22"/>
        <v>789</v>
      </c>
      <c r="J133" s="3">
        <f t="shared" si="23"/>
        <v>2988</v>
      </c>
      <c r="K133" s="3">
        <v>45</v>
      </c>
      <c r="L133" s="3">
        <v>50</v>
      </c>
      <c r="M133" s="4">
        <f t="shared" si="21"/>
        <v>157.80000000000001</v>
      </c>
      <c r="N133" s="4">
        <f t="shared" si="11"/>
        <v>3241</v>
      </c>
    </row>
    <row r="134" spans="1:14" ht="12.75" customHeight="1" x14ac:dyDescent="0.3">
      <c r="A134" s="38">
        <v>130</v>
      </c>
      <c r="B134" s="3" t="s">
        <v>19</v>
      </c>
      <c r="C134" s="3">
        <v>134</v>
      </c>
      <c r="D134" s="3">
        <v>400</v>
      </c>
      <c r="E134" s="3">
        <v>150</v>
      </c>
      <c r="F134" s="5">
        <v>71495</v>
      </c>
      <c r="G134" s="3">
        <v>71763</v>
      </c>
      <c r="H134" s="3">
        <f t="shared" si="24"/>
        <v>268</v>
      </c>
      <c r="I134" s="3">
        <f t="shared" si="22"/>
        <v>268</v>
      </c>
      <c r="J134" s="3">
        <f t="shared" si="23"/>
        <v>664</v>
      </c>
      <c r="K134" s="3">
        <v>45</v>
      </c>
      <c r="L134" s="3">
        <v>50</v>
      </c>
      <c r="M134" s="4">
        <f t="shared" si="21"/>
        <v>53.6</v>
      </c>
      <c r="N134" s="4">
        <f t="shared" si="11"/>
        <v>813</v>
      </c>
    </row>
    <row r="135" spans="1:14" ht="12.75" customHeight="1" x14ac:dyDescent="0.3">
      <c r="A135" s="3">
        <v>131</v>
      </c>
      <c r="B135" s="3" t="s">
        <v>19</v>
      </c>
      <c r="C135" s="3">
        <v>136</v>
      </c>
      <c r="D135" s="3">
        <v>400</v>
      </c>
      <c r="E135" s="3">
        <v>150</v>
      </c>
      <c r="F135" s="5">
        <v>56206</v>
      </c>
      <c r="G135" s="3">
        <v>56556</v>
      </c>
      <c r="H135" s="3">
        <f t="shared" si="24"/>
        <v>350</v>
      </c>
      <c r="I135" s="3">
        <f t="shared" si="22"/>
        <v>350</v>
      </c>
      <c r="J135" s="3">
        <f t="shared" si="23"/>
        <v>981</v>
      </c>
      <c r="K135" s="3">
        <v>45</v>
      </c>
      <c r="L135" s="3">
        <v>50</v>
      </c>
      <c r="M135" s="4">
        <f t="shared" si="21"/>
        <v>70</v>
      </c>
      <c r="N135" s="4">
        <f t="shared" ref="N135:N198" si="25">ROUND((J135+K135+L135+M135),0)</f>
        <v>1146</v>
      </c>
    </row>
    <row r="136" spans="1:14" ht="12.75" customHeight="1" x14ac:dyDescent="0.3">
      <c r="A136" s="38">
        <v>132</v>
      </c>
      <c r="B136" s="3" t="s">
        <v>16</v>
      </c>
      <c r="C136" s="3">
        <v>165</v>
      </c>
      <c r="D136" s="3">
        <v>500</v>
      </c>
      <c r="E136" s="3">
        <v>150</v>
      </c>
      <c r="F136" s="5">
        <v>95958</v>
      </c>
      <c r="G136" s="3">
        <v>96286</v>
      </c>
      <c r="H136" s="3">
        <f t="shared" si="24"/>
        <v>328</v>
      </c>
      <c r="I136" s="3">
        <f>IF(H136&lt;171,171,H136)</f>
        <v>328</v>
      </c>
      <c r="J136" s="3">
        <f>ROUND(IF(I136&lt;100,I136*1.625,(IF(AND(I136&gt;100,I136&lt;201),(I136-100)*2.375+162.5,(IF(AND(I136&gt;200,I136&lt;401),(I136-200)*3.875+400,IF(I136&gt;400,(I136-400)*4.5+1237)))))),0)</f>
        <v>896</v>
      </c>
      <c r="K136" s="3">
        <v>45</v>
      </c>
      <c r="L136" s="3">
        <v>50</v>
      </c>
      <c r="M136" s="4">
        <f t="shared" si="21"/>
        <v>65.600000000000009</v>
      </c>
      <c r="N136" s="4">
        <f t="shared" si="25"/>
        <v>1057</v>
      </c>
    </row>
    <row r="137" spans="1:14" ht="12.75" customHeight="1" x14ac:dyDescent="0.3">
      <c r="A137" s="3">
        <v>133</v>
      </c>
      <c r="B137" s="3" t="s">
        <v>16</v>
      </c>
      <c r="C137" s="3">
        <v>166</v>
      </c>
      <c r="D137" s="3">
        <v>500</v>
      </c>
      <c r="E137" s="3">
        <v>150</v>
      </c>
      <c r="F137" s="5">
        <v>81694</v>
      </c>
      <c r="G137" s="3">
        <v>82183</v>
      </c>
      <c r="H137" s="3">
        <f t="shared" si="24"/>
        <v>489</v>
      </c>
      <c r="I137" s="3">
        <f>IF(H137&lt;171,171,H137)</f>
        <v>489</v>
      </c>
      <c r="J137" s="3">
        <f>ROUND(IF(I137&lt;100,I137*1.625,(IF(AND(I137&gt;100,I137&lt;201),(I137-100)*2.375+162.5,(IF(AND(I137&gt;200,I137&lt;401),(I137-200)*3.875+400,IF(I137&gt;400,(I137-400)*4.5+1237)))))),0)</f>
        <v>1638</v>
      </c>
      <c r="K137" s="3">
        <v>45</v>
      </c>
      <c r="L137" s="3">
        <v>50</v>
      </c>
      <c r="M137" s="4">
        <f t="shared" si="21"/>
        <v>97.800000000000011</v>
      </c>
      <c r="N137" s="4">
        <f t="shared" si="25"/>
        <v>1831</v>
      </c>
    </row>
    <row r="138" spans="1:14" x14ac:dyDescent="0.3">
      <c r="A138" s="38">
        <v>134</v>
      </c>
      <c r="B138" s="6" t="s">
        <v>16</v>
      </c>
      <c r="C138" s="3">
        <v>167</v>
      </c>
      <c r="D138" s="3">
        <v>500</v>
      </c>
      <c r="E138" s="3">
        <v>150</v>
      </c>
      <c r="F138" s="5">
        <v>80047</v>
      </c>
      <c r="G138" s="3">
        <v>80595</v>
      </c>
      <c r="H138" s="3">
        <f t="shared" si="24"/>
        <v>548</v>
      </c>
      <c r="I138" s="3">
        <f>IF(H138&lt;171,171,H138)</f>
        <v>548</v>
      </c>
      <c r="J138" s="3">
        <f>ROUND(IF(I138&lt;100,I138*1.625,(IF(AND(I138&gt;100,I138&lt;201),(I138-100)*2.375+162.5,(IF(AND(I138&gt;200,I138&lt;401),(I138-200)*3.875+400,IF(I138&gt;400,(I138-400)*4.5+1238)))))),0)</f>
        <v>1904</v>
      </c>
      <c r="K138" s="3">
        <v>45</v>
      </c>
      <c r="L138" s="3">
        <v>50</v>
      </c>
      <c r="M138" s="4">
        <f t="shared" si="21"/>
        <v>109.60000000000001</v>
      </c>
      <c r="N138" s="4">
        <f t="shared" si="25"/>
        <v>2109</v>
      </c>
    </row>
    <row r="139" spans="1:14" ht="12.75" customHeight="1" x14ac:dyDescent="0.3">
      <c r="A139" s="3">
        <v>135</v>
      </c>
      <c r="B139" s="3" t="s">
        <v>17</v>
      </c>
      <c r="C139" s="3">
        <v>173</v>
      </c>
      <c r="D139" s="3">
        <v>300</v>
      </c>
      <c r="E139" s="3">
        <v>150</v>
      </c>
      <c r="F139" s="5">
        <v>36869</v>
      </c>
      <c r="G139" s="3">
        <v>37034</v>
      </c>
      <c r="H139" s="3">
        <f t="shared" si="24"/>
        <v>165</v>
      </c>
      <c r="I139" s="3">
        <f>IF(H139&lt;141,141,H139)</f>
        <v>165</v>
      </c>
      <c r="J139" s="3">
        <f>ROUND(IF(I139&lt;100,I139*1.625,(IF(AND(I139&gt;100,I139&lt;201),(I139-100)*2.375+162.5,(IF(AND(I139&gt;200,I139&lt;401),(I139-200)*3.875+400,IF(I139&gt;400,(I139-400)*4.5+1238)))))),0)</f>
        <v>317</v>
      </c>
      <c r="K139" s="3">
        <v>45</v>
      </c>
      <c r="L139" s="3">
        <v>50</v>
      </c>
      <c r="M139" s="4">
        <f t="shared" si="21"/>
        <v>33</v>
      </c>
      <c r="N139" s="4">
        <f t="shared" si="25"/>
        <v>445</v>
      </c>
    </row>
    <row r="140" spans="1:14" ht="12.75" customHeight="1" x14ac:dyDescent="0.3">
      <c r="A140" s="38">
        <v>136</v>
      </c>
      <c r="B140" s="3" t="s">
        <v>17</v>
      </c>
      <c r="C140" s="3">
        <v>174</v>
      </c>
      <c r="D140" s="3">
        <v>300</v>
      </c>
      <c r="E140" s="3">
        <v>150</v>
      </c>
      <c r="F140" s="5">
        <v>68534</v>
      </c>
      <c r="G140" s="3">
        <v>68699</v>
      </c>
      <c r="H140" s="3">
        <f t="shared" si="24"/>
        <v>165</v>
      </c>
      <c r="I140" s="3">
        <f>IF(H140&lt;141,141,H140)</f>
        <v>165</v>
      </c>
      <c r="J140" s="3">
        <f>ROUND(IF(I140&lt;100,I140*1.625,(IF(AND(I140&gt;100,I140&lt;201),(I140-100)*2.375+162.5,(IF(AND(I140&gt;200,I140&lt;401),(I140-200)*3.875+400,IF(I140&gt;400,(I140-400)*4.5+1237)))))),0)</f>
        <v>317</v>
      </c>
      <c r="K140" s="3">
        <v>45</v>
      </c>
      <c r="L140" s="3">
        <v>50</v>
      </c>
      <c r="M140" s="4">
        <f t="shared" si="21"/>
        <v>33</v>
      </c>
      <c r="N140" s="4">
        <f t="shared" si="25"/>
        <v>445</v>
      </c>
    </row>
    <row r="141" spans="1:14" ht="12.75" customHeight="1" x14ac:dyDescent="0.3">
      <c r="A141" s="3">
        <v>137</v>
      </c>
      <c r="B141" s="3" t="s">
        <v>17</v>
      </c>
      <c r="C141" s="3">
        <v>176</v>
      </c>
      <c r="D141" s="3">
        <v>300</v>
      </c>
      <c r="E141" s="3">
        <v>150</v>
      </c>
      <c r="F141" s="5">
        <v>39586</v>
      </c>
      <c r="G141" s="3">
        <v>39686</v>
      </c>
      <c r="H141" s="3">
        <f t="shared" si="24"/>
        <v>100</v>
      </c>
      <c r="I141" s="3">
        <f>IF(H141&lt;141,141,H141)</f>
        <v>141</v>
      </c>
      <c r="J141" s="3">
        <f>ROUND(IF(I141&lt;100,I141*1.625,(IF(AND(I141&gt;100,I141&lt;201),(I141-100)*2.375+162.5,(IF(AND(I141&gt;200,I141&lt;401),(I141-200)*3.875+400,IF(I141&gt;400,(I141-400)*4.5+1237)))))),0)</f>
        <v>260</v>
      </c>
      <c r="K141" s="3">
        <v>45</v>
      </c>
      <c r="L141" s="3">
        <v>50</v>
      </c>
      <c r="M141" s="4">
        <f t="shared" si="21"/>
        <v>28.200000000000003</v>
      </c>
      <c r="N141" s="4">
        <f t="shared" si="25"/>
        <v>383</v>
      </c>
    </row>
    <row r="142" spans="1:14" ht="12.75" customHeight="1" x14ac:dyDescent="0.3">
      <c r="A142" s="38">
        <v>138</v>
      </c>
      <c r="B142" s="3" t="s">
        <v>19</v>
      </c>
      <c r="C142" s="3">
        <v>448</v>
      </c>
      <c r="D142" s="3">
        <v>400</v>
      </c>
      <c r="E142" s="3">
        <v>150</v>
      </c>
      <c r="F142" s="3">
        <v>1029</v>
      </c>
      <c r="G142" s="3">
        <v>1167</v>
      </c>
      <c r="H142" s="3">
        <f t="shared" si="24"/>
        <v>138</v>
      </c>
      <c r="I142" s="3">
        <f t="shared" ref="I142" si="26">IF(H142&lt;155,155,H142)</f>
        <v>155</v>
      </c>
      <c r="J142" s="3">
        <f>ROUND(IF(I142&lt;100,I142*1.625,(IF(AND(I142&gt;100,I142&lt;201),(I142-100)*2.375+162.5,(IF(AND(I142&gt;200,I142&lt;401),(I142-200)*3.875+400,IF(I142&gt;400,(I142-400)*4.5+1238)))))),0)</f>
        <v>293</v>
      </c>
      <c r="K142" s="3">
        <v>45</v>
      </c>
      <c r="L142" s="3">
        <v>50</v>
      </c>
      <c r="M142" s="4">
        <f t="shared" si="21"/>
        <v>31</v>
      </c>
      <c r="N142" s="4">
        <f t="shared" si="25"/>
        <v>419</v>
      </c>
    </row>
    <row r="143" spans="1:14" ht="12.75" customHeight="1" x14ac:dyDescent="0.3">
      <c r="A143" s="3">
        <v>139</v>
      </c>
      <c r="B143" s="3" t="s">
        <v>17</v>
      </c>
      <c r="C143" s="3">
        <v>178</v>
      </c>
      <c r="D143" s="3">
        <v>300</v>
      </c>
      <c r="E143" s="3">
        <v>150</v>
      </c>
      <c r="F143" s="5">
        <v>50712</v>
      </c>
      <c r="G143" s="3">
        <v>50919</v>
      </c>
      <c r="H143" s="3">
        <f t="shared" si="24"/>
        <v>207</v>
      </c>
      <c r="I143" s="3">
        <f t="shared" ref="I143:I164" si="27">IF(H143&lt;141,141,H143)</f>
        <v>207</v>
      </c>
      <c r="J143" s="3">
        <f>ROUND(IF(I143&lt;100,I143*1.625,(IF(AND(I143&gt;100,I143&lt;201),(I143-100)*2.375+162.5,(IF(AND(I143&gt;200,I143&lt;401),(I143-200)*3.875+400,IF(I143&gt;400,(I143-400)*4.5+1238)))))),0)</f>
        <v>427</v>
      </c>
      <c r="K143" s="3">
        <v>45</v>
      </c>
      <c r="L143" s="3">
        <v>50</v>
      </c>
      <c r="M143" s="4">
        <f t="shared" si="21"/>
        <v>41.400000000000006</v>
      </c>
      <c r="N143" s="4">
        <f t="shared" si="25"/>
        <v>563</v>
      </c>
    </row>
    <row r="144" spans="1:14" ht="12.75" customHeight="1" x14ac:dyDescent="0.3">
      <c r="A144" s="38">
        <v>140</v>
      </c>
      <c r="B144" s="3" t="s">
        <v>17</v>
      </c>
      <c r="C144" s="3">
        <v>179</v>
      </c>
      <c r="D144" s="3">
        <v>300</v>
      </c>
      <c r="E144" s="3">
        <v>150</v>
      </c>
      <c r="F144" s="5">
        <v>30629</v>
      </c>
      <c r="G144" s="3">
        <v>30897</v>
      </c>
      <c r="H144" s="3">
        <f t="shared" si="24"/>
        <v>268</v>
      </c>
      <c r="I144" s="3">
        <f t="shared" si="27"/>
        <v>268</v>
      </c>
      <c r="J144" s="3">
        <f>ROUND(IF(I144&lt;100,I144*1.625,(IF(AND(I144&gt;100,I144&lt;201),(I144-100)*2.375+162.5,(IF(AND(I144&gt;200,I144&lt;401),(I144-200)*3.875+400,IF(I144&gt;400,(I144-400)*4.5+1238)))))),0)</f>
        <v>664</v>
      </c>
      <c r="K144" s="3">
        <v>45</v>
      </c>
      <c r="L144" s="3">
        <v>50</v>
      </c>
      <c r="M144" s="4">
        <f t="shared" si="21"/>
        <v>53.6</v>
      </c>
      <c r="N144" s="4">
        <f t="shared" si="25"/>
        <v>813</v>
      </c>
    </row>
    <row r="145" spans="1:14" ht="12.75" customHeight="1" x14ac:dyDescent="0.3">
      <c r="A145" s="3">
        <v>141</v>
      </c>
      <c r="B145" s="3" t="s">
        <v>17</v>
      </c>
      <c r="C145" s="3">
        <v>180</v>
      </c>
      <c r="D145" s="3">
        <v>300</v>
      </c>
      <c r="E145" s="3">
        <v>150</v>
      </c>
      <c r="F145" s="5">
        <v>26747</v>
      </c>
      <c r="G145" s="3">
        <v>26856</v>
      </c>
      <c r="H145" s="3">
        <f t="shared" si="24"/>
        <v>109</v>
      </c>
      <c r="I145" s="3">
        <f t="shared" si="27"/>
        <v>141</v>
      </c>
      <c r="J145" s="3">
        <f>ROUND(IF(I145&lt;100,I145*1.625,(IF(AND(I145&gt;100,I145&lt;201),(I145-100)*2.375+162.5,(IF(AND(I145&gt;200,I145&lt;401),(I145-200)*3.875+400,IF(I145&gt;400,(I145-400)*4.5+1238)))))),0)</f>
        <v>260</v>
      </c>
      <c r="K145" s="3">
        <v>45</v>
      </c>
      <c r="L145" s="3">
        <v>50</v>
      </c>
      <c r="M145" s="4">
        <f t="shared" si="21"/>
        <v>28.200000000000003</v>
      </c>
      <c r="N145" s="4">
        <f t="shared" si="25"/>
        <v>383</v>
      </c>
    </row>
    <row r="146" spans="1:14" ht="12.75" customHeight="1" x14ac:dyDescent="0.3">
      <c r="A146" s="38">
        <v>142</v>
      </c>
      <c r="B146" s="3" t="s">
        <v>17</v>
      </c>
      <c r="C146" s="3">
        <v>181</v>
      </c>
      <c r="D146" s="3">
        <v>300</v>
      </c>
      <c r="E146" s="3">
        <v>150</v>
      </c>
      <c r="F146" s="5">
        <v>14049</v>
      </c>
      <c r="G146" s="3">
        <v>14092</v>
      </c>
      <c r="H146" s="3">
        <f t="shared" si="24"/>
        <v>43</v>
      </c>
      <c r="I146" s="3">
        <f t="shared" si="27"/>
        <v>141</v>
      </c>
      <c r="J146" s="3">
        <f>ROUND(IF(I146&lt;100,I146*1.625,(IF(AND(I146&gt;100,I146&lt;201),(I146-100)*2.375+162.5,(IF(AND(I146&gt;200,I146&lt;401),(I146-200)*3.875+400,IF(I146&gt;400,(I146-400)*4.5+1237)))))),0)</f>
        <v>260</v>
      </c>
      <c r="K146" s="3">
        <v>45</v>
      </c>
      <c r="L146" s="3">
        <v>50</v>
      </c>
      <c r="M146" s="4">
        <f t="shared" si="21"/>
        <v>28.200000000000003</v>
      </c>
      <c r="N146" s="4">
        <f t="shared" si="25"/>
        <v>383</v>
      </c>
    </row>
    <row r="147" spans="1:14" ht="12.75" customHeight="1" x14ac:dyDescent="0.3">
      <c r="A147" s="3">
        <v>143</v>
      </c>
      <c r="B147" s="8" t="s">
        <v>17</v>
      </c>
      <c r="C147" s="8">
        <v>182</v>
      </c>
      <c r="D147" s="3">
        <v>300</v>
      </c>
      <c r="E147" s="3">
        <v>150</v>
      </c>
      <c r="F147" s="5">
        <v>34714</v>
      </c>
      <c r="G147" s="3">
        <v>34831</v>
      </c>
      <c r="H147" s="3">
        <f t="shared" si="24"/>
        <v>117</v>
      </c>
      <c r="I147" s="3">
        <f t="shared" si="27"/>
        <v>141</v>
      </c>
      <c r="J147" s="3">
        <f>ROUND(IF(I147&lt;100,I147*1.625,(IF(AND(I147&gt;100,I147&lt;201),(I147-100)*2.375+162.5,(IF(AND(I147&gt;200,I147&lt;401),(I147-200)*3.875+400,IF(I147&gt;400,(I147-400)*4.5+1237)))))),0)</f>
        <v>260</v>
      </c>
      <c r="K147" s="3">
        <v>45</v>
      </c>
      <c r="L147" s="3">
        <v>50</v>
      </c>
      <c r="M147" s="4">
        <f t="shared" si="21"/>
        <v>28.200000000000003</v>
      </c>
      <c r="N147" s="4">
        <f t="shared" si="25"/>
        <v>383</v>
      </c>
    </row>
    <row r="148" spans="1:14" ht="13.5" customHeight="1" x14ac:dyDescent="0.3">
      <c r="A148" s="38">
        <v>144</v>
      </c>
      <c r="B148" s="3" t="s">
        <v>17</v>
      </c>
      <c r="C148" s="3">
        <v>183</v>
      </c>
      <c r="D148" s="3">
        <v>300</v>
      </c>
      <c r="E148" s="3">
        <v>150</v>
      </c>
      <c r="F148" s="5">
        <v>31956</v>
      </c>
      <c r="G148" s="3">
        <v>32086</v>
      </c>
      <c r="H148" s="3">
        <f t="shared" si="24"/>
        <v>130</v>
      </c>
      <c r="I148" s="3">
        <f t="shared" si="27"/>
        <v>141</v>
      </c>
      <c r="J148" s="3">
        <f>ROUND(IF(I148&lt;100,I148*1.625,(IF(AND(I148&gt;100,I148&lt;201),(I148-100)*2.375+162.5,(IF(AND(I148&gt;200,I148&lt;401),(I148-200)*3.875+400,IF(I148&gt;400,(I148-400)*4.5+1238)))))),0)</f>
        <v>260</v>
      </c>
      <c r="K148" s="3">
        <v>45</v>
      </c>
      <c r="L148" s="3">
        <v>50</v>
      </c>
      <c r="M148" s="4">
        <f t="shared" si="21"/>
        <v>28.200000000000003</v>
      </c>
      <c r="N148" s="4">
        <f t="shared" si="25"/>
        <v>383</v>
      </c>
    </row>
    <row r="149" spans="1:14" ht="12.75" customHeight="1" x14ac:dyDescent="0.3">
      <c r="A149" s="3">
        <v>145</v>
      </c>
      <c r="B149" s="3" t="s">
        <v>19</v>
      </c>
      <c r="C149" s="3">
        <v>453</v>
      </c>
      <c r="D149" s="3">
        <v>400</v>
      </c>
      <c r="E149" s="3">
        <v>150</v>
      </c>
      <c r="F149" s="3">
        <v>738</v>
      </c>
      <c r="G149" s="3">
        <v>929</v>
      </c>
      <c r="H149" s="3">
        <f t="shared" si="24"/>
        <v>191</v>
      </c>
      <c r="I149" s="3">
        <f t="shared" ref="I149" si="28">IF(H149&lt;155,155,H149)</f>
        <v>191</v>
      </c>
      <c r="J149" s="3">
        <f>ROUND(IF(I149&lt;100,I149*1.625,(IF(AND(I149&gt;100,I149&lt;201),(I149-100)*2.375+162.5,(IF(AND(I149&gt;200,I149&lt;401),(I149-200)*3.875+400,IF(I149&gt;400,(I149-400)*4.5+1238)))))),0)</f>
        <v>379</v>
      </c>
      <c r="K149" s="3">
        <v>45</v>
      </c>
      <c r="L149" s="3">
        <v>50</v>
      </c>
      <c r="M149" s="4">
        <f t="shared" si="21"/>
        <v>38.200000000000003</v>
      </c>
      <c r="N149" s="4">
        <f t="shared" si="25"/>
        <v>512</v>
      </c>
    </row>
    <row r="150" spans="1:14" ht="12.75" customHeight="1" x14ac:dyDescent="0.3">
      <c r="A150" s="38">
        <v>146</v>
      </c>
      <c r="B150" s="3" t="s">
        <v>17</v>
      </c>
      <c r="C150" s="5">
        <v>186</v>
      </c>
      <c r="D150" s="3">
        <v>300</v>
      </c>
      <c r="E150" s="3">
        <v>150</v>
      </c>
      <c r="F150" s="5">
        <v>44752</v>
      </c>
      <c r="G150" s="3">
        <v>45086</v>
      </c>
      <c r="H150" s="3">
        <f t="shared" si="24"/>
        <v>334</v>
      </c>
      <c r="I150" s="3">
        <f t="shared" si="27"/>
        <v>334</v>
      </c>
      <c r="J150" s="3">
        <f>ROUND(IF(I150&lt;100,I150*1.625,(IF(AND(I150&gt;100,I150&lt;201),(I150-100)*2.375+162.5,(IF(AND(I150&gt;200,I150&lt;401),(I150-200)*3.875+400,IF(I150&gt;400,(I150-400)*4.5+1237)))))),0)</f>
        <v>919</v>
      </c>
      <c r="K150" s="3">
        <v>45</v>
      </c>
      <c r="L150" s="3">
        <v>50</v>
      </c>
      <c r="M150" s="4">
        <f t="shared" si="21"/>
        <v>66.8</v>
      </c>
      <c r="N150" s="4">
        <f t="shared" si="25"/>
        <v>1081</v>
      </c>
    </row>
    <row r="151" spans="1:14" ht="14.25" customHeight="1" x14ac:dyDescent="0.3">
      <c r="A151" s="3">
        <v>147</v>
      </c>
      <c r="B151" s="3" t="s">
        <v>17</v>
      </c>
      <c r="C151" s="3">
        <v>187</v>
      </c>
      <c r="D151" s="3">
        <v>300</v>
      </c>
      <c r="E151" s="3">
        <v>150</v>
      </c>
      <c r="F151" s="5">
        <v>44574</v>
      </c>
      <c r="G151" s="3">
        <v>44910</v>
      </c>
      <c r="H151" s="3">
        <f t="shared" si="24"/>
        <v>336</v>
      </c>
      <c r="I151" s="3">
        <f t="shared" si="27"/>
        <v>336</v>
      </c>
      <c r="J151" s="3">
        <f>ROUND(IF(I151&lt;100,I151*1.625,(IF(AND(I151&gt;100,I151&lt;201),(I151-100)*2.375+162.5,(IF(AND(I151&gt;200,I151&lt;401),(I151-200)*3.875+400,IF(I151&gt;400,(I151-400)*4.5+1238)))))),0)</f>
        <v>927</v>
      </c>
      <c r="K151" s="3">
        <v>45</v>
      </c>
      <c r="L151" s="3">
        <v>50</v>
      </c>
      <c r="M151" s="4">
        <f t="shared" si="21"/>
        <v>67.2</v>
      </c>
      <c r="N151" s="4">
        <f t="shared" si="25"/>
        <v>1089</v>
      </c>
    </row>
    <row r="152" spans="1:14" ht="14.25" customHeight="1" x14ac:dyDescent="0.3">
      <c r="A152" s="38">
        <v>148</v>
      </c>
      <c r="B152" s="3" t="s">
        <v>17</v>
      </c>
      <c r="C152" s="3">
        <v>188</v>
      </c>
      <c r="D152" s="3">
        <v>300</v>
      </c>
      <c r="E152" s="3">
        <v>150</v>
      </c>
      <c r="F152" s="5">
        <v>44719</v>
      </c>
      <c r="G152" s="3">
        <v>44973</v>
      </c>
      <c r="H152" s="3">
        <f t="shared" si="24"/>
        <v>254</v>
      </c>
      <c r="I152" s="3">
        <f t="shared" si="27"/>
        <v>254</v>
      </c>
      <c r="J152" s="3">
        <f>ROUND(IF(I152&lt;100,I152*1.625,(IF(AND(I152&gt;100,I152&lt;201),(I152-100)*2.375+162.5,(IF(AND(I152&gt;200,I152&lt;401),(I152-200)*3.875+400,IF(I152&gt;400,(I152-400)*4.5+1238)))))),0)</f>
        <v>609</v>
      </c>
      <c r="K152" s="3">
        <v>45</v>
      </c>
      <c r="L152" s="3">
        <v>50</v>
      </c>
      <c r="M152" s="4">
        <f t="shared" si="21"/>
        <v>50.800000000000004</v>
      </c>
      <c r="N152" s="4">
        <f t="shared" si="25"/>
        <v>755</v>
      </c>
    </row>
    <row r="153" spans="1:14" ht="12.75" customHeight="1" x14ac:dyDescent="0.3">
      <c r="A153" s="3">
        <v>149</v>
      </c>
      <c r="B153" s="3" t="s">
        <v>17</v>
      </c>
      <c r="C153" s="3">
        <v>189</v>
      </c>
      <c r="D153" s="3">
        <v>300</v>
      </c>
      <c r="E153" s="3">
        <v>150</v>
      </c>
      <c r="F153" s="5">
        <v>34130</v>
      </c>
      <c r="G153" s="3">
        <v>34396</v>
      </c>
      <c r="H153" s="3">
        <f t="shared" si="24"/>
        <v>266</v>
      </c>
      <c r="I153" s="3">
        <f t="shared" si="27"/>
        <v>266</v>
      </c>
      <c r="J153" s="3">
        <f>ROUND(IF(I153&lt;100,I153*1.625,(IF(AND(I153&gt;100,I153&lt;201),(I153-100)*2.375+162.5,(IF(AND(I153&gt;200,I153&lt;401),(I153-200)*3.875+400,IF(I153&gt;400,(I153-400)*4.5+1238)))))),0)</f>
        <v>656</v>
      </c>
      <c r="K153" s="3">
        <v>45</v>
      </c>
      <c r="L153" s="3">
        <v>50</v>
      </c>
      <c r="M153" s="4">
        <f t="shared" si="21"/>
        <v>53.2</v>
      </c>
      <c r="N153" s="4">
        <f t="shared" si="25"/>
        <v>804</v>
      </c>
    </row>
    <row r="154" spans="1:14" ht="12.75" customHeight="1" x14ac:dyDescent="0.3">
      <c r="A154" s="38">
        <v>150</v>
      </c>
      <c r="B154" s="3" t="s">
        <v>17</v>
      </c>
      <c r="C154" s="3">
        <v>201</v>
      </c>
      <c r="D154" s="3">
        <v>300</v>
      </c>
      <c r="E154" s="3">
        <v>150</v>
      </c>
      <c r="F154" s="5">
        <v>50011</v>
      </c>
      <c r="G154" s="3">
        <v>50477</v>
      </c>
      <c r="H154" s="3">
        <f t="shared" si="24"/>
        <v>466</v>
      </c>
      <c r="I154" s="3">
        <f t="shared" si="27"/>
        <v>466</v>
      </c>
      <c r="J154" s="3">
        <f>ROUND(IF(I154&lt;100,I154*1.625,(IF(AND(I154&gt;100,I154&lt;201),(I154-100)*2.375+162.5,(IF(AND(I154&gt;200,I154&lt;401),(I154-200)*3.875+400,IF(I154&gt;400,(I154-400)*4.5+1237)))))),0)</f>
        <v>1534</v>
      </c>
      <c r="K154" s="3">
        <v>45</v>
      </c>
      <c r="L154" s="3">
        <v>50</v>
      </c>
      <c r="M154" s="4">
        <f t="shared" si="21"/>
        <v>93.2</v>
      </c>
      <c r="N154" s="4">
        <f t="shared" si="25"/>
        <v>1722</v>
      </c>
    </row>
    <row r="155" spans="1:14" ht="12.75" customHeight="1" x14ac:dyDescent="0.3">
      <c r="A155" s="3">
        <v>151</v>
      </c>
      <c r="B155" s="3" t="s">
        <v>17</v>
      </c>
      <c r="C155" s="3">
        <v>205</v>
      </c>
      <c r="D155" s="3">
        <v>300</v>
      </c>
      <c r="E155" s="3">
        <v>150</v>
      </c>
      <c r="F155" s="5">
        <v>36132</v>
      </c>
      <c r="G155" s="3">
        <v>36523</v>
      </c>
      <c r="H155" s="3">
        <f t="shared" si="24"/>
        <v>391</v>
      </c>
      <c r="I155" s="3">
        <f t="shared" si="27"/>
        <v>391</v>
      </c>
      <c r="J155" s="3">
        <f>ROUND(IF(I155&lt;100,I155*1.625,(IF(AND(I155&gt;100,I155&lt;201),(I155-100)*2.375+162.5,(IF(AND(I155&gt;200,I155&lt;401),(I155-200)*3.875+400,IF(I155&gt;400,(I155-400)*4.5+1237)))))),0)</f>
        <v>1140</v>
      </c>
      <c r="K155" s="3">
        <v>45</v>
      </c>
      <c r="L155" s="3">
        <v>50</v>
      </c>
      <c r="M155" s="4">
        <f t="shared" si="21"/>
        <v>78.2</v>
      </c>
      <c r="N155" s="4">
        <f t="shared" si="25"/>
        <v>1313</v>
      </c>
    </row>
    <row r="156" spans="1:14" ht="12.75" customHeight="1" x14ac:dyDescent="0.3">
      <c r="A156" s="38">
        <v>152</v>
      </c>
      <c r="B156" s="3" t="s">
        <v>17</v>
      </c>
      <c r="C156" s="3">
        <v>207</v>
      </c>
      <c r="D156" s="3">
        <v>300</v>
      </c>
      <c r="E156" s="3">
        <v>150</v>
      </c>
      <c r="F156" s="5">
        <v>46327</v>
      </c>
      <c r="G156" s="3">
        <v>46597</v>
      </c>
      <c r="H156" s="3">
        <f t="shared" si="24"/>
        <v>270</v>
      </c>
      <c r="I156" s="3">
        <f t="shared" si="27"/>
        <v>270</v>
      </c>
      <c r="J156" s="3">
        <f>ROUND(IF(I156&lt;100,I156*1.625,(IF(AND(I156&gt;100,I156&lt;201),(I156-100)*2.375+162.5,(IF(AND(I156&gt;200,I156&lt;401),(I156-200)*3.875+400,IF(I156&gt;400,(I156-400)*4.5+1238)))))),0)</f>
        <v>671</v>
      </c>
      <c r="K156" s="3">
        <v>45</v>
      </c>
      <c r="L156" s="3">
        <v>50</v>
      </c>
      <c r="M156" s="4">
        <f t="shared" si="21"/>
        <v>54</v>
      </c>
      <c r="N156" s="4">
        <f t="shared" si="25"/>
        <v>820</v>
      </c>
    </row>
    <row r="157" spans="1:14" ht="12.75" customHeight="1" x14ac:dyDescent="0.3">
      <c r="A157" s="3">
        <v>153</v>
      </c>
      <c r="B157" s="3" t="s">
        <v>17</v>
      </c>
      <c r="C157" s="3">
        <v>218</v>
      </c>
      <c r="D157" s="3">
        <v>0</v>
      </c>
      <c r="E157" s="3">
        <v>150</v>
      </c>
      <c r="F157" s="5">
        <v>40962</v>
      </c>
      <c r="G157" s="3">
        <v>40962</v>
      </c>
      <c r="H157" s="3">
        <f t="shared" si="24"/>
        <v>0</v>
      </c>
      <c r="I157" s="3">
        <f t="shared" si="27"/>
        <v>141</v>
      </c>
      <c r="J157" s="3">
        <f>ROUND(IF(I157&lt;100,I157*1.625,(IF(AND(I157&gt;100,I157&lt;201),(I157-100)*2.375+162.5,(IF(AND(I157&gt;200,I157&lt;401),(I157-200)*3.875+400,IF(I157&gt;400,(I157-400)*4.5+1238)))))),0)</f>
        <v>260</v>
      </c>
      <c r="K157" s="3">
        <v>45</v>
      </c>
      <c r="L157" s="3">
        <v>50</v>
      </c>
      <c r="M157" s="4">
        <f t="shared" si="21"/>
        <v>28.200000000000003</v>
      </c>
      <c r="N157" s="4">
        <f t="shared" si="25"/>
        <v>383</v>
      </c>
    </row>
    <row r="158" spans="1:14" x14ac:dyDescent="0.3">
      <c r="A158" s="38">
        <v>154</v>
      </c>
      <c r="B158" s="3" t="s">
        <v>19</v>
      </c>
      <c r="C158" s="3">
        <v>463</v>
      </c>
      <c r="D158" s="3">
        <v>400</v>
      </c>
      <c r="E158" s="3">
        <v>150</v>
      </c>
      <c r="F158" s="5">
        <v>163</v>
      </c>
      <c r="G158" s="3">
        <v>315</v>
      </c>
      <c r="H158" s="3">
        <f t="shared" si="24"/>
        <v>152</v>
      </c>
      <c r="I158" s="3">
        <f>IF(H158&lt;155,155,H158)</f>
        <v>155</v>
      </c>
      <c r="J158" s="3">
        <f>ROUND(IF(I158&lt;100,I158*1.625,(IF(AND(I158&gt;100,I158&lt;201),(I158-100)*2.375+162.5,(IF(AND(I158&gt;200,I158&lt;401),(I158-200)*3.875+400,IF(I158&gt;400,(I158-400)*4.5+1238)))))),0)</f>
        <v>293</v>
      </c>
      <c r="K158" s="3">
        <v>45</v>
      </c>
      <c r="L158" s="3">
        <v>50</v>
      </c>
      <c r="M158" s="4">
        <f t="shared" si="21"/>
        <v>31</v>
      </c>
      <c r="N158" s="4">
        <f t="shared" si="25"/>
        <v>419</v>
      </c>
    </row>
    <row r="159" spans="1:14" x14ac:dyDescent="0.3">
      <c r="A159" s="3">
        <v>155</v>
      </c>
      <c r="B159" s="3" t="s">
        <v>17</v>
      </c>
      <c r="C159" s="3">
        <v>220</v>
      </c>
      <c r="D159" s="3">
        <v>300</v>
      </c>
      <c r="E159" s="3">
        <v>150</v>
      </c>
      <c r="F159" s="5">
        <v>47845</v>
      </c>
      <c r="G159" s="3">
        <v>47970</v>
      </c>
      <c r="H159" s="3">
        <f t="shared" si="24"/>
        <v>125</v>
      </c>
      <c r="I159" s="10">
        <f t="shared" si="27"/>
        <v>141</v>
      </c>
      <c r="J159" s="3">
        <f>ROUND(IF(I159&lt;100,I159*1.625,(IF(AND(I159&gt;100,I159&lt;201),(I159-100)*2.375+162.5,(IF(AND(I159&gt;200,I159&lt;401),(I159-200)*3.875+400,IF(I159&gt;400,(I159-400)*4.5+1238)))))),0)</f>
        <v>260</v>
      </c>
      <c r="K159" s="3">
        <v>45</v>
      </c>
      <c r="L159" s="3">
        <v>50</v>
      </c>
      <c r="M159" s="4">
        <f t="shared" si="21"/>
        <v>28.200000000000003</v>
      </c>
      <c r="N159" s="4">
        <f t="shared" si="25"/>
        <v>383</v>
      </c>
    </row>
    <row r="160" spans="1:14" x14ac:dyDescent="0.3">
      <c r="A160" s="38">
        <v>156</v>
      </c>
      <c r="B160" s="3" t="s">
        <v>17</v>
      </c>
      <c r="C160" s="3">
        <v>221</v>
      </c>
      <c r="D160" s="3">
        <v>300</v>
      </c>
      <c r="E160" s="3">
        <v>150</v>
      </c>
      <c r="F160" s="5">
        <v>43624</v>
      </c>
      <c r="G160" s="3">
        <v>43943</v>
      </c>
      <c r="H160" s="3">
        <f t="shared" si="24"/>
        <v>319</v>
      </c>
      <c r="I160" s="10">
        <f t="shared" si="27"/>
        <v>319</v>
      </c>
      <c r="J160" s="3">
        <f>ROUND(IF(I160&lt;100,I160*1.625,(IF(AND(I160&gt;100,I160&lt;201),(I160-100)*2.375+162.5,(IF(AND(I160&gt;200,I160&lt;401),(I160-200)*3.875+400,IF(I160&gt;400,(I160-400)*4.5+1237)))))),0)</f>
        <v>861</v>
      </c>
      <c r="K160" s="3">
        <v>45</v>
      </c>
      <c r="L160" s="3">
        <v>50</v>
      </c>
      <c r="M160" s="4">
        <f t="shared" si="21"/>
        <v>63.800000000000004</v>
      </c>
      <c r="N160" s="4">
        <f t="shared" si="25"/>
        <v>1020</v>
      </c>
    </row>
    <row r="161" spans="1:14" x14ac:dyDescent="0.3">
      <c r="A161" s="3">
        <v>157</v>
      </c>
      <c r="B161" s="3" t="s">
        <v>17</v>
      </c>
      <c r="C161" s="3">
        <v>223</v>
      </c>
      <c r="D161" s="3">
        <v>300</v>
      </c>
      <c r="E161" s="3">
        <v>150</v>
      </c>
      <c r="F161" s="5">
        <v>38424</v>
      </c>
      <c r="G161" s="3">
        <v>38456</v>
      </c>
      <c r="H161" s="3">
        <f t="shared" si="24"/>
        <v>32</v>
      </c>
      <c r="I161" s="3">
        <f t="shared" si="27"/>
        <v>141</v>
      </c>
      <c r="J161" s="3">
        <f>ROUND(IF(I161&lt;100,I161*1.625,(IF(AND(I161&gt;100,I161&lt;201),(I161-100)*2.375+162.5,(IF(AND(I161&gt;200,I161&lt;401),(I161-200)*3.875+400,IF(I161&gt;400,(I161-400)*4.5+1238)))))),0)</f>
        <v>260</v>
      </c>
      <c r="K161" s="3">
        <v>45</v>
      </c>
      <c r="L161" s="3">
        <v>50</v>
      </c>
      <c r="M161" s="4">
        <f t="shared" si="21"/>
        <v>28.200000000000003</v>
      </c>
      <c r="N161" s="4">
        <f t="shared" si="25"/>
        <v>383</v>
      </c>
    </row>
    <row r="162" spans="1:14" x14ac:dyDescent="0.3">
      <c r="A162" s="38">
        <v>158</v>
      </c>
      <c r="B162" s="8" t="s">
        <v>17</v>
      </c>
      <c r="C162" s="8">
        <v>224</v>
      </c>
      <c r="D162" s="3">
        <v>300</v>
      </c>
      <c r="E162" s="3">
        <v>150</v>
      </c>
      <c r="F162" s="5">
        <v>14085</v>
      </c>
      <c r="G162" s="3">
        <v>14218</v>
      </c>
      <c r="H162" s="3">
        <f t="shared" si="24"/>
        <v>133</v>
      </c>
      <c r="I162" s="3">
        <f t="shared" si="27"/>
        <v>141</v>
      </c>
      <c r="J162" s="3">
        <f>ROUND(IF(I162&lt;100,I162*1.625,(IF(AND(I162&gt;100,I162&lt;201),(I162-100)*2.375+162.5,(IF(AND(I162&gt;200,I162&lt;401),(I162-200)*3.875+400,IF(I162&gt;400,(I162-400)*4.5+1238)))))),0)</f>
        <v>260</v>
      </c>
      <c r="K162" s="3">
        <v>45</v>
      </c>
      <c r="L162" s="3">
        <v>50</v>
      </c>
      <c r="M162" s="4">
        <f t="shared" si="21"/>
        <v>28.200000000000003</v>
      </c>
      <c r="N162" s="4">
        <f t="shared" si="25"/>
        <v>383</v>
      </c>
    </row>
    <row r="163" spans="1:14" x14ac:dyDescent="0.3">
      <c r="A163" s="3">
        <v>159</v>
      </c>
      <c r="B163" s="3" t="s">
        <v>17</v>
      </c>
      <c r="C163" s="3">
        <v>225</v>
      </c>
      <c r="D163" s="3">
        <v>300</v>
      </c>
      <c r="E163" s="3">
        <v>150</v>
      </c>
      <c r="F163" s="5">
        <v>13512</v>
      </c>
      <c r="G163" s="3">
        <v>13689</v>
      </c>
      <c r="H163" s="3">
        <f t="shared" si="24"/>
        <v>177</v>
      </c>
      <c r="I163" s="10">
        <f t="shared" si="27"/>
        <v>177</v>
      </c>
      <c r="J163" s="3">
        <f>ROUND(IF(I163&lt;100,I163*1.625,(IF(AND(I163&gt;100,I163&lt;201),(I163-100)*2.375+162,(IF(AND(I163&gt;200,I163&lt;401),(I163-200)*3.875+400,IF(I163&gt;400,(I163-400)*4.5+1237)))))),0)</f>
        <v>345</v>
      </c>
      <c r="K163" s="3">
        <v>45</v>
      </c>
      <c r="L163" s="3">
        <v>50</v>
      </c>
      <c r="M163" s="4">
        <f t="shared" si="21"/>
        <v>35.4</v>
      </c>
      <c r="N163" s="4">
        <f t="shared" si="25"/>
        <v>475</v>
      </c>
    </row>
    <row r="164" spans="1:14" ht="12.75" customHeight="1" x14ac:dyDescent="0.3">
      <c r="A164" s="38">
        <v>160</v>
      </c>
      <c r="B164" s="3" t="s">
        <v>17</v>
      </c>
      <c r="C164" s="3">
        <v>226</v>
      </c>
      <c r="D164" s="10">
        <v>300</v>
      </c>
      <c r="E164" s="10">
        <v>150</v>
      </c>
      <c r="F164" s="24">
        <v>40548</v>
      </c>
      <c r="G164" s="3">
        <v>40889</v>
      </c>
      <c r="H164" s="3">
        <f t="shared" si="24"/>
        <v>341</v>
      </c>
      <c r="I164" s="10">
        <f t="shared" si="27"/>
        <v>341</v>
      </c>
      <c r="J164" s="10">
        <f>ROUND(IF(I164&lt;100,I164*1.625,(IF(AND(I164&gt;100,I164&lt;201),(I164-100)*2.375+162.5,(IF(AND(I164&gt;200,I164&lt;401),(I164-200)*3.875+400,IF(I164&gt;400,(I164-400)*4.5+1238)))))),0)</f>
        <v>946</v>
      </c>
      <c r="K164" s="10">
        <v>45</v>
      </c>
      <c r="L164" s="10">
        <v>50</v>
      </c>
      <c r="M164" s="11">
        <f t="shared" si="21"/>
        <v>68.2</v>
      </c>
      <c r="N164" s="4">
        <f t="shared" si="25"/>
        <v>1109</v>
      </c>
    </row>
    <row r="165" spans="1:14" ht="12.75" customHeight="1" x14ac:dyDescent="0.3">
      <c r="A165" s="3">
        <v>161</v>
      </c>
      <c r="B165" s="3" t="s">
        <v>17</v>
      </c>
      <c r="C165" s="3">
        <v>228</v>
      </c>
      <c r="D165" s="3">
        <v>300</v>
      </c>
      <c r="E165" s="3">
        <v>150</v>
      </c>
      <c r="F165" s="5">
        <v>41770</v>
      </c>
      <c r="G165" s="3">
        <v>42076</v>
      </c>
      <c r="H165" s="3">
        <f t="shared" si="24"/>
        <v>306</v>
      </c>
      <c r="I165" s="10">
        <f>IF(H165&lt;141,141,H165)</f>
        <v>306</v>
      </c>
      <c r="J165" s="3">
        <f>ROUND(IF(I165&lt;100,I165*1.625,(IF(AND(I165&gt;100,I165&lt;201),(I165-100)*2.375+162.5,(IF(AND(I165&gt;200,I165&lt;401),(I165-200)*3.875+400,IF(I165&gt;400,(I165-400)*4.5+1237)))))),0)</f>
        <v>811</v>
      </c>
      <c r="K165" s="3">
        <v>45</v>
      </c>
      <c r="L165" s="3">
        <v>50</v>
      </c>
      <c r="M165" s="4">
        <f t="shared" si="21"/>
        <v>61.2</v>
      </c>
      <c r="N165" s="4">
        <f t="shared" si="25"/>
        <v>967</v>
      </c>
    </row>
    <row r="166" spans="1:14" ht="13.5" customHeight="1" x14ac:dyDescent="0.3">
      <c r="A166" s="38">
        <v>162</v>
      </c>
      <c r="B166" s="3" t="s">
        <v>17</v>
      </c>
      <c r="C166" s="3">
        <v>229</v>
      </c>
      <c r="D166" s="3">
        <v>300</v>
      </c>
      <c r="E166" s="3">
        <v>150</v>
      </c>
      <c r="F166" s="5">
        <v>61850</v>
      </c>
      <c r="G166" s="3">
        <v>62141</v>
      </c>
      <c r="H166" s="3">
        <f t="shared" si="24"/>
        <v>291</v>
      </c>
      <c r="I166" s="3">
        <f>IF(H166&lt;141,141,H166)</f>
        <v>291</v>
      </c>
      <c r="J166" s="3">
        <f>ROUND(IF(I166&lt;100,I166*1.625,(IF(AND(I166&gt;100,I166&lt;201),(I166-100)*2.375+162.5,(IF(AND(I166&gt;200,I166&lt;401),(I166-200)*3.875+400,IF(I166&gt;400,(I166-400)*4.5+1238)))))),0)</f>
        <v>753</v>
      </c>
      <c r="K166" s="3">
        <v>45</v>
      </c>
      <c r="L166" s="3">
        <v>50</v>
      </c>
      <c r="M166" s="4">
        <f t="shared" si="21"/>
        <v>58.2</v>
      </c>
      <c r="N166" s="4">
        <f t="shared" si="25"/>
        <v>906</v>
      </c>
    </row>
    <row r="167" spans="1:14" ht="13.5" customHeight="1" x14ac:dyDescent="0.3">
      <c r="A167" s="3">
        <v>163</v>
      </c>
      <c r="B167" s="3" t="s">
        <v>17</v>
      </c>
      <c r="C167" s="3">
        <v>235</v>
      </c>
      <c r="D167" s="3">
        <v>300</v>
      </c>
      <c r="E167" s="3">
        <v>150</v>
      </c>
      <c r="F167" s="5">
        <v>88638</v>
      </c>
      <c r="G167" s="3">
        <v>88779</v>
      </c>
      <c r="H167" s="3">
        <f t="shared" si="24"/>
        <v>141</v>
      </c>
      <c r="I167" s="3">
        <f>IF(H167&lt;141,141,H167)</f>
        <v>141</v>
      </c>
      <c r="J167" s="3">
        <f>ROUND(IF(I167&lt;100,I167*1.625,(IF(AND(I167&gt;100,I167&lt;201),(I167-100)*2.375+162.5,(IF(AND(I167&gt;200,I167&lt;401),(I167-200)*3.875+400,IF(I167&gt;400,(I167-400)*4.5+1238)))))),0)</f>
        <v>260</v>
      </c>
      <c r="K167" s="3">
        <v>45</v>
      </c>
      <c r="L167" s="3">
        <v>50</v>
      </c>
      <c r="M167" s="4">
        <f t="shared" si="21"/>
        <v>28.200000000000003</v>
      </c>
      <c r="N167" s="4">
        <f t="shared" si="25"/>
        <v>383</v>
      </c>
    </row>
    <row r="168" spans="1:14" ht="13.5" customHeight="1" x14ac:dyDescent="0.3">
      <c r="A168" s="38">
        <v>164</v>
      </c>
      <c r="B168" s="3" t="s">
        <v>20</v>
      </c>
      <c r="C168" s="3">
        <v>237</v>
      </c>
      <c r="D168" s="3">
        <v>100</v>
      </c>
      <c r="E168" s="10">
        <v>150</v>
      </c>
      <c r="F168" s="24">
        <v>11066</v>
      </c>
      <c r="G168" s="3">
        <v>11378</v>
      </c>
      <c r="H168" s="3">
        <f t="shared" si="24"/>
        <v>312</v>
      </c>
      <c r="I168" s="10">
        <f t="shared" ref="I168:I174" si="29">IF(H168&lt;111,111,H168)</f>
        <v>312</v>
      </c>
      <c r="J168" s="10">
        <f t="shared" ref="J168:J174" si="30">ROUND(IF(I168&lt;100,I168*1.625,(IF(AND(I168&gt;100,I168&lt;201),(I168-100)*2.375+162.5,(IF(AND(I168&gt;200,I168&lt;401),(I168-200)*3.875+400,IF(I168&gt;400,(I168-400)*4.5+1237)))))),0)</f>
        <v>834</v>
      </c>
      <c r="K168" s="10">
        <v>20</v>
      </c>
      <c r="L168" s="10">
        <v>10</v>
      </c>
      <c r="M168" s="11">
        <f t="shared" si="21"/>
        <v>62.400000000000006</v>
      </c>
      <c r="N168" s="4">
        <f t="shared" si="25"/>
        <v>926</v>
      </c>
    </row>
    <row r="169" spans="1:14" ht="13.5" customHeight="1" x14ac:dyDescent="0.3">
      <c r="A169" s="3">
        <v>165</v>
      </c>
      <c r="B169" s="3" t="s">
        <v>20</v>
      </c>
      <c r="C169" s="3">
        <v>238</v>
      </c>
      <c r="D169" s="3">
        <v>100</v>
      </c>
      <c r="E169" s="3">
        <v>150</v>
      </c>
      <c r="F169" s="24">
        <v>5476</v>
      </c>
      <c r="G169" s="3">
        <v>5559</v>
      </c>
      <c r="H169" s="3">
        <f t="shared" si="24"/>
        <v>83</v>
      </c>
      <c r="I169" s="3">
        <f t="shared" si="29"/>
        <v>111</v>
      </c>
      <c r="J169" s="3">
        <f t="shared" si="30"/>
        <v>189</v>
      </c>
      <c r="K169" s="3">
        <v>20</v>
      </c>
      <c r="L169" s="3">
        <v>10</v>
      </c>
      <c r="M169" s="4">
        <f t="shared" si="21"/>
        <v>22.200000000000003</v>
      </c>
      <c r="N169" s="4">
        <f t="shared" si="25"/>
        <v>241</v>
      </c>
    </row>
    <row r="170" spans="1:14" ht="13.5" customHeight="1" x14ac:dyDescent="0.3">
      <c r="A170" s="38">
        <v>166</v>
      </c>
      <c r="B170" s="8" t="s">
        <v>20</v>
      </c>
      <c r="C170" s="8">
        <v>239</v>
      </c>
      <c r="D170" s="3">
        <v>100</v>
      </c>
      <c r="E170" s="3">
        <v>150</v>
      </c>
      <c r="F170" s="5">
        <v>2549</v>
      </c>
      <c r="G170" s="3">
        <v>2751</v>
      </c>
      <c r="H170" s="3">
        <f t="shared" si="24"/>
        <v>202</v>
      </c>
      <c r="I170" s="3">
        <f t="shared" si="29"/>
        <v>202</v>
      </c>
      <c r="J170" s="3">
        <f t="shared" si="30"/>
        <v>408</v>
      </c>
      <c r="K170" s="3">
        <v>20</v>
      </c>
      <c r="L170" s="3">
        <v>10</v>
      </c>
      <c r="M170" s="4">
        <f t="shared" si="21"/>
        <v>40.400000000000006</v>
      </c>
      <c r="N170" s="4">
        <f t="shared" si="25"/>
        <v>478</v>
      </c>
    </row>
    <row r="171" spans="1:14" ht="13.5" customHeight="1" x14ac:dyDescent="0.3">
      <c r="A171" s="3">
        <v>167</v>
      </c>
      <c r="B171" s="8" t="s">
        <v>20</v>
      </c>
      <c r="C171" s="8">
        <v>240</v>
      </c>
      <c r="D171" s="3">
        <v>100</v>
      </c>
      <c r="E171" s="3">
        <v>150</v>
      </c>
      <c r="F171" s="5">
        <v>5651</v>
      </c>
      <c r="G171" s="3">
        <v>5691</v>
      </c>
      <c r="H171" s="3">
        <f t="shared" si="24"/>
        <v>40</v>
      </c>
      <c r="I171" s="3">
        <f t="shared" si="29"/>
        <v>111</v>
      </c>
      <c r="J171" s="3">
        <f t="shared" si="30"/>
        <v>189</v>
      </c>
      <c r="K171" s="3">
        <v>20</v>
      </c>
      <c r="L171" s="3">
        <v>10</v>
      </c>
      <c r="M171" s="4">
        <f t="shared" si="21"/>
        <v>22.200000000000003</v>
      </c>
      <c r="N171" s="4">
        <f t="shared" si="25"/>
        <v>241</v>
      </c>
    </row>
    <row r="172" spans="1:14" ht="13.5" customHeight="1" x14ac:dyDescent="0.3">
      <c r="A172" s="38">
        <v>168</v>
      </c>
      <c r="B172" s="3" t="s">
        <v>20</v>
      </c>
      <c r="C172" s="3">
        <v>241</v>
      </c>
      <c r="D172" s="3">
        <v>100</v>
      </c>
      <c r="E172" s="3">
        <v>150</v>
      </c>
      <c r="F172" s="5">
        <v>7658</v>
      </c>
      <c r="G172" s="3">
        <v>7931</v>
      </c>
      <c r="H172" s="3">
        <f t="shared" si="24"/>
        <v>273</v>
      </c>
      <c r="I172" s="10">
        <f t="shared" si="29"/>
        <v>273</v>
      </c>
      <c r="J172" s="3">
        <f t="shared" si="30"/>
        <v>683</v>
      </c>
      <c r="K172" s="3">
        <v>20</v>
      </c>
      <c r="L172" s="3">
        <v>10</v>
      </c>
      <c r="M172" s="4">
        <f t="shared" si="21"/>
        <v>54.6</v>
      </c>
      <c r="N172" s="4">
        <f t="shared" si="25"/>
        <v>768</v>
      </c>
    </row>
    <row r="173" spans="1:14" ht="13.5" customHeight="1" x14ac:dyDescent="0.3">
      <c r="A173" s="3">
        <v>169</v>
      </c>
      <c r="B173" s="3" t="s">
        <v>20</v>
      </c>
      <c r="C173" s="3">
        <v>242</v>
      </c>
      <c r="D173" s="3">
        <v>100</v>
      </c>
      <c r="E173" s="3">
        <v>150</v>
      </c>
      <c r="F173" s="5">
        <v>8969</v>
      </c>
      <c r="G173" s="3">
        <v>9186</v>
      </c>
      <c r="H173" s="3">
        <f t="shared" si="24"/>
        <v>217</v>
      </c>
      <c r="I173" s="3">
        <f t="shared" si="29"/>
        <v>217</v>
      </c>
      <c r="J173" s="3">
        <f t="shared" si="30"/>
        <v>466</v>
      </c>
      <c r="K173" s="3">
        <v>20</v>
      </c>
      <c r="L173" s="3">
        <v>10</v>
      </c>
      <c r="M173" s="4">
        <f t="shared" si="21"/>
        <v>43.400000000000006</v>
      </c>
      <c r="N173" s="4">
        <f t="shared" si="25"/>
        <v>539</v>
      </c>
    </row>
    <row r="174" spans="1:14" ht="13.5" customHeight="1" x14ac:dyDescent="0.3">
      <c r="A174" s="38">
        <v>170</v>
      </c>
      <c r="B174" s="3" t="s">
        <v>20</v>
      </c>
      <c r="C174" s="3">
        <v>243</v>
      </c>
      <c r="D174" s="3">
        <v>100</v>
      </c>
      <c r="E174" s="3">
        <v>150</v>
      </c>
      <c r="F174" s="5">
        <v>4650</v>
      </c>
      <c r="G174" s="3">
        <v>4763</v>
      </c>
      <c r="H174" s="3">
        <f t="shared" si="24"/>
        <v>113</v>
      </c>
      <c r="I174" s="3">
        <f t="shared" si="29"/>
        <v>113</v>
      </c>
      <c r="J174" s="3">
        <f t="shared" si="30"/>
        <v>193</v>
      </c>
      <c r="K174" s="3">
        <v>20</v>
      </c>
      <c r="L174" s="3">
        <v>10</v>
      </c>
      <c r="M174" s="4">
        <f t="shared" si="21"/>
        <v>22.6</v>
      </c>
      <c r="N174" s="39">
        <f t="shared" si="25"/>
        <v>246</v>
      </c>
    </row>
    <row r="175" spans="1:14" ht="13.5" customHeight="1" x14ac:dyDescent="0.3">
      <c r="A175" s="3">
        <v>171</v>
      </c>
      <c r="B175" s="27" t="s">
        <v>17</v>
      </c>
      <c r="C175" s="3">
        <v>245</v>
      </c>
      <c r="D175" s="3">
        <v>300</v>
      </c>
      <c r="E175" s="3">
        <v>150</v>
      </c>
      <c r="F175" s="5">
        <v>169</v>
      </c>
      <c r="G175" s="3">
        <v>182</v>
      </c>
      <c r="H175" s="3">
        <f t="shared" si="24"/>
        <v>13</v>
      </c>
      <c r="I175" s="3">
        <f t="shared" ref="I175:I237" si="31">IF(H175&lt;141,141,H175)</f>
        <v>141</v>
      </c>
      <c r="J175" s="3">
        <v>260</v>
      </c>
      <c r="K175" s="3">
        <v>45</v>
      </c>
      <c r="L175" s="3">
        <v>50</v>
      </c>
      <c r="M175" s="4">
        <v>28.200000000000003</v>
      </c>
      <c r="N175" s="4">
        <v>383</v>
      </c>
    </row>
    <row r="176" spans="1:14" ht="13.5" customHeight="1" x14ac:dyDescent="0.3">
      <c r="A176" s="38">
        <v>172</v>
      </c>
      <c r="B176" s="3" t="s">
        <v>17</v>
      </c>
      <c r="C176" s="3">
        <v>301</v>
      </c>
      <c r="D176" s="10">
        <v>300</v>
      </c>
      <c r="E176" s="10">
        <v>150</v>
      </c>
      <c r="F176" s="24">
        <v>12199</v>
      </c>
      <c r="G176" s="3">
        <v>12592</v>
      </c>
      <c r="H176" s="3">
        <f t="shared" si="24"/>
        <v>393</v>
      </c>
      <c r="I176" s="10">
        <f t="shared" si="31"/>
        <v>393</v>
      </c>
      <c r="J176" s="10">
        <f>ROUND(IF(I176&lt;100,I176*1.625,(IF(AND(I176&gt;100,I176&lt;201),(I176-100)*2.375+162.5,(IF(AND(I176&gt;200,I176&lt;401),(I176-200)*3.875+400,IF(I176&gt;400,(I176-400)*4.5+1238)))))),0)</f>
        <v>1148</v>
      </c>
      <c r="K176" s="3">
        <v>45</v>
      </c>
      <c r="L176" s="10">
        <v>50</v>
      </c>
      <c r="M176" s="11">
        <f t="shared" si="21"/>
        <v>78.600000000000009</v>
      </c>
      <c r="N176" s="4">
        <f t="shared" si="25"/>
        <v>1322</v>
      </c>
    </row>
    <row r="177" spans="1:14" ht="13.5" customHeight="1" x14ac:dyDescent="0.3">
      <c r="A177" s="3">
        <v>173</v>
      </c>
      <c r="B177" s="3" t="s">
        <v>17</v>
      </c>
      <c r="C177" s="3">
        <v>303</v>
      </c>
      <c r="D177" s="10">
        <v>300</v>
      </c>
      <c r="E177" s="10">
        <v>150</v>
      </c>
      <c r="F177" s="24">
        <v>10668</v>
      </c>
      <c r="G177" s="3">
        <v>10843</v>
      </c>
      <c r="H177" s="3">
        <f t="shared" si="24"/>
        <v>175</v>
      </c>
      <c r="I177" s="10">
        <f t="shared" si="31"/>
        <v>175</v>
      </c>
      <c r="J177" s="10">
        <f>ROUND(IF(I177&lt;100,I177*1.625,(IF(AND(I177&gt;100,I177&lt;201),(I177-100)*2.375+162.5,(IF(AND(I177&gt;200,I177&lt;401),(I177-200)*3.875+400,IF(I177&gt;400,(I177-400)*4.5+1237)))))),0)</f>
        <v>341</v>
      </c>
      <c r="K177" s="3">
        <v>45</v>
      </c>
      <c r="L177" s="10">
        <v>50</v>
      </c>
      <c r="M177" s="11">
        <f t="shared" si="21"/>
        <v>35</v>
      </c>
      <c r="N177" s="4">
        <f t="shared" si="25"/>
        <v>471</v>
      </c>
    </row>
    <row r="178" spans="1:14" ht="13.5" customHeight="1" x14ac:dyDescent="0.3">
      <c r="A178" s="38">
        <v>174</v>
      </c>
      <c r="B178" s="3" t="s">
        <v>17</v>
      </c>
      <c r="C178" s="3">
        <v>304</v>
      </c>
      <c r="D178" s="3">
        <v>0</v>
      </c>
      <c r="E178" s="3">
        <v>150</v>
      </c>
      <c r="F178" s="5">
        <v>9233</v>
      </c>
      <c r="G178" s="3">
        <v>9377</v>
      </c>
      <c r="H178" s="3">
        <f t="shared" si="24"/>
        <v>144</v>
      </c>
      <c r="I178" s="10">
        <f t="shared" si="31"/>
        <v>144</v>
      </c>
      <c r="J178" s="3">
        <f>ROUND(IF(I178&lt;100,I178*1.625,(IF(AND(I178&gt;100,I178&lt;201),(I178-100)*2.375+162.5,(IF(AND(I178&gt;200,I178&lt;401),(I178-200)*3.875+400,IF(I178&gt;400,(I178-400)*4.5+1238)))))),0)</f>
        <v>267</v>
      </c>
      <c r="K178" s="3">
        <v>45</v>
      </c>
      <c r="L178" s="3">
        <v>50</v>
      </c>
      <c r="M178" s="4">
        <f t="shared" si="21"/>
        <v>28.8</v>
      </c>
      <c r="N178" s="4">
        <f t="shared" si="25"/>
        <v>391</v>
      </c>
    </row>
    <row r="179" spans="1:14" ht="13.5" customHeight="1" x14ac:dyDescent="0.3">
      <c r="A179" s="3">
        <v>175</v>
      </c>
      <c r="B179" s="3" t="s">
        <v>17</v>
      </c>
      <c r="C179" s="10">
        <v>305</v>
      </c>
      <c r="D179" s="10">
        <v>300</v>
      </c>
      <c r="E179" s="10">
        <v>150</v>
      </c>
      <c r="F179" s="24">
        <v>11024</v>
      </c>
      <c r="G179" s="3">
        <v>11154</v>
      </c>
      <c r="H179" s="3">
        <f t="shared" si="24"/>
        <v>130</v>
      </c>
      <c r="I179" s="10">
        <f t="shared" si="31"/>
        <v>141</v>
      </c>
      <c r="J179" s="10">
        <f>ROUND(IF(I179&lt;100,I179*1.625,(IF(AND(I179&gt;100,I179&lt;201),(I179-100)*2.375+162.5,(IF(AND(I179&gt;200,I179&lt;401),(I179-200)*3.875+400,IF(I179&gt;400,(I179-400)*4.5+1238)))))),0)</f>
        <v>260</v>
      </c>
      <c r="K179" s="10">
        <v>45</v>
      </c>
      <c r="L179" s="10">
        <v>50</v>
      </c>
      <c r="M179" s="11">
        <f t="shared" si="21"/>
        <v>28.200000000000003</v>
      </c>
      <c r="N179" s="4">
        <f t="shared" si="25"/>
        <v>383</v>
      </c>
    </row>
    <row r="180" spans="1:14" x14ac:dyDescent="0.3">
      <c r="A180" s="38">
        <v>176</v>
      </c>
      <c r="B180" s="8" t="s">
        <v>17</v>
      </c>
      <c r="C180" s="8">
        <v>306</v>
      </c>
      <c r="D180" s="3">
        <v>300</v>
      </c>
      <c r="E180" s="3">
        <v>150</v>
      </c>
      <c r="F180" s="5">
        <v>19594</v>
      </c>
      <c r="G180" s="3">
        <v>19668</v>
      </c>
      <c r="H180" s="3">
        <f t="shared" si="24"/>
        <v>74</v>
      </c>
      <c r="I180" s="10">
        <f t="shared" si="31"/>
        <v>141</v>
      </c>
      <c r="J180" s="3">
        <f>ROUND(IF(I180&lt;100,I180*1.625,(IF(AND(I180&gt;100,I180&lt;201),(I180-100)*2.375+162.5,(IF(AND(I180&gt;200,I180&lt;401),(I180-200)*3.875+400,IF(I180&gt;400,(I180-400)*4.5+1237)))))),0)</f>
        <v>260</v>
      </c>
      <c r="K180" s="3">
        <v>45</v>
      </c>
      <c r="L180" s="3">
        <v>50</v>
      </c>
      <c r="M180" s="4">
        <f t="shared" si="21"/>
        <v>28.200000000000003</v>
      </c>
      <c r="N180" s="4">
        <v>383</v>
      </c>
    </row>
    <row r="181" spans="1:14" x14ac:dyDescent="0.3">
      <c r="A181" s="3">
        <v>177</v>
      </c>
      <c r="B181" s="3" t="s">
        <v>17</v>
      </c>
      <c r="C181" s="3">
        <v>310</v>
      </c>
      <c r="D181" s="3">
        <v>300</v>
      </c>
      <c r="E181" s="3">
        <v>150</v>
      </c>
      <c r="F181" s="5">
        <v>13457</v>
      </c>
      <c r="G181" s="3">
        <v>13654</v>
      </c>
      <c r="H181" s="3">
        <f t="shared" si="24"/>
        <v>197</v>
      </c>
      <c r="I181" s="3">
        <f t="shared" si="31"/>
        <v>197</v>
      </c>
      <c r="J181" s="3">
        <f>ROUND(IF(I181&lt;100,I181*1.625,(IF(AND(I181&gt;100,I181&lt;201),(I181-100)*2.375+162.5,(IF(AND(I181&gt;200,I181&lt;401),(I181-200)*3.875+400,IF(I181&gt;400,(I181-400)*4.5+1238)))))),0)</f>
        <v>393</v>
      </c>
      <c r="K181" s="3">
        <v>45</v>
      </c>
      <c r="L181" s="3">
        <v>50</v>
      </c>
      <c r="M181" s="4">
        <f t="shared" si="21"/>
        <v>39.400000000000006</v>
      </c>
      <c r="N181" s="4">
        <f t="shared" si="25"/>
        <v>527</v>
      </c>
    </row>
    <row r="182" spans="1:14" x14ac:dyDescent="0.3">
      <c r="A182" s="38">
        <v>178</v>
      </c>
      <c r="B182" s="8" t="s">
        <v>17</v>
      </c>
      <c r="C182" s="8">
        <v>312</v>
      </c>
      <c r="D182" s="3">
        <v>300</v>
      </c>
      <c r="E182" s="3">
        <v>150</v>
      </c>
      <c r="F182" s="5">
        <v>16515</v>
      </c>
      <c r="G182" s="3">
        <v>16761</v>
      </c>
      <c r="H182" s="3">
        <f t="shared" si="24"/>
        <v>246</v>
      </c>
      <c r="I182" s="3">
        <f t="shared" si="31"/>
        <v>246</v>
      </c>
      <c r="J182" s="3">
        <f>ROUND(IF(I182&lt;100,I182*1.625,(IF(AND(I182&gt;100,I182&lt;201),(I182-100)*2.375+162.5,(IF(AND(I182&gt;200,I182&lt;401),(I182-200)*3.875+400,IF(I182&gt;400,(I182-400)*4.5+1238)))))),0)</f>
        <v>578</v>
      </c>
      <c r="K182" s="3">
        <v>45</v>
      </c>
      <c r="L182" s="3">
        <v>50</v>
      </c>
      <c r="M182" s="4">
        <f t="shared" si="21"/>
        <v>49.2</v>
      </c>
      <c r="N182" s="4">
        <f t="shared" si="25"/>
        <v>722</v>
      </c>
    </row>
    <row r="183" spans="1:14" x14ac:dyDescent="0.3">
      <c r="A183" s="3">
        <v>179</v>
      </c>
      <c r="B183" s="8" t="s">
        <v>17</v>
      </c>
      <c r="C183" s="8">
        <v>313</v>
      </c>
      <c r="D183" s="3">
        <v>300</v>
      </c>
      <c r="E183" s="3">
        <v>150</v>
      </c>
      <c r="F183" s="5">
        <v>5741</v>
      </c>
      <c r="G183" s="3">
        <v>5952</v>
      </c>
      <c r="H183" s="3">
        <f t="shared" si="24"/>
        <v>211</v>
      </c>
      <c r="I183" s="3">
        <f t="shared" si="31"/>
        <v>211</v>
      </c>
      <c r="J183" s="3">
        <f>ROUND(IF(I183&lt;100,I183*1.625,(IF(AND(I183&gt;100,I183&lt;201),(I183-100)*2.375+162.5,(IF(AND(I183&gt;200,I183&lt;401),(I183-200)*3.875+400,IF(I183&gt;400,(I183-400)*4.5+1238)))))),0)</f>
        <v>443</v>
      </c>
      <c r="K183" s="3">
        <v>45</v>
      </c>
      <c r="L183" s="3">
        <v>50</v>
      </c>
      <c r="M183" s="4">
        <f t="shared" si="21"/>
        <v>42.2</v>
      </c>
      <c r="N183" s="4">
        <f t="shared" si="25"/>
        <v>580</v>
      </c>
    </row>
    <row r="184" spans="1:14" x14ac:dyDescent="0.3">
      <c r="A184" s="38">
        <v>180</v>
      </c>
      <c r="B184" s="27" t="s">
        <v>17</v>
      </c>
      <c r="C184" s="3">
        <v>314</v>
      </c>
      <c r="D184" s="3">
        <v>300</v>
      </c>
      <c r="E184" s="3">
        <v>150</v>
      </c>
      <c r="F184" s="3">
        <v>28099</v>
      </c>
      <c r="G184" s="3">
        <v>28547</v>
      </c>
      <c r="H184" s="3">
        <f t="shared" si="24"/>
        <v>448</v>
      </c>
      <c r="I184" s="3">
        <f t="shared" si="31"/>
        <v>448</v>
      </c>
      <c r="J184" s="3">
        <f>ROUND(IF(I184&lt;100,I184*1.625,(IF(AND(I184&gt;100,I184&lt;201),(I184-100)*2.375+162,(IF(AND(I184&gt;200,I184&lt;401),(I184-200)*3.875+400,IF(I184&gt;400,(I184-400)*4.5+1237)))))),0)</f>
        <v>1453</v>
      </c>
      <c r="K184" s="3">
        <v>20</v>
      </c>
      <c r="L184" s="3">
        <v>10</v>
      </c>
      <c r="M184" s="3">
        <f t="shared" si="21"/>
        <v>89.600000000000009</v>
      </c>
      <c r="N184" s="4">
        <f t="shared" si="25"/>
        <v>1573</v>
      </c>
    </row>
    <row r="185" spans="1:14" x14ac:dyDescent="0.3">
      <c r="A185" s="3">
        <v>181</v>
      </c>
      <c r="B185" s="9" t="s">
        <v>17</v>
      </c>
      <c r="C185" s="5">
        <v>315</v>
      </c>
      <c r="D185" s="3">
        <v>300</v>
      </c>
      <c r="E185" s="3">
        <v>150</v>
      </c>
      <c r="F185" s="5">
        <v>14234</v>
      </c>
      <c r="G185" s="3">
        <v>14448</v>
      </c>
      <c r="H185" s="3">
        <f t="shared" si="24"/>
        <v>214</v>
      </c>
      <c r="I185" s="3">
        <f t="shared" si="31"/>
        <v>214</v>
      </c>
      <c r="J185" s="3">
        <f>ROUND(IF(I185&lt;100,I185*1.625,(IF(AND(I185&gt;100,I185&lt;201),(I185-100)*2.375+162.5,(IF(AND(I185&gt;200,I185&lt;401),(I185-200)*3.875+400,IF(I185&gt;400,(I185-400)*4.5+1237)))))),0)</f>
        <v>454</v>
      </c>
      <c r="K185" s="3">
        <v>45</v>
      </c>
      <c r="L185" s="3">
        <v>50</v>
      </c>
      <c r="M185" s="4">
        <f t="shared" si="21"/>
        <v>42.800000000000004</v>
      </c>
      <c r="N185" s="4">
        <f t="shared" si="25"/>
        <v>592</v>
      </c>
    </row>
    <row r="186" spans="1:14" x14ac:dyDescent="0.3">
      <c r="A186" s="38">
        <v>182</v>
      </c>
      <c r="B186" s="3" t="s">
        <v>17</v>
      </c>
      <c r="C186" s="3">
        <v>316</v>
      </c>
      <c r="D186" s="3">
        <v>300</v>
      </c>
      <c r="E186" s="3">
        <v>150</v>
      </c>
      <c r="F186" s="5">
        <v>14624</v>
      </c>
      <c r="G186" s="3">
        <v>14750</v>
      </c>
      <c r="H186" s="3">
        <f t="shared" si="24"/>
        <v>126</v>
      </c>
      <c r="I186" s="3">
        <f t="shared" si="31"/>
        <v>141</v>
      </c>
      <c r="J186" s="3">
        <f>ROUND(IF(I186&lt;100,I186*1.625,(IF(AND(I186&gt;100,I186&lt;201),(I186-100)*2.375+162.5,(IF(AND(I186&gt;200,I186&lt;401),(I186-200)*3.875+400,IF(I186&gt;400,(I186-400)*4.5+1238)))))),0)</f>
        <v>260</v>
      </c>
      <c r="K186" s="3">
        <v>45</v>
      </c>
      <c r="L186" s="3">
        <v>50</v>
      </c>
      <c r="M186" s="4">
        <f t="shared" si="21"/>
        <v>28.200000000000003</v>
      </c>
      <c r="N186" s="4">
        <f t="shared" si="25"/>
        <v>383</v>
      </c>
    </row>
    <row r="187" spans="1:14" x14ac:dyDescent="0.3">
      <c r="A187" s="3">
        <v>183</v>
      </c>
      <c r="B187" s="3" t="s">
        <v>17</v>
      </c>
      <c r="C187" s="5">
        <v>319</v>
      </c>
      <c r="D187" s="10">
        <v>0</v>
      </c>
      <c r="E187" s="10">
        <v>150</v>
      </c>
      <c r="F187" s="24">
        <v>5844</v>
      </c>
      <c r="G187" s="3">
        <v>5968</v>
      </c>
      <c r="H187" s="3">
        <f t="shared" si="24"/>
        <v>124</v>
      </c>
      <c r="I187" s="10">
        <f t="shared" si="31"/>
        <v>141</v>
      </c>
      <c r="J187" s="10">
        <f>ROUND(IF(I187&lt;100,I187*1.625,(IF(AND(I187&gt;100,I187&lt;201),(I187-100)*2.375+162.5,(IF(AND(I187&gt;200,I187&lt;401),(I187-200)*3.875+400,IF(I187&gt;400,(I187-400)*4.5+1237)))))),0)</f>
        <v>260</v>
      </c>
      <c r="K187" s="10">
        <v>45</v>
      </c>
      <c r="L187" s="10">
        <v>50</v>
      </c>
      <c r="M187" s="11">
        <f t="shared" ref="M187:M250" si="32">I187*0.2</f>
        <v>28.200000000000003</v>
      </c>
      <c r="N187" s="4">
        <f t="shared" si="25"/>
        <v>383</v>
      </c>
    </row>
    <row r="188" spans="1:14" x14ac:dyDescent="0.3">
      <c r="A188" s="38">
        <v>184</v>
      </c>
      <c r="B188" s="10" t="s">
        <v>17</v>
      </c>
      <c r="C188" s="10">
        <v>320</v>
      </c>
      <c r="D188" s="10">
        <v>0</v>
      </c>
      <c r="E188" s="10">
        <v>150</v>
      </c>
      <c r="F188" s="24">
        <v>9720</v>
      </c>
      <c r="G188" s="3">
        <v>9900</v>
      </c>
      <c r="H188" s="3">
        <f t="shared" si="24"/>
        <v>180</v>
      </c>
      <c r="I188" s="10">
        <f t="shared" si="31"/>
        <v>180</v>
      </c>
      <c r="J188" s="10">
        <f>ROUND(IF(I188&lt;100,I188*1.625,(IF(AND(I188&gt;100,I188&lt;201),(I188-100)*2.375+162.5,(IF(AND(I188&gt;200,I188&lt;401),(I188-200)*3.875+400,IF(I188&gt;400,(I188-400)*4.5+1238)))))),0)</f>
        <v>353</v>
      </c>
      <c r="K188" s="10">
        <v>45</v>
      </c>
      <c r="L188" s="10">
        <v>50</v>
      </c>
      <c r="M188" s="11">
        <f t="shared" si="32"/>
        <v>36</v>
      </c>
      <c r="N188" s="4">
        <f t="shared" si="25"/>
        <v>484</v>
      </c>
    </row>
    <row r="189" spans="1:14" x14ac:dyDescent="0.3">
      <c r="A189" s="3">
        <v>185</v>
      </c>
      <c r="B189" s="35" t="s">
        <v>17</v>
      </c>
      <c r="C189" s="10">
        <v>321</v>
      </c>
      <c r="D189" s="10">
        <v>300</v>
      </c>
      <c r="E189" s="10">
        <v>150</v>
      </c>
      <c r="F189" s="24">
        <v>9550</v>
      </c>
      <c r="G189" s="3">
        <v>9950</v>
      </c>
      <c r="H189" s="3">
        <f t="shared" si="24"/>
        <v>400</v>
      </c>
      <c r="I189" s="10">
        <f t="shared" si="31"/>
        <v>400</v>
      </c>
      <c r="J189" s="10">
        <f>ROUND(IF(I189&lt;100,I189*1.625,(IF(AND(I189&gt;100,I189&lt;201),(I189-100)*2.375+162.5,(IF(AND(I189&gt;200,I189&lt;401),(I189-200)*3.875+400,IF(I189&gt;400,(I189-400)*4.5+1238)))))),0)</f>
        <v>1175</v>
      </c>
      <c r="K189" s="10">
        <v>45</v>
      </c>
      <c r="L189" s="10">
        <v>50</v>
      </c>
      <c r="M189" s="11">
        <f t="shared" si="32"/>
        <v>80</v>
      </c>
      <c r="N189" s="4">
        <f t="shared" si="25"/>
        <v>1350</v>
      </c>
    </row>
    <row r="190" spans="1:14" x14ac:dyDescent="0.3">
      <c r="A190" s="38">
        <v>186</v>
      </c>
      <c r="B190" s="3" t="s">
        <v>17</v>
      </c>
      <c r="C190" s="3">
        <v>322</v>
      </c>
      <c r="D190" s="10">
        <v>0</v>
      </c>
      <c r="E190" s="10">
        <v>150</v>
      </c>
      <c r="F190" s="24">
        <v>12369</v>
      </c>
      <c r="G190" s="3">
        <v>12865</v>
      </c>
      <c r="H190" s="3">
        <f t="shared" si="24"/>
        <v>496</v>
      </c>
      <c r="I190" s="10">
        <f t="shared" si="31"/>
        <v>496</v>
      </c>
      <c r="J190" s="10">
        <f>ROUND(IF(I190&lt;100,I190*1.625,(IF(AND(I190&gt;100,I190&lt;201),(I190-100)*2.375+162.5,(IF(AND(I190&gt;200,I190&lt;401),(I190-200)*3.875+400,IF(I190&gt;400,(I190-400)*4.5+1238)))))),0)</f>
        <v>1670</v>
      </c>
      <c r="K190" s="10">
        <v>45</v>
      </c>
      <c r="L190" s="10">
        <v>50</v>
      </c>
      <c r="M190" s="11">
        <f t="shared" si="32"/>
        <v>99.2</v>
      </c>
      <c r="N190" s="4">
        <f t="shared" si="25"/>
        <v>1864</v>
      </c>
    </row>
    <row r="191" spans="1:14" x14ac:dyDescent="0.3">
      <c r="A191" s="3">
        <v>187</v>
      </c>
      <c r="B191" s="3" t="s">
        <v>17</v>
      </c>
      <c r="C191" s="5">
        <v>325</v>
      </c>
      <c r="D191" s="3">
        <v>0</v>
      </c>
      <c r="E191" s="3">
        <v>150</v>
      </c>
      <c r="F191" s="5">
        <v>7726</v>
      </c>
      <c r="G191" s="3">
        <v>7824</v>
      </c>
      <c r="H191" s="3">
        <f t="shared" si="24"/>
        <v>98</v>
      </c>
      <c r="I191" s="3">
        <f t="shared" si="31"/>
        <v>141</v>
      </c>
      <c r="J191" s="3">
        <f>ROUND(IF(I191&lt;100,I191*1.625,(IF(AND(I191&gt;100,I191&lt;201),(I191-100)*2.375+162.5,(IF(AND(I191&gt;200,I191&lt;401),(I191-200)*3.875+400,IF(I191&gt;400,(I191-400)*4.5+1237)))))),0)</f>
        <v>260</v>
      </c>
      <c r="K191" s="3">
        <v>45</v>
      </c>
      <c r="L191" s="3">
        <v>50</v>
      </c>
      <c r="M191" s="4">
        <f t="shared" si="32"/>
        <v>28.200000000000003</v>
      </c>
      <c r="N191" s="4">
        <f t="shared" si="25"/>
        <v>383</v>
      </c>
    </row>
    <row r="192" spans="1:14" x14ac:dyDescent="0.3">
      <c r="A192" s="38">
        <v>188</v>
      </c>
      <c r="B192" s="9" t="s">
        <v>17</v>
      </c>
      <c r="C192" s="5">
        <v>326</v>
      </c>
      <c r="D192" s="10">
        <v>300</v>
      </c>
      <c r="E192" s="10">
        <v>150</v>
      </c>
      <c r="F192" s="24">
        <v>16297</v>
      </c>
      <c r="G192" s="3">
        <v>16597</v>
      </c>
      <c r="H192" s="3">
        <f t="shared" si="24"/>
        <v>300</v>
      </c>
      <c r="I192" s="10">
        <f t="shared" si="31"/>
        <v>300</v>
      </c>
      <c r="J192" s="10">
        <f>ROUND(IF(I192&lt;100,I192*1.625,(IF(AND(I192&gt;100,I192&lt;201),(I192-100)*2.375+162.5,(IF(AND(I192&gt;200,I192&lt;401),(I192-200)*3.875+400,IF(I192&gt;400,(I192-400)*4.5+1237)))))),0)</f>
        <v>788</v>
      </c>
      <c r="K192" s="10">
        <v>45</v>
      </c>
      <c r="L192" s="10">
        <v>50</v>
      </c>
      <c r="M192" s="11">
        <f t="shared" si="32"/>
        <v>60</v>
      </c>
      <c r="N192" s="4">
        <f t="shared" si="25"/>
        <v>943</v>
      </c>
    </row>
    <row r="193" spans="1:14" x14ac:dyDescent="0.3">
      <c r="A193" s="3">
        <v>189</v>
      </c>
      <c r="B193" s="8" t="s">
        <v>17</v>
      </c>
      <c r="C193" s="8">
        <v>327</v>
      </c>
      <c r="D193" s="10">
        <v>300</v>
      </c>
      <c r="E193" s="10">
        <v>150</v>
      </c>
      <c r="F193" s="24">
        <v>7047</v>
      </c>
      <c r="G193" s="3">
        <v>7157</v>
      </c>
      <c r="H193" s="3">
        <f t="shared" si="24"/>
        <v>110</v>
      </c>
      <c r="I193" s="10">
        <f t="shared" si="31"/>
        <v>141</v>
      </c>
      <c r="J193" s="10">
        <f>ROUND(IF(I193&lt;100,I193*1.625,(IF(AND(I193&gt;100,I193&lt;201),(I193-100)*2.375+162.5,(IF(AND(I193&gt;200,I193&lt;401),(I193-200)*3.875+400,IF(I193&gt;400,(I193-400)*4.5+1238)))))),0)</f>
        <v>260</v>
      </c>
      <c r="K193" s="10">
        <v>45</v>
      </c>
      <c r="L193" s="10">
        <v>50</v>
      </c>
      <c r="M193" s="11">
        <f t="shared" si="32"/>
        <v>28.200000000000003</v>
      </c>
      <c r="N193" s="4">
        <f t="shared" si="25"/>
        <v>383</v>
      </c>
    </row>
    <row r="194" spans="1:14" x14ac:dyDescent="0.3">
      <c r="A194" s="38">
        <v>190</v>
      </c>
      <c r="B194" s="3" t="s">
        <v>17</v>
      </c>
      <c r="C194" s="5">
        <v>329</v>
      </c>
      <c r="D194" s="3">
        <v>300</v>
      </c>
      <c r="E194" s="3">
        <v>150</v>
      </c>
      <c r="F194" s="5">
        <v>6102</v>
      </c>
      <c r="G194" s="3">
        <v>6270</v>
      </c>
      <c r="H194" s="3">
        <f t="shared" si="24"/>
        <v>168</v>
      </c>
      <c r="I194" s="3">
        <f t="shared" si="31"/>
        <v>168</v>
      </c>
      <c r="J194" s="3">
        <f>ROUND(IF(I194&lt;100,I194*1.625,(IF(AND(I194&gt;100,I194&lt;201),(I194-100)*2.375+162.5,(IF(AND(I194&gt;200,I194&lt;401),(I194-200)*3.875+400,IF(I194&gt;400,(I194-400)*4.5+1237)))))),0)</f>
        <v>324</v>
      </c>
      <c r="K194" s="3">
        <v>45</v>
      </c>
      <c r="L194" s="3">
        <v>50</v>
      </c>
      <c r="M194" s="4">
        <f t="shared" si="32"/>
        <v>33.6</v>
      </c>
      <c r="N194" s="4">
        <f t="shared" si="25"/>
        <v>453</v>
      </c>
    </row>
    <row r="195" spans="1:14" x14ac:dyDescent="0.3">
      <c r="A195" s="3">
        <v>191</v>
      </c>
      <c r="B195" s="3" t="s">
        <v>17</v>
      </c>
      <c r="C195" s="3">
        <v>330</v>
      </c>
      <c r="D195" s="10">
        <v>300</v>
      </c>
      <c r="E195" s="10">
        <v>150</v>
      </c>
      <c r="F195" s="24">
        <v>21042</v>
      </c>
      <c r="G195" s="3">
        <v>21156</v>
      </c>
      <c r="H195" s="3">
        <f t="shared" si="24"/>
        <v>114</v>
      </c>
      <c r="I195" s="10">
        <f t="shared" si="31"/>
        <v>141</v>
      </c>
      <c r="J195" s="10">
        <f>ROUND(IF(I195&lt;100,I195*1.625,(IF(AND(I195&gt;100,I195&lt;201),(I195-100)*2.375+162.5,(IF(AND(I195&gt;200,I195&lt;401),(I195-200)*3.875+400,IF(I195&gt;400,(I195-400)*4.5+1238)))))),0)</f>
        <v>260</v>
      </c>
      <c r="K195" s="10">
        <v>45</v>
      </c>
      <c r="L195" s="10">
        <v>50</v>
      </c>
      <c r="M195" s="11">
        <f t="shared" si="32"/>
        <v>28.200000000000003</v>
      </c>
      <c r="N195" s="4">
        <f t="shared" si="25"/>
        <v>383</v>
      </c>
    </row>
    <row r="196" spans="1:14" x14ac:dyDescent="0.3">
      <c r="A196" s="38">
        <v>192</v>
      </c>
      <c r="B196" s="3" t="s">
        <v>17</v>
      </c>
      <c r="C196" s="24">
        <v>331</v>
      </c>
      <c r="D196" s="10">
        <v>300</v>
      </c>
      <c r="E196" s="10">
        <v>150</v>
      </c>
      <c r="F196" s="24">
        <v>14289</v>
      </c>
      <c r="G196" s="3">
        <v>14537</v>
      </c>
      <c r="H196" s="3">
        <f t="shared" si="24"/>
        <v>248</v>
      </c>
      <c r="I196" s="10">
        <f t="shared" si="31"/>
        <v>248</v>
      </c>
      <c r="J196" s="10">
        <f>ROUND(IF(I196&lt;100,I196*1.625,(IF(AND(I196&gt;100,I196&lt;201),(I196-100)*2.375+162.5,(IF(AND(I196&gt;200,I196&lt;401),(I196-200)*3.875+400,IF(I196&gt;400,(I196-400)*4.5+1238)))))),0)</f>
        <v>586</v>
      </c>
      <c r="K196" s="10">
        <v>45</v>
      </c>
      <c r="L196" s="10">
        <v>50</v>
      </c>
      <c r="M196" s="11">
        <f t="shared" si="32"/>
        <v>49.6</v>
      </c>
      <c r="N196" s="4">
        <f t="shared" si="25"/>
        <v>731</v>
      </c>
    </row>
    <row r="197" spans="1:14" x14ac:dyDescent="0.3">
      <c r="A197" s="3">
        <v>193</v>
      </c>
      <c r="B197" s="3" t="s">
        <v>17</v>
      </c>
      <c r="C197" s="5">
        <v>334</v>
      </c>
      <c r="D197" s="3">
        <v>300</v>
      </c>
      <c r="E197" s="3">
        <v>150</v>
      </c>
      <c r="F197" s="24">
        <v>7095</v>
      </c>
      <c r="G197" s="3">
        <v>7242</v>
      </c>
      <c r="H197" s="3">
        <f t="shared" ref="H197:H260" si="33">(G197-F197)</f>
        <v>147</v>
      </c>
      <c r="I197" s="3">
        <f t="shared" si="31"/>
        <v>147</v>
      </c>
      <c r="J197" s="3">
        <f>ROUND(IF(I197&lt;100,I197*1.625,(IF(AND(I197&gt;100,I197&lt;201),(I197-100)*2.375+162.5,(IF(AND(I197&gt;200,I197&lt;401),(I197-200)*3.875+400,IF(I197&gt;400,(I197-400)*4.5+1237)))))),0)</f>
        <v>274</v>
      </c>
      <c r="K197" s="3">
        <v>45</v>
      </c>
      <c r="L197" s="3">
        <v>50</v>
      </c>
      <c r="M197" s="4">
        <f t="shared" si="32"/>
        <v>29.400000000000002</v>
      </c>
      <c r="N197" s="4">
        <f t="shared" si="25"/>
        <v>398</v>
      </c>
    </row>
    <row r="198" spans="1:14" x14ac:dyDescent="0.3">
      <c r="A198" s="38">
        <v>194</v>
      </c>
      <c r="B198" s="8" t="s">
        <v>17</v>
      </c>
      <c r="C198" s="8">
        <v>335</v>
      </c>
      <c r="D198" s="3">
        <v>300</v>
      </c>
      <c r="E198" s="3">
        <v>150</v>
      </c>
      <c r="F198" s="5">
        <v>16317</v>
      </c>
      <c r="G198" s="3">
        <v>16625</v>
      </c>
      <c r="H198" s="3">
        <f t="shared" si="33"/>
        <v>308</v>
      </c>
      <c r="I198" s="3">
        <f t="shared" si="31"/>
        <v>308</v>
      </c>
      <c r="J198" s="3">
        <f t="shared" ref="J198:J217" si="34">ROUND(IF(I198&lt;100,I198*1.625,(IF(AND(I198&gt;100,I198&lt;201),(I198-100)*2.375+162.5,(IF(AND(I198&gt;200,I198&lt;401),(I198-200)*3.875+400,IF(I198&gt;400,(I198-400)*4.5+1238)))))),0)</f>
        <v>819</v>
      </c>
      <c r="K198" s="3">
        <v>45</v>
      </c>
      <c r="L198" s="3">
        <v>50</v>
      </c>
      <c r="M198" s="4">
        <f t="shared" si="32"/>
        <v>61.6</v>
      </c>
      <c r="N198" s="4">
        <f t="shared" si="25"/>
        <v>976</v>
      </c>
    </row>
    <row r="199" spans="1:14" x14ac:dyDescent="0.3">
      <c r="A199" s="3">
        <v>195</v>
      </c>
      <c r="B199" s="3" t="s">
        <v>17</v>
      </c>
      <c r="C199" s="3">
        <v>336</v>
      </c>
      <c r="D199" s="3">
        <v>300</v>
      </c>
      <c r="E199" s="3">
        <v>150</v>
      </c>
      <c r="F199" s="5">
        <v>7286</v>
      </c>
      <c r="G199" s="3">
        <v>7486</v>
      </c>
      <c r="H199" s="3">
        <f t="shared" si="33"/>
        <v>200</v>
      </c>
      <c r="I199" s="3">
        <f t="shared" si="31"/>
        <v>200</v>
      </c>
      <c r="J199" s="3">
        <f t="shared" si="34"/>
        <v>400</v>
      </c>
      <c r="K199" s="3">
        <v>45</v>
      </c>
      <c r="L199" s="3">
        <v>50</v>
      </c>
      <c r="M199" s="4">
        <f t="shared" si="32"/>
        <v>40</v>
      </c>
      <c r="N199" s="4">
        <f t="shared" ref="N199:N262" si="35">ROUND((J199+K199+L199+M199),0)</f>
        <v>535</v>
      </c>
    </row>
    <row r="200" spans="1:14" x14ac:dyDescent="0.3">
      <c r="A200" s="38">
        <v>196</v>
      </c>
      <c r="B200" s="8" t="s">
        <v>17</v>
      </c>
      <c r="C200" s="8">
        <v>337</v>
      </c>
      <c r="D200" s="3">
        <v>300</v>
      </c>
      <c r="E200" s="3">
        <v>150</v>
      </c>
      <c r="F200" s="5">
        <v>11173</v>
      </c>
      <c r="G200" s="3">
        <v>11551</v>
      </c>
      <c r="H200" s="3">
        <f t="shared" si="33"/>
        <v>378</v>
      </c>
      <c r="I200" s="3">
        <f t="shared" si="31"/>
        <v>378</v>
      </c>
      <c r="J200" s="3">
        <f t="shared" si="34"/>
        <v>1090</v>
      </c>
      <c r="K200" s="3">
        <v>45</v>
      </c>
      <c r="L200" s="3">
        <v>50</v>
      </c>
      <c r="M200" s="4">
        <f t="shared" si="32"/>
        <v>75.600000000000009</v>
      </c>
      <c r="N200" s="4">
        <f t="shared" si="35"/>
        <v>1261</v>
      </c>
    </row>
    <row r="201" spans="1:14" x14ac:dyDescent="0.3">
      <c r="A201" s="3">
        <v>197</v>
      </c>
      <c r="B201" s="8" t="s">
        <v>17</v>
      </c>
      <c r="C201" s="8">
        <v>338</v>
      </c>
      <c r="D201" s="3">
        <v>300</v>
      </c>
      <c r="E201" s="3">
        <v>150</v>
      </c>
      <c r="F201" s="5">
        <v>5971</v>
      </c>
      <c r="G201" s="3">
        <v>6088</v>
      </c>
      <c r="H201" s="3">
        <f t="shared" si="33"/>
        <v>117</v>
      </c>
      <c r="I201" s="3">
        <f t="shared" si="31"/>
        <v>141</v>
      </c>
      <c r="J201" s="3">
        <f t="shared" si="34"/>
        <v>260</v>
      </c>
      <c r="K201" s="3">
        <v>45</v>
      </c>
      <c r="L201" s="3">
        <v>50</v>
      </c>
      <c r="M201" s="4">
        <f t="shared" si="32"/>
        <v>28.200000000000003</v>
      </c>
      <c r="N201" s="4">
        <f t="shared" si="35"/>
        <v>383</v>
      </c>
    </row>
    <row r="202" spans="1:14" x14ac:dyDescent="0.3">
      <c r="A202" s="38">
        <v>198</v>
      </c>
      <c r="B202" s="8" t="s">
        <v>17</v>
      </c>
      <c r="C202" s="8">
        <v>339</v>
      </c>
      <c r="D202" s="3">
        <v>0</v>
      </c>
      <c r="E202" s="3">
        <v>150</v>
      </c>
      <c r="F202" s="5">
        <v>15810</v>
      </c>
      <c r="G202" s="3">
        <v>16261</v>
      </c>
      <c r="H202" s="3">
        <f t="shared" si="33"/>
        <v>451</v>
      </c>
      <c r="I202" s="3">
        <f t="shared" si="31"/>
        <v>451</v>
      </c>
      <c r="J202" s="3">
        <f t="shared" si="34"/>
        <v>1468</v>
      </c>
      <c r="K202" s="3">
        <v>45</v>
      </c>
      <c r="L202" s="3">
        <v>50</v>
      </c>
      <c r="M202" s="4">
        <f t="shared" si="32"/>
        <v>90.2</v>
      </c>
      <c r="N202" s="4">
        <f t="shared" si="35"/>
        <v>1653</v>
      </c>
    </row>
    <row r="203" spans="1:14" x14ac:dyDescent="0.3">
      <c r="A203" s="3">
        <v>199</v>
      </c>
      <c r="B203" s="3" t="s">
        <v>17</v>
      </c>
      <c r="C203" s="10">
        <v>341</v>
      </c>
      <c r="D203" s="10">
        <v>0</v>
      </c>
      <c r="E203" s="10">
        <v>150</v>
      </c>
      <c r="F203" s="24">
        <v>8225</v>
      </c>
      <c r="G203" s="3">
        <v>8344</v>
      </c>
      <c r="H203" s="3">
        <f t="shared" si="33"/>
        <v>119</v>
      </c>
      <c r="I203" s="10">
        <f t="shared" si="31"/>
        <v>141</v>
      </c>
      <c r="J203" s="10">
        <f t="shared" si="34"/>
        <v>260</v>
      </c>
      <c r="K203" s="10">
        <v>45</v>
      </c>
      <c r="L203" s="10">
        <v>50</v>
      </c>
      <c r="M203" s="11">
        <f t="shared" si="32"/>
        <v>28.200000000000003</v>
      </c>
      <c r="N203" s="4">
        <f t="shared" si="35"/>
        <v>383</v>
      </c>
    </row>
    <row r="204" spans="1:14" x14ac:dyDescent="0.3">
      <c r="A204" s="38">
        <v>200</v>
      </c>
      <c r="B204" s="8" t="s">
        <v>17</v>
      </c>
      <c r="C204" s="13">
        <v>342</v>
      </c>
      <c r="D204" s="10">
        <v>300</v>
      </c>
      <c r="E204" s="10">
        <v>150</v>
      </c>
      <c r="F204" s="24">
        <v>5642</v>
      </c>
      <c r="G204" s="3">
        <v>5838</v>
      </c>
      <c r="H204" s="3">
        <f t="shared" si="33"/>
        <v>196</v>
      </c>
      <c r="I204" s="10">
        <f t="shared" si="31"/>
        <v>196</v>
      </c>
      <c r="J204" s="10">
        <f t="shared" si="34"/>
        <v>391</v>
      </c>
      <c r="K204" s="10">
        <v>45</v>
      </c>
      <c r="L204" s="10">
        <v>50</v>
      </c>
      <c r="M204" s="11">
        <f t="shared" si="32"/>
        <v>39.200000000000003</v>
      </c>
      <c r="N204" s="4">
        <f t="shared" si="35"/>
        <v>525</v>
      </c>
    </row>
    <row r="205" spans="1:14" x14ac:dyDescent="0.3">
      <c r="A205" s="3">
        <v>201</v>
      </c>
      <c r="B205" s="8" t="s">
        <v>17</v>
      </c>
      <c r="C205" s="8">
        <v>343</v>
      </c>
      <c r="D205" s="3">
        <v>300</v>
      </c>
      <c r="E205" s="3">
        <v>150</v>
      </c>
      <c r="F205" s="5">
        <v>15083</v>
      </c>
      <c r="G205" s="3">
        <v>15172</v>
      </c>
      <c r="H205" s="3">
        <f t="shared" si="33"/>
        <v>89</v>
      </c>
      <c r="I205" s="3">
        <f t="shared" si="31"/>
        <v>141</v>
      </c>
      <c r="J205" s="3">
        <f t="shared" si="34"/>
        <v>260</v>
      </c>
      <c r="K205" s="3">
        <v>45</v>
      </c>
      <c r="L205" s="3">
        <v>50</v>
      </c>
      <c r="M205" s="4">
        <f t="shared" si="32"/>
        <v>28.200000000000003</v>
      </c>
      <c r="N205" s="4">
        <f t="shared" si="35"/>
        <v>383</v>
      </c>
    </row>
    <row r="206" spans="1:14" x14ac:dyDescent="0.3">
      <c r="A206" s="38">
        <v>202</v>
      </c>
      <c r="B206" s="8" t="s">
        <v>17</v>
      </c>
      <c r="C206" s="13">
        <v>344</v>
      </c>
      <c r="D206" s="10">
        <v>300</v>
      </c>
      <c r="E206" s="10">
        <v>150</v>
      </c>
      <c r="F206" s="24">
        <v>7803</v>
      </c>
      <c r="G206" s="3">
        <v>7892</v>
      </c>
      <c r="H206" s="3">
        <f t="shared" si="33"/>
        <v>89</v>
      </c>
      <c r="I206" s="10">
        <f t="shared" si="31"/>
        <v>141</v>
      </c>
      <c r="J206" s="10">
        <f t="shared" si="34"/>
        <v>260</v>
      </c>
      <c r="K206" s="10">
        <v>45</v>
      </c>
      <c r="L206" s="10">
        <v>50</v>
      </c>
      <c r="M206" s="11">
        <f t="shared" si="32"/>
        <v>28.200000000000003</v>
      </c>
      <c r="N206" s="4">
        <f t="shared" si="35"/>
        <v>383</v>
      </c>
    </row>
    <row r="207" spans="1:14" x14ac:dyDescent="0.3">
      <c r="A207" s="3">
        <v>203</v>
      </c>
      <c r="B207" s="3" t="s">
        <v>17</v>
      </c>
      <c r="C207" s="10">
        <v>345</v>
      </c>
      <c r="D207" s="10">
        <v>0</v>
      </c>
      <c r="E207" s="10">
        <v>150</v>
      </c>
      <c r="F207" s="24">
        <v>12243</v>
      </c>
      <c r="G207" s="3">
        <v>12476</v>
      </c>
      <c r="H207" s="3">
        <f t="shared" si="33"/>
        <v>233</v>
      </c>
      <c r="I207" s="10">
        <f t="shared" si="31"/>
        <v>233</v>
      </c>
      <c r="J207" s="10">
        <f t="shared" si="34"/>
        <v>528</v>
      </c>
      <c r="K207" s="10">
        <v>45</v>
      </c>
      <c r="L207" s="10">
        <v>50</v>
      </c>
      <c r="M207" s="11">
        <f t="shared" si="32"/>
        <v>46.6</v>
      </c>
      <c r="N207" s="4">
        <f t="shared" si="35"/>
        <v>670</v>
      </c>
    </row>
    <row r="208" spans="1:14" x14ac:dyDescent="0.3">
      <c r="A208" s="38">
        <v>204</v>
      </c>
      <c r="B208" s="3" t="s">
        <v>17</v>
      </c>
      <c r="C208" s="3">
        <v>346</v>
      </c>
      <c r="D208" s="3">
        <v>300</v>
      </c>
      <c r="E208" s="3">
        <v>150</v>
      </c>
      <c r="F208" s="5">
        <v>5056</v>
      </c>
      <c r="G208" s="3">
        <v>5156</v>
      </c>
      <c r="H208" s="3">
        <f t="shared" si="33"/>
        <v>100</v>
      </c>
      <c r="I208" s="3">
        <f t="shared" si="31"/>
        <v>141</v>
      </c>
      <c r="J208" s="3">
        <f t="shared" si="34"/>
        <v>260</v>
      </c>
      <c r="K208" s="3">
        <v>45</v>
      </c>
      <c r="L208" s="3">
        <v>50</v>
      </c>
      <c r="M208" s="4">
        <f t="shared" si="32"/>
        <v>28.200000000000003</v>
      </c>
      <c r="N208" s="4">
        <f t="shared" si="35"/>
        <v>383</v>
      </c>
    </row>
    <row r="209" spans="1:14" x14ac:dyDescent="0.3">
      <c r="A209" s="3">
        <v>205</v>
      </c>
      <c r="B209" s="8" t="s">
        <v>17</v>
      </c>
      <c r="C209" s="8">
        <v>347</v>
      </c>
      <c r="D209" s="3">
        <v>300</v>
      </c>
      <c r="E209" s="3">
        <v>150</v>
      </c>
      <c r="F209" s="5">
        <v>8690</v>
      </c>
      <c r="G209" s="3">
        <v>8952</v>
      </c>
      <c r="H209" s="3">
        <f t="shared" si="33"/>
        <v>262</v>
      </c>
      <c r="I209" s="3">
        <f t="shared" si="31"/>
        <v>262</v>
      </c>
      <c r="J209" s="3">
        <f t="shared" si="34"/>
        <v>640</v>
      </c>
      <c r="K209" s="3">
        <v>45</v>
      </c>
      <c r="L209" s="3">
        <v>50</v>
      </c>
      <c r="M209" s="4">
        <f t="shared" si="32"/>
        <v>52.400000000000006</v>
      </c>
      <c r="N209" s="4">
        <f t="shared" si="35"/>
        <v>787</v>
      </c>
    </row>
    <row r="210" spans="1:14" x14ac:dyDescent="0.3">
      <c r="A210" s="38">
        <v>206</v>
      </c>
      <c r="B210" s="8" t="s">
        <v>17</v>
      </c>
      <c r="C210" s="8">
        <v>348</v>
      </c>
      <c r="D210" s="3">
        <v>0</v>
      </c>
      <c r="E210" s="3">
        <v>150</v>
      </c>
      <c r="F210" s="5">
        <v>8032</v>
      </c>
      <c r="G210" s="3">
        <v>8295</v>
      </c>
      <c r="H210" s="3">
        <f t="shared" si="33"/>
        <v>263</v>
      </c>
      <c r="I210" s="3">
        <f t="shared" si="31"/>
        <v>263</v>
      </c>
      <c r="J210" s="3">
        <f t="shared" si="34"/>
        <v>644</v>
      </c>
      <c r="K210" s="3">
        <v>45</v>
      </c>
      <c r="L210" s="3">
        <v>50</v>
      </c>
      <c r="M210" s="4">
        <f t="shared" si="32"/>
        <v>52.6</v>
      </c>
      <c r="N210" s="4">
        <f t="shared" si="35"/>
        <v>792</v>
      </c>
    </row>
    <row r="211" spans="1:14" x14ac:dyDescent="0.3">
      <c r="A211" s="3">
        <v>207</v>
      </c>
      <c r="B211" s="3" t="s">
        <v>17</v>
      </c>
      <c r="C211" s="10">
        <v>349</v>
      </c>
      <c r="D211" s="10">
        <v>300</v>
      </c>
      <c r="E211" s="10">
        <v>150</v>
      </c>
      <c r="F211" s="24">
        <v>2647</v>
      </c>
      <c r="G211" s="3">
        <v>2730</v>
      </c>
      <c r="H211" s="3">
        <f t="shared" si="33"/>
        <v>83</v>
      </c>
      <c r="I211" s="10">
        <f t="shared" si="31"/>
        <v>141</v>
      </c>
      <c r="J211" s="10">
        <f t="shared" si="34"/>
        <v>260</v>
      </c>
      <c r="K211" s="10">
        <v>45</v>
      </c>
      <c r="L211" s="10">
        <v>50</v>
      </c>
      <c r="M211" s="11">
        <f t="shared" si="32"/>
        <v>28.200000000000003</v>
      </c>
      <c r="N211" s="4">
        <f t="shared" si="35"/>
        <v>383</v>
      </c>
    </row>
    <row r="212" spans="1:14" x14ac:dyDescent="0.3">
      <c r="A212" s="38">
        <v>208</v>
      </c>
      <c r="B212" s="3" t="s">
        <v>17</v>
      </c>
      <c r="C212" s="3">
        <v>350</v>
      </c>
      <c r="D212" s="3">
        <v>300</v>
      </c>
      <c r="E212" s="3">
        <v>150</v>
      </c>
      <c r="F212" s="5">
        <v>1745</v>
      </c>
      <c r="G212" s="3">
        <v>1819</v>
      </c>
      <c r="H212" s="3">
        <f t="shared" si="33"/>
        <v>74</v>
      </c>
      <c r="I212" s="3">
        <f t="shared" si="31"/>
        <v>141</v>
      </c>
      <c r="J212" s="3">
        <f t="shared" si="34"/>
        <v>260</v>
      </c>
      <c r="K212" s="3">
        <v>45</v>
      </c>
      <c r="L212" s="3">
        <v>50</v>
      </c>
      <c r="M212" s="4">
        <f t="shared" si="32"/>
        <v>28.200000000000003</v>
      </c>
      <c r="N212" s="4">
        <f t="shared" si="35"/>
        <v>383</v>
      </c>
    </row>
    <row r="213" spans="1:14" x14ac:dyDescent="0.3">
      <c r="A213" s="3">
        <v>209</v>
      </c>
      <c r="B213" s="3" t="s">
        <v>17</v>
      </c>
      <c r="C213" s="10">
        <v>351</v>
      </c>
      <c r="D213" s="10">
        <v>300</v>
      </c>
      <c r="E213" s="10">
        <v>150</v>
      </c>
      <c r="F213" s="24">
        <v>3647</v>
      </c>
      <c r="G213" s="3">
        <v>3779</v>
      </c>
      <c r="H213" s="3">
        <f t="shared" si="33"/>
        <v>132</v>
      </c>
      <c r="I213" s="10">
        <f t="shared" si="31"/>
        <v>141</v>
      </c>
      <c r="J213" s="10">
        <f t="shared" si="34"/>
        <v>260</v>
      </c>
      <c r="K213" s="10">
        <v>45</v>
      </c>
      <c r="L213" s="10">
        <v>50</v>
      </c>
      <c r="M213" s="11">
        <f t="shared" si="32"/>
        <v>28.200000000000003</v>
      </c>
      <c r="N213" s="4">
        <f t="shared" si="35"/>
        <v>383</v>
      </c>
    </row>
    <row r="214" spans="1:14" x14ac:dyDescent="0.3">
      <c r="A214" s="38">
        <v>210</v>
      </c>
      <c r="B214" s="8" t="s">
        <v>17</v>
      </c>
      <c r="C214" s="13">
        <v>352</v>
      </c>
      <c r="D214" s="10">
        <v>300</v>
      </c>
      <c r="E214" s="10">
        <v>150</v>
      </c>
      <c r="F214" s="24">
        <v>594</v>
      </c>
      <c r="G214" s="3">
        <v>666</v>
      </c>
      <c r="H214" s="3">
        <f t="shared" si="33"/>
        <v>72</v>
      </c>
      <c r="I214" s="10">
        <f t="shared" si="31"/>
        <v>141</v>
      </c>
      <c r="J214" s="10">
        <f t="shared" si="34"/>
        <v>260</v>
      </c>
      <c r="K214" s="10">
        <v>45</v>
      </c>
      <c r="L214" s="10">
        <v>50</v>
      </c>
      <c r="M214" s="11">
        <f t="shared" si="32"/>
        <v>28.200000000000003</v>
      </c>
      <c r="N214" s="4">
        <f t="shared" si="35"/>
        <v>383</v>
      </c>
    </row>
    <row r="215" spans="1:14" x14ac:dyDescent="0.3">
      <c r="A215" s="3">
        <v>211</v>
      </c>
      <c r="B215" s="3" t="s">
        <v>17</v>
      </c>
      <c r="C215" s="3">
        <v>353</v>
      </c>
      <c r="D215" s="3">
        <v>300</v>
      </c>
      <c r="E215" s="3">
        <v>150</v>
      </c>
      <c r="F215" s="5">
        <v>6013</v>
      </c>
      <c r="G215" s="3">
        <v>6181</v>
      </c>
      <c r="H215" s="3">
        <f t="shared" si="33"/>
        <v>168</v>
      </c>
      <c r="I215" s="3">
        <f t="shared" si="31"/>
        <v>168</v>
      </c>
      <c r="J215" s="3">
        <f t="shared" si="34"/>
        <v>324</v>
      </c>
      <c r="K215" s="3">
        <v>45</v>
      </c>
      <c r="L215" s="3">
        <v>50</v>
      </c>
      <c r="M215" s="4">
        <f t="shared" si="32"/>
        <v>33.6</v>
      </c>
      <c r="N215" s="4">
        <f t="shared" si="35"/>
        <v>453</v>
      </c>
    </row>
    <row r="216" spans="1:14" x14ac:dyDescent="0.3">
      <c r="A216" s="38">
        <v>212</v>
      </c>
      <c r="B216" s="3" t="s">
        <v>17</v>
      </c>
      <c r="C216" s="3">
        <v>354</v>
      </c>
      <c r="D216" s="3">
        <v>300</v>
      </c>
      <c r="E216" s="3">
        <v>150</v>
      </c>
      <c r="F216" s="5">
        <v>2715</v>
      </c>
      <c r="G216" s="3">
        <v>2832</v>
      </c>
      <c r="H216" s="3">
        <f t="shared" si="33"/>
        <v>117</v>
      </c>
      <c r="I216" s="3">
        <f t="shared" si="31"/>
        <v>141</v>
      </c>
      <c r="J216" s="3">
        <f t="shared" si="34"/>
        <v>260</v>
      </c>
      <c r="K216" s="3">
        <v>45</v>
      </c>
      <c r="L216" s="3">
        <v>50</v>
      </c>
      <c r="M216" s="4">
        <f t="shared" si="32"/>
        <v>28.200000000000003</v>
      </c>
      <c r="N216" s="4">
        <f t="shared" si="35"/>
        <v>383</v>
      </c>
    </row>
    <row r="217" spans="1:14" x14ac:dyDescent="0.3">
      <c r="A217" s="3">
        <v>213</v>
      </c>
      <c r="B217" s="3" t="s">
        <v>17</v>
      </c>
      <c r="C217" s="3">
        <v>355</v>
      </c>
      <c r="D217" s="3">
        <v>300</v>
      </c>
      <c r="E217" s="3">
        <v>150</v>
      </c>
      <c r="F217" s="5">
        <v>3039</v>
      </c>
      <c r="G217" s="3">
        <v>3213</v>
      </c>
      <c r="H217" s="3">
        <f t="shared" si="33"/>
        <v>174</v>
      </c>
      <c r="I217" s="3">
        <f t="shared" si="31"/>
        <v>174</v>
      </c>
      <c r="J217" s="3">
        <f t="shared" si="34"/>
        <v>338</v>
      </c>
      <c r="K217" s="3">
        <v>45</v>
      </c>
      <c r="L217" s="3">
        <v>50</v>
      </c>
      <c r="M217" s="4">
        <f t="shared" si="32"/>
        <v>34.800000000000004</v>
      </c>
      <c r="N217" s="4">
        <f t="shared" si="35"/>
        <v>468</v>
      </c>
    </row>
    <row r="218" spans="1:14" x14ac:dyDescent="0.3">
      <c r="A218" s="38">
        <v>214</v>
      </c>
      <c r="B218" s="3" t="s">
        <v>19</v>
      </c>
      <c r="C218" s="5">
        <v>460</v>
      </c>
      <c r="D218" s="3">
        <v>0</v>
      </c>
      <c r="E218" s="3">
        <v>150</v>
      </c>
      <c r="F218" s="5">
        <v>439</v>
      </c>
      <c r="G218" s="3">
        <v>656</v>
      </c>
      <c r="H218" s="3">
        <f t="shared" si="33"/>
        <v>217</v>
      </c>
      <c r="I218" s="3">
        <f>IF(H218&lt;155,155,H218)</f>
        <v>217</v>
      </c>
      <c r="J218" s="3">
        <f>ROUND(IF(I218&lt;100,I218*1.625,(IF(AND(I218&gt;100,I218&lt;201),(I218-100)*2.375+162.5,(IF(AND(I218&gt;200,I218&lt;401),(I218-200)*3.875+400,IF(I218&gt;400,(I218-400)*4.5+1237)))))),0)</f>
        <v>466</v>
      </c>
      <c r="K218" s="3">
        <v>45</v>
      </c>
      <c r="L218" s="3">
        <v>50</v>
      </c>
      <c r="M218" s="4">
        <f t="shared" si="32"/>
        <v>43.400000000000006</v>
      </c>
      <c r="N218" s="4">
        <f t="shared" si="35"/>
        <v>604</v>
      </c>
    </row>
    <row r="219" spans="1:14" x14ac:dyDescent="0.3">
      <c r="A219" s="3">
        <v>215</v>
      </c>
      <c r="B219" s="8" t="s">
        <v>17</v>
      </c>
      <c r="C219" s="13">
        <v>357</v>
      </c>
      <c r="D219" s="10">
        <v>300</v>
      </c>
      <c r="E219" s="10">
        <v>150</v>
      </c>
      <c r="F219" s="24">
        <v>3147</v>
      </c>
      <c r="G219" s="3">
        <v>3340</v>
      </c>
      <c r="H219" s="3">
        <f t="shared" si="33"/>
        <v>193</v>
      </c>
      <c r="I219" s="10">
        <f t="shared" si="31"/>
        <v>193</v>
      </c>
      <c r="J219" s="10">
        <f>ROUND(IF(I219&lt;100,I219*1.625,(IF(AND(I219&gt;100,I219&lt;201),(I219-100)*2.375+162.5,(IF(AND(I219&gt;200,I219&lt;401),(I219-200)*3.875+400,IF(I219&gt;400,(I219-400)*4.5+1238)))))),0)</f>
        <v>383</v>
      </c>
      <c r="K219" s="10">
        <v>45</v>
      </c>
      <c r="L219" s="10">
        <v>50</v>
      </c>
      <c r="M219" s="11">
        <f t="shared" si="32"/>
        <v>38.6</v>
      </c>
      <c r="N219" s="4">
        <f t="shared" si="35"/>
        <v>517</v>
      </c>
    </row>
    <row r="220" spans="1:14" x14ac:dyDescent="0.3">
      <c r="A220" s="38">
        <v>216</v>
      </c>
      <c r="B220" s="3" t="s">
        <v>17</v>
      </c>
      <c r="C220" s="10">
        <v>358</v>
      </c>
      <c r="D220" s="10">
        <v>300</v>
      </c>
      <c r="E220" s="10">
        <v>150</v>
      </c>
      <c r="F220" s="24">
        <v>4740</v>
      </c>
      <c r="G220" s="3">
        <v>4985</v>
      </c>
      <c r="H220" s="3">
        <f t="shared" si="33"/>
        <v>245</v>
      </c>
      <c r="I220" s="10">
        <f t="shared" si="31"/>
        <v>245</v>
      </c>
      <c r="J220" s="10">
        <f>ROUND(IF(I220&lt;100,I220*1.625,(IF(AND(I220&gt;100,I220&lt;201),(I220-100)*2.375+162.5,(IF(AND(I220&gt;200,I220&lt;401),(I220-200)*3.875+400,IF(I220&gt;400,(I220-400)*4.5+1238)))))),0)</f>
        <v>574</v>
      </c>
      <c r="K220" s="10">
        <v>45</v>
      </c>
      <c r="L220" s="10">
        <v>50</v>
      </c>
      <c r="M220" s="11">
        <f t="shared" si="32"/>
        <v>49</v>
      </c>
      <c r="N220" s="4">
        <f t="shared" si="35"/>
        <v>718</v>
      </c>
    </row>
    <row r="221" spans="1:14" x14ac:dyDescent="0.3">
      <c r="A221" s="3">
        <v>217</v>
      </c>
      <c r="B221" s="3" t="s">
        <v>17</v>
      </c>
      <c r="C221" s="3">
        <v>359</v>
      </c>
      <c r="D221" s="3">
        <v>300</v>
      </c>
      <c r="E221" s="3">
        <v>150</v>
      </c>
      <c r="F221" s="5">
        <v>3229</v>
      </c>
      <c r="G221" s="3">
        <v>3814</v>
      </c>
      <c r="H221" s="3">
        <f t="shared" si="33"/>
        <v>585</v>
      </c>
      <c r="I221" s="3">
        <f t="shared" si="31"/>
        <v>585</v>
      </c>
      <c r="J221" s="3">
        <f>ROUND(IF(I221&lt;100,I221*1.625,(IF(AND(I221&gt;100,I221&lt;201),(I221-100)*2.375+162.5,(IF(AND(I221&gt;200,I221&lt;401),(I221-200)*3.875+400,IF(I221&gt;400,(I221-400)*4.5+1238)))))),0)</f>
        <v>2071</v>
      </c>
      <c r="K221" s="3">
        <v>45</v>
      </c>
      <c r="L221" s="3">
        <v>50</v>
      </c>
      <c r="M221" s="4">
        <f t="shared" si="32"/>
        <v>117</v>
      </c>
      <c r="N221" s="4">
        <f t="shared" si="35"/>
        <v>2283</v>
      </c>
    </row>
    <row r="222" spans="1:14" x14ac:dyDescent="0.3">
      <c r="A222" s="38">
        <v>218</v>
      </c>
      <c r="B222" s="3" t="s">
        <v>17</v>
      </c>
      <c r="C222" s="3">
        <v>360</v>
      </c>
      <c r="D222" s="10">
        <v>300</v>
      </c>
      <c r="E222" s="10">
        <v>150</v>
      </c>
      <c r="F222" s="24">
        <v>4275</v>
      </c>
      <c r="G222" s="3">
        <v>4467</v>
      </c>
      <c r="H222" s="3">
        <f t="shared" si="33"/>
        <v>192</v>
      </c>
      <c r="I222" s="10">
        <f t="shared" si="31"/>
        <v>192</v>
      </c>
      <c r="J222" s="10">
        <f>ROUND(IF(I222&lt;100,I222*1.625,(IF(AND(I222&gt;100,I222&lt;201),(I222-100)*2.375+162.5,(IF(AND(I222&gt;200,I222&lt;401),(I222-200)*3.875+400,IF(I222&gt;400,(I222-400)*4.5+1237)))))),0)</f>
        <v>381</v>
      </c>
      <c r="K222" s="10">
        <v>45</v>
      </c>
      <c r="L222" s="10">
        <v>50</v>
      </c>
      <c r="M222" s="11">
        <f t="shared" si="32"/>
        <v>38.400000000000006</v>
      </c>
      <c r="N222" s="4">
        <f t="shared" si="35"/>
        <v>514</v>
      </c>
    </row>
    <row r="223" spans="1:14" x14ac:dyDescent="0.3">
      <c r="A223" s="3">
        <v>219</v>
      </c>
      <c r="B223" s="3" t="s">
        <v>17</v>
      </c>
      <c r="C223" s="3">
        <v>361</v>
      </c>
      <c r="D223" s="3">
        <v>300</v>
      </c>
      <c r="E223" s="3">
        <v>150</v>
      </c>
      <c r="F223" s="5">
        <v>9399</v>
      </c>
      <c r="G223" s="3">
        <v>9768</v>
      </c>
      <c r="H223" s="3">
        <f t="shared" si="33"/>
        <v>369</v>
      </c>
      <c r="I223" s="3">
        <f t="shared" si="31"/>
        <v>369</v>
      </c>
      <c r="J223" s="3">
        <f>ROUND(IF(I223&lt;100,I223*1.625,(IF(AND(I223&gt;100,I223&lt;201),(I223-100)*2.375+162.5,(IF(AND(I223&gt;200,I223&lt;401),(I223-200)*3.875+400,IF(I223&gt;400,(I223-400)*4.5+1238)))))),0)</f>
        <v>1055</v>
      </c>
      <c r="K223" s="3">
        <v>45</v>
      </c>
      <c r="L223" s="3">
        <v>50</v>
      </c>
      <c r="M223" s="4">
        <f t="shared" si="32"/>
        <v>73.8</v>
      </c>
      <c r="N223" s="4">
        <f t="shared" si="35"/>
        <v>1224</v>
      </c>
    </row>
    <row r="224" spans="1:14" x14ac:dyDescent="0.3">
      <c r="A224" s="38">
        <v>220</v>
      </c>
      <c r="B224" s="9" t="s">
        <v>17</v>
      </c>
      <c r="C224" s="5">
        <v>364</v>
      </c>
      <c r="D224" s="3">
        <v>300</v>
      </c>
      <c r="E224" s="3">
        <v>150</v>
      </c>
      <c r="F224" s="5">
        <v>8169</v>
      </c>
      <c r="G224" s="3">
        <v>8502</v>
      </c>
      <c r="H224" s="3">
        <f t="shared" si="33"/>
        <v>333</v>
      </c>
      <c r="I224" s="3">
        <f t="shared" si="31"/>
        <v>333</v>
      </c>
      <c r="J224" s="3">
        <f>ROUND(IF(I224&lt;100,I224*1.625,(IF(AND(I224&gt;100,I224&lt;201),(I224-100)*2.375+162.5,(IF(AND(I224&gt;200,I224&lt;401),(I224-200)*3.875+400,IF(I224&gt;400,(I224-400)*4.5+1237)))))),0)</f>
        <v>915</v>
      </c>
      <c r="K224" s="3">
        <v>45</v>
      </c>
      <c r="L224" s="3">
        <v>50</v>
      </c>
      <c r="M224" s="4">
        <f t="shared" si="32"/>
        <v>66.600000000000009</v>
      </c>
      <c r="N224" s="4">
        <f t="shared" si="35"/>
        <v>1077</v>
      </c>
    </row>
    <row r="225" spans="1:14" x14ac:dyDescent="0.3">
      <c r="A225" s="3">
        <v>221</v>
      </c>
      <c r="B225" s="3" t="s">
        <v>17</v>
      </c>
      <c r="C225" s="3">
        <v>365</v>
      </c>
      <c r="D225" s="10">
        <v>300</v>
      </c>
      <c r="E225" s="10">
        <v>150</v>
      </c>
      <c r="F225" s="24">
        <v>1957</v>
      </c>
      <c r="G225" s="3">
        <v>2052</v>
      </c>
      <c r="H225" s="3">
        <f t="shared" si="33"/>
        <v>95</v>
      </c>
      <c r="I225" s="10">
        <f t="shared" si="31"/>
        <v>141</v>
      </c>
      <c r="J225" s="10">
        <f t="shared" ref="J225:J230" si="36">ROUND(IF(I225&lt;100,I225*1.625,(IF(AND(I225&gt;100,I225&lt;201),(I225-100)*2.375+162.5,(IF(AND(I225&gt;200,I225&lt;401),(I225-200)*3.875+400,IF(I225&gt;400,(I225-400)*4.5+1238)))))),0)</f>
        <v>260</v>
      </c>
      <c r="K225" s="10">
        <v>45</v>
      </c>
      <c r="L225" s="10">
        <v>50</v>
      </c>
      <c r="M225" s="11">
        <f t="shared" si="32"/>
        <v>28.200000000000003</v>
      </c>
      <c r="N225" s="4">
        <f t="shared" si="35"/>
        <v>383</v>
      </c>
    </row>
    <row r="226" spans="1:14" x14ac:dyDescent="0.3">
      <c r="A226" s="38">
        <v>222</v>
      </c>
      <c r="B226" s="8" t="s">
        <v>17</v>
      </c>
      <c r="C226" s="8">
        <v>366</v>
      </c>
      <c r="D226" s="10">
        <v>300</v>
      </c>
      <c r="E226" s="10">
        <v>150</v>
      </c>
      <c r="F226" s="24">
        <v>2765</v>
      </c>
      <c r="G226" s="3">
        <v>2898</v>
      </c>
      <c r="H226" s="3">
        <f t="shared" si="33"/>
        <v>133</v>
      </c>
      <c r="I226" s="10">
        <f t="shared" si="31"/>
        <v>141</v>
      </c>
      <c r="J226" s="10">
        <f t="shared" si="36"/>
        <v>260</v>
      </c>
      <c r="K226" s="10">
        <v>45</v>
      </c>
      <c r="L226" s="10">
        <v>50</v>
      </c>
      <c r="M226" s="11">
        <f t="shared" si="32"/>
        <v>28.200000000000003</v>
      </c>
      <c r="N226" s="4">
        <f t="shared" si="35"/>
        <v>383</v>
      </c>
    </row>
    <row r="227" spans="1:14" x14ac:dyDescent="0.3">
      <c r="A227" s="3">
        <v>223</v>
      </c>
      <c r="B227" s="3" t="s">
        <v>17</v>
      </c>
      <c r="C227" s="3">
        <v>367</v>
      </c>
      <c r="D227" s="10">
        <v>300</v>
      </c>
      <c r="E227" s="10">
        <v>150</v>
      </c>
      <c r="F227" s="24">
        <v>2484</v>
      </c>
      <c r="G227" s="3">
        <v>2664</v>
      </c>
      <c r="H227" s="3">
        <f t="shared" si="33"/>
        <v>180</v>
      </c>
      <c r="I227" s="10">
        <f t="shared" si="31"/>
        <v>180</v>
      </c>
      <c r="J227" s="10">
        <f t="shared" si="36"/>
        <v>353</v>
      </c>
      <c r="K227" s="10">
        <v>45</v>
      </c>
      <c r="L227" s="10">
        <v>50</v>
      </c>
      <c r="M227" s="11">
        <f t="shared" si="32"/>
        <v>36</v>
      </c>
      <c r="N227" s="4">
        <f t="shared" si="35"/>
        <v>484</v>
      </c>
    </row>
    <row r="228" spans="1:14" x14ac:dyDescent="0.3">
      <c r="A228" s="38">
        <v>224</v>
      </c>
      <c r="B228" s="3" t="s">
        <v>17</v>
      </c>
      <c r="C228" s="3">
        <v>368</v>
      </c>
      <c r="D228" s="10">
        <v>300</v>
      </c>
      <c r="E228" s="10">
        <v>150</v>
      </c>
      <c r="F228" s="24">
        <v>2864</v>
      </c>
      <c r="G228" s="3">
        <v>3203</v>
      </c>
      <c r="H228" s="3">
        <f t="shared" si="33"/>
        <v>339</v>
      </c>
      <c r="I228" s="10">
        <f t="shared" si="31"/>
        <v>339</v>
      </c>
      <c r="J228" s="10">
        <f t="shared" si="36"/>
        <v>939</v>
      </c>
      <c r="K228" s="10">
        <v>45</v>
      </c>
      <c r="L228" s="10">
        <v>50</v>
      </c>
      <c r="M228" s="11">
        <f t="shared" si="32"/>
        <v>67.8</v>
      </c>
      <c r="N228" s="4">
        <f t="shared" si="35"/>
        <v>1102</v>
      </c>
    </row>
    <row r="229" spans="1:14" x14ac:dyDescent="0.3">
      <c r="A229" s="3">
        <v>225</v>
      </c>
      <c r="B229" s="8" t="s">
        <v>17</v>
      </c>
      <c r="C229" s="8">
        <v>369</v>
      </c>
      <c r="D229" s="3">
        <v>300</v>
      </c>
      <c r="E229" s="3">
        <v>150</v>
      </c>
      <c r="F229" s="5">
        <v>4437</v>
      </c>
      <c r="G229" s="3">
        <v>4753</v>
      </c>
      <c r="H229" s="3">
        <f t="shared" si="33"/>
        <v>316</v>
      </c>
      <c r="I229" s="3">
        <f t="shared" si="31"/>
        <v>316</v>
      </c>
      <c r="J229" s="3">
        <f t="shared" si="36"/>
        <v>850</v>
      </c>
      <c r="K229" s="3">
        <v>45</v>
      </c>
      <c r="L229" s="3">
        <v>50</v>
      </c>
      <c r="M229" s="4">
        <f t="shared" si="32"/>
        <v>63.2</v>
      </c>
      <c r="N229" s="4">
        <f t="shared" si="35"/>
        <v>1008</v>
      </c>
    </row>
    <row r="230" spans="1:14" x14ac:dyDescent="0.3">
      <c r="A230" s="38">
        <v>226</v>
      </c>
      <c r="B230" s="8" t="s">
        <v>17</v>
      </c>
      <c r="C230" s="8">
        <v>370</v>
      </c>
      <c r="D230" s="10">
        <v>300</v>
      </c>
      <c r="E230" s="10">
        <v>150</v>
      </c>
      <c r="F230" s="24">
        <v>9510</v>
      </c>
      <c r="G230" s="3">
        <v>9884</v>
      </c>
      <c r="H230" s="3">
        <f t="shared" si="33"/>
        <v>374</v>
      </c>
      <c r="I230" s="10">
        <f t="shared" si="31"/>
        <v>374</v>
      </c>
      <c r="J230" s="10">
        <f t="shared" si="36"/>
        <v>1074</v>
      </c>
      <c r="K230" s="10">
        <v>45</v>
      </c>
      <c r="L230" s="10">
        <v>50</v>
      </c>
      <c r="M230" s="11">
        <f t="shared" si="32"/>
        <v>74.8</v>
      </c>
      <c r="N230" s="4">
        <f t="shared" si="35"/>
        <v>1244</v>
      </c>
    </row>
    <row r="231" spans="1:14" x14ac:dyDescent="0.3">
      <c r="A231" s="3">
        <v>227</v>
      </c>
      <c r="B231" s="3" t="s">
        <v>17</v>
      </c>
      <c r="C231" s="3">
        <v>373</v>
      </c>
      <c r="D231" s="3">
        <v>300</v>
      </c>
      <c r="E231" s="3">
        <v>150</v>
      </c>
      <c r="F231" s="5">
        <v>1611</v>
      </c>
      <c r="G231" s="3">
        <v>1850</v>
      </c>
      <c r="H231" s="3">
        <f t="shared" si="33"/>
        <v>239</v>
      </c>
      <c r="I231" s="3">
        <f t="shared" si="31"/>
        <v>239</v>
      </c>
      <c r="J231" s="3">
        <f>ROUND(IF(I231&lt;100,I231*1.625,(IF(AND(I231&gt;100,I231&lt;201),(I231-100)*2.375+162,(IF(AND(I231&gt;200,I231&lt;401),(I231-200)*3.875+400,IF(I231&gt;400,(I231-400)*4.5+1237)))))),0)</f>
        <v>551</v>
      </c>
      <c r="K231" s="3">
        <v>45</v>
      </c>
      <c r="L231" s="3">
        <v>50</v>
      </c>
      <c r="M231" s="4">
        <f t="shared" si="32"/>
        <v>47.800000000000004</v>
      </c>
      <c r="N231" s="4">
        <f t="shared" si="35"/>
        <v>694</v>
      </c>
    </row>
    <row r="232" spans="1:14" x14ac:dyDescent="0.3">
      <c r="A232" s="38">
        <v>228</v>
      </c>
      <c r="B232" s="3" t="s">
        <v>17</v>
      </c>
      <c r="C232" s="3">
        <v>375</v>
      </c>
      <c r="D232" s="3">
        <v>300</v>
      </c>
      <c r="E232" s="3">
        <v>150</v>
      </c>
      <c r="F232" s="5">
        <v>10190</v>
      </c>
      <c r="G232" s="3">
        <v>10669</v>
      </c>
      <c r="H232" s="3">
        <f t="shared" si="33"/>
        <v>479</v>
      </c>
      <c r="I232" s="3">
        <f t="shared" si="31"/>
        <v>479</v>
      </c>
      <c r="J232" s="3">
        <f>ROUND(IF(I232&lt;100,I232*1.625,(IF(AND(I232&gt;100,I232&lt;201),(I232-100)*2.375+162.5,(IF(AND(I232&gt;200,I232&lt;401),(I232-200)*3.875+400,IF(I232&gt;400,(I232-400)*4.5+1238)))))),0)</f>
        <v>1594</v>
      </c>
      <c r="K232" s="3">
        <v>45</v>
      </c>
      <c r="L232" s="3">
        <v>50</v>
      </c>
      <c r="M232" s="4">
        <f t="shared" si="32"/>
        <v>95.800000000000011</v>
      </c>
      <c r="N232" s="4">
        <f t="shared" si="35"/>
        <v>1785</v>
      </c>
    </row>
    <row r="233" spans="1:14" x14ac:dyDescent="0.3">
      <c r="A233" s="3">
        <v>229</v>
      </c>
      <c r="B233" s="3" t="s">
        <v>17</v>
      </c>
      <c r="C233" s="3">
        <v>376</v>
      </c>
      <c r="D233" s="10">
        <v>300</v>
      </c>
      <c r="E233" s="10">
        <v>150</v>
      </c>
      <c r="F233" s="24">
        <v>9439</v>
      </c>
      <c r="G233" s="3">
        <v>10050</v>
      </c>
      <c r="H233" s="3">
        <f t="shared" si="33"/>
        <v>611</v>
      </c>
      <c r="I233" s="10">
        <f t="shared" si="31"/>
        <v>611</v>
      </c>
      <c r="J233" s="10">
        <f>ROUND(IF(I233&lt;100,I233*1.625,(IF(AND(I233&gt;100,I233&lt;201),(I233-100)*2.375+162.5,(IF(AND(I233&gt;200,I233&lt;401),(I233-200)*3.875+400,IF(I233&gt;400,(I233-400)*4.5+1237)))))),0)</f>
        <v>2187</v>
      </c>
      <c r="K233" s="10">
        <v>45</v>
      </c>
      <c r="L233" s="10">
        <v>50</v>
      </c>
      <c r="M233" s="11">
        <f t="shared" si="32"/>
        <v>122.2</v>
      </c>
      <c r="N233" s="4">
        <f t="shared" si="35"/>
        <v>2404</v>
      </c>
    </row>
    <row r="234" spans="1:14" x14ac:dyDescent="0.3">
      <c r="A234" s="38">
        <v>230</v>
      </c>
      <c r="B234" s="3" t="s">
        <v>17</v>
      </c>
      <c r="C234" s="3">
        <v>377</v>
      </c>
      <c r="D234" s="10">
        <v>300</v>
      </c>
      <c r="E234" s="10">
        <v>150</v>
      </c>
      <c r="F234" s="24">
        <v>4573</v>
      </c>
      <c r="G234" s="3">
        <v>4838</v>
      </c>
      <c r="H234" s="3">
        <f t="shared" si="33"/>
        <v>265</v>
      </c>
      <c r="I234" s="10">
        <f t="shared" si="31"/>
        <v>265</v>
      </c>
      <c r="J234" s="10">
        <f>ROUND(IF(I234&lt;100,I234*1.625,(IF(AND(I234&gt;100,I234&lt;201),(I234-100)*2.375+162.5,(IF(AND(I234&gt;200,I234&lt;401),(I234-200)*3.875+400,IF(I234&gt;400,(I234-400)*4.5+1238)))))),0)</f>
        <v>652</v>
      </c>
      <c r="K234" s="10">
        <v>45</v>
      </c>
      <c r="L234" s="10">
        <v>50</v>
      </c>
      <c r="M234" s="11">
        <f t="shared" si="32"/>
        <v>53</v>
      </c>
      <c r="N234" s="4">
        <f t="shared" si="35"/>
        <v>800</v>
      </c>
    </row>
    <row r="235" spans="1:14" x14ac:dyDescent="0.3">
      <c r="A235" s="3">
        <v>231</v>
      </c>
      <c r="B235" s="3" t="s">
        <v>17</v>
      </c>
      <c r="C235" s="3">
        <v>378</v>
      </c>
      <c r="D235" s="3">
        <v>300</v>
      </c>
      <c r="E235" s="3">
        <v>150</v>
      </c>
      <c r="F235" s="5">
        <v>1876</v>
      </c>
      <c r="G235" s="3">
        <v>2015</v>
      </c>
      <c r="H235" s="3">
        <f t="shared" si="33"/>
        <v>139</v>
      </c>
      <c r="I235" s="3">
        <f t="shared" si="31"/>
        <v>141</v>
      </c>
      <c r="J235" s="3">
        <f>ROUND(IF(I235&lt;100,I235*1.625,(IF(AND(I235&gt;100,I235&lt;201),(I235-100)*2.375+162.5,(IF(AND(I235&gt;200,I235&lt;401),(I235-200)*3.875+400,IF(I235&gt;400,(I235-400)*4.5+1238)))))),0)</f>
        <v>260</v>
      </c>
      <c r="K235" s="3">
        <v>45</v>
      </c>
      <c r="L235" s="3">
        <v>50</v>
      </c>
      <c r="M235" s="4">
        <f t="shared" si="32"/>
        <v>28.200000000000003</v>
      </c>
      <c r="N235" s="4">
        <f t="shared" si="35"/>
        <v>383</v>
      </c>
    </row>
    <row r="236" spans="1:14" x14ac:dyDescent="0.3">
      <c r="A236" s="38">
        <v>232</v>
      </c>
      <c r="B236" s="3" t="s">
        <v>17</v>
      </c>
      <c r="C236" s="3">
        <v>379</v>
      </c>
      <c r="D236" s="3">
        <v>0</v>
      </c>
      <c r="E236" s="3">
        <v>150</v>
      </c>
      <c r="F236" s="5">
        <v>4416</v>
      </c>
      <c r="G236" s="3">
        <v>4604</v>
      </c>
      <c r="H236" s="3">
        <f t="shared" si="33"/>
        <v>188</v>
      </c>
      <c r="I236" s="3">
        <f t="shared" si="31"/>
        <v>188</v>
      </c>
      <c r="J236" s="3">
        <f>ROUND(IF(I236&lt;100,I236*1.625,(IF(AND(I236&gt;100,I236&lt;201),(I236-100)*2.375+162.5,(IF(AND(I236&gt;200,I236&lt;401),(I236-200)*3.875+400,IF(I236&gt;400,(I236-400)*4.5+1238)))))),0)</f>
        <v>372</v>
      </c>
      <c r="K236" s="3">
        <v>45</v>
      </c>
      <c r="L236" s="3">
        <v>50</v>
      </c>
      <c r="M236" s="4">
        <f t="shared" si="32"/>
        <v>37.6</v>
      </c>
      <c r="N236" s="4">
        <f t="shared" si="35"/>
        <v>505</v>
      </c>
    </row>
    <row r="237" spans="1:14" x14ac:dyDescent="0.3">
      <c r="A237" s="3">
        <v>233</v>
      </c>
      <c r="B237" s="3" t="s">
        <v>17</v>
      </c>
      <c r="C237" s="3">
        <v>380</v>
      </c>
      <c r="D237" s="3">
        <v>300</v>
      </c>
      <c r="E237" s="3">
        <v>150</v>
      </c>
      <c r="F237" s="5">
        <v>5846</v>
      </c>
      <c r="G237" s="3">
        <v>6049</v>
      </c>
      <c r="H237" s="3">
        <f t="shared" si="33"/>
        <v>203</v>
      </c>
      <c r="I237" s="3">
        <f t="shared" si="31"/>
        <v>203</v>
      </c>
      <c r="J237" s="3">
        <f>ROUND(IF(I237&lt;100,I237*1.625,(IF(AND(I237&gt;100,I237&lt;201),(I237-100)*2.375+162.5,(IF(AND(I237&gt;200,I237&lt;401),(I237-200)*3.875+400,IF(I237&gt;400,(I237-400)*4.5+1238)))))),0)</f>
        <v>412</v>
      </c>
      <c r="K237" s="3">
        <v>45</v>
      </c>
      <c r="L237" s="3">
        <v>50</v>
      </c>
      <c r="M237" s="4">
        <f t="shared" si="32"/>
        <v>40.6</v>
      </c>
      <c r="N237" s="4">
        <f t="shared" si="35"/>
        <v>548</v>
      </c>
    </row>
    <row r="238" spans="1:14" x14ac:dyDescent="0.3">
      <c r="A238" s="38">
        <v>234</v>
      </c>
      <c r="B238" s="3" t="s">
        <v>19</v>
      </c>
      <c r="C238" s="3">
        <v>402</v>
      </c>
      <c r="D238" s="3">
        <v>400</v>
      </c>
      <c r="E238" s="3">
        <v>150</v>
      </c>
      <c r="F238" s="5">
        <v>6441</v>
      </c>
      <c r="G238" s="3">
        <v>6727</v>
      </c>
      <c r="H238" s="3">
        <f t="shared" si="33"/>
        <v>286</v>
      </c>
      <c r="I238" s="3">
        <f t="shared" ref="I238:I252" si="37">IF(H238&lt;155,155,H238)</f>
        <v>286</v>
      </c>
      <c r="J238" s="3">
        <f t="shared" ref="J238:J252" si="38">ROUND(IF(I238&lt;100,I238*1.625,(IF(AND(I238&gt;100,I238&lt;201),(I238-100)*2.375+162,(IF(AND(I238&gt;200,I238&lt;401),(I238-200)*3.875+400,IF(I238&gt;400,(I238-400)*4.5+1237)))))),0)</f>
        <v>733</v>
      </c>
      <c r="K238" s="3">
        <v>45</v>
      </c>
      <c r="L238" s="3">
        <v>50</v>
      </c>
      <c r="M238" s="4">
        <f t="shared" si="32"/>
        <v>57.2</v>
      </c>
      <c r="N238" s="4">
        <f t="shared" si="35"/>
        <v>885</v>
      </c>
    </row>
    <row r="239" spans="1:14" x14ac:dyDescent="0.3">
      <c r="A239" s="3">
        <v>235</v>
      </c>
      <c r="B239" s="3" t="s">
        <v>19</v>
      </c>
      <c r="C239" s="3">
        <v>403</v>
      </c>
      <c r="D239" s="3">
        <v>400</v>
      </c>
      <c r="E239" s="3">
        <v>150</v>
      </c>
      <c r="F239" s="5">
        <v>5403</v>
      </c>
      <c r="G239" s="3">
        <v>5613</v>
      </c>
      <c r="H239" s="3">
        <f t="shared" si="33"/>
        <v>210</v>
      </c>
      <c r="I239" s="3">
        <f t="shared" si="37"/>
        <v>210</v>
      </c>
      <c r="J239" s="3">
        <f t="shared" si="38"/>
        <v>439</v>
      </c>
      <c r="K239" s="3">
        <v>45</v>
      </c>
      <c r="L239" s="3">
        <v>50</v>
      </c>
      <c r="M239" s="4">
        <f t="shared" si="32"/>
        <v>42</v>
      </c>
      <c r="N239" s="4">
        <f t="shared" si="35"/>
        <v>576</v>
      </c>
    </row>
    <row r="240" spans="1:14" x14ac:dyDescent="0.3">
      <c r="A240" s="38">
        <v>236</v>
      </c>
      <c r="B240" s="3" t="s">
        <v>19</v>
      </c>
      <c r="C240" s="3">
        <v>404</v>
      </c>
      <c r="D240" s="3">
        <v>400</v>
      </c>
      <c r="E240" s="3">
        <v>150</v>
      </c>
      <c r="F240" s="5">
        <v>2707</v>
      </c>
      <c r="G240" s="3">
        <v>2820</v>
      </c>
      <c r="H240" s="3">
        <f t="shared" si="33"/>
        <v>113</v>
      </c>
      <c r="I240" s="3">
        <f t="shared" si="37"/>
        <v>155</v>
      </c>
      <c r="J240" s="3">
        <f t="shared" si="38"/>
        <v>293</v>
      </c>
      <c r="K240" s="3">
        <v>45</v>
      </c>
      <c r="L240" s="3">
        <v>50</v>
      </c>
      <c r="M240" s="4">
        <f t="shared" si="32"/>
        <v>31</v>
      </c>
      <c r="N240" s="4">
        <f t="shared" si="35"/>
        <v>419</v>
      </c>
    </row>
    <row r="241" spans="1:14" x14ac:dyDescent="0.3">
      <c r="A241" s="3">
        <v>237</v>
      </c>
      <c r="B241" s="3" t="s">
        <v>19</v>
      </c>
      <c r="C241" s="3">
        <v>405</v>
      </c>
      <c r="D241" s="10">
        <v>400</v>
      </c>
      <c r="E241" s="10">
        <v>150</v>
      </c>
      <c r="F241" s="24">
        <v>6308</v>
      </c>
      <c r="G241" s="3">
        <v>6562</v>
      </c>
      <c r="H241" s="3">
        <f t="shared" si="33"/>
        <v>254</v>
      </c>
      <c r="I241" s="10">
        <f t="shared" si="37"/>
        <v>254</v>
      </c>
      <c r="J241" s="10">
        <f t="shared" si="38"/>
        <v>609</v>
      </c>
      <c r="K241" s="10">
        <v>45</v>
      </c>
      <c r="L241" s="10">
        <v>50</v>
      </c>
      <c r="M241" s="11">
        <f t="shared" si="32"/>
        <v>50.800000000000004</v>
      </c>
      <c r="N241" s="4">
        <f t="shared" si="35"/>
        <v>755</v>
      </c>
    </row>
    <row r="242" spans="1:14" x14ac:dyDescent="0.3">
      <c r="A242" s="38">
        <v>238</v>
      </c>
      <c r="B242" s="3" t="s">
        <v>19</v>
      </c>
      <c r="C242" s="3">
        <v>406</v>
      </c>
      <c r="D242" s="3">
        <v>400</v>
      </c>
      <c r="E242" s="3">
        <v>150</v>
      </c>
      <c r="F242" s="5">
        <v>7488</v>
      </c>
      <c r="G242" s="3">
        <v>7839</v>
      </c>
      <c r="H242" s="3">
        <f t="shared" si="33"/>
        <v>351</v>
      </c>
      <c r="I242" s="3">
        <f t="shared" si="37"/>
        <v>351</v>
      </c>
      <c r="J242" s="3">
        <f t="shared" si="38"/>
        <v>985</v>
      </c>
      <c r="K242" s="3">
        <v>45</v>
      </c>
      <c r="L242" s="3">
        <v>50</v>
      </c>
      <c r="M242" s="4">
        <f t="shared" si="32"/>
        <v>70.2</v>
      </c>
      <c r="N242" s="4">
        <f t="shared" si="35"/>
        <v>1150</v>
      </c>
    </row>
    <row r="243" spans="1:14" x14ac:dyDescent="0.3">
      <c r="A243" s="3">
        <v>239</v>
      </c>
      <c r="B243" s="3" t="s">
        <v>19</v>
      </c>
      <c r="C243" s="3">
        <v>407</v>
      </c>
      <c r="D243" s="3">
        <v>400</v>
      </c>
      <c r="E243" s="3">
        <v>150</v>
      </c>
      <c r="F243" s="5">
        <v>4553</v>
      </c>
      <c r="G243" s="3">
        <v>4811</v>
      </c>
      <c r="H243" s="3">
        <f t="shared" si="33"/>
        <v>258</v>
      </c>
      <c r="I243" s="3">
        <f t="shared" si="37"/>
        <v>258</v>
      </c>
      <c r="J243" s="3">
        <f t="shared" si="38"/>
        <v>625</v>
      </c>
      <c r="K243" s="3">
        <v>45</v>
      </c>
      <c r="L243" s="3">
        <v>50</v>
      </c>
      <c r="M243" s="4">
        <f t="shared" si="32"/>
        <v>51.6</v>
      </c>
      <c r="N243" s="4">
        <f t="shared" si="35"/>
        <v>772</v>
      </c>
    </row>
    <row r="244" spans="1:14" x14ac:dyDescent="0.3">
      <c r="A244" s="38">
        <v>240</v>
      </c>
      <c r="B244" s="3" t="s">
        <v>19</v>
      </c>
      <c r="C244" s="3">
        <v>408</v>
      </c>
      <c r="D244" s="3">
        <v>400</v>
      </c>
      <c r="E244" s="3">
        <v>150</v>
      </c>
      <c r="F244" s="5">
        <v>4654</v>
      </c>
      <c r="G244" s="3">
        <v>4867</v>
      </c>
      <c r="H244" s="3">
        <f t="shared" si="33"/>
        <v>213</v>
      </c>
      <c r="I244" s="3">
        <f t="shared" si="37"/>
        <v>213</v>
      </c>
      <c r="J244" s="3">
        <f t="shared" si="38"/>
        <v>450</v>
      </c>
      <c r="K244" s="3">
        <v>45</v>
      </c>
      <c r="L244" s="3">
        <v>50</v>
      </c>
      <c r="M244" s="4">
        <f t="shared" si="32"/>
        <v>42.6</v>
      </c>
      <c r="N244" s="4">
        <f t="shared" si="35"/>
        <v>588</v>
      </c>
    </row>
    <row r="245" spans="1:14" x14ac:dyDescent="0.3">
      <c r="A245" s="3">
        <v>241</v>
      </c>
      <c r="B245" s="3" t="s">
        <v>19</v>
      </c>
      <c r="C245" s="3">
        <v>409</v>
      </c>
      <c r="D245" s="3">
        <v>400</v>
      </c>
      <c r="E245" s="3">
        <v>150</v>
      </c>
      <c r="F245" s="5">
        <v>9157</v>
      </c>
      <c r="G245" s="3">
        <v>9421</v>
      </c>
      <c r="H245" s="3">
        <f t="shared" si="33"/>
        <v>264</v>
      </c>
      <c r="I245" s="3">
        <f t="shared" si="37"/>
        <v>264</v>
      </c>
      <c r="J245" s="3">
        <f t="shared" si="38"/>
        <v>648</v>
      </c>
      <c r="K245" s="3">
        <v>45</v>
      </c>
      <c r="L245" s="3">
        <v>50</v>
      </c>
      <c r="M245" s="4">
        <f t="shared" si="32"/>
        <v>52.800000000000004</v>
      </c>
      <c r="N245" s="4">
        <f t="shared" si="35"/>
        <v>796</v>
      </c>
    </row>
    <row r="246" spans="1:14" x14ac:dyDescent="0.3">
      <c r="A246" s="38">
        <v>242</v>
      </c>
      <c r="B246" s="3" t="s">
        <v>19</v>
      </c>
      <c r="C246" s="3">
        <v>410</v>
      </c>
      <c r="D246" s="3">
        <v>400</v>
      </c>
      <c r="E246" s="3">
        <v>150</v>
      </c>
      <c r="F246" s="5">
        <v>4627</v>
      </c>
      <c r="G246" s="3">
        <v>4792</v>
      </c>
      <c r="H246" s="3">
        <f t="shared" si="33"/>
        <v>165</v>
      </c>
      <c r="I246" s="3">
        <f t="shared" si="37"/>
        <v>165</v>
      </c>
      <c r="J246" s="3">
        <f t="shared" si="38"/>
        <v>316</v>
      </c>
      <c r="K246" s="3">
        <v>45</v>
      </c>
      <c r="L246" s="3">
        <v>50</v>
      </c>
      <c r="M246" s="4">
        <f t="shared" si="32"/>
        <v>33</v>
      </c>
      <c r="N246" s="4">
        <f t="shared" si="35"/>
        <v>444</v>
      </c>
    </row>
    <row r="247" spans="1:14" x14ac:dyDescent="0.3">
      <c r="A247" s="3">
        <v>243</v>
      </c>
      <c r="B247" s="3" t="s">
        <v>19</v>
      </c>
      <c r="C247" s="3">
        <v>411</v>
      </c>
      <c r="D247" s="10">
        <v>400</v>
      </c>
      <c r="E247" s="10">
        <v>150</v>
      </c>
      <c r="F247" s="24">
        <v>1678</v>
      </c>
      <c r="G247" s="3">
        <v>1767</v>
      </c>
      <c r="H247" s="3">
        <f t="shared" si="33"/>
        <v>89</v>
      </c>
      <c r="I247" s="10">
        <f t="shared" si="37"/>
        <v>155</v>
      </c>
      <c r="J247" s="10">
        <f t="shared" si="38"/>
        <v>293</v>
      </c>
      <c r="K247" s="10">
        <v>45</v>
      </c>
      <c r="L247" s="10">
        <v>50</v>
      </c>
      <c r="M247" s="11">
        <f t="shared" si="32"/>
        <v>31</v>
      </c>
      <c r="N247" s="4">
        <f t="shared" si="35"/>
        <v>419</v>
      </c>
    </row>
    <row r="248" spans="1:14" x14ac:dyDescent="0.3">
      <c r="A248" s="38">
        <v>244</v>
      </c>
      <c r="B248" s="3" t="s">
        <v>19</v>
      </c>
      <c r="C248" s="3">
        <v>412</v>
      </c>
      <c r="D248" s="3">
        <v>400</v>
      </c>
      <c r="E248" s="3">
        <v>150</v>
      </c>
      <c r="F248" s="5">
        <v>3443</v>
      </c>
      <c r="G248" s="3">
        <v>3586</v>
      </c>
      <c r="H248" s="3">
        <f t="shared" si="33"/>
        <v>143</v>
      </c>
      <c r="I248" s="3">
        <f t="shared" si="37"/>
        <v>155</v>
      </c>
      <c r="J248" s="3">
        <f t="shared" si="38"/>
        <v>293</v>
      </c>
      <c r="K248" s="3">
        <v>45</v>
      </c>
      <c r="L248" s="3">
        <v>50</v>
      </c>
      <c r="M248" s="4">
        <f t="shared" si="32"/>
        <v>31</v>
      </c>
      <c r="N248" s="4">
        <f t="shared" si="35"/>
        <v>419</v>
      </c>
    </row>
    <row r="249" spans="1:14" x14ac:dyDescent="0.3">
      <c r="A249" s="3">
        <v>245</v>
      </c>
      <c r="B249" s="3" t="s">
        <v>19</v>
      </c>
      <c r="C249" s="3">
        <v>413</v>
      </c>
      <c r="D249" s="10">
        <v>400</v>
      </c>
      <c r="E249" s="10">
        <v>150</v>
      </c>
      <c r="F249" s="24">
        <v>9300</v>
      </c>
      <c r="G249" s="3">
        <v>9735</v>
      </c>
      <c r="H249" s="3">
        <f t="shared" si="33"/>
        <v>435</v>
      </c>
      <c r="I249" s="10">
        <f t="shared" si="37"/>
        <v>435</v>
      </c>
      <c r="J249" s="10">
        <f t="shared" si="38"/>
        <v>1395</v>
      </c>
      <c r="K249" s="10">
        <v>45</v>
      </c>
      <c r="L249" s="10">
        <v>50</v>
      </c>
      <c r="M249" s="11">
        <f t="shared" si="32"/>
        <v>87</v>
      </c>
      <c r="N249" s="4">
        <f t="shared" si="35"/>
        <v>1577</v>
      </c>
    </row>
    <row r="250" spans="1:14" x14ac:dyDescent="0.3">
      <c r="A250" s="38">
        <v>246</v>
      </c>
      <c r="B250" s="3" t="s">
        <v>19</v>
      </c>
      <c r="C250" s="3">
        <v>414</v>
      </c>
      <c r="D250" s="3">
        <v>400</v>
      </c>
      <c r="E250" s="3">
        <v>150</v>
      </c>
      <c r="F250" s="5">
        <v>8721</v>
      </c>
      <c r="G250" s="3">
        <v>9085</v>
      </c>
      <c r="H250" s="3">
        <f t="shared" si="33"/>
        <v>364</v>
      </c>
      <c r="I250" s="3">
        <f t="shared" si="37"/>
        <v>364</v>
      </c>
      <c r="J250" s="3">
        <f t="shared" si="38"/>
        <v>1036</v>
      </c>
      <c r="K250" s="3">
        <v>45</v>
      </c>
      <c r="L250" s="3">
        <v>50</v>
      </c>
      <c r="M250" s="4">
        <f t="shared" si="32"/>
        <v>72.8</v>
      </c>
      <c r="N250" s="4">
        <f t="shared" si="35"/>
        <v>1204</v>
      </c>
    </row>
    <row r="251" spans="1:14" x14ac:dyDescent="0.3">
      <c r="A251" s="3">
        <v>247</v>
      </c>
      <c r="B251" s="3" t="s">
        <v>19</v>
      </c>
      <c r="C251" s="3">
        <v>415</v>
      </c>
      <c r="D251" s="10">
        <v>400</v>
      </c>
      <c r="E251" s="10">
        <v>150</v>
      </c>
      <c r="F251" s="24">
        <v>17786</v>
      </c>
      <c r="G251" s="3">
        <v>18576</v>
      </c>
      <c r="H251" s="3">
        <f t="shared" si="33"/>
        <v>790</v>
      </c>
      <c r="I251" s="10">
        <f t="shared" si="37"/>
        <v>790</v>
      </c>
      <c r="J251" s="10">
        <f t="shared" si="38"/>
        <v>2992</v>
      </c>
      <c r="K251" s="10">
        <v>45</v>
      </c>
      <c r="L251" s="10">
        <v>50</v>
      </c>
      <c r="M251" s="11">
        <f t="shared" ref="M251:M287" si="39">I251*0.2</f>
        <v>158</v>
      </c>
      <c r="N251" s="4">
        <f t="shared" si="35"/>
        <v>3245</v>
      </c>
    </row>
    <row r="252" spans="1:14" x14ac:dyDescent="0.3">
      <c r="A252" s="38">
        <v>248</v>
      </c>
      <c r="B252" s="3" t="s">
        <v>19</v>
      </c>
      <c r="C252" s="3">
        <v>416</v>
      </c>
      <c r="D252" s="10">
        <v>400</v>
      </c>
      <c r="E252" s="10">
        <v>150</v>
      </c>
      <c r="F252" s="24">
        <v>8616</v>
      </c>
      <c r="G252" s="3">
        <v>8945</v>
      </c>
      <c r="H252" s="3">
        <f t="shared" si="33"/>
        <v>329</v>
      </c>
      <c r="I252" s="10">
        <f t="shared" si="37"/>
        <v>329</v>
      </c>
      <c r="J252" s="10">
        <f t="shared" si="38"/>
        <v>900</v>
      </c>
      <c r="K252" s="10">
        <v>45</v>
      </c>
      <c r="L252" s="10">
        <v>50</v>
      </c>
      <c r="M252" s="11">
        <f t="shared" si="39"/>
        <v>65.8</v>
      </c>
      <c r="N252" s="4">
        <f t="shared" si="35"/>
        <v>1061</v>
      </c>
    </row>
    <row r="253" spans="1:14" x14ac:dyDescent="0.3">
      <c r="A253" s="3">
        <v>249</v>
      </c>
      <c r="B253" s="3" t="s">
        <v>16</v>
      </c>
      <c r="C253" s="3">
        <v>417</v>
      </c>
      <c r="D253" s="3">
        <v>500</v>
      </c>
      <c r="E253" s="3">
        <v>150</v>
      </c>
      <c r="F253" s="5">
        <v>4891</v>
      </c>
      <c r="G253" s="3">
        <v>5208</v>
      </c>
      <c r="H253" s="3">
        <f t="shared" si="33"/>
        <v>317</v>
      </c>
      <c r="I253" s="3">
        <f t="shared" ref="I253:I263" si="40">IF(H253&lt;171,171,H253)</f>
        <v>317</v>
      </c>
      <c r="J253" s="3">
        <f t="shared" ref="J253:J263" si="41">ROUND(IF(I253&lt;100,I253*1.625,(IF(AND(I253&gt;100,I253&lt;201),(I253-100)*2.375+162.5,(IF(AND(I253&gt;200,I253&lt;401),(I253-200)*3.875+400,IF(I253&gt;400,(I253-400)*4.5+1237)))))),0)</f>
        <v>853</v>
      </c>
      <c r="K253" s="3">
        <v>45</v>
      </c>
      <c r="L253" s="3">
        <v>50</v>
      </c>
      <c r="M253" s="4">
        <f t="shared" si="39"/>
        <v>63.400000000000006</v>
      </c>
      <c r="N253" s="4">
        <f t="shared" si="35"/>
        <v>1011</v>
      </c>
    </row>
    <row r="254" spans="1:14" x14ac:dyDescent="0.3">
      <c r="A254" s="38">
        <v>250</v>
      </c>
      <c r="B254" s="3" t="s">
        <v>16</v>
      </c>
      <c r="C254" s="3">
        <v>418</v>
      </c>
      <c r="D254" s="3">
        <v>500</v>
      </c>
      <c r="E254" s="3">
        <v>150</v>
      </c>
      <c r="F254" s="5">
        <v>33917</v>
      </c>
      <c r="G254" s="3">
        <v>35028</v>
      </c>
      <c r="H254" s="3">
        <f t="shared" si="33"/>
        <v>1111</v>
      </c>
      <c r="I254" s="3">
        <f t="shared" si="40"/>
        <v>1111</v>
      </c>
      <c r="J254" s="3">
        <f t="shared" si="41"/>
        <v>4437</v>
      </c>
      <c r="K254" s="3">
        <v>45</v>
      </c>
      <c r="L254" s="3">
        <v>50</v>
      </c>
      <c r="M254" s="4">
        <f t="shared" si="39"/>
        <v>222.20000000000002</v>
      </c>
      <c r="N254" s="4">
        <f t="shared" si="35"/>
        <v>4754</v>
      </c>
    </row>
    <row r="255" spans="1:14" x14ac:dyDescent="0.3">
      <c r="A255" s="3">
        <v>251</v>
      </c>
      <c r="B255" s="3" t="s">
        <v>16</v>
      </c>
      <c r="C255" s="3">
        <v>419</v>
      </c>
      <c r="D255" s="3">
        <v>500</v>
      </c>
      <c r="E255" s="3">
        <v>150</v>
      </c>
      <c r="F255" s="5">
        <v>9051</v>
      </c>
      <c r="G255" s="3">
        <v>9571</v>
      </c>
      <c r="H255" s="3">
        <f t="shared" si="33"/>
        <v>520</v>
      </c>
      <c r="I255" s="3">
        <f t="shared" si="40"/>
        <v>520</v>
      </c>
      <c r="J255" s="3">
        <f t="shared" si="41"/>
        <v>1777</v>
      </c>
      <c r="K255" s="3">
        <v>45</v>
      </c>
      <c r="L255" s="3">
        <v>50</v>
      </c>
      <c r="M255" s="4">
        <f t="shared" si="39"/>
        <v>104</v>
      </c>
      <c r="N255" s="4">
        <f t="shared" si="35"/>
        <v>1976</v>
      </c>
    </row>
    <row r="256" spans="1:14" x14ac:dyDescent="0.3">
      <c r="A256" s="38">
        <v>252</v>
      </c>
      <c r="B256" s="3" t="s">
        <v>16</v>
      </c>
      <c r="C256" s="3">
        <v>420</v>
      </c>
      <c r="D256" s="3">
        <v>500</v>
      </c>
      <c r="E256" s="3">
        <v>150</v>
      </c>
      <c r="F256" s="5">
        <v>5364</v>
      </c>
      <c r="G256" s="3">
        <v>5786</v>
      </c>
      <c r="H256" s="3">
        <f t="shared" si="33"/>
        <v>422</v>
      </c>
      <c r="I256" s="3">
        <f t="shared" si="40"/>
        <v>422</v>
      </c>
      <c r="J256" s="3">
        <f t="shared" si="41"/>
        <v>1336</v>
      </c>
      <c r="K256" s="3">
        <v>45</v>
      </c>
      <c r="L256" s="3">
        <v>50</v>
      </c>
      <c r="M256" s="4">
        <f t="shared" si="39"/>
        <v>84.4</v>
      </c>
      <c r="N256" s="4">
        <f t="shared" si="35"/>
        <v>1515</v>
      </c>
    </row>
    <row r="257" spans="1:14" x14ac:dyDescent="0.3">
      <c r="A257" s="3">
        <v>253</v>
      </c>
      <c r="B257" s="3" t="s">
        <v>16</v>
      </c>
      <c r="C257" s="3">
        <v>421</v>
      </c>
      <c r="D257" s="3">
        <v>500</v>
      </c>
      <c r="E257" s="3">
        <v>150</v>
      </c>
      <c r="F257" s="5">
        <v>13682</v>
      </c>
      <c r="G257" s="3">
        <v>14284</v>
      </c>
      <c r="H257" s="3">
        <f t="shared" si="33"/>
        <v>602</v>
      </c>
      <c r="I257" s="3">
        <f t="shared" si="40"/>
        <v>602</v>
      </c>
      <c r="J257" s="3">
        <f t="shared" si="41"/>
        <v>2146</v>
      </c>
      <c r="K257" s="3">
        <v>45</v>
      </c>
      <c r="L257" s="3">
        <v>50</v>
      </c>
      <c r="M257" s="4">
        <f t="shared" si="39"/>
        <v>120.4</v>
      </c>
      <c r="N257" s="4">
        <f t="shared" si="35"/>
        <v>2361</v>
      </c>
    </row>
    <row r="258" spans="1:14" x14ac:dyDescent="0.3">
      <c r="A258" s="38">
        <v>254</v>
      </c>
      <c r="B258" s="3" t="s">
        <v>16</v>
      </c>
      <c r="C258" s="3">
        <v>422</v>
      </c>
      <c r="D258" s="3">
        <v>500</v>
      </c>
      <c r="E258" s="3">
        <v>150</v>
      </c>
      <c r="F258" s="5">
        <v>3428</v>
      </c>
      <c r="G258" s="3">
        <v>3455</v>
      </c>
      <c r="H258" s="3">
        <f t="shared" si="33"/>
        <v>27</v>
      </c>
      <c r="I258" s="3">
        <f t="shared" si="40"/>
        <v>171</v>
      </c>
      <c r="J258" s="3">
        <f t="shared" si="41"/>
        <v>331</v>
      </c>
      <c r="K258" s="3">
        <v>45</v>
      </c>
      <c r="L258" s="3">
        <v>50</v>
      </c>
      <c r="M258" s="4">
        <f t="shared" si="39"/>
        <v>34.200000000000003</v>
      </c>
      <c r="N258" s="4">
        <f t="shared" si="35"/>
        <v>460</v>
      </c>
    </row>
    <row r="259" spans="1:14" x14ac:dyDescent="0.3">
      <c r="A259" s="3">
        <v>255</v>
      </c>
      <c r="B259" s="3" t="s">
        <v>16</v>
      </c>
      <c r="C259" s="3">
        <v>423</v>
      </c>
      <c r="D259" s="3">
        <v>500</v>
      </c>
      <c r="E259" s="3">
        <v>150</v>
      </c>
      <c r="F259" s="5">
        <v>9881</v>
      </c>
      <c r="G259" s="3">
        <v>10329</v>
      </c>
      <c r="H259" s="3">
        <f t="shared" si="33"/>
        <v>448</v>
      </c>
      <c r="I259" s="3">
        <f t="shared" si="40"/>
        <v>448</v>
      </c>
      <c r="J259" s="3">
        <f t="shared" si="41"/>
        <v>1453</v>
      </c>
      <c r="K259" s="3">
        <v>45</v>
      </c>
      <c r="L259" s="3">
        <v>50</v>
      </c>
      <c r="M259" s="4">
        <f t="shared" si="39"/>
        <v>89.600000000000009</v>
      </c>
      <c r="N259" s="4">
        <f t="shared" si="35"/>
        <v>1638</v>
      </c>
    </row>
    <row r="260" spans="1:14" x14ac:dyDescent="0.3">
      <c r="A260" s="38">
        <v>256</v>
      </c>
      <c r="B260" s="3" t="s">
        <v>16</v>
      </c>
      <c r="C260" s="3">
        <v>424</v>
      </c>
      <c r="D260" s="10">
        <v>500</v>
      </c>
      <c r="E260" s="10">
        <v>150</v>
      </c>
      <c r="F260" s="24">
        <v>6163</v>
      </c>
      <c r="G260" s="3">
        <v>6355</v>
      </c>
      <c r="H260" s="3">
        <f t="shared" si="33"/>
        <v>192</v>
      </c>
      <c r="I260" s="10">
        <f t="shared" si="40"/>
        <v>192</v>
      </c>
      <c r="J260" s="10">
        <f t="shared" si="41"/>
        <v>381</v>
      </c>
      <c r="K260" s="10">
        <v>45</v>
      </c>
      <c r="L260" s="10">
        <v>50</v>
      </c>
      <c r="M260" s="11">
        <f t="shared" si="39"/>
        <v>38.400000000000006</v>
      </c>
      <c r="N260" s="4">
        <f t="shared" si="35"/>
        <v>514</v>
      </c>
    </row>
    <row r="261" spans="1:14" x14ac:dyDescent="0.3">
      <c r="A261" s="3">
        <v>257</v>
      </c>
      <c r="B261" s="3" t="s">
        <v>16</v>
      </c>
      <c r="C261" s="3">
        <v>425</v>
      </c>
      <c r="D261" s="3">
        <v>500</v>
      </c>
      <c r="E261" s="3">
        <v>150</v>
      </c>
      <c r="F261" s="5">
        <v>3009</v>
      </c>
      <c r="G261" s="3">
        <v>3197</v>
      </c>
      <c r="H261" s="3">
        <f t="shared" ref="H261:H295" si="42">(G261-F261)</f>
        <v>188</v>
      </c>
      <c r="I261" s="3">
        <f t="shared" si="40"/>
        <v>188</v>
      </c>
      <c r="J261" s="3">
        <f t="shared" si="41"/>
        <v>372</v>
      </c>
      <c r="K261" s="3">
        <v>45</v>
      </c>
      <c r="L261" s="3">
        <v>50</v>
      </c>
      <c r="M261" s="4">
        <f t="shared" si="39"/>
        <v>37.6</v>
      </c>
      <c r="N261" s="4">
        <f t="shared" si="35"/>
        <v>505</v>
      </c>
    </row>
    <row r="262" spans="1:14" x14ac:dyDescent="0.3">
      <c r="A262" s="38">
        <v>258</v>
      </c>
      <c r="B262" s="3" t="s">
        <v>16</v>
      </c>
      <c r="C262" s="3">
        <v>426</v>
      </c>
      <c r="D262" s="10">
        <v>500</v>
      </c>
      <c r="E262" s="10">
        <v>150</v>
      </c>
      <c r="F262" s="24">
        <v>717</v>
      </c>
      <c r="G262" s="3">
        <v>761</v>
      </c>
      <c r="H262" s="3">
        <f t="shared" si="42"/>
        <v>44</v>
      </c>
      <c r="I262" s="10">
        <f t="shared" si="40"/>
        <v>171</v>
      </c>
      <c r="J262" s="10">
        <f t="shared" si="41"/>
        <v>331</v>
      </c>
      <c r="K262" s="10">
        <v>45</v>
      </c>
      <c r="L262" s="10">
        <v>50</v>
      </c>
      <c r="M262" s="11">
        <f t="shared" si="39"/>
        <v>34.200000000000003</v>
      </c>
      <c r="N262" s="4">
        <f t="shared" si="35"/>
        <v>460</v>
      </c>
    </row>
    <row r="263" spans="1:14" x14ac:dyDescent="0.3">
      <c r="A263" s="3">
        <v>259</v>
      </c>
      <c r="B263" s="3" t="s">
        <v>16</v>
      </c>
      <c r="C263" s="3">
        <v>427</v>
      </c>
      <c r="D263" s="3">
        <v>500</v>
      </c>
      <c r="E263" s="3">
        <v>150</v>
      </c>
      <c r="F263" s="5">
        <v>7797</v>
      </c>
      <c r="G263" s="3">
        <v>8283</v>
      </c>
      <c r="H263" s="3">
        <f t="shared" si="42"/>
        <v>486</v>
      </c>
      <c r="I263" s="3">
        <f t="shared" si="40"/>
        <v>486</v>
      </c>
      <c r="J263" s="3">
        <f t="shared" si="41"/>
        <v>1624</v>
      </c>
      <c r="K263" s="3">
        <v>45</v>
      </c>
      <c r="L263" s="3">
        <v>50</v>
      </c>
      <c r="M263" s="4">
        <f t="shared" si="39"/>
        <v>97.2</v>
      </c>
      <c r="N263" s="4">
        <f t="shared" ref="N263:N295" si="43">ROUND((J263+K263+L263+M263),0)</f>
        <v>1816</v>
      </c>
    </row>
    <row r="264" spans="1:14" x14ac:dyDescent="0.3">
      <c r="A264" s="38">
        <v>260</v>
      </c>
      <c r="B264" s="3" t="s">
        <v>16</v>
      </c>
      <c r="C264" s="3">
        <v>428</v>
      </c>
      <c r="D264" s="3">
        <v>500</v>
      </c>
      <c r="E264" s="3">
        <v>150</v>
      </c>
      <c r="F264" s="5">
        <v>8717</v>
      </c>
      <c r="G264" s="3">
        <v>9342</v>
      </c>
      <c r="H264" s="3">
        <f t="shared" si="42"/>
        <v>625</v>
      </c>
      <c r="I264" s="3">
        <f>IF(H264&lt;171,171,H264)</f>
        <v>625</v>
      </c>
      <c r="J264" s="3">
        <f>ROUND(IF(I264&lt;100,I264*1.625,(IF(AND(I264&gt;100,I264&lt;201),(I264-100)*2.375+162.5,(IF(AND(I264&gt;200,I264&lt;401),(I264-200)*3.875+400,IF(I264&gt;400,(I264-400)*4.5+1238)))))),0)</f>
        <v>2251</v>
      </c>
      <c r="K264" s="3">
        <v>45</v>
      </c>
      <c r="L264" s="3">
        <v>50</v>
      </c>
      <c r="M264" s="4">
        <f t="shared" si="39"/>
        <v>125</v>
      </c>
      <c r="N264" s="4">
        <f t="shared" si="43"/>
        <v>2471</v>
      </c>
    </row>
    <row r="265" spans="1:14" x14ac:dyDescent="0.3">
      <c r="A265" s="3">
        <v>261</v>
      </c>
      <c r="B265" s="3" t="s">
        <v>16</v>
      </c>
      <c r="C265" s="3">
        <v>429</v>
      </c>
      <c r="D265" s="3">
        <v>500</v>
      </c>
      <c r="E265" s="3">
        <v>150</v>
      </c>
      <c r="F265" s="5">
        <v>6035</v>
      </c>
      <c r="G265" s="3">
        <v>6370</v>
      </c>
      <c r="H265" s="3">
        <f t="shared" si="42"/>
        <v>335</v>
      </c>
      <c r="I265" s="3">
        <f>IF(H265&lt;171,171,H265)</f>
        <v>335</v>
      </c>
      <c r="J265" s="3">
        <f t="shared" ref="J265:J270" si="44">ROUND(IF(I265&lt;100,I265*1.625,(IF(AND(I265&gt;100,I265&lt;201),(I265-100)*2.375+162.5,(IF(AND(I265&gt;200,I265&lt;401),(I265-200)*3.875+400,IF(I265&gt;400,(I265-400)*4.5+1237)))))),0)</f>
        <v>923</v>
      </c>
      <c r="K265" s="3">
        <v>45</v>
      </c>
      <c r="L265" s="3">
        <v>50</v>
      </c>
      <c r="M265" s="4">
        <f t="shared" si="39"/>
        <v>67</v>
      </c>
      <c r="N265" s="4">
        <f t="shared" si="43"/>
        <v>1085</v>
      </c>
    </row>
    <row r="266" spans="1:14" x14ac:dyDescent="0.3">
      <c r="A266" s="38">
        <v>262</v>
      </c>
      <c r="B266" s="3" t="s">
        <v>16</v>
      </c>
      <c r="C266" s="3">
        <v>430</v>
      </c>
      <c r="D266" s="3">
        <v>500</v>
      </c>
      <c r="E266" s="3">
        <v>150</v>
      </c>
      <c r="F266" s="5">
        <v>4915</v>
      </c>
      <c r="G266" s="3">
        <v>5213</v>
      </c>
      <c r="H266" s="3">
        <f t="shared" si="42"/>
        <v>298</v>
      </c>
      <c r="I266" s="3">
        <f>IF(H266&lt;171,171,H266)</f>
        <v>298</v>
      </c>
      <c r="J266" s="3">
        <f t="shared" si="44"/>
        <v>780</v>
      </c>
      <c r="K266" s="3">
        <v>45</v>
      </c>
      <c r="L266" s="3">
        <v>50</v>
      </c>
      <c r="M266" s="4">
        <f t="shared" si="39"/>
        <v>59.6</v>
      </c>
      <c r="N266" s="4">
        <f t="shared" si="43"/>
        <v>935</v>
      </c>
    </row>
    <row r="267" spans="1:14" x14ac:dyDescent="0.3">
      <c r="A267" s="3">
        <v>263</v>
      </c>
      <c r="B267" s="3" t="s">
        <v>16</v>
      </c>
      <c r="C267" s="3">
        <v>432</v>
      </c>
      <c r="D267" s="3">
        <v>500</v>
      </c>
      <c r="E267" s="3">
        <v>150</v>
      </c>
      <c r="F267" s="5">
        <v>2762</v>
      </c>
      <c r="G267" s="3">
        <v>2873</v>
      </c>
      <c r="H267" s="3">
        <f t="shared" si="42"/>
        <v>111</v>
      </c>
      <c r="I267" s="3">
        <v>0</v>
      </c>
      <c r="J267" s="3">
        <f t="shared" si="44"/>
        <v>0</v>
      </c>
      <c r="K267" s="3">
        <v>45</v>
      </c>
      <c r="L267" s="3">
        <v>50</v>
      </c>
      <c r="M267" s="4">
        <f t="shared" si="39"/>
        <v>0</v>
      </c>
      <c r="N267" s="4">
        <f t="shared" si="43"/>
        <v>95</v>
      </c>
    </row>
    <row r="268" spans="1:14" x14ac:dyDescent="0.3">
      <c r="A268" s="38">
        <v>264</v>
      </c>
      <c r="B268" s="3" t="s">
        <v>19</v>
      </c>
      <c r="C268" s="3">
        <v>437</v>
      </c>
      <c r="D268" s="3">
        <v>400</v>
      </c>
      <c r="E268" s="3">
        <v>150</v>
      </c>
      <c r="F268" s="5">
        <v>1592</v>
      </c>
      <c r="G268" s="3">
        <v>1894</v>
      </c>
      <c r="H268" s="3">
        <f t="shared" si="42"/>
        <v>302</v>
      </c>
      <c r="I268" s="3">
        <f t="shared" ref="I268:I282" si="45">IF(H268&lt;155,155,H268)</f>
        <v>302</v>
      </c>
      <c r="J268" s="3">
        <f t="shared" si="44"/>
        <v>795</v>
      </c>
      <c r="K268" s="3">
        <v>45</v>
      </c>
      <c r="L268" s="3">
        <v>50</v>
      </c>
      <c r="M268" s="4">
        <f t="shared" si="39"/>
        <v>60.400000000000006</v>
      </c>
      <c r="N268" s="4">
        <f t="shared" si="43"/>
        <v>950</v>
      </c>
    </row>
    <row r="269" spans="1:14" x14ac:dyDescent="0.3">
      <c r="A269" s="3">
        <v>265</v>
      </c>
      <c r="B269" s="3" t="s">
        <v>19</v>
      </c>
      <c r="C269" s="3">
        <v>439</v>
      </c>
      <c r="D269" s="3">
        <v>0</v>
      </c>
      <c r="E269" s="3">
        <v>150</v>
      </c>
      <c r="F269" s="5">
        <v>1211</v>
      </c>
      <c r="G269" s="3">
        <v>1434</v>
      </c>
      <c r="H269" s="3">
        <f t="shared" si="42"/>
        <v>223</v>
      </c>
      <c r="I269" s="3">
        <f t="shared" si="45"/>
        <v>223</v>
      </c>
      <c r="J269" s="3">
        <f t="shared" si="44"/>
        <v>489</v>
      </c>
      <c r="K269" s="3">
        <v>45</v>
      </c>
      <c r="L269" s="3">
        <v>50</v>
      </c>
      <c r="M269" s="4">
        <f t="shared" si="39"/>
        <v>44.6</v>
      </c>
      <c r="N269" s="4">
        <f t="shared" si="43"/>
        <v>629</v>
      </c>
    </row>
    <row r="270" spans="1:14" x14ac:dyDescent="0.3">
      <c r="A270" s="38">
        <v>266</v>
      </c>
      <c r="B270" s="3" t="s">
        <v>19</v>
      </c>
      <c r="C270" s="3">
        <v>440</v>
      </c>
      <c r="D270" s="10">
        <v>400</v>
      </c>
      <c r="E270" s="10">
        <v>150</v>
      </c>
      <c r="F270" s="24">
        <v>1445</v>
      </c>
      <c r="G270" s="3">
        <v>1738</v>
      </c>
      <c r="H270" s="3">
        <f t="shared" si="42"/>
        <v>293</v>
      </c>
      <c r="I270" s="10">
        <f t="shared" si="45"/>
        <v>293</v>
      </c>
      <c r="J270" s="10">
        <f t="shared" si="44"/>
        <v>760</v>
      </c>
      <c r="K270" s="10">
        <v>45</v>
      </c>
      <c r="L270" s="10">
        <v>50</v>
      </c>
      <c r="M270" s="11">
        <f t="shared" si="39"/>
        <v>58.6</v>
      </c>
      <c r="N270" s="4">
        <f t="shared" si="43"/>
        <v>914</v>
      </c>
    </row>
    <row r="271" spans="1:14" x14ac:dyDescent="0.3">
      <c r="A271" s="3">
        <v>267</v>
      </c>
      <c r="B271" s="3" t="s">
        <v>19</v>
      </c>
      <c r="C271" s="3">
        <v>441</v>
      </c>
      <c r="D271" s="3">
        <v>400</v>
      </c>
      <c r="E271" s="3">
        <v>150</v>
      </c>
      <c r="F271" s="5">
        <v>1306</v>
      </c>
      <c r="G271" s="3">
        <v>1528</v>
      </c>
      <c r="H271" s="3">
        <f t="shared" si="42"/>
        <v>222</v>
      </c>
      <c r="I271" s="3">
        <f t="shared" si="45"/>
        <v>222</v>
      </c>
      <c r="J271" s="3">
        <f>ROUND(IF(I271&lt;100,I271*1.625,(IF(AND(I271&gt;100,I271&lt;201),(I271-100)*2.375+162.5,(IF(AND(I271&gt;200,I271&lt;401),(I271-200)*3.875+400,IF(I271&gt;400,(I271-400)*4.5+1238)))))),0)</f>
        <v>485</v>
      </c>
      <c r="K271" s="3">
        <v>45</v>
      </c>
      <c r="L271" s="3">
        <v>50</v>
      </c>
      <c r="M271" s="4">
        <f t="shared" si="39"/>
        <v>44.400000000000006</v>
      </c>
      <c r="N271" s="4">
        <f t="shared" si="43"/>
        <v>624</v>
      </c>
    </row>
    <row r="272" spans="1:14" x14ac:dyDescent="0.3">
      <c r="A272" s="38">
        <v>268</v>
      </c>
      <c r="B272" s="3" t="s">
        <v>19</v>
      </c>
      <c r="C272" s="3">
        <v>442</v>
      </c>
      <c r="D272" s="10">
        <v>400</v>
      </c>
      <c r="E272" s="10">
        <v>150</v>
      </c>
      <c r="F272" s="24">
        <v>834</v>
      </c>
      <c r="G272" s="3">
        <v>947</v>
      </c>
      <c r="H272" s="3">
        <f t="shared" si="42"/>
        <v>113</v>
      </c>
      <c r="I272" s="10">
        <f t="shared" si="45"/>
        <v>155</v>
      </c>
      <c r="J272" s="10">
        <f>ROUND(IF(I272&lt;100,I272*1.625,(IF(AND(I272&gt;100,I272&lt;201),(I272-100)*2.375+162,(IF(AND(I272&gt;200,I272&lt;401),(I272-200)*3.875+400,IF(I272&gt;400,(I272-400)*4.5+1237)))))),0)</f>
        <v>293</v>
      </c>
      <c r="K272" s="10">
        <v>45</v>
      </c>
      <c r="L272" s="10">
        <v>50</v>
      </c>
      <c r="M272" s="11">
        <f t="shared" si="39"/>
        <v>31</v>
      </c>
      <c r="N272" s="4">
        <f t="shared" si="43"/>
        <v>419</v>
      </c>
    </row>
    <row r="273" spans="1:14" x14ac:dyDescent="0.3">
      <c r="A273" s="3">
        <v>269</v>
      </c>
      <c r="B273" s="3" t="s">
        <v>19</v>
      </c>
      <c r="C273" s="3">
        <v>443</v>
      </c>
      <c r="D273" s="3">
        <v>400</v>
      </c>
      <c r="E273" s="3">
        <v>150</v>
      </c>
      <c r="F273" s="5">
        <v>2479</v>
      </c>
      <c r="G273" s="3">
        <v>2671</v>
      </c>
      <c r="H273" s="3">
        <f t="shared" si="42"/>
        <v>192</v>
      </c>
      <c r="I273" s="3">
        <f t="shared" si="45"/>
        <v>192</v>
      </c>
      <c r="J273" s="3">
        <f>ROUND(IF(I273&lt;100,I273*1.625,(IF(AND(I273&gt;100,I273&lt;201),(I273-100)*2.375+162,(IF(AND(I273&gt;200,I273&lt;401),(I273-200)*3.875+400,IF(I273&gt;400,(I273-400)*4.5+1237)))))),0)</f>
        <v>381</v>
      </c>
      <c r="K273" s="3">
        <v>45</v>
      </c>
      <c r="L273" s="3">
        <v>50</v>
      </c>
      <c r="M273" s="4">
        <f t="shared" si="39"/>
        <v>38.400000000000006</v>
      </c>
      <c r="N273" s="4">
        <f t="shared" si="43"/>
        <v>514</v>
      </c>
    </row>
    <row r="274" spans="1:14" x14ac:dyDescent="0.3">
      <c r="A274" s="38">
        <v>270</v>
      </c>
      <c r="B274" s="3" t="s">
        <v>19</v>
      </c>
      <c r="C274" s="3">
        <v>444</v>
      </c>
      <c r="D274" s="3">
        <v>400</v>
      </c>
      <c r="E274" s="3">
        <v>150</v>
      </c>
      <c r="F274" s="5">
        <v>1325</v>
      </c>
      <c r="G274" s="3">
        <v>1595</v>
      </c>
      <c r="H274" s="3">
        <f t="shared" si="42"/>
        <v>270</v>
      </c>
      <c r="I274" s="3">
        <f t="shared" si="45"/>
        <v>270</v>
      </c>
      <c r="J274" s="3">
        <f>ROUND(IF(I274&lt;100,I274*1.625,(IF(AND(I274&gt;100,I274&lt;201),(I274-100)*2.375+162.5,(IF(AND(I274&gt;200,I274&lt;401),(I274-200)*3.875+400,IF(I274&gt;400,(I274-400)*4.5+1237)))))),0)</f>
        <v>671</v>
      </c>
      <c r="K274" s="3">
        <v>45</v>
      </c>
      <c r="L274" s="3">
        <v>50</v>
      </c>
      <c r="M274" s="4">
        <f t="shared" si="39"/>
        <v>54</v>
      </c>
      <c r="N274" s="4">
        <f t="shared" si="43"/>
        <v>820</v>
      </c>
    </row>
    <row r="275" spans="1:14" x14ac:dyDescent="0.3">
      <c r="A275" s="3">
        <v>271</v>
      </c>
      <c r="B275" s="3" t="s">
        <v>19</v>
      </c>
      <c r="C275" s="3">
        <v>446</v>
      </c>
      <c r="D275" s="3">
        <v>400</v>
      </c>
      <c r="E275" s="3">
        <v>150</v>
      </c>
      <c r="F275" s="5">
        <v>1923</v>
      </c>
      <c r="G275" s="3">
        <v>2236</v>
      </c>
      <c r="H275" s="3">
        <f t="shared" si="42"/>
        <v>313</v>
      </c>
      <c r="I275" s="3">
        <f t="shared" si="45"/>
        <v>313</v>
      </c>
      <c r="J275" s="3">
        <f>ROUND(IF(I275&lt;100,I275*1.625,(IF(AND(I275&gt;100,I275&lt;201),(I275-100)*2.375+162.5,(IF(AND(I275&gt;200,I275&lt;401),(I275-200)*3.875+400,IF(I275&gt;400,(I275-400)*4.5+1238)))))),0)</f>
        <v>838</v>
      </c>
      <c r="K275" s="3">
        <v>45</v>
      </c>
      <c r="L275" s="3">
        <v>50</v>
      </c>
      <c r="M275" s="4">
        <f t="shared" si="39"/>
        <v>62.6</v>
      </c>
      <c r="N275" s="4">
        <f t="shared" si="43"/>
        <v>996</v>
      </c>
    </row>
    <row r="276" spans="1:14" x14ac:dyDescent="0.3">
      <c r="A276" s="38">
        <v>272</v>
      </c>
      <c r="B276" s="3" t="s">
        <v>19</v>
      </c>
      <c r="C276" s="3">
        <v>447</v>
      </c>
      <c r="D276" s="3">
        <v>400</v>
      </c>
      <c r="E276" s="3">
        <v>150</v>
      </c>
      <c r="F276" s="5">
        <v>1664</v>
      </c>
      <c r="G276" s="3">
        <v>1837</v>
      </c>
      <c r="H276" s="3">
        <f t="shared" si="42"/>
        <v>173</v>
      </c>
      <c r="I276" s="3">
        <f t="shared" si="45"/>
        <v>173</v>
      </c>
      <c r="J276" s="3">
        <f>ROUND(IF(I276&lt;100,I276*1.625,(IF(AND(I276&gt;100,I276&lt;201),(I276-100)*2.375+162.5,(IF(AND(I276&gt;200,I276&lt;401),(I276-200)*3.875+400,IF(I276&gt;400,(I276-400)*4.5+1238)))))),0)</f>
        <v>336</v>
      </c>
      <c r="K276" s="3">
        <v>45</v>
      </c>
      <c r="L276" s="3">
        <v>50</v>
      </c>
      <c r="M276" s="4">
        <f t="shared" si="39"/>
        <v>34.6</v>
      </c>
      <c r="N276" s="4">
        <f t="shared" si="43"/>
        <v>466</v>
      </c>
    </row>
    <row r="277" spans="1:14" x14ac:dyDescent="0.3">
      <c r="A277" s="3">
        <v>273</v>
      </c>
      <c r="B277" s="3" t="s">
        <v>19</v>
      </c>
      <c r="C277" s="3">
        <v>449</v>
      </c>
      <c r="D277" s="3">
        <v>0</v>
      </c>
      <c r="E277" s="3">
        <v>150</v>
      </c>
      <c r="F277" s="5">
        <v>804</v>
      </c>
      <c r="G277" s="3">
        <v>952</v>
      </c>
      <c r="H277" s="3">
        <f t="shared" si="42"/>
        <v>148</v>
      </c>
      <c r="I277" s="3">
        <f t="shared" si="45"/>
        <v>155</v>
      </c>
      <c r="J277" s="3">
        <f>ROUND(IF(I277&lt;100,I277*1.625,(IF(AND(I277&gt;100,I277&lt;201),(I277-100)*2.375+162.5,(IF(AND(I277&gt;200,I277&lt;401),(I277-200)*3.875+400,IF(I277&gt;400,(I277-400)*4.5+1237)))))),0)</f>
        <v>293</v>
      </c>
      <c r="K277" s="3">
        <v>45</v>
      </c>
      <c r="L277" s="3">
        <v>50</v>
      </c>
      <c r="M277" s="4">
        <f t="shared" si="39"/>
        <v>31</v>
      </c>
      <c r="N277" s="4">
        <v>419</v>
      </c>
    </row>
    <row r="278" spans="1:14" x14ac:dyDescent="0.3">
      <c r="A278" s="38">
        <v>274</v>
      </c>
      <c r="B278" s="3" t="s">
        <v>19</v>
      </c>
      <c r="C278" s="3">
        <v>450</v>
      </c>
      <c r="D278" s="3">
        <v>400</v>
      </c>
      <c r="E278" s="3">
        <v>150</v>
      </c>
      <c r="F278" s="5">
        <v>769</v>
      </c>
      <c r="G278" s="3">
        <v>974</v>
      </c>
      <c r="H278" s="3">
        <f t="shared" si="42"/>
        <v>205</v>
      </c>
      <c r="I278" s="3">
        <f t="shared" si="45"/>
        <v>205</v>
      </c>
      <c r="J278" s="3">
        <f>ROUND(IF(I278&lt;100,I278*1.625,(IF(AND(I278&gt;100,I278&lt;201),(I278-100)*2.375+162.5,(IF(AND(I278&gt;200,I278&lt;401),(I278-200)*3.875+400,IF(I278&gt;400,(I278-400)*4.5+1237)))))),0)</f>
        <v>419</v>
      </c>
      <c r="K278" s="3">
        <v>45</v>
      </c>
      <c r="L278" s="3">
        <v>50</v>
      </c>
      <c r="M278" s="4">
        <f t="shared" si="39"/>
        <v>41</v>
      </c>
      <c r="N278" s="4">
        <f t="shared" ref="N278:N279" si="46">ROUND((J278+K278+L278+M278),0)</f>
        <v>555</v>
      </c>
    </row>
    <row r="279" spans="1:14" x14ac:dyDescent="0.3">
      <c r="A279" s="3">
        <v>275</v>
      </c>
      <c r="B279" s="3" t="s">
        <v>19</v>
      </c>
      <c r="C279" s="3">
        <v>452</v>
      </c>
      <c r="D279" s="3">
        <v>400</v>
      </c>
      <c r="E279" s="3">
        <v>150</v>
      </c>
      <c r="F279" s="5">
        <v>954</v>
      </c>
      <c r="G279" s="3">
        <v>1155</v>
      </c>
      <c r="H279" s="3">
        <f t="shared" si="42"/>
        <v>201</v>
      </c>
      <c r="I279" s="3">
        <f t="shared" si="45"/>
        <v>201</v>
      </c>
      <c r="J279" s="3">
        <f>ROUND(IF(I279&lt;100,I279*1.625,(IF(AND(I279&gt;100,I279&lt;201),(I279-100)*2.375+162.5,(IF(AND(I279&gt;200,I279&lt;401),(I279-200)*3.875+400,IF(I279&gt;400,(I279-400)*4.5+1237)))))),0)</f>
        <v>404</v>
      </c>
      <c r="K279" s="3">
        <v>45</v>
      </c>
      <c r="L279" s="3">
        <v>50</v>
      </c>
      <c r="M279" s="4">
        <f t="shared" si="39"/>
        <v>40.200000000000003</v>
      </c>
      <c r="N279" s="4">
        <f t="shared" si="46"/>
        <v>539</v>
      </c>
    </row>
    <row r="280" spans="1:14" x14ac:dyDescent="0.3">
      <c r="A280" s="38">
        <v>276</v>
      </c>
      <c r="B280" s="3" t="s">
        <v>19</v>
      </c>
      <c r="C280" s="3">
        <v>454</v>
      </c>
      <c r="D280" s="3">
        <v>400</v>
      </c>
      <c r="E280" s="3">
        <v>150</v>
      </c>
      <c r="F280" s="5">
        <v>467</v>
      </c>
      <c r="G280" s="3">
        <v>613</v>
      </c>
      <c r="H280" s="3">
        <f t="shared" si="42"/>
        <v>146</v>
      </c>
      <c r="I280" s="3">
        <f t="shared" si="45"/>
        <v>155</v>
      </c>
      <c r="J280" s="3">
        <f>ROUND(IF(I280&lt;100,I280*1.625,(IF(AND(I280&gt;100,I280&lt;201),(I280-100)*2.375+162.5,(IF(AND(I280&gt;200,I280&lt;401),(I280-200)*3.875+400,IF(I280&gt;400,(I280-400)*4.5+1237)))))),0)</f>
        <v>293</v>
      </c>
      <c r="K280" s="3">
        <v>45</v>
      </c>
      <c r="L280" s="3">
        <v>50</v>
      </c>
      <c r="M280" s="4">
        <f t="shared" si="39"/>
        <v>31</v>
      </c>
      <c r="N280" s="4">
        <v>419</v>
      </c>
    </row>
    <row r="281" spans="1:14" x14ac:dyDescent="0.3">
      <c r="A281" s="3">
        <v>277</v>
      </c>
      <c r="B281" s="3" t="s">
        <v>19</v>
      </c>
      <c r="C281" s="5">
        <v>455</v>
      </c>
      <c r="D281" s="3">
        <v>400</v>
      </c>
      <c r="E281" s="3">
        <v>150</v>
      </c>
      <c r="F281" s="5">
        <v>1292</v>
      </c>
      <c r="G281" s="3">
        <v>1541</v>
      </c>
      <c r="H281" s="3">
        <f t="shared" si="42"/>
        <v>249</v>
      </c>
      <c r="I281" s="3">
        <f t="shared" si="45"/>
        <v>249</v>
      </c>
      <c r="J281" s="3">
        <f>ROUND(IF(I281&lt;100,I281*1.625,(IF(AND(I281&gt;100,I281&lt;201),(I281-100)*2.375+162.5,(IF(AND(I281&gt;200,I281&lt;401),(I281-200)*3.875+400,IF(I281&gt;400,(I281-400)*4.5+1237)))))),0)</f>
        <v>590</v>
      </c>
      <c r="K281" s="3">
        <v>45</v>
      </c>
      <c r="L281" s="3">
        <v>50</v>
      </c>
      <c r="M281" s="4">
        <f t="shared" si="39"/>
        <v>49.800000000000004</v>
      </c>
      <c r="N281" s="4">
        <f t="shared" ref="N281" si="47">ROUND((J281+K281+L281+M281),0)</f>
        <v>735</v>
      </c>
    </row>
    <row r="282" spans="1:14" x14ac:dyDescent="0.3">
      <c r="A282" s="38">
        <v>278</v>
      </c>
      <c r="B282" s="3" t="s">
        <v>19</v>
      </c>
      <c r="C282" s="3">
        <v>456</v>
      </c>
      <c r="D282" s="3">
        <v>400</v>
      </c>
      <c r="E282" s="3">
        <v>150</v>
      </c>
      <c r="F282" s="5">
        <v>573</v>
      </c>
      <c r="G282" s="3">
        <v>714</v>
      </c>
      <c r="H282" s="3">
        <f t="shared" si="42"/>
        <v>141</v>
      </c>
      <c r="I282" s="3">
        <f t="shared" si="45"/>
        <v>155</v>
      </c>
      <c r="J282" s="3">
        <f>ROUND(IF(I282&lt;100,I282*1.625,(IF(AND(I282&gt;100,I282&lt;201),(I282-100)*2.375+162.5,(IF(AND(I282&gt;200,I282&lt;401),(I282-200)*3.875+400,IF(I282&gt;400,(I282-400)*4.5+1238)))))),0)</f>
        <v>293</v>
      </c>
      <c r="K282" s="3">
        <v>45</v>
      </c>
      <c r="L282" s="3">
        <v>50</v>
      </c>
      <c r="M282" s="4">
        <f t="shared" si="39"/>
        <v>31</v>
      </c>
      <c r="N282" s="4">
        <v>419</v>
      </c>
    </row>
    <row r="283" spans="1:14" x14ac:dyDescent="0.3">
      <c r="A283" s="3">
        <v>279</v>
      </c>
      <c r="B283" s="3" t="s">
        <v>19</v>
      </c>
      <c r="C283" s="3">
        <v>457</v>
      </c>
      <c r="D283" s="3">
        <v>400</v>
      </c>
      <c r="E283" s="3">
        <v>150</v>
      </c>
      <c r="F283" s="5">
        <v>1116</v>
      </c>
      <c r="G283" s="3">
        <v>1422</v>
      </c>
      <c r="H283" s="3">
        <f t="shared" si="42"/>
        <v>306</v>
      </c>
      <c r="I283" s="3">
        <f>IF(H283&lt;125,125,H283)</f>
        <v>306</v>
      </c>
      <c r="J283" s="3">
        <f>ROUND(IF(I283&lt;100,I283*1.625,(IF(AND(I283&gt;100,I283&lt;201),(I283-100)*2.375+162.5,(IF(AND(I283&gt;200,I283&lt;401),(I283-200)*3.875+400,IF(I283&gt;400,(I283-400)*4.5+1237)))))),0)</f>
        <v>811</v>
      </c>
      <c r="K283" s="3">
        <v>45</v>
      </c>
      <c r="L283" s="3">
        <v>50</v>
      </c>
      <c r="M283" s="4">
        <f t="shared" si="39"/>
        <v>61.2</v>
      </c>
      <c r="N283" s="4">
        <f t="shared" ref="N283:N284" si="48">ROUND((J283+K283+L283+M283),0)</f>
        <v>967</v>
      </c>
    </row>
    <row r="284" spans="1:14" x14ac:dyDescent="0.3">
      <c r="A284" s="38">
        <v>280</v>
      </c>
      <c r="B284" s="5" t="s">
        <v>19</v>
      </c>
      <c r="C284" s="3">
        <v>458</v>
      </c>
      <c r="D284" s="3">
        <v>400</v>
      </c>
      <c r="E284" s="3">
        <v>150</v>
      </c>
      <c r="F284" s="5">
        <v>664</v>
      </c>
      <c r="G284" s="3">
        <v>848</v>
      </c>
      <c r="H284" s="3">
        <f t="shared" si="42"/>
        <v>184</v>
      </c>
      <c r="I284" s="3">
        <f>IF(H284&lt;155,155,H284)</f>
        <v>184</v>
      </c>
      <c r="J284" s="3">
        <f>ROUND(IF(I284&lt;100,I284*1.625,(IF(AND(I284&gt;100,I284&lt;201),(I284-100)*2.375+162.5,(IF(AND(I284&gt;200,I284&lt;401),(I284-200)*3.875+400,IF(I284&gt;400,(I284-400)*4.5+1237)))))),0)</f>
        <v>362</v>
      </c>
      <c r="K284" s="3">
        <v>45</v>
      </c>
      <c r="L284" s="3">
        <v>50</v>
      </c>
      <c r="M284" s="4">
        <f t="shared" si="39"/>
        <v>36.800000000000004</v>
      </c>
      <c r="N284" s="4">
        <f t="shared" si="48"/>
        <v>494</v>
      </c>
    </row>
    <row r="285" spans="1:14" x14ac:dyDescent="0.3">
      <c r="A285" s="3">
        <v>281</v>
      </c>
      <c r="B285" s="3" t="s">
        <v>19</v>
      </c>
      <c r="C285" s="3">
        <v>461</v>
      </c>
      <c r="D285" s="3">
        <v>400</v>
      </c>
      <c r="E285" s="3">
        <v>150</v>
      </c>
      <c r="F285" s="5">
        <v>719</v>
      </c>
      <c r="G285" s="3">
        <v>902</v>
      </c>
      <c r="H285" s="3">
        <f t="shared" si="42"/>
        <v>183</v>
      </c>
      <c r="I285" s="3">
        <f>IF(H285&lt;155,155,H285)</f>
        <v>183</v>
      </c>
      <c r="J285" s="3">
        <f>ROUND(IF(I285&lt;100,I285*1.625,(IF(AND(I285&gt;100,I285&lt;201),(I285-100)*2.375+162.5,(IF(AND(I285&gt;200,I285&lt;401),(I285-200)*3.875+400,IF(I285&gt;400,(I285-400)*4.5+1237)))))),0)</f>
        <v>360</v>
      </c>
      <c r="K285" s="3">
        <v>45</v>
      </c>
      <c r="L285" s="3">
        <v>50</v>
      </c>
      <c r="M285" s="4">
        <f t="shared" si="39"/>
        <v>36.6</v>
      </c>
      <c r="N285" s="4">
        <f t="shared" si="43"/>
        <v>492</v>
      </c>
    </row>
    <row r="286" spans="1:14" x14ac:dyDescent="0.3">
      <c r="A286" s="38">
        <v>282</v>
      </c>
      <c r="B286" s="3" t="s">
        <v>19</v>
      </c>
      <c r="C286" s="3">
        <v>462</v>
      </c>
      <c r="D286" s="3">
        <v>400</v>
      </c>
      <c r="E286" s="3">
        <v>150</v>
      </c>
      <c r="F286" s="5">
        <v>780</v>
      </c>
      <c r="G286" s="3">
        <v>973</v>
      </c>
      <c r="H286" s="3">
        <f t="shared" si="42"/>
        <v>193</v>
      </c>
      <c r="I286" s="3">
        <f>IF(H286&lt;155,155,H286)</f>
        <v>193</v>
      </c>
      <c r="J286" s="3">
        <f>ROUND(IF(I286&lt;100,I286*1.625,(IF(AND(I286&gt;100,I286&lt;201),(I286-100)*2.375+162.5,(IF(AND(I286&gt;200,I286&lt;401),(I286-200)*3.875+400,IF(I286&gt;400,(I286-400)*4.5+1237)))))),0)</f>
        <v>383</v>
      </c>
      <c r="K286" s="3">
        <v>45</v>
      </c>
      <c r="L286" s="3">
        <v>50</v>
      </c>
      <c r="M286" s="4">
        <f t="shared" si="39"/>
        <v>38.6</v>
      </c>
      <c r="N286" s="4">
        <f t="shared" si="43"/>
        <v>517</v>
      </c>
    </row>
    <row r="287" spans="1:14" x14ac:dyDescent="0.3">
      <c r="A287" s="3">
        <v>283</v>
      </c>
      <c r="B287" s="3" t="s">
        <v>19</v>
      </c>
      <c r="C287" s="3">
        <v>464</v>
      </c>
      <c r="D287" s="3">
        <v>400</v>
      </c>
      <c r="E287" s="3">
        <v>150</v>
      </c>
      <c r="F287" s="5">
        <v>533</v>
      </c>
      <c r="G287" s="3">
        <v>714</v>
      </c>
      <c r="H287" s="3">
        <f t="shared" si="42"/>
        <v>181</v>
      </c>
      <c r="I287" s="3">
        <f>IF(H287&lt;155,155,H287)</f>
        <v>181</v>
      </c>
      <c r="J287" s="3">
        <f>ROUND(IF(I287&lt;100,I287*1.625,(IF(AND(I287&gt;100,I287&lt;201),(I287-100)*2.375+162.5,(IF(AND(I287&gt;200,I287&lt;401),(I287-200)*3.875+400,IF(I287&gt;400,(I287-400)*4.5+1237)))))),0)</f>
        <v>355</v>
      </c>
      <c r="K287" s="3">
        <v>45</v>
      </c>
      <c r="L287" s="3">
        <v>50</v>
      </c>
      <c r="M287" s="4">
        <f t="shared" si="39"/>
        <v>36.200000000000003</v>
      </c>
      <c r="N287" s="4">
        <f t="shared" si="43"/>
        <v>486</v>
      </c>
    </row>
    <row r="288" spans="1:14" x14ac:dyDescent="0.3">
      <c r="A288" s="38">
        <v>284</v>
      </c>
      <c r="B288" s="3" t="s">
        <v>18</v>
      </c>
      <c r="C288" s="3">
        <v>80</v>
      </c>
      <c r="D288" s="3">
        <v>200</v>
      </c>
      <c r="E288" s="3">
        <v>150</v>
      </c>
      <c r="F288" s="3">
        <v>18974</v>
      </c>
      <c r="G288" s="3">
        <v>19088</v>
      </c>
      <c r="H288" s="3">
        <f t="shared" si="42"/>
        <v>114</v>
      </c>
      <c r="I288" s="3">
        <f>IF(H288&lt;125,125,H288)</f>
        <v>125</v>
      </c>
      <c r="J288" s="3">
        <v>222</v>
      </c>
      <c r="K288" s="3">
        <v>45</v>
      </c>
      <c r="L288" s="3">
        <v>50</v>
      </c>
      <c r="M288" s="3">
        <v>25</v>
      </c>
      <c r="N288" s="4">
        <f t="shared" si="43"/>
        <v>342</v>
      </c>
    </row>
    <row r="289" spans="1:14" x14ac:dyDescent="0.3">
      <c r="A289" s="3">
        <v>285</v>
      </c>
      <c r="B289" s="3" t="s">
        <v>17</v>
      </c>
      <c r="C289" s="3">
        <v>203</v>
      </c>
      <c r="D289" s="3">
        <v>300</v>
      </c>
      <c r="E289" s="3">
        <v>150</v>
      </c>
      <c r="F289" s="3">
        <v>37364</v>
      </c>
      <c r="G289" s="3">
        <v>37497</v>
      </c>
      <c r="H289" s="3">
        <f t="shared" si="42"/>
        <v>133</v>
      </c>
      <c r="I289" s="3">
        <f t="shared" ref="I289:I295" si="49">IF(H289&lt;141,141,H289)</f>
        <v>141</v>
      </c>
      <c r="J289" s="3">
        <v>265</v>
      </c>
      <c r="K289" s="3">
        <v>45</v>
      </c>
      <c r="L289" s="3">
        <v>50</v>
      </c>
      <c r="M289" s="3">
        <v>28.6</v>
      </c>
      <c r="N289" s="4">
        <f t="shared" si="43"/>
        <v>389</v>
      </c>
    </row>
    <row r="290" spans="1:14" x14ac:dyDescent="0.3">
      <c r="A290" s="38">
        <v>286</v>
      </c>
      <c r="B290" s="3" t="s">
        <v>18</v>
      </c>
      <c r="C290" s="3">
        <v>101</v>
      </c>
      <c r="D290" s="3">
        <v>200</v>
      </c>
      <c r="E290" s="3">
        <v>150</v>
      </c>
      <c r="F290" s="3">
        <v>27495</v>
      </c>
      <c r="G290" s="3">
        <v>27612</v>
      </c>
      <c r="H290" s="3">
        <f t="shared" si="42"/>
        <v>117</v>
      </c>
      <c r="I290" s="3">
        <f>IF(H290&lt;125,125,H290)</f>
        <v>125</v>
      </c>
      <c r="J290" s="3">
        <v>222</v>
      </c>
      <c r="K290" s="3">
        <v>45</v>
      </c>
      <c r="L290" s="3">
        <v>50</v>
      </c>
      <c r="M290" s="3">
        <v>25</v>
      </c>
      <c r="N290" s="4">
        <f t="shared" si="43"/>
        <v>342</v>
      </c>
    </row>
    <row r="291" spans="1:14" x14ac:dyDescent="0.3">
      <c r="A291" s="3">
        <v>287</v>
      </c>
      <c r="B291" s="3" t="s">
        <v>17</v>
      </c>
      <c r="C291" s="3">
        <v>191</v>
      </c>
      <c r="D291" s="3">
        <v>300</v>
      </c>
      <c r="E291" s="3">
        <v>150</v>
      </c>
      <c r="F291" s="3">
        <v>20068</v>
      </c>
      <c r="G291" s="3">
        <v>20068</v>
      </c>
      <c r="H291" s="3">
        <f t="shared" si="42"/>
        <v>0</v>
      </c>
      <c r="I291" s="3">
        <f t="shared" si="49"/>
        <v>141</v>
      </c>
      <c r="J291" s="3">
        <v>260</v>
      </c>
      <c r="K291" s="3">
        <v>45</v>
      </c>
      <c r="L291" s="3">
        <v>50</v>
      </c>
      <c r="M291" s="3">
        <v>28.200000000000003</v>
      </c>
      <c r="N291" s="4">
        <f t="shared" si="43"/>
        <v>383</v>
      </c>
    </row>
    <row r="292" spans="1:14" x14ac:dyDescent="0.3">
      <c r="A292" s="38">
        <v>288</v>
      </c>
      <c r="B292" s="3" t="s">
        <v>17</v>
      </c>
      <c r="C292" s="3">
        <v>227</v>
      </c>
      <c r="D292" s="3">
        <v>300</v>
      </c>
      <c r="E292" s="3">
        <v>150</v>
      </c>
      <c r="F292" s="3">
        <v>34506</v>
      </c>
      <c r="G292" s="3">
        <v>34569</v>
      </c>
      <c r="H292" s="3">
        <f t="shared" si="42"/>
        <v>63</v>
      </c>
      <c r="I292" s="3">
        <f t="shared" si="49"/>
        <v>141</v>
      </c>
      <c r="J292" s="3">
        <v>260</v>
      </c>
      <c r="K292" s="3">
        <v>45</v>
      </c>
      <c r="L292" s="3">
        <v>50</v>
      </c>
      <c r="M292" s="3">
        <v>28.200000000000003</v>
      </c>
      <c r="N292" s="4">
        <f t="shared" si="43"/>
        <v>383</v>
      </c>
    </row>
    <row r="293" spans="1:14" x14ac:dyDescent="0.3">
      <c r="A293" s="3">
        <v>289</v>
      </c>
      <c r="B293" s="3" t="s">
        <v>17</v>
      </c>
      <c r="C293" s="3">
        <v>372</v>
      </c>
      <c r="D293" s="3">
        <v>300</v>
      </c>
      <c r="E293" s="3">
        <v>150</v>
      </c>
      <c r="F293" s="3">
        <v>2598</v>
      </c>
      <c r="G293" s="3">
        <v>2665</v>
      </c>
      <c r="H293" s="3">
        <f t="shared" si="42"/>
        <v>67</v>
      </c>
      <c r="I293" s="3">
        <f t="shared" si="49"/>
        <v>141</v>
      </c>
      <c r="J293" s="3">
        <v>260</v>
      </c>
      <c r="K293" s="3">
        <v>45</v>
      </c>
      <c r="L293" s="3">
        <v>50</v>
      </c>
      <c r="M293" s="3">
        <v>28.200000000000003</v>
      </c>
      <c r="N293" s="4">
        <f t="shared" si="43"/>
        <v>383</v>
      </c>
    </row>
    <row r="294" spans="1:14" x14ac:dyDescent="0.3">
      <c r="A294" s="38">
        <v>290</v>
      </c>
      <c r="B294" s="3" t="s">
        <v>20</v>
      </c>
      <c r="C294" s="3">
        <v>1</v>
      </c>
      <c r="D294" s="3">
        <v>100</v>
      </c>
      <c r="E294" s="3">
        <v>150</v>
      </c>
      <c r="F294" s="3">
        <v>11835</v>
      </c>
      <c r="G294" s="3">
        <v>11920</v>
      </c>
      <c r="H294" s="3">
        <f t="shared" si="42"/>
        <v>85</v>
      </c>
      <c r="I294" s="3">
        <f>IF(H294&lt;111,111,H294)</f>
        <v>111</v>
      </c>
      <c r="J294" s="3">
        <f t="shared" ref="J294" si="50">ROUND(IF(I294&lt;100,I294*1.625,(IF(AND(I294&gt;100,I294&lt;201),(I294-100)*2.375+162.5,(IF(AND(I294&gt;200,I294&lt;401),(I294-200)*3.875+400,IF(I294&gt;400,(I294-400)*4.5+1237)))))),0)</f>
        <v>189</v>
      </c>
      <c r="K294" s="3">
        <v>20</v>
      </c>
      <c r="L294" s="3">
        <v>10</v>
      </c>
      <c r="M294" s="4">
        <f t="shared" ref="M294" si="51">I294*0.2</f>
        <v>22.200000000000003</v>
      </c>
      <c r="N294" s="4">
        <f t="shared" si="43"/>
        <v>241</v>
      </c>
    </row>
    <row r="295" spans="1:14" x14ac:dyDescent="0.3">
      <c r="A295" s="3">
        <v>291</v>
      </c>
      <c r="B295" s="3" t="s">
        <v>17</v>
      </c>
      <c r="C295" s="3">
        <v>222</v>
      </c>
      <c r="D295" s="3">
        <v>0</v>
      </c>
      <c r="E295" s="3">
        <v>150</v>
      </c>
      <c r="F295" s="3">
        <v>52820</v>
      </c>
      <c r="G295" s="3">
        <v>52993</v>
      </c>
      <c r="H295" s="3">
        <f t="shared" si="42"/>
        <v>173</v>
      </c>
      <c r="I295" s="3">
        <f t="shared" si="49"/>
        <v>173</v>
      </c>
      <c r="J295" s="3">
        <v>260</v>
      </c>
      <c r="K295" s="3">
        <v>45</v>
      </c>
      <c r="L295" s="3">
        <v>50</v>
      </c>
      <c r="M295" s="3">
        <v>28.200000000000003</v>
      </c>
      <c r="N295" s="4">
        <f t="shared" si="43"/>
        <v>383</v>
      </c>
    </row>
    <row r="299" spans="1:14" x14ac:dyDescent="0.3">
      <c r="A299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workbookViewId="0">
      <selection sqref="A1:N1"/>
    </sheetView>
  </sheetViews>
  <sheetFormatPr defaultRowHeight="14.4" x14ac:dyDescent="0.3"/>
  <sheetData>
    <row r="1" spans="1:14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40.79999999999999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40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4" x14ac:dyDescent="0.3">
      <c r="A5" s="38">
        <v>1</v>
      </c>
      <c r="B5" s="38" t="s">
        <v>22</v>
      </c>
      <c r="C5" s="38">
        <v>0</v>
      </c>
      <c r="D5" s="38">
        <v>0</v>
      </c>
      <c r="E5" s="38">
        <v>150</v>
      </c>
      <c r="F5" s="3">
        <v>9586</v>
      </c>
      <c r="G5" s="3">
        <v>9780</v>
      </c>
      <c r="H5" s="3">
        <f t="shared" ref="H5:H68" si="0">(G5-F5)</f>
        <v>194</v>
      </c>
      <c r="I5" s="3">
        <f>IF(H5&lt;103,103,H5)</f>
        <v>194</v>
      </c>
      <c r="J5" s="3">
        <f t="shared" ref="J5:J32" si="1">ROUND(IF(I5&lt;100,I5*1.625,(IF(AND(I5&gt;100,I5&lt;201),(I5-100)*2.375+162.5,(IF(AND(I5&gt;200,I5&lt;401),(I5-200)*3.875+400,IF(I5&gt;400,(I5-400)*4.5+1237)))))),0)</f>
        <v>386</v>
      </c>
      <c r="K5" s="3">
        <v>20</v>
      </c>
      <c r="L5" s="3">
        <v>10</v>
      </c>
      <c r="M5" s="4">
        <f t="shared" ref="M5:M34" si="2">I5*0.2</f>
        <v>38.800000000000004</v>
      </c>
      <c r="N5" s="4">
        <f>ROUND((J5+K5+L5+M5),0)</f>
        <v>455</v>
      </c>
    </row>
    <row r="6" spans="1:14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3">
        <v>18566</v>
      </c>
      <c r="G6" s="3">
        <v>18720</v>
      </c>
      <c r="H6" s="3">
        <f t="shared" si="0"/>
        <v>154</v>
      </c>
      <c r="I6" s="3">
        <f>IF(H6&lt;103,103,H6)</f>
        <v>154</v>
      </c>
      <c r="J6" s="3">
        <f t="shared" si="1"/>
        <v>291</v>
      </c>
      <c r="K6" s="3">
        <v>20</v>
      </c>
      <c r="L6" s="3">
        <v>10</v>
      </c>
      <c r="M6" s="4">
        <f t="shared" si="2"/>
        <v>30.8</v>
      </c>
      <c r="N6" s="4">
        <f>ROUND((J6+K6+L6+M6),0)</f>
        <v>352</v>
      </c>
    </row>
    <row r="7" spans="1:14" x14ac:dyDescent="0.3">
      <c r="A7" s="38">
        <v>3</v>
      </c>
      <c r="B7" s="3" t="s">
        <v>21</v>
      </c>
      <c r="C7" s="3">
        <v>2</v>
      </c>
      <c r="D7" s="3">
        <v>75</v>
      </c>
      <c r="E7" s="3">
        <v>150</v>
      </c>
      <c r="F7" s="3">
        <v>22050</v>
      </c>
      <c r="G7" s="3">
        <v>22223</v>
      </c>
      <c r="H7" s="3">
        <f t="shared" si="0"/>
        <v>173</v>
      </c>
      <c r="I7" s="3">
        <f>IF(H7&lt;103,103,H7)</f>
        <v>173</v>
      </c>
      <c r="J7" s="3">
        <f t="shared" si="1"/>
        <v>336</v>
      </c>
      <c r="K7" s="3">
        <v>20</v>
      </c>
      <c r="L7" s="3">
        <v>10</v>
      </c>
      <c r="M7" s="4">
        <f t="shared" si="2"/>
        <v>34.6</v>
      </c>
      <c r="N7" s="4">
        <f t="shared" ref="N7:N70" si="3">ROUND((J7+K7+L7+M7),0)</f>
        <v>401</v>
      </c>
    </row>
    <row r="8" spans="1:14" x14ac:dyDescent="0.3">
      <c r="A8" s="38">
        <v>4</v>
      </c>
      <c r="B8" s="3" t="s">
        <v>20</v>
      </c>
      <c r="C8" s="3">
        <v>2</v>
      </c>
      <c r="D8" s="3">
        <v>100</v>
      </c>
      <c r="E8" s="3">
        <v>150</v>
      </c>
      <c r="F8" s="3">
        <v>40747</v>
      </c>
      <c r="G8" s="3">
        <v>41172</v>
      </c>
      <c r="H8" s="3">
        <f t="shared" si="0"/>
        <v>425</v>
      </c>
      <c r="I8" s="3">
        <f>IF(H8&lt;111,111,H8)</f>
        <v>425</v>
      </c>
      <c r="J8" s="3">
        <f t="shared" si="1"/>
        <v>1350</v>
      </c>
      <c r="K8" s="3">
        <v>20</v>
      </c>
      <c r="L8" s="3">
        <v>10</v>
      </c>
      <c r="M8" s="4">
        <f t="shared" si="2"/>
        <v>85</v>
      </c>
      <c r="N8" s="4">
        <f t="shared" si="3"/>
        <v>1465</v>
      </c>
    </row>
    <row r="9" spans="1:14" x14ac:dyDescent="0.3">
      <c r="A9" s="3">
        <v>5</v>
      </c>
      <c r="B9" s="3" t="s">
        <v>21</v>
      </c>
      <c r="C9" s="3">
        <v>3</v>
      </c>
      <c r="D9" s="3">
        <v>75</v>
      </c>
      <c r="E9" s="3">
        <v>150</v>
      </c>
      <c r="F9" s="3">
        <v>10375</v>
      </c>
      <c r="G9" s="3">
        <v>10582</v>
      </c>
      <c r="H9" s="3">
        <f t="shared" si="0"/>
        <v>207</v>
      </c>
      <c r="I9" s="3">
        <f>IF(H9&lt;103,103,H9)</f>
        <v>207</v>
      </c>
      <c r="J9" s="3">
        <f t="shared" si="1"/>
        <v>427</v>
      </c>
      <c r="K9" s="3">
        <v>20</v>
      </c>
      <c r="L9" s="3">
        <v>10</v>
      </c>
      <c r="M9" s="4">
        <f t="shared" si="2"/>
        <v>41.400000000000006</v>
      </c>
      <c r="N9" s="4">
        <f t="shared" si="3"/>
        <v>498</v>
      </c>
    </row>
    <row r="10" spans="1:14" x14ac:dyDescent="0.3">
      <c r="A10" s="38">
        <v>6</v>
      </c>
      <c r="B10" s="3" t="s">
        <v>20</v>
      </c>
      <c r="C10" s="3">
        <v>3</v>
      </c>
      <c r="D10" s="3">
        <v>100</v>
      </c>
      <c r="E10" s="3">
        <v>150</v>
      </c>
      <c r="F10" s="3">
        <v>14063</v>
      </c>
      <c r="G10" s="3">
        <v>14317</v>
      </c>
      <c r="H10" s="3">
        <f t="shared" si="0"/>
        <v>254</v>
      </c>
      <c r="I10" s="3">
        <f>IF(H10&lt;111,111,H10)</f>
        <v>254</v>
      </c>
      <c r="J10" s="3">
        <f t="shared" si="1"/>
        <v>609</v>
      </c>
      <c r="K10" s="3">
        <v>20</v>
      </c>
      <c r="L10" s="3">
        <v>10</v>
      </c>
      <c r="M10" s="4">
        <f t="shared" si="2"/>
        <v>50.800000000000004</v>
      </c>
      <c r="N10" s="4">
        <f t="shared" si="3"/>
        <v>690</v>
      </c>
    </row>
    <row r="11" spans="1:14" x14ac:dyDescent="0.3">
      <c r="A11" s="38">
        <v>7</v>
      </c>
      <c r="B11" s="3" t="s">
        <v>20</v>
      </c>
      <c r="C11" s="3">
        <v>4</v>
      </c>
      <c r="D11" s="3">
        <v>100</v>
      </c>
      <c r="E11" s="3">
        <v>150</v>
      </c>
      <c r="F11" s="3">
        <v>9641</v>
      </c>
      <c r="G11" s="3">
        <v>9838</v>
      </c>
      <c r="H11" s="3">
        <f t="shared" si="0"/>
        <v>197</v>
      </c>
      <c r="I11" s="3">
        <f>IF(H11&lt;111,111,H11)</f>
        <v>197</v>
      </c>
      <c r="J11" s="3">
        <f t="shared" si="1"/>
        <v>393</v>
      </c>
      <c r="K11" s="3">
        <v>20</v>
      </c>
      <c r="L11" s="3">
        <v>10</v>
      </c>
      <c r="M11" s="4">
        <f t="shared" si="2"/>
        <v>39.400000000000006</v>
      </c>
      <c r="N11" s="4">
        <f t="shared" si="3"/>
        <v>462</v>
      </c>
    </row>
    <row r="12" spans="1:14" x14ac:dyDescent="0.3">
      <c r="A12" s="3">
        <v>8</v>
      </c>
      <c r="B12" s="3" t="s">
        <v>21</v>
      </c>
      <c r="C12" s="3">
        <v>5</v>
      </c>
      <c r="D12" s="3">
        <v>75</v>
      </c>
      <c r="E12" s="3">
        <v>150</v>
      </c>
      <c r="F12" s="3">
        <v>23729</v>
      </c>
      <c r="G12" s="3">
        <v>23920</v>
      </c>
      <c r="H12" s="3">
        <f t="shared" si="0"/>
        <v>191</v>
      </c>
      <c r="I12" s="3">
        <f>IF(H12&lt;103,103,H12)</f>
        <v>191</v>
      </c>
      <c r="J12" s="3">
        <f t="shared" si="1"/>
        <v>379</v>
      </c>
      <c r="K12" s="3">
        <v>20</v>
      </c>
      <c r="L12" s="3">
        <v>10</v>
      </c>
      <c r="M12" s="4">
        <f t="shared" si="2"/>
        <v>38.200000000000003</v>
      </c>
      <c r="N12" s="4">
        <f t="shared" si="3"/>
        <v>447</v>
      </c>
    </row>
    <row r="13" spans="1:14" x14ac:dyDescent="0.3">
      <c r="A13" s="38">
        <v>9</v>
      </c>
      <c r="B13" s="3" t="s">
        <v>20</v>
      </c>
      <c r="C13" s="3">
        <v>5</v>
      </c>
      <c r="D13" s="3">
        <v>100</v>
      </c>
      <c r="E13" s="3">
        <v>150</v>
      </c>
      <c r="F13" s="3">
        <v>24824</v>
      </c>
      <c r="G13" s="3">
        <v>24931</v>
      </c>
      <c r="H13" s="3">
        <f t="shared" si="0"/>
        <v>107</v>
      </c>
      <c r="I13" s="3">
        <f>IF(H13&lt;111,111,H13)</f>
        <v>111</v>
      </c>
      <c r="J13" s="3">
        <f t="shared" si="1"/>
        <v>189</v>
      </c>
      <c r="K13" s="3">
        <v>20</v>
      </c>
      <c r="L13" s="3">
        <v>10</v>
      </c>
      <c r="M13" s="4">
        <f t="shared" si="2"/>
        <v>22.200000000000003</v>
      </c>
      <c r="N13" s="4">
        <f t="shared" si="3"/>
        <v>241</v>
      </c>
    </row>
    <row r="14" spans="1:14" x14ac:dyDescent="0.3">
      <c r="A14" s="38">
        <v>10</v>
      </c>
      <c r="B14" s="3" t="s">
        <v>21</v>
      </c>
      <c r="C14" s="3">
        <v>6</v>
      </c>
      <c r="D14" s="3">
        <v>75</v>
      </c>
      <c r="E14" s="3">
        <v>150</v>
      </c>
      <c r="F14" s="3">
        <v>15267</v>
      </c>
      <c r="G14" s="3">
        <v>15518</v>
      </c>
      <c r="H14" s="3">
        <f t="shared" si="0"/>
        <v>251</v>
      </c>
      <c r="I14" s="3">
        <f>IF(H14&lt;103,103,H14)</f>
        <v>251</v>
      </c>
      <c r="J14" s="3">
        <f t="shared" si="1"/>
        <v>598</v>
      </c>
      <c r="K14" s="3">
        <v>20</v>
      </c>
      <c r="L14" s="3">
        <v>10</v>
      </c>
      <c r="M14" s="4">
        <f t="shared" si="2"/>
        <v>50.2</v>
      </c>
      <c r="N14" s="4">
        <f t="shared" si="3"/>
        <v>678</v>
      </c>
    </row>
    <row r="15" spans="1:14" x14ac:dyDescent="0.3">
      <c r="A15" s="3">
        <v>11</v>
      </c>
      <c r="B15" s="3" t="s">
        <v>20</v>
      </c>
      <c r="C15" s="3">
        <v>6</v>
      </c>
      <c r="D15" s="3">
        <v>100</v>
      </c>
      <c r="E15" s="3">
        <v>150</v>
      </c>
      <c r="F15" s="3">
        <v>16982</v>
      </c>
      <c r="G15" s="3">
        <v>17035</v>
      </c>
      <c r="H15" s="3">
        <f t="shared" si="0"/>
        <v>53</v>
      </c>
      <c r="I15" s="3">
        <f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</row>
    <row r="16" spans="1:14" x14ac:dyDescent="0.3">
      <c r="A16" s="38">
        <v>12</v>
      </c>
      <c r="B16" s="3" t="s">
        <v>20</v>
      </c>
      <c r="C16" s="3">
        <v>7</v>
      </c>
      <c r="D16" s="3">
        <v>100</v>
      </c>
      <c r="E16" s="3">
        <v>150</v>
      </c>
      <c r="F16" s="3">
        <v>17809</v>
      </c>
      <c r="G16" s="3">
        <v>18104</v>
      </c>
      <c r="H16" s="3">
        <f t="shared" si="0"/>
        <v>295</v>
      </c>
      <c r="I16" s="3">
        <f>IF(H16&lt;111,111,H16)</f>
        <v>295</v>
      </c>
      <c r="J16" s="3">
        <f t="shared" si="1"/>
        <v>768</v>
      </c>
      <c r="K16" s="3">
        <v>20</v>
      </c>
      <c r="L16" s="3">
        <v>10</v>
      </c>
      <c r="M16" s="4">
        <f t="shared" si="2"/>
        <v>59</v>
      </c>
      <c r="N16" s="4">
        <f t="shared" si="3"/>
        <v>857</v>
      </c>
    </row>
    <row r="17" spans="1:14" x14ac:dyDescent="0.3">
      <c r="A17" s="38">
        <v>13</v>
      </c>
      <c r="B17" s="3" t="s">
        <v>21</v>
      </c>
      <c r="C17" s="3">
        <v>7</v>
      </c>
      <c r="D17" s="3">
        <v>75</v>
      </c>
      <c r="E17" s="3">
        <v>150</v>
      </c>
      <c r="F17" s="3">
        <v>21811</v>
      </c>
      <c r="G17" s="3">
        <v>21946</v>
      </c>
      <c r="H17" s="3">
        <f t="shared" si="0"/>
        <v>135</v>
      </c>
      <c r="I17" s="3">
        <f>IF(H17&lt;103,103,H17)</f>
        <v>135</v>
      </c>
      <c r="J17" s="3">
        <f t="shared" si="1"/>
        <v>246</v>
      </c>
      <c r="K17" s="3">
        <v>20</v>
      </c>
      <c r="L17" s="3">
        <v>10</v>
      </c>
      <c r="M17" s="4">
        <f t="shared" si="2"/>
        <v>27</v>
      </c>
      <c r="N17" s="4">
        <f t="shared" si="3"/>
        <v>303</v>
      </c>
    </row>
    <row r="18" spans="1:14" x14ac:dyDescent="0.3">
      <c r="A18" s="3">
        <v>14</v>
      </c>
      <c r="B18" s="3" t="s">
        <v>20</v>
      </c>
      <c r="C18" s="3">
        <v>8</v>
      </c>
      <c r="D18" s="3">
        <v>100</v>
      </c>
      <c r="E18" s="3">
        <v>150</v>
      </c>
      <c r="F18" s="3">
        <v>18099</v>
      </c>
      <c r="G18" s="3">
        <v>18522</v>
      </c>
      <c r="H18" s="3">
        <f t="shared" si="0"/>
        <v>423</v>
      </c>
      <c r="I18" s="3">
        <f>IF(H18&lt;111,111,H18)</f>
        <v>423</v>
      </c>
      <c r="J18" s="3">
        <f t="shared" si="1"/>
        <v>1341</v>
      </c>
      <c r="K18" s="3">
        <v>20</v>
      </c>
      <c r="L18" s="3">
        <v>10</v>
      </c>
      <c r="M18" s="4">
        <f t="shared" si="2"/>
        <v>84.600000000000009</v>
      </c>
      <c r="N18" s="4">
        <f t="shared" si="3"/>
        <v>1456</v>
      </c>
    </row>
    <row r="19" spans="1:14" x14ac:dyDescent="0.3">
      <c r="A19" s="38">
        <v>15</v>
      </c>
      <c r="B19" s="3" t="s">
        <v>21</v>
      </c>
      <c r="C19" s="3">
        <v>8</v>
      </c>
      <c r="D19" s="3">
        <v>75</v>
      </c>
      <c r="E19" s="3">
        <v>150</v>
      </c>
      <c r="F19" s="3">
        <v>27510</v>
      </c>
      <c r="G19" s="3">
        <v>27720</v>
      </c>
      <c r="H19" s="3">
        <f t="shared" si="0"/>
        <v>210</v>
      </c>
      <c r="I19" s="3">
        <f>IF(H19&lt;103,103,H19)</f>
        <v>210</v>
      </c>
      <c r="J19" s="3">
        <f t="shared" si="1"/>
        <v>439</v>
      </c>
      <c r="K19" s="3">
        <v>20</v>
      </c>
      <c r="L19" s="3">
        <v>10</v>
      </c>
      <c r="M19" s="4">
        <f t="shared" si="2"/>
        <v>42</v>
      </c>
      <c r="N19" s="4">
        <f t="shared" si="3"/>
        <v>511</v>
      </c>
    </row>
    <row r="20" spans="1:14" x14ac:dyDescent="0.3">
      <c r="A20" s="38">
        <v>16</v>
      </c>
      <c r="B20" s="3" t="s">
        <v>21</v>
      </c>
      <c r="C20" s="3">
        <v>9</v>
      </c>
      <c r="D20" s="3">
        <v>75</v>
      </c>
      <c r="E20" s="3">
        <v>150</v>
      </c>
      <c r="F20" s="3">
        <v>24430</v>
      </c>
      <c r="G20" s="3">
        <v>24670</v>
      </c>
      <c r="H20" s="3">
        <f t="shared" si="0"/>
        <v>240</v>
      </c>
      <c r="I20" s="3">
        <f>IF(H20&lt;103,103,H20)</f>
        <v>240</v>
      </c>
      <c r="J20" s="3">
        <f t="shared" si="1"/>
        <v>555</v>
      </c>
      <c r="K20" s="3">
        <v>20</v>
      </c>
      <c r="L20" s="3">
        <v>10</v>
      </c>
      <c r="M20" s="4">
        <f t="shared" si="2"/>
        <v>48</v>
      </c>
      <c r="N20" s="4">
        <f t="shared" si="3"/>
        <v>633</v>
      </c>
    </row>
    <row r="21" spans="1:14" x14ac:dyDescent="0.3">
      <c r="A21" s="3">
        <v>17</v>
      </c>
      <c r="B21" s="8" t="s">
        <v>18</v>
      </c>
      <c r="C21" s="8">
        <v>9</v>
      </c>
      <c r="D21" s="3">
        <v>0</v>
      </c>
      <c r="E21" s="3">
        <v>150</v>
      </c>
      <c r="F21" s="3">
        <v>26429</v>
      </c>
      <c r="G21" s="3">
        <v>26585</v>
      </c>
      <c r="H21" s="3">
        <f t="shared" si="0"/>
        <v>156</v>
      </c>
      <c r="I21" s="3">
        <f>IF(H21&lt;125,125,H21)</f>
        <v>156</v>
      </c>
      <c r="J21" s="3">
        <f t="shared" si="1"/>
        <v>296</v>
      </c>
      <c r="K21" s="3">
        <v>45</v>
      </c>
      <c r="L21" s="3">
        <v>50</v>
      </c>
      <c r="M21" s="4">
        <f t="shared" si="2"/>
        <v>31.200000000000003</v>
      </c>
      <c r="N21" s="4">
        <f t="shared" si="3"/>
        <v>422</v>
      </c>
    </row>
    <row r="22" spans="1:14" x14ac:dyDescent="0.3">
      <c r="A22" s="38">
        <v>18</v>
      </c>
      <c r="B22" s="3" t="s">
        <v>21</v>
      </c>
      <c r="C22" s="3">
        <v>10</v>
      </c>
      <c r="D22" s="3">
        <v>75</v>
      </c>
      <c r="E22" s="3">
        <v>150</v>
      </c>
      <c r="F22" s="3">
        <v>28630</v>
      </c>
      <c r="G22" s="3">
        <v>28859</v>
      </c>
      <c r="H22" s="3">
        <f t="shared" si="0"/>
        <v>229</v>
      </c>
      <c r="I22" s="3">
        <f>IF(H22&lt;103,103,H22)</f>
        <v>229</v>
      </c>
      <c r="J22" s="3">
        <f t="shared" si="1"/>
        <v>512</v>
      </c>
      <c r="K22" s="3">
        <v>20</v>
      </c>
      <c r="L22" s="3">
        <v>10</v>
      </c>
      <c r="M22" s="4">
        <f t="shared" si="2"/>
        <v>45.800000000000004</v>
      </c>
      <c r="N22" s="4">
        <f t="shared" si="3"/>
        <v>588</v>
      </c>
    </row>
    <row r="23" spans="1:14" x14ac:dyDescent="0.3">
      <c r="A23" s="38">
        <v>19</v>
      </c>
      <c r="B23" s="3" t="s">
        <v>18</v>
      </c>
      <c r="C23" s="3">
        <v>10</v>
      </c>
      <c r="D23" s="3">
        <v>200</v>
      </c>
      <c r="E23" s="3">
        <v>150</v>
      </c>
      <c r="F23" s="3">
        <v>17461</v>
      </c>
      <c r="G23" s="3">
        <v>17508</v>
      </c>
      <c r="H23" s="3">
        <f t="shared" si="0"/>
        <v>47</v>
      </c>
      <c r="I23" s="3">
        <f>IF(H23&lt;125,125,H23)</f>
        <v>125</v>
      </c>
      <c r="J23" s="3">
        <f t="shared" si="1"/>
        <v>222</v>
      </c>
      <c r="K23" s="3">
        <v>45</v>
      </c>
      <c r="L23" s="3">
        <v>50</v>
      </c>
      <c r="M23" s="4">
        <f t="shared" si="2"/>
        <v>25</v>
      </c>
      <c r="N23" s="4">
        <f t="shared" si="3"/>
        <v>342</v>
      </c>
    </row>
    <row r="24" spans="1:14" x14ac:dyDescent="0.3">
      <c r="A24" s="3">
        <v>20</v>
      </c>
      <c r="B24" s="3" t="s">
        <v>18</v>
      </c>
      <c r="C24" s="5">
        <v>11</v>
      </c>
      <c r="D24" s="3">
        <v>200</v>
      </c>
      <c r="E24" s="3">
        <v>150</v>
      </c>
      <c r="F24" s="3">
        <v>26323</v>
      </c>
      <c r="G24" s="3">
        <v>26706</v>
      </c>
      <c r="H24" s="3">
        <f t="shared" si="0"/>
        <v>383</v>
      </c>
      <c r="I24" s="3">
        <f>IF(H24&lt;125,125,H24)</f>
        <v>383</v>
      </c>
      <c r="J24" s="3">
        <f t="shared" si="1"/>
        <v>1109</v>
      </c>
      <c r="K24" s="3">
        <v>45</v>
      </c>
      <c r="L24" s="3">
        <v>50</v>
      </c>
      <c r="M24" s="4">
        <f t="shared" si="2"/>
        <v>76.600000000000009</v>
      </c>
      <c r="N24" s="4">
        <f t="shared" si="3"/>
        <v>1281</v>
      </c>
    </row>
    <row r="25" spans="1:14" x14ac:dyDescent="0.3">
      <c r="A25" s="38">
        <v>21</v>
      </c>
      <c r="B25" s="3" t="s">
        <v>21</v>
      </c>
      <c r="C25" s="3">
        <v>11</v>
      </c>
      <c r="D25" s="3">
        <v>75</v>
      </c>
      <c r="E25" s="3">
        <v>150</v>
      </c>
      <c r="F25" s="3">
        <v>22995</v>
      </c>
      <c r="G25" s="3">
        <v>23200</v>
      </c>
      <c r="H25" s="3">
        <f t="shared" si="0"/>
        <v>205</v>
      </c>
      <c r="I25" s="3">
        <f>IF(H25&lt;103,103,H25)</f>
        <v>205</v>
      </c>
      <c r="J25" s="3">
        <f t="shared" si="1"/>
        <v>419</v>
      </c>
      <c r="K25" s="3">
        <v>20</v>
      </c>
      <c r="L25" s="3">
        <v>10</v>
      </c>
      <c r="M25" s="4">
        <f t="shared" si="2"/>
        <v>41</v>
      </c>
      <c r="N25" s="4">
        <f t="shared" si="3"/>
        <v>490</v>
      </c>
    </row>
    <row r="26" spans="1:14" x14ac:dyDescent="0.3">
      <c r="A26" s="38">
        <v>22</v>
      </c>
      <c r="B26" s="3" t="s">
        <v>21</v>
      </c>
      <c r="C26" s="3">
        <v>12</v>
      </c>
      <c r="D26" s="3">
        <v>75</v>
      </c>
      <c r="E26" s="3">
        <v>150</v>
      </c>
      <c r="F26" s="3">
        <v>28400</v>
      </c>
      <c r="G26" s="3">
        <v>28791</v>
      </c>
      <c r="H26" s="3">
        <f t="shared" si="0"/>
        <v>391</v>
      </c>
      <c r="I26" s="3">
        <f>IF(H26&lt;103,103,H26)</f>
        <v>391</v>
      </c>
      <c r="J26" s="3">
        <f t="shared" si="1"/>
        <v>1140</v>
      </c>
      <c r="K26" s="3">
        <v>20</v>
      </c>
      <c r="L26" s="3">
        <v>10</v>
      </c>
      <c r="M26" s="4">
        <f t="shared" si="2"/>
        <v>78.2</v>
      </c>
      <c r="N26" s="4">
        <f t="shared" si="3"/>
        <v>1248</v>
      </c>
    </row>
    <row r="27" spans="1:14" x14ac:dyDescent="0.3">
      <c r="A27" s="3">
        <v>23</v>
      </c>
      <c r="B27" s="8" t="s">
        <v>18</v>
      </c>
      <c r="C27" s="8">
        <v>12</v>
      </c>
      <c r="D27" s="3">
        <v>200</v>
      </c>
      <c r="E27" s="3">
        <v>150</v>
      </c>
      <c r="F27" s="3">
        <v>21007</v>
      </c>
      <c r="G27" s="3">
        <v>21113</v>
      </c>
      <c r="H27" s="3">
        <f t="shared" si="0"/>
        <v>106</v>
      </c>
      <c r="I27" s="3">
        <f>IF(H27&lt;125,125,H27)</f>
        <v>125</v>
      </c>
      <c r="J27" s="3">
        <f t="shared" si="1"/>
        <v>222</v>
      </c>
      <c r="K27" s="3">
        <v>45</v>
      </c>
      <c r="L27" s="3">
        <v>50</v>
      </c>
      <c r="M27" s="4">
        <f t="shared" si="2"/>
        <v>25</v>
      </c>
      <c r="N27" s="4">
        <f t="shared" si="3"/>
        <v>342</v>
      </c>
    </row>
    <row r="28" spans="1:14" x14ac:dyDescent="0.3">
      <c r="A28" s="38">
        <v>24</v>
      </c>
      <c r="B28" s="3" t="s">
        <v>21</v>
      </c>
      <c r="C28" s="3">
        <v>13</v>
      </c>
      <c r="D28" s="3">
        <v>75</v>
      </c>
      <c r="E28" s="3">
        <v>150</v>
      </c>
      <c r="F28" s="3">
        <v>27901</v>
      </c>
      <c r="G28" s="3">
        <v>28177</v>
      </c>
      <c r="H28" s="3">
        <f t="shared" si="0"/>
        <v>276</v>
      </c>
      <c r="I28" s="3">
        <f>IF(H28&lt;103,103,H28)</f>
        <v>276</v>
      </c>
      <c r="J28" s="3">
        <f t="shared" si="1"/>
        <v>695</v>
      </c>
      <c r="K28" s="3">
        <v>20</v>
      </c>
      <c r="L28" s="3">
        <v>10</v>
      </c>
      <c r="M28" s="4">
        <f t="shared" si="2"/>
        <v>55.2</v>
      </c>
      <c r="N28" s="4">
        <f t="shared" si="3"/>
        <v>780</v>
      </c>
    </row>
    <row r="29" spans="1:14" x14ac:dyDescent="0.3">
      <c r="A29" s="38">
        <v>25</v>
      </c>
      <c r="B29" s="3" t="s">
        <v>18</v>
      </c>
      <c r="C29" s="3">
        <v>13</v>
      </c>
      <c r="D29" s="5">
        <v>0</v>
      </c>
      <c r="E29" s="3">
        <v>150</v>
      </c>
      <c r="F29" s="3">
        <v>53191</v>
      </c>
      <c r="G29" s="3">
        <v>53683</v>
      </c>
      <c r="H29" s="3">
        <f t="shared" si="0"/>
        <v>492</v>
      </c>
      <c r="I29" s="3">
        <f>IF(H29&lt;125,125,H29)</f>
        <v>492</v>
      </c>
      <c r="J29" s="3">
        <f t="shared" si="1"/>
        <v>1651</v>
      </c>
      <c r="K29" s="3">
        <v>45</v>
      </c>
      <c r="L29" s="3">
        <v>50</v>
      </c>
      <c r="M29" s="4">
        <f t="shared" si="2"/>
        <v>98.4</v>
      </c>
      <c r="N29" s="4">
        <f t="shared" si="3"/>
        <v>1844</v>
      </c>
    </row>
    <row r="30" spans="1:14" x14ac:dyDescent="0.3">
      <c r="A30" s="3">
        <v>26</v>
      </c>
      <c r="B30" s="3" t="s">
        <v>21</v>
      </c>
      <c r="C30" s="3">
        <v>14</v>
      </c>
      <c r="D30" s="3">
        <v>75</v>
      </c>
      <c r="E30" s="3">
        <v>150</v>
      </c>
      <c r="F30" s="3">
        <v>32712</v>
      </c>
      <c r="G30" s="3">
        <v>33073</v>
      </c>
      <c r="H30" s="3">
        <f t="shared" si="0"/>
        <v>361</v>
      </c>
      <c r="I30" s="3">
        <f>IF(H30&lt;103,103,H30)</f>
        <v>361</v>
      </c>
      <c r="J30" s="3">
        <f t="shared" si="1"/>
        <v>1024</v>
      </c>
      <c r="K30" s="3">
        <v>20</v>
      </c>
      <c r="L30" s="3">
        <v>10</v>
      </c>
      <c r="M30" s="4">
        <f t="shared" si="2"/>
        <v>72.2</v>
      </c>
      <c r="N30" s="4">
        <f t="shared" si="3"/>
        <v>1126</v>
      </c>
    </row>
    <row r="31" spans="1:14" x14ac:dyDescent="0.3">
      <c r="A31" s="38">
        <v>27</v>
      </c>
      <c r="B31" s="3" t="s">
        <v>17</v>
      </c>
      <c r="C31" s="3">
        <v>318</v>
      </c>
      <c r="D31" s="3">
        <v>300</v>
      </c>
      <c r="E31" s="3">
        <v>150</v>
      </c>
      <c r="F31" s="26">
        <v>11067</v>
      </c>
      <c r="G31" s="16">
        <v>11564</v>
      </c>
      <c r="H31" s="3">
        <f t="shared" si="0"/>
        <v>497</v>
      </c>
      <c r="I31" s="3">
        <f>IF(H31&lt;141,141,H31)</f>
        <v>497</v>
      </c>
      <c r="J31" s="3">
        <f t="shared" si="1"/>
        <v>1674</v>
      </c>
      <c r="K31" s="3">
        <v>45</v>
      </c>
      <c r="L31" s="3">
        <v>50</v>
      </c>
      <c r="M31" s="4">
        <f t="shared" si="2"/>
        <v>99.4</v>
      </c>
      <c r="N31" s="4">
        <f t="shared" si="3"/>
        <v>1868</v>
      </c>
    </row>
    <row r="32" spans="1:14" x14ac:dyDescent="0.3">
      <c r="A32" s="38">
        <v>28</v>
      </c>
      <c r="B32" s="3" t="s">
        <v>21</v>
      </c>
      <c r="C32" s="3">
        <v>15</v>
      </c>
      <c r="D32" s="3">
        <v>75</v>
      </c>
      <c r="E32" s="3">
        <v>150</v>
      </c>
      <c r="F32" s="3">
        <v>16874</v>
      </c>
      <c r="G32" s="3">
        <v>17025</v>
      </c>
      <c r="H32" s="3">
        <f t="shared" si="0"/>
        <v>151</v>
      </c>
      <c r="I32" s="3">
        <f>IF(H32&lt;103,103,H32)</f>
        <v>151</v>
      </c>
      <c r="J32" s="3">
        <f t="shared" si="1"/>
        <v>284</v>
      </c>
      <c r="K32" s="3">
        <v>20</v>
      </c>
      <c r="L32" s="3">
        <v>10</v>
      </c>
      <c r="M32" s="4">
        <f t="shared" si="2"/>
        <v>30.200000000000003</v>
      </c>
      <c r="N32" s="4">
        <f t="shared" si="3"/>
        <v>344</v>
      </c>
    </row>
    <row r="33" spans="1:14" x14ac:dyDescent="0.3">
      <c r="A33" s="3">
        <v>29</v>
      </c>
      <c r="B33" s="3" t="s">
        <v>18</v>
      </c>
      <c r="C33" s="3">
        <v>15</v>
      </c>
      <c r="D33" s="3">
        <v>200</v>
      </c>
      <c r="E33" s="3">
        <v>150</v>
      </c>
      <c r="F33" s="3">
        <v>44500</v>
      </c>
      <c r="G33" s="3">
        <v>44677</v>
      </c>
      <c r="H33" s="3">
        <f t="shared" si="0"/>
        <v>177</v>
      </c>
      <c r="I33" s="3">
        <f>IF(H33&lt;125,125,H33)</f>
        <v>177</v>
      </c>
      <c r="J33" s="3">
        <f>ROUND(IF(I33&lt;100,I33*1.625,(IF(AND(I33&gt;100,I33&lt;201),(I33-100)*2.375+162,(IF(AND(I33&gt;200,I33&lt;401),(I33-200)*3.875+400,IF(I33&gt;400,(I33-400)*4.5+1237)))))),0)</f>
        <v>345</v>
      </c>
      <c r="K33" s="3">
        <v>45</v>
      </c>
      <c r="L33" s="3">
        <v>50</v>
      </c>
      <c r="M33" s="4">
        <f t="shared" si="2"/>
        <v>35.4</v>
      </c>
      <c r="N33" s="4">
        <f t="shared" si="3"/>
        <v>475</v>
      </c>
    </row>
    <row r="34" spans="1:14" x14ac:dyDescent="0.3">
      <c r="A34" s="38">
        <v>30</v>
      </c>
      <c r="B34" s="3" t="s">
        <v>21</v>
      </c>
      <c r="C34" s="3">
        <v>16</v>
      </c>
      <c r="D34" s="3">
        <v>75</v>
      </c>
      <c r="E34" s="3">
        <v>150</v>
      </c>
      <c r="F34" s="3">
        <v>30135</v>
      </c>
      <c r="G34" s="3">
        <v>30484</v>
      </c>
      <c r="H34" s="3">
        <f t="shared" si="0"/>
        <v>349</v>
      </c>
      <c r="I34" s="3">
        <f>IF(H34&lt;103,103,H34)</f>
        <v>349</v>
      </c>
      <c r="J34" s="3">
        <f t="shared" ref="J34:J60" si="4">ROUND(IF(I34&lt;100,I34*1.625,(IF(AND(I34&gt;100,I34&lt;201),(I34-100)*2.375+162.5,(IF(AND(I34&gt;200,I34&lt;401),(I34-200)*3.875+400,IF(I34&gt;400,(I34-400)*4.5+1237)))))),0)</f>
        <v>977</v>
      </c>
      <c r="K34" s="3">
        <v>20</v>
      </c>
      <c r="L34" s="3">
        <v>10</v>
      </c>
      <c r="M34" s="4">
        <f t="shared" si="2"/>
        <v>69.8</v>
      </c>
      <c r="N34" s="4">
        <f t="shared" si="3"/>
        <v>1077</v>
      </c>
    </row>
    <row r="35" spans="1:14" x14ac:dyDescent="0.3">
      <c r="A35" s="38">
        <v>31</v>
      </c>
      <c r="B35" s="12" t="s">
        <v>18</v>
      </c>
      <c r="C35" s="3">
        <v>16</v>
      </c>
      <c r="D35" s="3">
        <v>200</v>
      </c>
      <c r="E35" s="3">
        <v>150</v>
      </c>
      <c r="F35" s="3">
        <v>24982</v>
      </c>
      <c r="G35" s="3">
        <v>25183</v>
      </c>
      <c r="H35" s="3">
        <f t="shared" si="0"/>
        <v>201</v>
      </c>
      <c r="I35" s="3">
        <f>IF(H35&lt;125,125,H35)</f>
        <v>201</v>
      </c>
      <c r="J35" s="3">
        <f t="shared" si="4"/>
        <v>404</v>
      </c>
      <c r="K35" s="3">
        <v>45</v>
      </c>
      <c r="L35" s="3">
        <v>50</v>
      </c>
      <c r="M35" s="4">
        <v>25</v>
      </c>
      <c r="N35" s="4">
        <f t="shared" si="3"/>
        <v>524</v>
      </c>
    </row>
    <row r="36" spans="1:14" x14ac:dyDescent="0.3">
      <c r="A36" s="3">
        <v>32</v>
      </c>
      <c r="B36" s="3" t="s">
        <v>21</v>
      </c>
      <c r="C36" s="3">
        <v>17</v>
      </c>
      <c r="D36" s="3">
        <v>75</v>
      </c>
      <c r="E36" s="3">
        <v>150</v>
      </c>
      <c r="F36" s="3">
        <v>13195</v>
      </c>
      <c r="G36" s="3">
        <v>13540</v>
      </c>
      <c r="H36" s="3">
        <f t="shared" si="0"/>
        <v>345</v>
      </c>
      <c r="I36" s="3">
        <f>IF(H36&lt;103,103,H36)</f>
        <v>345</v>
      </c>
      <c r="J36" s="3">
        <f t="shared" si="4"/>
        <v>962</v>
      </c>
      <c r="K36" s="3">
        <v>20</v>
      </c>
      <c r="L36" s="3">
        <v>10</v>
      </c>
      <c r="M36" s="4">
        <f t="shared" ref="M36:M60" si="5">I36*0.2</f>
        <v>69</v>
      </c>
      <c r="N36" s="4">
        <f t="shared" si="3"/>
        <v>1061</v>
      </c>
    </row>
    <row r="37" spans="1:14" x14ac:dyDescent="0.3">
      <c r="A37" s="38">
        <v>33</v>
      </c>
      <c r="B37" s="8" t="s">
        <v>20</v>
      </c>
      <c r="C37" s="8">
        <v>17</v>
      </c>
      <c r="D37" s="3">
        <v>100</v>
      </c>
      <c r="E37" s="3">
        <v>150</v>
      </c>
      <c r="F37" s="3">
        <v>24160</v>
      </c>
      <c r="G37" s="3">
        <v>24292</v>
      </c>
      <c r="H37" s="3">
        <f t="shared" si="0"/>
        <v>132</v>
      </c>
      <c r="I37" s="3">
        <f>IF(H37&lt;111,111,H37)</f>
        <v>132</v>
      </c>
      <c r="J37" s="3">
        <f t="shared" si="4"/>
        <v>239</v>
      </c>
      <c r="K37" s="3">
        <v>45</v>
      </c>
      <c r="L37" s="3">
        <v>50</v>
      </c>
      <c r="M37" s="4">
        <f t="shared" si="5"/>
        <v>26.400000000000002</v>
      </c>
      <c r="N37" s="4">
        <f t="shared" si="3"/>
        <v>360</v>
      </c>
    </row>
    <row r="38" spans="1:14" x14ac:dyDescent="0.3">
      <c r="A38" s="38">
        <v>34</v>
      </c>
      <c r="B38" s="3" t="s">
        <v>21</v>
      </c>
      <c r="C38" s="3">
        <v>18</v>
      </c>
      <c r="D38" s="3">
        <v>75</v>
      </c>
      <c r="E38" s="3">
        <v>150</v>
      </c>
      <c r="F38" s="3">
        <v>17811</v>
      </c>
      <c r="G38" s="3">
        <v>17979</v>
      </c>
      <c r="H38" s="3">
        <f t="shared" si="0"/>
        <v>168</v>
      </c>
      <c r="I38" s="3">
        <f>IF(H38&lt;103,103,H38)</f>
        <v>168</v>
      </c>
      <c r="J38" s="3">
        <f t="shared" si="4"/>
        <v>324</v>
      </c>
      <c r="K38" s="3">
        <v>20</v>
      </c>
      <c r="L38" s="3">
        <v>10</v>
      </c>
      <c r="M38" s="4">
        <f t="shared" si="5"/>
        <v>33.6</v>
      </c>
      <c r="N38" s="4">
        <f t="shared" si="3"/>
        <v>388</v>
      </c>
    </row>
    <row r="39" spans="1:14" x14ac:dyDescent="0.3">
      <c r="A39" s="3">
        <v>35</v>
      </c>
      <c r="B39" s="3" t="s">
        <v>21</v>
      </c>
      <c r="C39" s="3">
        <v>19</v>
      </c>
      <c r="D39" s="3">
        <v>75</v>
      </c>
      <c r="E39" s="3">
        <v>150</v>
      </c>
      <c r="F39" s="3">
        <v>21033</v>
      </c>
      <c r="G39" s="3">
        <v>21237</v>
      </c>
      <c r="H39" s="3">
        <f t="shared" si="0"/>
        <v>204</v>
      </c>
      <c r="I39" s="3">
        <f>IF(H39&lt;103,103,H39)</f>
        <v>204</v>
      </c>
      <c r="J39" s="3">
        <f t="shared" si="4"/>
        <v>416</v>
      </c>
      <c r="K39" s="3">
        <v>20</v>
      </c>
      <c r="L39" s="3">
        <v>10</v>
      </c>
      <c r="M39" s="4">
        <f t="shared" si="5"/>
        <v>40.800000000000004</v>
      </c>
      <c r="N39" s="4">
        <f t="shared" si="3"/>
        <v>487</v>
      </c>
    </row>
    <row r="40" spans="1:14" x14ac:dyDescent="0.3">
      <c r="A40" s="38">
        <v>36</v>
      </c>
      <c r="B40" s="18" t="s">
        <v>21</v>
      </c>
      <c r="C40" s="18">
        <v>20</v>
      </c>
      <c r="D40" s="18">
        <v>75</v>
      </c>
      <c r="E40" s="18">
        <v>150</v>
      </c>
      <c r="F40" s="18">
        <v>30319</v>
      </c>
      <c r="G40" s="3">
        <v>30617</v>
      </c>
      <c r="H40" s="3">
        <f t="shared" si="0"/>
        <v>298</v>
      </c>
      <c r="I40" s="18">
        <f>IF(H40&lt;103,103,H40)</f>
        <v>298</v>
      </c>
      <c r="J40" s="18">
        <f t="shared" si="4"/>
        <v>780</v>
      </c>
      <c r="K40" s="18">
        <v>20</v>
      </c>
      <c r="L40" s="18">
        <v>10</v>
      </c>
      <c r="M40" s="21">
        <f t="shared" si="5"/>
        <v>59.6</v>
      </c>
      <c r="N40" s="4">
        <f t="shared" si="3"/>
        <v>870</v>
      </c>
    </row>
    <row r="41" spans="1:14" x14ac:dyDescent="0.3">
      <c r="A41" s="38">
        <v>37</v>
      </c>
      <c r="B41" s="3" t="s">
        <v>21</v>
      </c>
      <c r="C41" s="3">
        <v>21</v>
      </c>
      <c r="D41" s="3">
        <v>75</v>
      </c>
      <c r="E41" s="3">
        <v>150</v>
      </c>
      <c r="F41" s="3">
        <v>3244</v>
      </c>
      <c r="G41" s="3">
        <v>3406</v>
      </c>
      <c r="H41" s="3">
        <f t="shared" si="0"/>
        <v>162</v>
      </c>
      <c r="I41" s="3">
        <f>IF(H41&lt;103,103,H41)</f>
        <v>162</v>
      </c>
      <c r="J41" s="3">
        <f t="shared" si="4"/>
        <v>310</v>
      </c>
      <c r="K41" s="3">
        <v>20</v>
      </c>
      <c r="L41" s="3">
        <v>10</v>
      </c>
      <c r="M41" s="4">
        <f t="shared" si="5"/>
        <v>32.4</v>
      </c>
      <c r="N41" s="4">
        <f t="shared" si="3"/>
        <v>372</v>
      </c>
    </row>
    <row r="42" spans="1:14" x14ac:dyDescent="0.3">
      <c r="A42" s="3">
        <v>38</v>
      </c>
      <c r="B42" s="3" t="s">
        <v>20</v>
      </c>
      <c r="C42" s="3">
        <v>21</v>
      </c>
      <c r="D42" s="3">
        <v>100</v>
      </c>
      <c r="E42" s="3">
        <v>150</v>
      </c>
      <c r="F42" s="3">
        <v>32913</v>
      </c>
      <c r="G42" s="3">
        <v>33367</v>
      </c>
      <c r="H42" s="3">
        <f t="shared" si="0"/>
        <v>454</v>
      </c>
      <c r="I42" s="3">
        <f>IF(H42&lt;111,111,H42)</f>
        <v>454</v>
      </c>
      <c r="J42" s="3">
        <f t="shared" si="4"/>
        <v>1480</v>
      </c>
      <c r="K42" s="3">
        <v>20</v>
      </c>
      <c r="L42" s="3">
        <v>10</v>
      </c>
      <c r="M42" s="4">
        <f t="shared" si="5"/>
        <v>90.800000000000011</v>
      </c>
      <c r="N42" s="4">
        <f t="shared" si="3"/>
        <v>1601</v>
      </c>
    </row>
    <row r="43" spans="1:14" x14ac:dyDescent="0.3">
      <c r="A43" s="38">
        <v>39</v>
      </c>
      <c r="B43" s="3" t="s">
        <v>20</v>
      </c>
      <c r="C43" s="3">
        <v>22</v>
      </c>
      <c r="D43" s="3">
        <v>100</v>
      </c>
      <c r="E43" s="3">
        <v>150</v>
      </c>
      <c r="F43" s="3">
        <v>23362</v>
      </c>
      <c r="G43" s="3">
        <v>23781</v>
      </c>
      <c r="H43" s="3">
        <f t="shared" si="0"/>
        <v>419</v>
      </c>
      <c r="I43" s="3">
        <f>IF(H43&lt;111,111,H43)</f>
        <v>419</v>
      </c>
      <c r="J43" s="3">
        <f t="shared" si="4"/>
        <v>1323</v>
      </c>
      <c r="K43" s="3">
        <v>20</v>
      </c>
      <c r="L43" s="3">
        <v>10</v>
      </c>
      <c r="M43" s="4">
        <f t="shared" si="5"/>
        <v>83.800000000000011</v>
      </c>
      <c r="N43" s="4">
        <f t="shared" si="3"/>
        <v>1437</v>
      </c>
    </row>
    <row r="44" spans="1:14" x14ac:dyDescent="0.3">
      <c r="A44" s="38">
        <v>40</v>
      </c>
      <c r="B44" s="3" t="s">
        <v>21</v>
      </c>
      <c r="C44" s="3">
        <v>22</v>
      </c>
      <c r="D44" s="3">
        <v>75</v>
      </c>
      <c r="E44" s="3">
        <v>150</v>
      </c>
      <c r="F44" s="3">
        <v>11494</v>
      </c>
      <c r="G44" s="3">
        <v>11673</v>
      </c>
      <c r="H44" s="3">
        <f t="shared" si="0"/>
        <v>179</v>
      </c>
      <c r="I44" s="3">
        <f>IF(H44&lt;103,103,H44)</f>
        <v>179</v>
      </c>
      <c r="J44" s="3">
        <f t="shared" si="4"/>
        <v>350</v>
      </c>
      <c r="K44" s="3">
        <v>20</v>
      </c>
      <c r="L44" s="3">
        <v>10</v>
      </c>
      <c r="M44" s="4">
        <f t="shared" si="5"/>
        <v>35.800000000000004</v>
      </c>
      <c r="N44" s="4">
        <f t="shared" si="3"/>
        <v>416</v>
      </c>
    </row>
    <row r="45" spans="1:14" x14ac:dyDescent="0.3">
      <c r="A45" s="3">
        <v>41</v>
      </c>
      <c r="B45" s="3" t="s">
        <v>21</v>
      </c>
      <c r="C45" s="3">
        <v>23</v>
      </c>
      <c r="D45" s="3">
        <v>75</v>
      </c>
      <c r="E45" s="3">
        <v>150</v>
      </c>
      <c r="F45" s="3">
        <v>28851</v>
      </c>
      <c r="G45" s="3">
        <v>29150</v>
      </c>
      <c r="H45" s="3">
        <f t="shared" si="0"/>
        <v>299</v>
      </c>
      <c r="I45" s="3">
        <f>IF(H45&lt;103,103,H45)</f>
        <v>299</v>
      </c>
      <c r="J45" s="3">
        <f t="shared" si="4"/>
        <v>784</v>
      </c>
      <c r="K45" s="3">
        <v>20</v>
      </c>
      <c r="L45" s="3">
        <v>10</v>
      </c>
      <c r="M45" s="4">
        <f t="shared" si="5"/>
        <v>59.800000000000004</v>
      </c>
      <c r="N45" s="4">
        <f t="shared" si="3"/>
        <v>874</v>
      </c>
    </row>
    <row r="46" spans="1:14" x14ac:dyDescent="0.3">
      <c r="A46" s="38">
        <v>42</v>
      </c>
      <c r="B46" s="3" t="s">
        <v>20</v>
      </c>
      <c r="C46" s="3">
        <v>23</v>
      </c>
      <c r="D46" s="3">
        <v>100</v>
      </c>
      <c r="E46" s="3">
        <v>150</v>
      </c>
      <c r="F46" s="3">
        <v>16577</v>
      </c>
      <c r="G46" s="3">
        <v>16795</v>
      </c>
      <c r="H46" s="3">
        <f t="shared" si="0"/>
        <v>218</v>
      </c>
      <c r="I46" s="3">
        <f>IF(H46&lt;111,111,H46)</f>
        <v>218</v>
      </c>
      <c r="J46" s="3">
        <f t="shared" si="4"/>
        <v>470</v>
      </c>
      <c r="K46" s="3">
        <v>20</v>
      </c>
      <c r="L46" s="3">
        <v>10</v>
      </c>
      <c r="M46" s="4">
        <f t="shared" si="5"/>
        <v>43.6</v>
      </c>
      <c r="N46" s="4">
        <f t="shared" si="3"/>
        <v>544</v>
      </c>
    </row>
    <row r="47" spans="1:14" x14ac:dyDescent="0.3">
      <c r="A47" s="38">
        <v>43</v>
      </c>
      <c r="B47" s="3" t="s">
        <v>20</v>
      </c>
      <c r="C47" s="3">
        <v>24</v>
      </c>
      <c r="D47" s="3">
        <v>100</v>
      </c>
      <c r="E47" s="3">
        <v>150</v>
      </c>
      <c r="F47" s="3">
        <v>21505</v>
      </c>
      <c r="G47" s="3">
        <v>21752</v>
      </c>
      <c r="H47" s="3">
        <f t="shared" si="0"/>
        <v>247</v>
      </c>
      <c r="I47" s="3">
        <f>IF(H47&lt;111,111,H47)</f>
        <v>247</v>
      </c>
      <c r="J47" s="3">
        <f t="shared" si="4"/>
        <v>582</v>
      </c>
      <c r="K47" s="3">
        <v>20</v>
      </c>
      <c r="L47" s="3">
        <v>10</v>
      </c>
      <c r="M47" s="4">
        <f t="shared" si="5"/>
        <v>49.400000000000006</v>
      </c>
      <c r="N47" s="4">
        <f t="shared" si="3"/>
        <v>661</v>
      </c>
    </row>
    <row r="48" spans="1:14" x14ac:dyDescent="0.3">
      <c r="A48" s="3">
        <v>44</v>
      </c>
      <c r="B48" s="3" t="s">
        <v>21</v>
      </c>
      <c r="C48" s="3">
        <v>24</v>
      </c>
      <c r="D48" s="3">
        <v>75</v>
      </c>
      <c r="E48" s="3">
        <v>150</v>
      </c>
      <c r="F48" s="3">
        <v>12809</v>
      </c>
      <c r="G48" s="3">
        <v>12952</v>
      </c>
      <c r="H48" s="3">
        <f t="shared" si="0"/>
        <v>143</v>
      </c>
      <c r="I48" s="3">
        <f>IF(H48&lt;103,103,H48)</f>
        <v>143</v>
      </c>
      <c r="J48" s="3">
        <f t="shared" si="4"/>
        <v>265</v>
      </c>
      <c r="K48" s="3">
        <v>20</v>
      </c>
      <c r="L48" s="3">
        <v>10</v>
      </c>
      <c r="M48" s="4">
        <f t="shared" si="5"/>
        <v>28.6</v>
      </c>
      <c r="N48" s="4">
        <f t="shared" si="3"/>
        <v>324</v>
      </c>
    </row>
    <row r="49" spans="1:14" x14ac:dyDescent="0.3">
      <c r="A49" s="38">
        <v>45</v>
      </c>
      <c r="B49" s="8" t="s">
        <v>20</v>
      </c>
      <c r="C49" s="3">
        <v>25</v>
      </c>
      <c r="D49" s="3">
        <v>100</v>
      </c>
      <c r="E49" s="3">
        <v>150</v>
      </c>
      <c r="F49" s="3">
        <v>35159</v>
      </c>
      <c r="G49" s="3">
        <v>35397</v>
      </c>
      <c r="H49" s="3">
        <f t="shared" si="0"/>
        <v>238</v>
      </c>
      <c r="I49" s="3">
        <f t="shared" ref="I49:I60" si="6">IF(H49&lt;111,111,H49)</f>
        <v>238</v>
      </c>
      <c r="J49" s="3">
        <f t="shared" si="4"/>
        <v>547</v>
      </c>
      <c r="K49" s="3">
        <v>20</v>
      </c>
      <c r="L49" s="3">
        <v>10</v>
      </c>
      <c r="M49" s="4">
        <f t="shared" si="5"/>
        <v>47.6</v>
      </c>
      <c r="N49" s="4">
        <f t="shared" si="3"/>
        <v>625</v>
      </c>
    </row>
    <row r="50" spans="1:14" x14ac:dyDescent="0.3">
      <c r="A50" s="38">
        <v>46</v>
      </c>
      <c r="B50" s="3" t="s">
        <v>20</v>
      </c>
      <c r="C50" s="3">
        <v>26</v>
      </c>
      <c r="D50" s="3">
        <v>100</v>
      </c>
      <c r="E50" s="3">
        <v>150</v>
      </c>
      <c r="F50" s="3">
        <v>32513</v>
      </c>
      <c r="G50" s="3">
        <v>32732</v>
      </c>
      <c r="H50" s="3">
        <f t="shared" si="0"/>
        <v>219</v>
      </c>
      <c r="I50" s="3">
        <f t="shared" si="6"/>
        <v>219</v>
      </c>
      <c r="J50" s="3">
        <f t="shared" si="4"/>
        <v>474</v>
      </c>
      <c r="K50" s="3">
        <v>20</v>
      </c>
      <c r="L50" s="3">
        <v>10</v>
      </c>
      <c r="M50" s="4">
        <f t="shared" si="5"/>
        <v>43.800000000000004</v>
      </c>
      <c r="N50" s="4">
        <f t="shared" si="3"/>
        <v>548</v>
      </c>
    </row>
    <row r="51" spans="1:14" x14ac:dyDescent="0.3">
      <c r="A51" s="3">
        <v>47</v>
      </c>
      <c r="B51" s="3" t="s">
        <v>20</v>
      </c>
      <c r="C51" s="3">
        <v>27</v>
      </c>
      <c r="D51" s="3">
        <v>100</v>
      </c>
      <c r="E51" s="3">
        <v>150</v>
      </c>
      <c r="F51" s="3">
        <v>8979</v>
      </c>
      <c r="G51" s="3">
        <v>9230</v>
      </c>
      <c r="H51" s="3">
        <f t="shared" si="0"/>
        <v>251</v>
      </c>
      <c r="I51" s="3">
        <f t="shared" si="6"/>
        <v>251</v>
      </c>
      <c r="J51" s="3">
        <f t="shared" si="4"/>
        <v>598</v>
      </c>
      <c r="K51" s="3">
        <v>20</v>
      </c>
      <c r="L51" s="3">
        <v>10</v>
      </c>
      <c r="M51" s="4">
        <f t="shared" si="5"/>
        <v>50.2</v>
      </c>
      <c r="N51" s="4">
        <f t="shared" si="3"/>
        <v>678</v>
      </c>
    </row>
    <row r="52" spans="1:14" x14ac:dyDescent="0.3">
      <c r="A52" s="38">
        <v>48</v>
      </c>
      <c r="B52" s="3" t="s">
        <v>20</v>
      </c>
      <c r="C52" s="3">
        <v>28</v>
      </c>
      <c r="D52" s="3">
        <v>100</v>
      </c>
      <c r="E52" s="3">
        <v>150</v>
      </c>
      <c r="F52" s="3">
        <v>28776</v>
      </c>
      <c r="G52" s="3">
        <v>29042</v>
      </c>
      <c r="H52" s="3">
        <f t="shared" si="0"/>
        <v>266</v>
      </c>
      <c r="I52" s="3">
        <f t="shared" si="6"/>
        <v>266</v>
      </c>
      <c r="J52" s="3">
        <f t="shared" si="4"/>
        <v>656</v>
      </c>
      <c r="K52" s="3">
        <v>20</v>
      </c>
      <c r="L52" s="3">
        <v>10</v>
      </c>
      <c r="M52" s="4">
        <f t="shared" si="5"/>
        <v>53.2</v>
      </c>
      <c r="N52" s="4">
        <f t="shared" si="3"/>
        <v>739</v>
      </c>
    </row>
    <row r="53" spans="1:14" x14ac:dyDescent="0.3">
      <c r="A53" s="38">
        <v>49</v>
      </c>
      <c r="B53" s="3" t="s">
        <v>20</v>
      </c>
      <c r="C53" s="3">
        <v>29</v>
      </c>
      <c r="D53" s="3">
        <v>100</v>
      </c>
      <c r="E53" s="3">
        <v>150</v>
      </c>
      <c r="F53" s="3">
        <v>42595</v>
      </c>
      <c r="G53" s="3">
        <v>42802</v>
      </c>
      <c r="H53" s="3">
        <f t="shared" si="0"/>
        <v>207</v>
      </c>
      <c r="I53" s="3">
        <f t="shared" si="6"/>
        <v>207</v>
      </c>
      <c r="J53" s="3">
        <f t="shared" si="4"/>
        <v>427</v>
      </c>
      <c r="K53" s="3">
        <v>20</v>
      </c>
      <c r="L53" s="3">
        <v>10</v>
      </c>
      <c r="M53" s="4">
        <f t="shared" si="5"/>
        <v>41.400000000000006</v>
      </c>
      <c r="N53" s="4">
        <f t="shared" si="3"/>
        <v>498</v>
      </c>
    </row>
    <row r="54" spans="1:14" x14ac:dyDescent="0.3">
      <c r="A54" s="3">
        <v>50</v>
      </c>
      <c r="B54" s="3" t="s">
        <v>20</v>
      </c>
      <c r="C54" s="3">
        <v>30</v>
      </c>
      <c r="D54" s="3">
        <v>100</v>
      </c>
      <c r="E54" s="3">
        <v>150</v>
      </c>
      <c r="F54" s="3">
        <v>27008</v>
      </c>
      <c r="G54" s="3">
        <v>27311</v>
      </c>
      <c r="H54" s="3">
        <f t="shared" si="0"/>
        <v>303</v>
      </c>
      <c r="I54" s="3">
        <f t="shared" si="6"/>
        <v>303</v>
      </c>
      <c r="J54" s="3">
        <f t="shared" si="4"/>
        <v>799</v>
      </c>
      <c r="K54" s="3">
        <v>20</v>
      </c>
      <c r="L54" s="3">
        <v>10</v>
      </c>
      <c r="M54" s="4">
        <f t="shared" si="5"/>
        <v>60.6</v>
      </c>
      <c r="N54" s="4">
        <f t="shared" si="3"/>
        <v>890</v>
      </c>
    </row>
    <row r="55" spans="1:14" x14ac:dyDescent="0.3">
      <c r="A55" s="38">
        <v>51</v>
      </c>
      <c r="B55" s="3" t="s">
        <v>20</v>
      </c>
      <c r="C55" s="3">
        <v>31</v>
      </c>
      <c r="D55" s="3">
        <v>100</v>
      </c>
      <c r="E55" s="3">
        <v>150</v>
      </c>
      <c r="F55" s="3">
        <v>22970</v>
      </c>
      <c r="G55" s="3">
        <v>23180</v>
      </c>
      <c r="H55" s="3">
        <f t="shared" si="0"/>
        <v>210</v>
      </c>
      <c r="I55" s="3">
        <f t="shared" si="6"/>
        <v>210</v>
      </c>
      <c r="J55" s="3">
        <f t="shared" si="4"/>
        <v>439</v>
      </c>
      <c r="K55" s="3">
        <v>20</v>
      </c>
      <c r="L55" s="3">
        <v>10</v>
      </c>
      <c r="M55" s="4">
        <f t="shared" si="5"/>
        <v>42</v>
      </c>
      <c r="N55" s="4">
        <f t="shared" si="3"/>
        <v>511</v>
      </c>
    </row>
    <row r="56" spans="1:14" x14ac:dyDescent="0.3">
      <c r="A56" s="38">
        <v>52</v>
      </c>
      <c r="B56" s="3" t="s">
        <v>20</v>
      </c>
      <c r="C56" s="3">
        <v>32</v>
      </c>
      <c r="D56" s="3">
        <v>100</v>
      </c>
      <c r="E56" s="3">
        <v>150</v>
      </c>
      <c r="F56" s="3">
        <v>30890</v>
      </c>
      <c r="G56" s="3">
        <v>31138</v>
      </c>
      <c r="H56" s="3">
        <f t="shared" si="0"/>
        <v>248</v>
      </c>
      <c r="I56" s="3">
        <f t="shared" si="6"/>
        <v>248</v>
      </c>
      <c r="J56" s="3">
        <f t="shared" si="4"/>
        <v>586</v>
      </c>
      <c r="K56" s="3">
        <v>20</v>
      </c>
      <c r="L56" s="3">
        <v>10</v>
      </c>
      <c r="M56" s="4">
        <f t="shared" si="5"/>
        <v>49.6</v>
      </c>
      <c r="N56" s="4">
        <f t="shared" si="3"/>
        <v>666</v>
      </c>
    </row>
    <row r="57" spans="1:14" x14ac:dyDescent="0.3">
      <c r="A57" s="3">
        <v>53</v>
      </c>
      <c r="B57" s="3" t="s">
        <v>20</v>
      </c>
      <c r="C57" s="3">
        <v>33</v>
      </c>
      <c r="D57" s="3">
        <v>100</v>
      </c>
      <c r="E57" s="3">
        <v>150</v>
      </c>
      <c r="F57" s="3">
        <v>32204</v>
      </c>
      <c r="G57" s="3">
        <v>32537</v>
      </c>
      <c r="H57" s="3">
        <f t="shared" si="0"/>
        <v>333</v>
      </c>
      <c r="I57" s="3">
        <f t="shared" si="6"/>
        <v>333</v>
      </c>
      <c r="J57" s="3">
        <f t="shared" si="4"/>
        <v>915</v>
      </c>
      <c r="K57" s="3">
        <v>20</v>
      </c>
      <c r="L57" s="3">
        <v>10</v>
      </c>
      <c r="M57" s="4">
        <f t="shared" si="5"/>
        <v>66.600000000000009</v>
      </c>
      <c r="N57" s="4">
        <f t="shared" si="3"/>
        <v>1012</v>
      </c>
    </row>
    <row r="58" spans="1:14" x14ac:dyDescent="0.3">
      <c r="A58" s="38">
        <v>54</v>
      </c>
      <c r="B58" s="3" t="s">
        <v>20</v>
      </c>
      <c r="C58" s="3">
        <v>35</v>
      </c>
      <c r="D58" s="3">
        <v>100</v>
      </c>
      <c r="E58" s="3">
        <v>150</v>
      </c>
      <c r="F58" s="3">
        <v>20267</v>
      </c>
      <c r="G58" s="3">
        <v>20418</v>
      </c>
      <c r="H58" s="3">
        <f t="shared" si="0"/>
        <v>151</v>
      </c>
      <c r="I58" s="3">
        <f t="shared" si="6"/>
        <v>151</v>
      </c>
      <c r="J58" s="3">
        <f t="shared" si="4"/>
        <v>284</v>
      </c>
      <c r="K58" s="3">
        <v>20</v>
      </c>
      <c r="L58" s="3">
        <v>10</v>
      </c>
      <c r="M58" s="4">
        <f t="shared" si="5"/>
        <v>30.200000000000003</v>
      </c>
      <c r="N58" s="4">
        <f t="shared" si="3"/>
        <v>344</v>
      </c>
    </row>
    <row r="59" spans="1:14" x14ac:dyDescent="0.3">
      <c r="A59" s="38">
        <v>55</v>
      </c>
      <c r="B59" s="3" t="s">
        <v>20</v>
      </c>
      <c r="C59" s="3">
        <v>36</v>
      </c>
      <c r="D59" s="3">
        <v>100</v>
      </c>
      <c r="E59" s="3">
        <v>150</v>
      </c>
      <c r="F59" s="3">
        <v>21251</v>
      </c>
      <c r="G59" s="3">
        <v>21544</v>
      </c>
      <c r="H59" s="3">
        <f t="shared" si="0"/>
        <v>293</v>
      </c>
      <c r="I59" s="3">
        <f t="shared" si="6"/>
        <v>293</v>
      </c>
      <c r="J59" s="3">
        <f t="shared" si="4"/>
        <v>760</v>
      </c>
      <c r="K59" s="3">
        <v>20</v>
      </c>
      <c r="L59" s="3">
        <v>10</v>
      </c>
      <c r="M59" s="4">
        <f t="shared" si="5"/>
        <v>58.6</v>
      </c>
      <c r="N59" s="4">
        <f t="shared" si="3"/>
        <v>849</v>
      </c>
    </row>
    <row r="60" spans="1:14" x14ac:dyDescent="0.3">
      <c r="A60" s="3">
        <v>56</v>
      </c>
      <c r="B60" s="8" t="s">
        <v>20</v>
      </c>
      <c r="C60" s="8">
        <v>37</v>
      </c>
      <c r="D60" s="3">
        <v>100</v>
      </c>
      <c r="E60" s="3">
        <v>150</v>
      </c>
      <c r="F60" s="3">
        <v>26174</v>
      </c>
      <c r="G60" s="3">
        <v>26354</v>
      </c>
      <c r="H60" s="3">
        <f t="shared" si="0"/>
        <v>180</v>
      </c>
      <c r="I60" s="3">
        <f t="shared" si="6"/>
        <v>180</v>
      </c>
      <c r="J60" s="3">
        <f t="shared" si="4"/>
        <v>353</v>
      </c>
      <c r="K60" s="3">
        <v>20</v>
      </c>
      <c r="L60" s="3">
        <v>10</v>
      </c>
      <c r="M60" s="4">
        <f t="shared" si="5"/>
        <v>36</v>
      </c>
      <c r="N60" s="4">
        <f t="shared" si="3"/>
        <v>419</v>
      </c>
    </row>
    <row r="61" spans="1:14" x14ac:dyDescent="0.3">
      <c r="A61" s="38">
        <v>57</v>
      </c>
      <c r="B61" s="8" t="s">
        <v>20</v>
      </c>
      <c r="C61" s="3">
        <v>38</v>
      </c>
      <c r="D61" s="3">
        <v>0</v>
      </c>
      <c r="E61" s="3">
        <v>0</v>
      </c>
      <c r="F61" s="3">
        <v>46682</v>
      </c>
      <c r="G61" s="3">
        <v>47045</v>
      </c>
      <c r="H61" s="3">
        <f t="shared" si="0"/>
        <v>363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250</v>
      </c>
    </row>
    <row r="62" spans="1:14" x14ac:dyDescent="0.3">
      <c r="A62" s="38">
        <v>58</v>
      </c>
      <c r="B62" s="3" t="s">
        <v>20</v>
      </c>
      <c r="C62" s="3">
        <v>38</v>
      </c>
      <c r="D62" s="3">
        <v>0</v>
      </c>
      <c r="E62" s="3">
        <v>0</v>
      </c>
      <c r="F62" s="3"/>
      <c r="G62" s="3"/>
      <c r="H62" s="3">
        <f t="shared" si="0"/>
        <v>0</v>
      </c>
      <c r="I62" s="3">
        <v>0</v>
      </c>
      <c r="J62" s="3">
        <v>0</v>
      </c>
      <c r="K62" s="3">
        <v>0</v>
      </c>
      <c r="L62" s="3">
        <v>0</v>
      </c>
      <c r="M62" s="4">
        <v>0</v>
      </c>
      <c r="N62" s="4">
        <v>250</v>
      </c>
    </row>
    <row r="63" spans="1:14" x14ac:dyDescent="0.3">
      <c r="A63" s="3">
        <v>59</v>
      </c>
      <c r="B63" s="8" t="s">
        <v>20</v>
      </c>
      <c r="C63" s="3">
        <v>38</v>
      </c>
      <c r="D63" s="3">
        <v>0</v>
      </c>
      <c r="E63" s="3">
        <v>0</v>
      </c>
      <c r="F63" s="3"/>
      <c r="G63" s="3"/>
      <c r="H63" s="3">
        <f t="shared" si="0"/>
        <v>0</v>
      </c>
      <c r="I63" s="3">
        <v>0</v>
      </c>
      <c r="J63" s="3">
        <f>ROUND(IF(I63&lt;100,I63*1.625,(IF(AND(I63&gt;100,I63&lt;201),(I63-100)*2.375+162.5,(IF(AND(I63&gt;200,I63&lt;401),(I63-200)*3.875+400,IF(I63&gt;400,(I63-400)*4.5+1237)))))),0)</f>
        <v>0</v>
      </c>
      <c r="K63" s="3">
        <v>0</v>
      </c>
      <c r="L63" s="3">
        <v>0</v>
      </c>
      <c r="M63" s="4">
        <v>0</v>
      </c>
      <c r="N63" s="4">
        <v>250</v>
      </c>
    </row>
    <row r="64" spans="1:14" x14ac:dyDescent="0.3">
      <c r="A64" s="38">
        <v>60</v>
      </c>
      <c r="B64" s="3" t="s">
        <v>20</v>
      </c>
      <c r="C64" s="3">
        <v>38</v>
      </c>
      <c r="D64" s="3">
        <v>0</v>
      </c>
      <c r="E64" s="3">
        <v>0</v>
      </c>
      <c r="F64" s="3"/>
      <c r="G64" s="3"/>
      <c r="H64" s="3">
        <f t="shared" si="0"/>
        <v>0</v>
      </c>
      <c r="I64" s="3">
        <v>0</v>
      </c>
      <c r="J64" s="3">
        <v>0</v>
      </c>
      <c r="K64" s="3">
        <v>0</v>
      </c>
      <c r="L64" s="3">
        <v>0</v>
      </c>
      <c r="M64" s="4">
        <v>0</v>
      </c>
      <c r="N64" s="4">
        <v>250</v>
      </c>
    </row>
    <row r="65" spans="1:14" x14ac:dyDescent="0.3">
      <c r="A65" s="38">
        <v>61</v>
      </c>
      <c r="B65" s="8" t="s">
        <v>20</v>
      </c>
      <c r="C65" s="8">
        <v>38</v>
      </c>
      <c r="D65" s="3">
        <v>0</v>
      </c>
      <c r="E65" s="3">
        <v>0</v>
      </c>
      <c r="F65" s="3"/>
      <c r="G65" s="3"/>
      <c r="H65" s="3">
        <f t="shared" si="0"/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250</v>
      </c>
    </row>
    <row r="66" spans="1:14" x14ac:dyDescent="0.3">
      <c r="A66" s="3">
        <v>62</v>
      </c>
      <c r="B66" s="3" t="s">
        <v>20</v>
      </c>
      <c r="C66" s="3">
        <v>38</v>
      </c>
      <c r="D66" s="3">
        <v>0</v>
      </c>
      <c r="E66" s="3">
        <v>0</v>
      </c>
      <c r="F66" s="3"/>
      <c r="G66" s="3"/>
      <c r="H66" s="3">
        <f t="shared" si="0"/>
        <v>0</v>
      </c>
      <c r="I66" s="3">
        <v>0</v>
      </c>
      <c r="J66" s="3">
        <f t="shared" ref="J66:J83" si="7">ROUND(IF(I66&lt;100,I66*1.625,(IF(AND(I66&gt;100,I66&lt;201),(I66-100)*2.375+162.5,(IF(AND(I66&gt;200,I66&lt;401),(I66-200)*3.875+400,IF(I66&gt;400,(I66-400)*4.5+1237)))))),0)</f>
        <v>0</v>
      </c>
      <c r="K66" s="3">
        <v>0</v>
      </c>
      <c r="L66" s="3">
        <v>0</v>
      </c>
      <c r="M66" s="4">
        <f>I66*0.2</f>
        <v>0</v>
      </c>
      <c r="N66" s="4">
        <v>250</v>
      </c>
    </row>
    <row r="67" spans="1:14" x14ac:dyDescent="0.3">
      <c r="A67" s="38">
        <v>63</v>
      </c>
      <c r="B67" s="3" t="s">
        <v>20</v>
      </c>
      <c r="C67" s="3">
        <v>38</v>
      </c>
      <c r="D67" s="3">
        <v>0</v>
      </c>
      <c r="E67" s="3">
        <v>0</v>
      </c>
      <c r="F67" s="3"/>
      <c r="G67" s="3"/>
      <c r="H67" s="3">
        <f t="shared" si="0"/>
        <v>0</v>
      </c>
      <c r="I67" s="3">
        <v>0</v>
      </c>
      <c r="J67" s="3">
        <f t="shared" si="7"/>
        <v>0</v>
      </c>
      <c r="K67" s="3">
        <v>0</v>
      </c>
      <c r="L67" s="3">
        <v>0</v>
      </c>
      <c r="M67" s="4">
        <f>I67*0.2</f>
        <v>0</v>
      </c>
      <c r="N67" s="4">
        <v>250</v>
      </c>
    </row>
    <row r="68" spans="1:14" x14ac:dyDescent="0.3">
      <c r="A68" s="38">
        <v>64</v>
      </c>
      <c r="B68" s="3" t="s">
        <v>20</v>
      </c>
      <c r="C68" s="3">
        <v>39</v>
      </c>
      <c r="D68" s="3">
        <v>100</v>
      </c>
      <c r="E68" s="3">
        <v>150</v>
      </c>
      <c r="F68" s="3">
        <v>27537</v>
      </c>
      <c r="G68" s="3">
        <v>27708</v>
      </c>
      <c r="H68" s="3">
        <f t="shared" si="0"/>
        <v>171</v>
      </c>
      <c r="I68" s="3">
        <f>IF(H68&lt;111,111,H68)</f>
        <v>171</v>
      </c>
      <c r="J68" s="3">
        <f t="shared" si="7"/>
        <v>331</v>
      </c>
      <c r="K68" s="3">
        <v>20</v>
      </c>
      <c r="L68" s="3">
        <v>10</v>
      </c>
      <c r="M68" s="4">
        <f>I68*0.2</f>
        <v>34.200000000000003</v>
      </c>
      <c r="N68" s="4">
        <f t="shared" si="3"/>
        <v>395</v>
      </c>
    </row>
    <row r="69" spans="1:14" x14ac:dyDescent="0.3">
      <c r="A69" s="3">
        <v>65</v>
      </c>
      <c r="B69" s="3" t="s">
        <v>18</v>
      </c>
      <c r="C69" s="3">
        <v>46</v>
      </c>
      <c r="D69" s="3">
        <v>200</v>
      </c>
      <c r="E69" s="3">
        <v>150</v>
      </c>
      <c r="F69" s="3">
        <v>29681</v>
      </c>
      <c r="G69" s="3">
        <v>30133</v>
      </c>
      <c r="H69" s="3">
        <f t="shared" ref="H69:H132" si="8">(G69-F69)</f>
        <v>452</v>
      </c>
      <c r="I69" s="3">
        <f>IF(H69&lt;125,125,H69)</f>
        <v>452</v>
      </c>
      <c r="J69" s="3">
        <f t="shared" si="7"/>
        <v>1471</v>
      </c>
      <c r="K69" s="3">
        <v>20</v>
      </c>
      <c r="L69" s="3">
        <v>10</v>
      </c>
      <c r="M69" s="4">
        <f>I69*0.2</f>
        <v>90.4</v>
      </c>
      <c r="N69" s="4">
        <f t="shared" si="3"/>
        <v>1591</v>
      </c>
    </row>
    <row r="70" spans="1:14" x14ac:dyDescent="0.3">
      <c r="A70" s="38">
        <v>66</v>
      </c>
      <c r="B70" s="3" t="s">
        <v>17</v>
      </c>
      <c r="C70" s="3">
        <v>175</v>
      </c>
      <c r="D70" s="3">
        <v>300</v>
      </c>
      <c r="E70" s="3">
        <v>150</v>
      </c>
      <c r="F70" s="3">
        <v>39366</v>
      </c>
      <c r="G70" s="3">
        <v>39533</v>
      </c>
      <c r="H70" s="3">
        <f t="shared" si="8"/>
        <v>167</v>
      </c>
      <c r="I70" s="3">
        <f>IF(H70&lt;141,141,H70)</f>
        <v>167</v>
      </c>
      <c r="J70" s="3">
        <f t="shared" si="7"/>
        <v>322</v>
      </c>
      <c r="K70" s="3">
        <v>45</v>
      </c>
      <c r="L70" s="3">
        <v>50</v>
      </c>
      <c r="M70" s="4">
        <v>25</v>
      </c>
      <c r="N70" s="4">
        <f t="shared" si="3"/>
        <v>442</v>
      </c>
    </row>
    <row r="71" spans="1:14" x14ac:dyDescent="0.3">
      <c r="A71" s="38">
        <v>67</v>
      </c>
      <c r="B71" s="3" t="s">
        <v>18</v>
      </c>
      <c r="C71" s="3">
        <v>43</v>
      </c>
      <c r="D71" s="3">
        <v>200</v>
      </c>
      <c r="E71" s="3">
        <v>150</v>
      </c>
      <c r="F71" s="3">
        <v>25097</v>
      </c>
      <c r="G71" s="3">
        <v>25131</v>
      </c>
      <c r="H71" s="3">
        <f t="shared" si="8"/>
        <v>34</v>
      </c>
      <c r="I71" s="3">
        <f t="shared" ref="I71:I84" si="9">IF(H71&lt;125,125,H71)</f>
        <v>125</v>
      </c>
      <c r="J71" s="3">
        <f t="shared" si="7"/>
        <v>222</v>
      </c>
      <c r="K71" s="3">
        <v>45</v>
      </c>
      <c r="L71" s="3">
        <v>50</v>
      </c>
      <c r="M71" s="4">
        <f t="shared" ref="M71:M83" si="10">I71*0.2</f>
        <v>25</v>
      </c>
      <c r="N71" s="4">
        <f t="shared" ref="N71:N134" si="11">ROUND((J71+K71+L71+M71),0)</f>
        <v>342</v>
      </c>
    </row>
    <row r="72" spans="1:14" x14ac:dyDescent="0.3">
      <c r="A72" s="3">
        <v>68</v>
      </c>
      <c r="B72" s="3" t="s">
        <v>18</v>
      </c>
      <c r="C72" s="3">
        <v>45</v>
      </c>
      <c r="D72" s="3">
        <v>200</v>
      </c>
      <c r="E72" s="3">
        <v>150</v>
      </c>
      <c r="F72" s="3">
        <v>8986</v>
      </c>
      <c r="G72" s="3">
        <v>9067</v>
      </c>
      <c r="H72" s="3">
        <f t="shared" si="8"/>
        <v>81</v>
      </c>
      <c r="I72" s="3">
        <f t="shared" si="9"/>
        <v>125</v>
      </c>
      <c r="J72" s="3">
        <f t="shared" si="7"/>
        <v>222</v>
      </c>
      <c r="K72" s="3">
        <v>45</v>
      </c>
      <c r="L72" s="3">
        <v>50</v>
      </c>
      <c r="M72" s="4">
        <f t="shared" si="10"/>
        <v>25</v>
      </c>
      <c r="N72" s="4">
        <f t="shared" si="11"/>
        <v>342</v>
      </c>
    </row>
    <row r="73" spans="1:14" x14ac:dyDescent="0.3">
      <c r="A73" s="38">
        <v>69</v>
      </c>
      <c r="B73" s="3" t="s">
        <v>18</v>
      </c>
      <c r="C73" s="3">
        <v>48</v>
      </c>
      <c r="D73" s="3">
        <v>200</v>
      </c>
      <c r="E73" s="3">
        <v>150</v>
      </c>
      <c r="F73" s="3">
        <v>37762</v>
      </c>
      <c r="G73" s="3">
        <v>38299</v>
      </c>
      <c r="H73" s="3">
        <f t="shared" si="8"/>
        <v>537</v>
      </c>
      <c r="I73" s="3">
        <f t="shared" si="9"/>
        <v>537</v>
      </c>
      <c r="J73" s="3">
        <f t="shared" si="7"/>
        <v>1854</v>
      </c>
      <c r="K73" s="3">
        <v>45</v>
      </c>
      <c r="L73" s="3">
        <v>50</v>
      </c>
      <c r="M73" s="4">
        <f t="shared" si="10"/>
        <v>107.4</v>
      </c>
      <c r="N73" s="4">
        <f t="shared" si="11"/>
        <v>2056</v>
      </c>
    </row>
    <row r="74" spans="1:14" x14ac:dyDescent="0.3">
      <c r="A74" s="38">
        <v>70</v>
      </c>
      <c r="B74" s="8" t="s">
        <v>18</v>
      </c>
      <c r="C74" s="8">
        <v>50</v>
      </c>
      <c r="D74" s="3">
        <v>0</v>
      </c>
      <c r="E74" s="3">
        <v>150</v>
      </c>
      <c r="F74" s="3">
        <v>15688</v>
      </c>
      <c r="G74" s="3">
        <v>15781</v>
      </c>
      <c r="H74" s="3">
        <f t="shared" si="8"/>
        <v>93</v>
      </c>
      <c r="I74" s="3">
        <f t="shared" si="9"/>
        <v>125</v>
      </c>
      <c r="J74" s="3">
        <f t="shared" si="7"/>
        <v>222</v>
      </c>
      <c r="K74" s="3">
        <v>45</v>
      </c>
      <c r="L74" s="3">
        <v>50</v>
      </c>
      <c r="M74" s="4">
        <f t="shared" si="10"/>
        <v>25</v>
      </c>
      <c r="N74" s="4">
        <f t="shared" si="11"/>
        <v>342</v>
      </c>
    </row>
    <row r="75" spans="1:14" x14ac:dyDescent="0.3">
      <c r="A75" s="3">
        <v>71</v>
      </c>
      <c r="B75" s="3" t="s">
        <v>17</v>
      </c>
      <c r="C75" s="5">
        <v>204</v>
      </c>
      <c r="D75" s="3">
        <v>300</v>
      </c>
      <c r="E75" s="3">
        <v>150</v>
      </c>
      <c r="F75" s="8">
        <v>59813</v>
      </c>
      <c r="G75" s="3">
        <v>59945</v>
      </c>
      <c r="H75" s="3">
        <f t="shared" si="8"/>
        <v>132</v>
      </c>
      <c r="I75" s="3">
        <f>IF(H75&lt;141,141,H75)</f>
        <v>141</v>
      </c>
      <c r="J75" s="3">
        <f t="shared" si="7"/>
        <v>260</v>
      </c>
      <c r="K75" s="3">
        <v>45</v>
      </c>
      <c r="L75" s="3">
        <v>50</v>
      </c>
      <c r="M75" s="4">
        <f t="shared" si="10"/>
        <v>28.200000000000003</v>
      </c>
      <c r="N75" s="4">
        <f t="shared" si="11"/>
        <v>383</v>
      </c>
    </row>
    <row r="76" spans="1:14" x14ac:dyDescent="0.3">
      <c r="A76" s="38">
        <v>72</v>
      </c>
      <c r="B76" s="3" t="s">
        <v>18</v>
      </c>
      <c r="C76" s="3">
        <v>53</v>
      </c>
      <c r="D76" s="3">
        <v>200</v>
      </c>
      <c r="E76" s="3">
        <v>150</v>
      </c>
      <c r="F76" s="3">
        <v>1770</v>
      </c>
      <c r="G76" s="3">
        <v>1947</v>
      </c>
      <c r="H76" s="3">
        <f t="shared" si="8"/>
        <v>177</v>
      </c>
      <c r="I76" s="3">
        <f t="shared" si="9"/>
        <v>177</v>
      </c>
      <c r="J76" s="3">
        <f t="shared" si="7"/>
        <v>345</v>
      </c>
      <c r="K76" s="3">
        <v>45</v>
      </c>
      <c r="L76" s="3">
        <v>50</v>
      </c>
      <c r="M76" s="4">
        <f t="shared" si="10"/>
        <v>35.4</v>
      </c>
      <c r="N76" s="4">
        <f t="shared" si="11"/>
        <v>475</v>
      </c>
    </row>
    <row r="77" spans="1:14" x14ac:dyDescent="0.3">
      <c r="A77" s="38">
        <v>73</v>
      </c>
      <c r="B77" s="3" t="s">
        <v>18</v>
      </c>
      <c r="C77" s="3">
        <v>54</v>
      </c>
      <c r="D77" s="3">
        <v>200</v>
      </c>
      <c r="E77" s="3">
        <v>150</v>
      </c>
      <c r="F77" s="3">
        <v>42718</v>
      </c>
      <c r="G77" s="3">
        <v>42853</v>
      </c>
      <c r="H77" s="3">
        <f t="shared" si="8"/>
        <v>135</v>
      </c>
      <c r="I77" s="3">
        <f t="shared" si="9"/>
        <v>135</v>
      </c>
      <c r="J77" s="3">
        <f t="shared" si="7"/>
        <v>246</v>
      </c>
      <c r="K77" s="3">
        <v>45</v>
      </c>
      <c r="L77" s="3">
        <v>50</v>
      </c>
      <c r="M77" s="4">
        <f t="shared" si="10"/>
        <v>27</v>
      </c>
      <c r="N77" s="4">
        <f t="shared" si="11"/>
        <v>368</v>
      </c>
    </row>
    <row r="78" spans="1:14" x14ac:dyDescent="0.3">
      <c r="A78" s="3">
        <v>74</v>
      </c>
      <c r="B78" s="3" t="s">
        <v>18</v>
      </c>
      <c r="C78" s="3">
        <v>57</v>
      </c>
      <c r="D78" s="3">
        <v>200</v>
      </c>
      <c r="E78" s="3">
        <v>150</v>
      </c>
      <c r="F78" s="3">
        <v>25334</v>
      </c>
      <c r="G78" s="3">
        <v>25459</v>
      </c>
      <c r="H78" s="3">
        <f t="shared" si="8"/>
        <v>125</v>
      </c>
      <c r="I78" s="3">
        <f t="shared" si="9"/>
        <v>125</v>
      </c>
      <c r="J78" s="3">
        <f t="shared" si="7"/>
        <v>222</v>
      </c>
      <c r="K78" s="3">
        <v>45</v>
      </c>
      <c r="L78" s="3">
        <v>50</v>
      </c>
      <c r="M78" s="4">
        <f t="shared" si="10"/>
        <v>25</v>
      </c>
      <c r="N78" s="4">
        <f t="shared" si="11"/>
        <v>342</v>
      </c>
    </row>
    <row r="79" spans="1:14" x14ac:dyDescent="0.3">
      <c r="A79" s="38">
        <v>75</v>
      </c>
      <c r="B79" s="3" t="s">
        <v>18</v>
      </c>
      <c r="C79" s="3">
        <v>58</v>
      </c>
      <c r="D79" s="3">
        <v>200</v>
      </c>
      <c r="E79" s="3">
        <v>150</v>
      </c>
      <c r="F79" s="3">
        <v>43747</v>
      </c>
      <c r="G79" s="3">
        <v>44030</v>
      </c>
      <c r="H79" s="3">
        <f t="shared" si="8"/>
        <v>283</v>
      </c>
      <c r="I79" s="3">
        <f t="shared" si="9"/>
        <v>283</v>
      </c>
      <c r="J79" s="3">
        <f t="shared" si="7"/>
        <v>722</v>
      </c>
      <c r="K79" s="3">
        <v>45</v>
      </c>
      <c r="L79" s="3">
        <v>50</v>
      </c>
      <c r="M79" s="4">
        <f t="shared" si="10"/>
        <v>56.6</v>
      </c>
      <c r="N79" s="4">
        <f t="shared" si="11"/>
        <v>874</v>
      </c>
    </row>
    <row r="80" spans="1:14" x14ac:dyDescent="0.3">
      <c r="A80" s="38">
        <v>76</v>
      </c>
      <c r="B80" s="3" t="s">
        <v>18</v>
      </c>
      <c r="C80" s="3">
        <v>60</v>
      </c>
      <c r="D80" s="3">
        <v>200</v>
      </c>
      <c r="E80" s="3">
        <v>150</v>
      </c>
      <c r="F80" s="3">
        <v>27154</v>
      </c>
      <c r="G80" s="3">
        <v>27352</v>
      </c>
      <c r="H80" s="3">
        <f t="shared" si="8"/>
        <v>198</v>
      </c>
      <c r="I80" s="3">
        <f t="shared" si="9"/>
        <v>198</v>
      </c>
      <c r="J80" s="3">
        <f t="shared" si="7"/>
        <v>395</v>
      </c>
      <c r="K80" s="3">
        <v>45</v>
      </c>
      <c r="L80" s="3">
        <v>50</v>
      </c>
      <c r="M80" s="4">
        <f t="shared" si="10"/>
        <v>39.6</v>
      </c>
      <c r="N80" s="4">
        <f t="shared" si="11"/>
        <v>530</v>
      </c>
    </row>
    <row r="81" spans="1:14" x14ac:dyDescent="0.3">
      <c r="A81" s="3">
        <v>77</v>
      </c>
      <c r="B81" s="3" t="s">
        <v>19</v>
      </c>
      <c r="C81" s="3">
        <v>451</v>
      </c>
      <c r="D81" s="10">
        <v>400</v>
      </c>
      <c r="E81" s="10">
        <v>150</v>
      </c>
      <c r="F81" s="10">
        <v>224</v>
      </c>
      <c r="G81" s="3">
        <v>409</v>
      </c>
      <c r="H81" s="3">
        <f t="shared" si="8"/>
        <v>185</v>
      </c>
      <c r="I81" s="10">
        <f>IF(H81&lt;155,155,H81)</f>
        <v>185</v>
      </c>
      <c r="J81" s="10">
        <f>ROUND(IF(I81&lt;100,I81*1.625,(IF(AND(I81&gt;100,I81&lt;201),(I81-100)*2.375+162,(IF(AND(I81&gt;200,I81&lt;401),(I81-200)*3.875+400,IF(I81&gt;400,(I81-400)*4.5+1237)))))),0)</f>
        <v>364</v>
      </c>
      <c r="K81" s="10">
        <v>45</v>
      </c>
      <c r="L81" s="10">
        <v>50</v>
      </c>
      <c r="M81" s="11">
        <f t="shared" si="10"/>
        <v>37</v>
      </c>
      <c r="N81" s="4">
        <f t="shared" si="11"/>
        <v>496</v>
      </c>
    </row>
    <row r="82" spans="1:14" x14ac:dyDescent="0.3">
      <c r="A82" s="38">
        <v>78</v>
      </c>
      <c r="B82" s="3" t="s">
        <v>18</v>
      </c>
      <c r="C82" s="3">
        <v>62</v>
      </c>
      <c r="D82" s="3">
        <v>200</v>
      </c>
      <c r="E82" s="3">
        <v>150</v>
      </c>
      <c r="F82" s="3">
        <v>10763</v>
      </c>
      <c r="G82" s="3">
        <v>10763</v>
      </c>
      <c r="H82" s="3">
        <f t="shared" si="8"/>
        <v>0</v>
      </c>
      <c r="I82" s="3">
        <f t="shared" si="9"/>
        <v>125</v>
      </c>
      <c r="J82" s="3">
        <f t="shared" si="7"/>
        <v>222</v>
      </c>
      <c r="K82" s="3">
        <v>45</v>
      </c>
      <c r="L82" s="3">
        <v>50</v>
      </c>
      <c r="M82" s="4">
        <f t="shared" si="10"/>
        <v>25</v>
      </c>
      <c r="N82" s="4">
        <f t="shared" si="11"/>
        <v>342</v>
      </c>
    </row>
    <row r="83" spans="1:14" x14ac:dyDescent="0.3">
      <c r="A83" s="38">
        <v>79</v>
      </c>
      <c r="B83" s="8" t="s">
        <v>18</v>
      </c>
      <c r="C83" s="8">
        <v>63</v>
      </c>
      <c r="D83" s="3">
        <v>200</v>
      </c>
      <c r="E83" s="3">
        <v>150</v>
      </c>
      <c r="F83" s="3">
        <v>18396</v>
      </c>
      <c r="G83" s="3">
        <v>18728</v>
      </c>
      <c r="H83" s="3">
        <f t="shared" si="8"/>
        <v>332</v>
      </c>
      <c r="I83" s="3">
        <f t="shared" si="9"/>
        <v>332</v>
      </c>
      <c r="J83" s="3">
        <f t="shared" si="7"/>
        <v>912</v>
      </c>
      <c r="K83" s="3">
        <v>45</v>
      </c>
      <c r="L83" s="3">
        <v>50</v>
      </c>
      <c r="M83" s="4">
        <f t="shared" si="10"/>
        <v>66.400000000000006</v>
      </c>
      <c r="N83" s="4">
        <f t="shared" si="11"/>
        <v>1073</v>
      </c>
    </row>
    <row r="84" spans="1:14" x14ac:dyDescent="0.3">
      <c r="A84" s="3">
        <v>80</v>
      </c>
      <c r="B84" s="27" t="s">
        <v>18</v>
      </c>
      <c r="C84" s="3">
        <v>65</v>
      </c>
      <c r="D84" s="3">
        <v>200</v>
      </c>
      <c r="E84" s="3">
        <v>150</v>
      </c>
      <c r="F84" s="3">
        <v>43688</v>
      </c>
      <c r="G84" s="3">
        <v>43714</v>
      </c>
      <c r="H84" s="3">
        <f t="shared" si="8"/>
        <v>26</v>
      </c>
      <c r="I84" s="3">
        <f t="shared" si="9"/>
        <v>125</v>
      </c>
      <c r="J84" s="3">
        <v>222</v>
      </c>
      <c r="K84" s="3">
        <v>45</v>
      </c>
      <c r="L84" s="3">
        <v>50</v>
      </c>
      <c r="M84" s="4">
        <v>25</v>
      </c>
      <c r="N84" s="4">
        <v>342</v>
      </c>
    </row>
    <row r="85" spans="1:14" x14ac:dyDescent="0.3">
      <c r="A85" s="38">
        <v>81</v>
      </c>
      <c r="B85" s="3" t="s">
        <v>18</v>
      </c>
      <c r="C85" s="3">
        <v>66</v>
      </c>
      <c r="D85" s="3">
        <v>200</v>
      </c>
      <c r="E85" s="3">
        <v>150</v>
      </c>
      <c r="F85" s="3">
        <v>32518</v>
      </c>
      <c r="G85" s="3">
        <v>32808</v>
      </c>
      <c r="H85" s="3">
        <f t="shared" si="8"/>
        <v>290</v>
      </c>
      <c r="I85" s="3">
        <f>IF(H85&lt;125,125,H85)</f>
        <v>290</v>
      </c>
      <c r="J85" s="3">
        <f>ROUND(IF(I85&lt;100,I85*1.625,(IF(AND(I85&gt;100,I85&lt;201),(I85-100)*2.375+162.5,(IF(AND(I85&gt;200,I85&lt;401),(I85-200)*3.875+400,IF(I85&gt;400,(I85-400)*4.5+1237)))))),0)</f>
        <v>749</v>
      </c>
      <c r="K85" s="3">
        <v>45</v>
      </c>
      <c r="L85" s="3">
        <v>50</v>
      </c>
      <c r="M85" s="4">
        <f t="shared" ref="M85:M120" si="12">I85*0.2</f>
        <v>58</v>
      </c>
      <c r="N85" s="4">
        <f t="shared" si="11"/>
        <v>902</v>
      </c>
    </row>
    <row r="86" spans="1:14" x14ac:dyDescent="0.3">
      <c r="A86" s="38">
        <v>82</v>
      </c>
      <c r="B86" s="27" t="s">
        <v>18</v>
      </c>
      <c r="C86" s="3">
        <v>67</v>
      </c>
      <c r="D86" s="3">
        <v>200</v>
      </c>
      <c r="E86" s="3">
        <v>150</v>
      </c>
      <c r="F86" s="3">
        <v>55491</v>
      </c>
      <c r="G86" s="3">
        <v>55550</v>
      </c>
      <c r="H86" s="3">
        <f t="shared" si="8"/>
        <v>59</v>
      </c>
      <c r="I86" s="3">
        <f>IF(H86&lt;125,125,H86)</f>
        <v>125</v>
      </c>
      <c r="J86" s="3">
        <v>222</v>
      </c>
      <c r="K86" s="3">
        <v>45</v>
      </c>
      <c r="L86" s="3">
        <v>50</v>
      </c>
      <c r="M86" s="4">
        <v>25</v>
      </c>
      <c r="N86" s="4">
        <v>342</v>
      </c>
    </row>
    <row r="87" spans="1:14" x14ac:dyDescent="0.3">
      <c r="A87" s="3">
        <v>83</v>
      </c>
      <c r="B87" s="3" t="s">
        <v>17</v>
      </c>
      <c r="C87" s="3">
        <v>190</v>
      </c>
      <c r="D87" s="3">
        <v>300</v>
      </c>
      <c r="E87" s="3">
        <v>150</v>
      </c>
      <c r="F87" s="41">
        <v>50957</v>
      </c>
      <c r="G87" s="16">
        <v>51018</v>
      </c>
      <c r="H87" s="3">
        <f t="shared" si="8"/>
        <v>61</v>
      </c>
      <c r="I87" s="3">
        <f>IF(H87&lt;141,141,H87)</f>
        <v>141</v>
      </c>
      <c r="J87" s="3">
        <f t="shared" ref="J87:J96" si="13">ROUND(IF(I87&lt;100,I87*1.625,(IF(AND(I87&gt;100,I87&lt;201),(I87-100)*2.375+162.5,(IF(AND(I87&gt;200,I87&lt;401),(I87-200)*3.875+400,IF(I87&gt;400,(I87-400)*4.5+1237)))))),0)</f>
        <v>260</v>
      </c>
      <c r="K87" s="3">
        <v>45</v>
      </c>
      <c r="L87" s="3">
        <v>50</v>
      </c>
      <c r="M87" s="4">
        <f t="shared" si="12"/>
        <v>28.200000000000003</v>
      </c>
      <c r="N87" s="4">
        <f t="shared" si="11"/>
        <v>383</v>
      </c>
    </row>
    <row r="88" spans="1:14" x14ac:dyDescent="0.3">
      <c r="A88" s="38">
        <v>84</v>
      </c>
      <c r="B88" s="3" t="s">
        <v>17</v>
      </c>
      <c r="C88" s="3">
        <v>328</v>
      </c>
      <c r="D88" s="3">
        <v>300</v>
      </c>
      <c r="E88" s="3">
        <v>150</v>
      </c>
      <c r="F88" s="3">
        <v>7722</v>
      </c>
      <c r="G88" s="3">
        <v>8070</v>
      </c>
      <c r="H88" s="3">
        <f t="shared" si="8"/>
        <v>348</v>
      </c>
      <c r="I88" s="3">
        <f>IF(H88&lt;141,141,H88)</f>
        <v>348</v>
      </c>
      <c r="J88" s="3">
        <f t="shared" si="13"/>
        <v>974</v>
      </c>
      <c r="K88" s="3">
        <v>45</v>
      </c>
      <c r="L88" s="3">
        <v>50</v>
      </c>
      <c r="M88" s="4">
        <f t="shared" si="12"/>
        <v>69.600000000000009</v>
      </c>
      <c r="N88" s="4">
        <f t="shared" si="11"/>
        <v>1139</v>
      </c>
    </row>
    <row r="89" spans="1:14" x14ac:dyDescent="0.3">
      <c r="A89" s="38">
        <v>85</v>
      </c>
      <c r="B89" s="8" t="s">
        <v>18</v>
      </c>
      <c r="C89" s="8">
        <v>72</v>
      </c>
      <c r="D89" s="3">
        <v>200</v>
      </c>
      <c r="E89" s="3">
        <v>150</v>
      </c>
      <c r="F89" s="3">
        <v>47966</v>
      </c>
      <c r="G89" s="3">
        <v>48824</v>
      </c>
      <c r="H89" s="3">
        <f t="shared" si="8"/>
        <v>858</v>
      </c>
      <c r="I89" s="3">
        <f t="shared" ref="I89:I95" si="14">IF(H89&lt;125,125,H89)</f>
        <v>858</v>
      </c>
      <c r="J89" s="3">
        <f t="shared" si="13"/>
        <v>3298</v>
      </c>
      <c r="K89" s="3">
        <v>45</v>
      </c>
      <c r="L89" s="3">
        <v>50</v>
      </c>
      <c r="M89" s="4">
        <f t="shared" si="12"/>
        <v>171.60000000000002</v>
      </c>
      <c r="N89" s="4">
        <f t="shared" si="11"/>
        <v>3565</v>
      </c>
    </row>
    <row r="90" spans="1:14" x14ac:dyDescent="0.3">
      <c r="A90" s="3">
        <v>86</v>
      </c>
      <c r="B90" s="3" t="s">
        <v>18</v>
      </c>
      <c r="C90" s="3">
        <v>74</v>
      </c>
      <c r="D90" s="3">
        <v>200</v>
      </c>
      <c r="E90" s="3">
        <v>150</v>
      </c>
      <c r="F90" s="3">
        <v>6465</v>
      </c>
      <c r="G90" s="3">
        <v>6561</v>
      </c>
      <c r="H90" s="3">
        <f t="shared" si="8"/>
        <v>96</v>
      </c>
      <c r="I90" s="3">
        <f t="shared" si="14"/>
        <v>125</v>
      </c>
      <c r="J90" s="3">
        <f t="shared" si="13"/>
        <v>222</v>
      </c>
      <c r="K90" s="3">
        <v>45</v>
      </c>
      <c r="L90" s="3">
        <v>50</v>
      </c>
      <c r="M90" s="4">
        <f t="shared" si="12"/>
        <v>25</v>
      </c>
      <c r="N90" s="4">
        <f t="shared" si="11"/>
        <v>342</v>
      </c>
    </row>
    <row r="91" spans="1:14" x14ac:dyDescent="0.3">
      <c r="A91" s="38">
        <v>87</v>
      </c>
      <c r="B91" s="3" t="s">
        <v>18</v>
      </c>
      <c r="C91" s="3">
        <v>75</v>
      </c>
      <c r="D91" s="3">
        <v>200</v>
      </c>
      <c r="E91" s="3">
        <v>150</v>
      </c>
      <c r="F91" s="3">
        <v>31936</v>
      </c>
      <c r="G91" s="3">
        <v>32160</v>
      </c>
      <c r="H91" s="3">
        <f t="shared" si="8"/>
        <v>224</v>
      </c>
      <c r="I91" s="3">
        <f t="shared" si="14"/>
        <v>224</v>
      </c>
      <c r="J91" s="3">
        <f t="shared" si="13"/>
        <v>493</v>
      </c>
      <c r="K91" s="3">
        <v>45</v>
      </c>
      <c r="L91" s="3">
        <v>50</v>
      </c>
      <c r="M91" s="4">
        <f t="shared" si="12"/>
        <v>44.800000000000004</v>
      </c>
      <c r="N91" s="4">
        <f t="shared" si="11"/>
        <v>633</v>
      </c>
    </row>
    <row r="92" spans="1:14" x14ac:dyDescent="0.3">
      <c r="A92" s="38">
        <v>88</v>
      </c>
      <c r="B92" s="3" t="s">
        <v>18</v>
      </c>
      <c r="C92" s="3">
        <v>76</v>
      </c>
      <c r="D92" s="3">
        <v>200</v>
      </c>
      <c r="E92" s="3">
        <v>150</v>
      </c>
      <c r="F92" s="3">
        <v>18126</v>
      </c>
      <c r="G92" s="3">
        <v>18269</v>
      </c>
      <c r="H92" s="3">
        <f t="shared" si="8"/>
        <v>143</v>
      </c>
      <c r="I92" s="3">
        <f t="shared" si="14"/>
        <v>143</v>
      </c>
      <c r="J92" s="3">
        <f t="shared" si="13"/>
        <v>265</v>
      </c>
      <c r="K92" s="3">
        <v>45</v>
      </c>
      <c r="L92" s="3">
        <v>50</v>
      </c>
      <c r="M92" s="4">
        <f t="shared" si="12"/>
        <v>28.6</v>
      </c>
      <c r="N92" s="4">
        <f t="shared" si="11"/>
        <v>389</v>
      </c>
    </row>
    <row r="93" spans="1:14" x14ac:dyDescent="0.3">
      <c r="A93" s="3">
        <v>89</v>
      </c>
      <c r="B93" s="8" t="s">
        <v>18</v>
      </c>
      <c r="C93" s="8">
        <v>77</v>
      </c>
      <c r="D93" s="3">
        <v>200</v>
      </c>
      <c r="E93" s="3">
        <v>150</v>
      </c>
      <c r="F93" s="3">
        <v>21051</v>
      </c>
      <c r="G93" s="3">
        <v>21091</v>
      </c>
      <c r="H93" s="3">
        <f t="shared" si="8"/>
        <v>40</v>
      </c>
      <c r="I93" s="3">
        <f t="shared" si="14"/>
        <v>125</v>
      </c>
      <c r="J93" s="3">
        <f t="shared" si="13"/>
        <v>222</v>
      </c>
      <c r="K93" s="3">
        <v>45</v>
      </c>
      <c r="L93" s="3">
        <v>50</v>
      </c>
      <c r="M93" s="4">
        <f t="shared" si="12"/>
        <v>25</v>
      </c>
      <c r="N93" s="4">
        <f t="shared" si="11"/>
        <v>342</v>
      </c>
    </row>
    <row r="94" spans="1:14" x14ac:dyDescent="0.3">
      <c r="A94" s="38">
        <v>90</v>
      </c>
      <c r="B94" s="8" t="s">
        <v>18</v>
      </c>
      <c r="C94" s="8">
        <v>78</v>
      </c>
      <c r="D94" s="3">
        <v>200</v>
      </c>
      <c r="E94" s="3">
        <v>150</v>
      </c>
      <c r="F94" s="3">
        <v>15886</v>
      </c>
      <c r="G94" s="3">
        <v>16207</v>
      </c>
      <c r="H94" s="3">
        <f t="shared" si="8"/>
        <v>321</v>
      </c>
      <c r="I94" s="3">
        <f t="shared" si="14"/>
        <v>321</v>
      </c>
      <c r="J94" s="3">
        <f t="shared" si="13"/>
        <v>869</v>
      </c>
      <c r="K94" s="3">
        <v>45</v>
      </c>
      <c r="L94" s="3">
        <v>50</v>
      </c>
      <c r="M94" s="4">
        <f t="shared" si="12"/>
        <v>64.2</v>
      </c>
      <c r="N94" s="4">
        <f t="shared" si="11"/>
        <v>1028</v>
      </c>
    </row>
    <row r="95" spans="1:14" x14ac:dyDescent="0.3">
      <c r="A95" s="38">
        <v>91</v>
      </c>
      <c r="B95" s="3" t="s">
        <v>18</v>
      </c>
      <c r="C95" s="3">
        <v>79</v>
      </c>
      <c r="D95" s="3">
        <v>200</v>
      </c>
      <c r="E95" s="3">
        <v>150</v>
      </c>
      <c r="F95" s="3">
        <v>21148</v>
      </c>
      <c r="G95" s="3">
        <v>21358</v>
      </c>
      <c r="H95" s="3">
        <f t="shared" si="8"/>
        <v>210</v>
      </c>
      <c r="I95" s="3">
        <f t="shared" si="14"/>
        <v>210</v>
      </c>
      <c r="J95" s="3">
        <f t="shared" si="13"/>
        <v>439</v>
      </c>
      <c r="K95" s="3">
        <v>45</v>
      </c>
      <c r="L95" s="3">
        <v>50</v>
      </c>
      <c r="M95" s="4">
        <f t="shared" si="12"/>
        <v>42</v>
      </c>
      <c r="N95" s="4">
        <f t="shared" si="11"/>
        <v>576</v>
      </c>
    </row>
    <row r="96" spans="1:14" x14ac:dyDescent="0.3">
      <c r="A96" s="3">
        <v>92</v>
      </c>
      <c r="B96" s="3" t="s">
        <v>20</v>
      </c>
      <c r="C96" s="3">
        <v>82</v>
      </c>
      <c r="D96" s="3">
        <v>100</v>
      </c>
      <c r="E96" s="3">
        <v>150</v>
      </c>
      <c r="F96" s="3">
        <v>17843</v>
      </c>
      <c r="G96" s="3">
        <v>18004</v>
      </c>
      <c r="H96" s="3">
        <f t="shared" si="8"/>
        <v>161</v>
      </c>
      <c r="I96" s="3">
        <f t="shared" ref="I96:I101" si="15">IF(H96&lt;111,111,H96)</f>
        <v>161</v>
      </c>
      <c r="J96" s="3">
        <f t="shared" si="13"/>
        <v>307</v>
      </c>
      <c r="K96" s="3">
        <v>20</v>
      </c>
      <c r="L96" s="3">
        <v>10</v>
      </c>
      <c r="M96" s="4">
        <f t="shared" si="12"/>
        <v>32.200000000000003</v>
      </c>
      <c r="N96" s="4">
        <f t="shared" si="11"/>
        <v>369</v>
      </c>
    </row>
    <row r="97" spans="1:14" x14ac:dyDescent="0.3">
      <c r="A97" s="38">
        <v>93</v>
      </c>
      <c r="B97" s="27" t="s">
        <v>20</v>
      </c>
      <c r="C97" s="3">
        <v>83</v>
      </c>
      <c r="D97" s="3">
        <v>100</v>
      </c>
      <c r="E97" s="3">
        <v>150</v>
      </c>
      <c r="F97" s="3">
        <v>23405</v>
      </c>
      <c r="G97" s="3">
        <v>23475</v>
      </c>
      <c r="H97" s="3">
        <f t="shared" si="8"/>
        <v>70</v>
      </c>
      <c r="I97" s="3">
        <f t="shared" si="15"/>
        <v>111</v>
      </c>
      <c r="J97" s="3">
        <f>ROUND(IF(I97&lt;100,I97*1.625,(IF(AND(I97&gt;100,I97&lt;201),(I97-100)*2.375+162,(IF(AND(I97&gt;200,I97&lt;401),(I97-200)*3.875+400,IF(I97&gt;400,(I97-400)*4.5+1237)))))),0)</f>
        <v>188</v>
      </c>
      <c r="K97" s="3">
        <v>20</v>
      </c>
      <c r="L97" s="3">
        <v>10</v>
      </c>
      <c r="M97" s="4">
        <f t="shared" si="12"/>
        <v>22.200000000000003</v>
      </c>
      <c r="N97" s="4">
        <f t="shared" si="11"/>
        <v>240</v>
      </c>
    </row>
    <row r="98" spans="1:14" x14ac:dyDescent="0.3">
      <c r="A98" s="38">
        <v>94</v>
      </c>
      <c r="B98" s="3" t="s">
        <v>20</v>
      </c>
      <c r="C98" s="3">
        <v>85</v>
      </c>
      <c r="D98" s="3">
        <v>100</v>
      </c>
      <c r="E98" s="3">
        <v>150</v>
      </c>
      <c r="F98" s="3">
        <v>20360</v>
      </c>
      <c r="G98" s="3">
        <v>20387</v>
      </c>
      <c r="H98" s="3">
        <f t="shared" si="8"/>
        <v>27</v>
      </c>
      <c r="I98" s="3">
        <f t="shared" si="15"/>
        <v>111</v>
      </c>
      <c r="J98" s="3">
        <f t="shared" ref="J98:J109" si="16">ROUND(IF(I98&lt;100,I98*1.625,(IF(AND(I98&gt;100,I98&lt;201),(I98-100)*2.375+162.5,(IF(AND(I98&gt;200,I98&lt;401),(I98-200)*3.875+400,IF(I98&gt;400,(I98-400)*4.5+1237)))))),0)</f>
        <v>189</v>
      </c>
      <c r="K98" s="3">
        <v>20</v>
      </c>
      <c r="L98" s="3">
        <v>10</v>
      </c>
      <c r="M98" s="4">
        <f t="shared" si="12"/>
        <v>22.200000000000003</v>
      </c>
      <c r="N98" s="4">
        <f t="shared" si="11"/>
        <v>241</v>
      </c>
    </row>
    <row r="99" spans="1:14" x14ac:dyDescent="0.3">
      <c r="A99" s="3">
        <v>95</v>
      </c>
      <c r="B99" s="8" t="s">
        <v>20</v>
      </c>
      <c r="C99" s="8">
        <v>86</v>
      </c>
      <c r="D99" s="3">
        <v>100</v>
      </c>
      <c r="E99" s="3">
        <v>150</v>
      </c>
      <c r="F99" s="3">
        <v>24056</v>
      </c>
      <c r="G99" s="3">
        <v>24271</v>
      </c>
      <c r="H99" s="3">
        <f t="shared" si="8"/>
        <v>215</v>
      </c>
      <c r="I99" s="3">
        <f t="shared" si="15"/>
        <v>215</v>
      </c>
      <c r="J99" s="3">
        <f t="shared" si="16"/>
        <v>458</v>
      </c>
      <c r="K99" s="3">
        <v>20</v>
      </c>
      <c r="L99" s="3">
        <v>10</v>
      </c>
      <c r="M99" s="4">
        <f t="shared" si="12"/>
        <v>43</v>
      </c>
      <c r="N99" s="4">
        <f t="shared" si="11"/>
        <v>531</v>
      </c>
    </row>
    <row r="100" spans="1:14" x14ac:dyDescent="0.3">
      <c r="A100" s="38">
        <v>96</v>
      </c>
      <c r="B100" s="3" t="s">
        <v>20</v>
      </c>
      <c r="C100" s="3">
        <v>87</v>
      </c>
      <c r="D100" s="3">
        <v>100</v>
      </c>
      <c r="E100" s="3">
        <v>150</v>
      </c>
      <c r="F100" s="3">
        <v>25218</v>
      </c>
      <c r="G100" s="3">
        <v>25430</v>
      </c>
      <c r="H100" s="3">
        <f t="shared" si="8"/>
        <v>212</v>
      </c>
      <c r="I100" s="3">
        <f t="shared" si="15"/>
        <v>212</v>
      </c>
      <c r="J100" s="3">
        <f t="shared" si="16"/>
        <v>447</v>
      </c>
      <c r="K100" s="3">
        <v>20</v>
      </c>
      <c r="L100" s="3">
        <v>10</v>
      </c>
      <c r="M100" s="4">
        <f t="shared" si="12"/>
        <v>42.400000000000006</v>
      </c>
      <c r="N100" s="4">
        <f t="shared" si="11"/>
        <v>519</v>
      </c>
    </row>
    <row r="101" spans="1:14" x14ac:dyDescent="0.3">
      <c r="A101" s="38">
        <v>97</v>
      </c>
      <c r="B101" s="3" t="s">
        <v>20</v>
      </c>
      <c r="C101" s="3">
        <v>88</v>
      </c>
      <c r="D101" s="3">
        <v>100</v>
      </c>
      <c r="E101" s="3">
        <v>150</v>
      </c>
      <c r="F101" s="3">
        <v>16500</v>
      </c>
      <c r="G101" s="3">
        <v>16729</v>
      </c>
      <c r="H101" s="3">
        <f t="shared" si="8"/>
        <v>229</v>
      </c>
      <c r="I101" s="3">
        <f t="shared" si="15"/>
        <v>229</v>
      </c>
      <c r="J101" s="3">
        <f t="shared" si="16"/>
        <v>512</v>
      </c>
      <c r="K101" s="3">
        <v>20</v>
      </c>
      <c r="L101" s="3">
        <v>10</v>
      </c>
      <c r="M101" s="4">
        <f t="shared" si="12"/>
        <v>45.800000000000004</v>
      </c>
      <c r="N101" s="4">
        <f t="shared" si="11"/>
        <v>588</v>
      </c>
    </row>
    <row r="102" spans="1:14" x14ac:dyDescent="0.3">
      <c r="A102" s="3">
        <v>98</v>
      </c>
      <c r="B102" s="3" t="s">
        <v>18</v>
      </c>
      <c r="C102" s="3">
        <v>89</v>
      </c>
      <c r="D102" s="3">
        <v>200</v>
      </c>
      <c r="E102" s="3">
        <v>150</v>
      </c>
      <c r="F102" s="3">
        <v>23032</v>
      </c>
      <c r="G102" s="3">
        <v>23109</v>
      </c>
      <c r="H102" s="3">
        <f t="shared" si="8"/>
        <v>77</v>
      </c>
      <c r="I102" s="3">
        <f t="shared" ref="I102:I109" si="17">IF(H102&lt;125,125,H102)</f>
        <v>125</v>
      </c>
      <c r="J102" s="3">
        <f t="shared" si="16"/>
        <v>222</v>
      </c>
      <c r="K102" s="3">
        <v>45</v>
      </c>
      <c r="L102" s="3">
        <v>50</v>
      </c>
      <c r="M102" s="4">
        <f t="shared" si="12"/>
        <v>25</v>
      </c>
      <c r="N102" s="4">
        <f t="shared" si="11"/>
        <v>342</v>
      </c>
    </row>
    <row r="103" spans="1:14" x14ac:dyDescent="0.3">
      <c r="A103" s="38">
        <v>99</v>
      </c>
      <c r="B103" s="3" t="s">
        <v>17</v>
      </c>
      <c r="C103" s="3">
        <v>323</v>
      </c>
      <c r="D103" s="3">
        <v>300</v>
      </c>
      <c r="E103" s="3">
        <v>150</v>
      </c>
      <c r="F103" s="26">
        <v>16985</v>
      </c>
      <c r="G103" s="16">
        <v>17173</v>
      </c>
      <c r="H103" s="3">
        <f t="shared" si="8"/>
        <v>188</v>
      </c>
      <c r="I103" s="3">
        <f>IF(H103&lt;141,141,H103)</f>
        <v>188</v>
      </c>
      <c r="J103" s="3">
        <f t="shared" si="16"/>
        <v>372</v>
      </c>
      <c r="K103" s="3">
        <v>45</v>
      </c>
      <c r="L103" s="3">
        <v>50</v>
      </c>
      <c r="M103" s="4">
        <f t="shared" si="12"/>
        <v>37.6</v>
      </c>
      <c r="N103" s="4">
        <f t="shared" si="11"/>
        <v>505</v>
      </c>
    </row>
    <row r="104" spans="1:14" x14ac:dyDescent="0.3">
      <c r="A104" s="38">
        <v>100</v>
      </c>
      <c r="B104" s="3" t="s">
        <v>17</v>
      </c>
      <c r="C104" s="3">
        <v>324</v>
      </c>
      <c r="D104" s="3">
        <v>300</v>
      </c>
      <c r="E104" s="3">
        <v>150</v>
      </c>
      <c r="F104" s="3">
        <v>16467</v>
      </c>
      <c r="G104" s="3">
        <v>16531</v>
      </c>
      <c r="H104" s="3">
        <f t="shared" si="8"/>
        <v>64</v>
      </c>
      <c r="I104" s="3">
        <f>IF(H104&lt;141,141,H104)</f>
        <v>141</v>
      </c>
      <c r="J104" s="3">
        <f t="shared" si="16"/>
        <v>260</v>
      </c>
      <c r="K104" s="3">
        <v>45</v>
      </c>
      <c r="L104" s="3">
        <v>50</v>
      </c>
      <c r="M104" s="4">
        <f t="shared" si="12"/>
        <v>28.200000000000003</v>
      </c>
      <c r="N104" s="4">
        <f t="shared" si="11"/>
        <v>383</v>
      </c>
    </row>
    <row r="105" spans="1:14" x14ac:dyDescent="0.3">
      <c r="A105" s="3">
        <v>101</v>
      </c>
      <c r="B105" s="3" t="s">
        <v>18</v>
      </c>
      <c r="C105" s="3">
        <v>95</v>
      </c>
      <c r="D105" s="3">
        <v>200</v>
      </c>
      <c r="E105" s="3">
        <v>150</v>
      </c>
      <c r="F105" s="3">
        <v>35642</v>
      </c>
      <c r="G105" s="3">
        <v>35870</v>
      </c>
      <c r="H105" s="3">
        <f t="shared" si="8"/>
        <v>228</v>
      </c>
      <c r="I105" s="3">
        <f t="shared" si="17"/>
        <v>228</v>
      </c>
      <c r="J105" s="3">
        <f t="shared" si="16"/>
        <v>509</v>
      </c>
      <c r="K105" s="3">
        <v>45</v>
      </c>
      <c r="L105" s="3">
        <v>50</v>
      </c>
      <c r="M105" s="4">
        <f t="shared" si="12"/>
        <v>45.6</v>
      </c>
      <c r="N105" s="4">
        <f t="shared" si="11"/>
        <v>650</v>
      </c>
    </row>
    <row r="106" spans="1:14" x14ac:dyDescent="0.3">
      <c r="A106" s="38">
        <v>102</v>
      </c>
      <c r="B106" s="8" t="s">
        <v>18</v>
      </c>
      <c r="C106" s="8">
        <v>96</v>
      </c>
      <c r="D106" s="3">
        <v>200</v>
      </c>
      <c r="E106" s="3">
        <v>150</v>
      </c>
      <c r="F106" s="3">
        <v>28388</v>
      </c>
      <c r="G106" s="3">
        <v>28824</v>
      </c>
      <c r="H106" s="3">
        <f t="shared" si="8"/>
        <v>436</v>
      </c>
      <c r="I106" s="3">
        <f t="shared" si="17"/>
        <v>436</v>
      </c>
      <c r="J106" s="3">
        <f t="shared" si="16"/>
        <v>1399</v>
      </c>
      <c r="K106" s="3">
        <v>45</v>
      </c>
      <c r="L106" s="3">
        <v>50</v>
      </c>
      <c r="M106" s="4">
        <f t="shared" si="12"/>
        <v>87.2</v>
      </c>
      <c r="N106" s="4">
        <f t="shared" si="11"/>
        <v>1581</v>
      </c>
    </row>
    <row r="107" spans="1:14" x14ac:dyDescent="0.3">
      <c r="A107" s="38">
        <v>103</v>
      </c>
      <c r="B107" s="3" t="s">
        <v>18</v>
      </c>
      <c r="C107" s="3">
        <v>102</v>
      </c>
      <c r="D107" s="3">
        <v>200</v>
      </c>
      <c r="E107" s="3">
        <v>150</v>
      </c>
      <c r="F107" s="3">
        <v>15267</v>
      </c>
      <c r="G107" s="3">
        <v>15755</v>
      </c>
      <c r="H107" s="3">
        <f t="shared" si="8"/>
        <v>488</v>
      </c>
      <c r="I107" s="3">
        <f t="shared" si="17"/>
        <v>488</v>
      </c>
      <c r="J107" s="3">
        <f t="shared" si="16"/>
        <v>1633</v>
      </c>
      <c r="K107" s="3">
        <v>45</v>
      </c>
      <c r="L107" s="3">
        <v>50</v>
      </c>
      <c r="M107" s="4">
        <f t="shared" si="12"/>
        <v>97.600000000000009</v>
      </c>
      <c r="N107" s="4">
        <f t="shared" si="11"/>
        <v>1826</v>
      </c>
    </row>
    <row r="108" spans="1:14" x14ac:dyDescent="0.3">
      <c r="A108" s="3">
        <v>104</v>
      </c>
      <c r="B108" s="3" t="s">
        <v>17</v>
      </c>
      <c r="C108" s="3">
        <v>317</v>
      </c>
      <c r="D108" s="3">
        <v>300</v>
      </c>
      <c r="E108" s="3">
        <v>150</v>
      </c>
      <c r="F108" s="3">
        <v>9111</v>
      </c>
      <c r="G108" s="3">
        <v>9258</v>
      </c>
      <c r="H108" s="3">
        <f t="shared" si="8"/>
        <v>147</v>
      </c>
      <c r="I108" s="3">
        <f>IF(H108&lt;141,141,H108)</f>
        <v>147</v>
      </c>
      <c r="J108" s="3">
        <f t="shared" si="16"/>
        <v>274</v>
      </c>
      <c r="K108" s="3">
        <v>45</v>
      </c>
      <c r="L108" s="3">
        <v>50</v>
      </c>
      <c r="M108" s="4">
        <f t="shared" si="12"/>
        <v>29.400000000000002</v>
      </c>
      <c r="N108" s="4">
        <f t="shared" si="11"/>
        <v>398</v>
      </c>
    </row>
    <row r="109" spans="1:14" x14ac:dyDescent="0.3">
      <c r="A109" s="38">
        <v>105</v>
      </c>
      <c r="B109" s="3" t="s">
        <v>18</v>
      </c>
      <c r="C109" s="3">
        <v>105</v>
      </c>
      <c r="D109" s="3">
        <v>200</v>
      </c>
      <c r="E109" s="3">
        <v>150</v>
      </c>
      <c r="F109" s="3">
        <v>20145</v>
      </c>
      <c r="G109" s="3">
        <v>20183</v>
      </c>
      <c r="H109" s="3">
        <f t="shared" si="8"/>
        <v>38</v>
      </c>
      <c r="I109" s="3">
        <f t="shared" si="17"/>
        <v>125</v>
      </c>
      <c r="J109" s="3">
        <f t="shared" si="16"/>
        <v>222</v>
      </c>
      <c r="K109" s="3">
        <v>45</v>
      </c>
      <c r="L109" s="3">
        <v>50</v>
      </c>
      <c r="M109" s="4">
        <f t="shared" si="12"/>
        <v>25</v>
      </c>
      <c r="N109" s="4">
        <f t="shared" si="11"/>
        <v>342</v>
      </c>
    </row>
    <row r="110" spans="1:14" x14ac:dyDescent="0.3">
      <c r="A110" s="38">
        <v>106</v>
      </c>
      <c r="B110" s="27" t="s">
        <v>18</v>
      </c>
      <c r="C110" s="3">
        <v>107</v>
      </c>
      <c r="D110" s="3">
        <v>200</v>
      </c>
      <c r="E110" s="3">
        <v>150</v>
      </c>
      <c r="F110" s="3">
        <v>25241</v>
      </c>
      <c r="G110" s="3">
        <v>25367</v>
      </c>
      <c r="H110" s="3">
        <f t="shared" si="8"/>
        <v>126</v>
      </c>
      <c r="I110" s="3">
        <f>IF(H110&lt;125,125,H110)</f>
        <v>126</v>
      </c>
      <c r="J110" s="3">
        <f>ROUND(IF(I110&lt;100,I110*1.625,(IF(AND(I110&gt;100,I110&lt;201),(I110-100)*2.375+162,(IF(AND(I110&gt;200,I110&lt;401),(I110-200)*3.875+400,IF(I110&gt;400,(I110-400)*4.5+1237)))))),0)</f>
        <v>224</v>
      </c>
      <c r="K110" s="3">
        <v>20</v>
      </c>
      <c r="L110" s="3">
        <v>10</v>
      </c>
      <c r="M110" s="4">
        <f t="shared" si="12"/>
        <v>25.200000000000003</v>
      </c>
      <c r="N110" s="4">
        <f t="shared" si="11"/>
        <v>279</v>
      </c>
    </row>
    <row r="111" spans="1:14" x14ac:dyDescent="0.3">
      <c r="A111" s="3">
        <v>107</v>
      </c>
      <c r="B111" s="3" t="s">
        <v>18</v>
      </c>
      <c r="C111" s="3">
        <v>108</v>
      </c>
      <c r="D111" s="3">
        <v>200</v>
      </c>
      <c r="E111" s="3">
        <v>150</v>
      </c>
      <c r="F111" s="3">
        <v>77044</v>
      </c>
      <c r="G111" s="3">
        <v>77221</v>
      </c>
      <c r="H111" s="3">
        <f t="shared" si="8"/>
        <v>177</v>
      </c>
      <c r="I111" s="3">
        <f t="shared" ref="I111:I127" si="18">IF(H111&lt;125,125,H111)</f>
        <v>177</v>
      </c>
      <c r="J111" s="3">
        <f t="shared" ref="J111:J120" si="19">ROUND(IF(I111&lt;100,I111*1.625,(IF(AND(I111&gt;100,I111&lt;201),(I111-100)*2.375+162.5,(IF(AND(I111&gt;200,I111&lt;401),(I111-200)*3.875+400,IF(I111&gt;400,(I111-400)*4.5+1237)))))),0)</f>
        <v>345</v>
      </c>
      <c r="K111" s="3">
        <v>45</v>
      </c>
      <c r="L111" s="3">
        <v>50</v>
      </c>
      <c r="M111" s="4">
        <f t="shared" si="12"/>
        <v>35.4</v>
      </c>
      <c r="N111" s="4">
        <f t="shared" si="11"/>
        <v>475</v>
      </c>
    </row>
    <row r="112" spans="1:14" x14ac:dyDescent="0.3">
      <c r="A112" s="38">
        <v>108</v>
      </c>
      <c r="B112" s="3" t="s">
        <v>18</v>
      </c>
      <c r="C112" s="3">
        <v>110</v>
      </c>
      <c r="D112" s="3">
        <v>200</v>
      </c>
      <c r="E112" s="3">
        <v>150</v>
      </c>
      <c r="F112" s="3">
        <v>49752</v>
      </c>
      <c r="G112" s="3">
        <v>49822</v>
      </c>
      <c r="H112" s="3">
        <f t="shared" si="8"/>
        <v>70</v>
      </c>
      <c r="I112" s="3">
        <f t="shared" si="18"/>
        <v>125</v>
      </c>
      <c r="J112" s="3">
        <f t="shared" si="19"/>
        <v>222</v>
      </c>
      <c r="K112" s="3">
        <v>45</v>
      </c>
      <c r="L112" s="3">
        <v>50</v>
      </c>
      <c r="M112" s="4">
        <f t="shared" si="12"/>
        <v>25</v>
      </c>
      <c r="N112" s="4">
        <f t="shared" si="11"/>
        <v>342</v>
      </c>
    </row>
    <row r="113" spans="1:14" x14ac:dyDescent="0.3">
      <c r="A113" s="38">
        <v>109</v>
      </c>
      <c r="B113" s="3" t="s">
        <v>18</v>
      </c>
      <c r="C113" s="3">
        <v>111</v>
      </c>
      <c r="D113" s="3">
        <v>200</v>
      </c>
      <c r="E113" s="3">
        <v>150</v>
      </c>
      <c r="F113" s="3">
        <v>44626</v>
      </c>
      <c r="G113" s="3">
        <v>44795</v>
      </c>
      <c r="H113" s="3">
        <f t="shared" si="8"/>
        <v>169</v>
      </c>
      <c r="I113" s="3">
        <f t="shared" si="18"/>
        <v>169</v>
      </c>
      <c r="J113" s="3">
        <f t="shared" si="19"/>
        <v>326</v>
      </c>
      <c r="K113" s="3">
        <v>45</v>
      </c>
      <c r="L113" s="3">
        <v>50</v>
      </c>
      <c r="M113" s="4">
        <f t="shared" si="12"/>
        <v>33.800000000000004</v>
      </c>
      <c r="N113" s="4">
        <f t="shared" si="11"/>
        <v>455</v>
      </c>
    </row>
    <row r="114" spans="1:14" x14ac:dyDescent="0.3">
      <c r="A114" s="3">
        <v>110</v>
      </c>
      <c r="B114" s="3" t="s">
        <v>18</v>
      </c>
      <c r="C114" s="3">
        <v>112</v>
      </c>
      <c r="D114" s="3">
        <v>200</v>
      </c>
      <c r="E114" s="3">
        <v>150</v>
      </c>
      <c r="F114" s="3">
        <v>75084</v>
      </c>
      <c r="G114" s="3">
        <v>75615</v>
      </c>
      <c r="H114" s="3">
        <f t="shared" si="8"/>
        <v>531</v>
      </c>
      <c r="I114" s="3">
        <f t="shared" si="18"/>
        <v>531</v>
      </c>
      <c r="J114" s="3">
        <f t="shared" si="19"/>
        <v>1827</v>
      </c>
      <c r="K114" s="3">
        <v>45</v>
      </c>
      <c r="L114" s="3">
        <v>50</v>
      </c>
      <c r="M114" s="4">
        <f t="shared" si="12"/>
        <v>106.2</v>
      </c>
      <c r="N114" s="4">
        <f t="shared" si="11"/>
        <v>2028</v>
      </c>
    </row>
    <row r="115" spans="1:14" x14ac:dyDescent="0.3">
      <c r="A115" s="38">
        <v>111</v>
      </c>
      <c r="B115" s="8" t="s">
        <v>18</v>
      </c>
      <c r="C115" s="8">
        <v>113</v>
      </c>
      <c r="D115" s="3">
        <v>0</v>
      </c>
      <c r="E115" s="3">
        <v>150</v>
      </c>
      <c r="F115" s="3">
        <v>9726</v>
      </c>
      <c r="G115" s="3">
        <v>9806</v>
      </c>
      <c r="H115" s="3">
        <f t="shared" si="8"/>
        <v>80</v>
      </c>
      <c r="I115" s="3">
        <f t="shared" si="18"/>
        <v>125</v>
      </c>
      <c r="J115" s="3">
        <f t="shared" si="19"/>
        <v>222</v>
      </c>
      <c r="K115" s="3">
        <v>45</v>
      </c>
      <c r="L115" s="3">
        <v>50</v>
      </c>
      <c r="M115" s="4">
        <f t="shared" si="12"/>
        <v>25</v>
      </c>
      <c r="N115" s="4">
        <f t="shared" si="11"/>
        <v>342</v>
      </c>
    </row>
    <row r="116" spans="1:14" x14ac:dyDescent="0.3">
      <c r="A116" s="38">
        <v>112</v>
      </c>
      <c r="B116" s="3" t="s">
        <v>18</v>
      </c>
      <c r="C116" s="3">
        <v>114</v>
      </c>
      <c r="D116" s="3">
        <v>200</v>
      </c>
      <c r="E116" s="3">
        <v>150</v>
      </c>
      <c r="F116" s="3">
        <v>48860</v>
      </c>
      <c r="G116" s="3">
        <v>49257</v>
      </c>
      <c r="H116" s="3">
        <f t="shared" si="8"/>
        <v>397</v>
      </c>
      <c r="I116" s="3">
        <f t="shared" si="18"/>
        <v>397</v>
      </c>
      <c r="J116" s="3">
        <f t="shared" si="19"/>
        <v>1163</v>
      </c>
      <c r="K116" s="3">
        <v>45</v>
      </c>
      <c r="L116" s="3">
        <v>50</v>
      </c>
      <c r="M116" s="4">
        <f t="shared" si="12"/>
        <v>79.400000000000006</v>
      </c>
      <c r="N116" s="4">
        <f t="shared" si="11"/>
        <v>1337</v>
      </c>
    </row>
    <row r="117" spans="1:14" x14ac:dyDescent="0.3">
      <c r="A117" s="3">
        <v>113</v>
      </c>
      <c r="B117" s="3" t="s">
        <v>18</v>
      </c>
      <c r="C117" s="3">
        <v>115</v>
      </c>
      <c r="D117" s="3">
        <v>200</v>
      </c>
      <c r="E117" s="3">
        <v>150</v>
      </c>
      <c r="F117" s="3">
        <v>28521</v>
      </c>
      <c r="G117" s="3">
        <v>28604</v>
      </c>
      <c r="H117" s="3">
        <f t="shared" si="8"/>
        <v>83</v>
      </c>
      <c r="I117" s="3">
        <f t="shared" si="18"/>
        <v>125</v>
      </c>
      <c r="J117" s="3">
        <f t="shared" si="19"/>
        <v>222</v>
      </c>
      <c r="K117" s="3">
        <v>45</v>
      </c>
      <c r="L117" s="3">
        <v>50</v>
      </c>
      <c r="M117" s="4">
        <f t="shared" si="12"/>
        <v>25</v>
      </c>
      <c r="N117" s="4">
        <f t="shared" si="11"/>
        <v>342</v>
      </c>
    </row>
    <row r="118" spans="1:14" x14ac:dyDescent="0.3">
      <c r="A118" s="38">
        <v>114</v>
      </c>
      <c r="B118" s="3" t="s">
        <v>18</v>
      </c>
      <c r="C118" s="3">
        <v>116</v>
      </c>
      <c r="D118" s="3">
        <v>200</v>
      </c>
      <c r="E118" s="3">
        <v>150</v>
      </c>
      <c r="F118" s="3">
        <v>29826</v>
      </c>
      <c r="G118" s="3">
        <v>30295</v>
      </c>
      <c r="H118" s="3">
        <f t="shared" si="8"/>
        <v>469</v>
      </c>
      <c r="I118" s="3">
        <f t="shared" si="18"/>
        <v>469</v>
      </c>
      <c r="J118" s="3">
        <f t="shared" si="19"/>
        <v>1548</v>
      </c>
      <c r="K118" s="3">
        <v>45</v>
      </c>
      <c r="L118" s="3">
        <v>50</v>
      </c>
      <c r="M118" s="4">
        <f t="shared" si="12"/>
        <v>93.800000000000011</v>
      </c>
      <c r="N118" s="4">
        <f t="shared" si="11"/>
        <v>1737</v>
      </c>
    </row>
    <row r="119" spans="1:14" x14ac:dyDescent="0.3">
      <c r="A119" s="38">
        <v>115</v>
      </c>
      <c r="B119" s="3" t="s">
        <v>18</v>
      </c>
      <c r="C119" s="3">
        <v>117</v>
      </c>
      <c r="D119" s="3">
        <v>200</v>
      </c>
      <c r="E119" s="3">
        <v>150</v>
      </c>
      <c r="F119" s="3">
        <v>18822</v>
      </c>
      <c r="G119" s="3">
        <v>18969</v>
      </c>
      <c r="H119" s="3">
        <f t="shared" si="8"/>
        <v>147</v>
      </c>
      <c r="I119" s="3">
        <f t="shared" si="18"/>
        <v>147</v>
      </c>
      <c r="J119" s="3">
        <f t="shared" si="19"/>
        <v>274</v>
      </c>
      <c r="K119" s="3">
        <v>45</v>
      </c>
      <c r="L119" s="3">
        <v>50</v>
      </c>
      <c r="M119" s="4">
        <f t="shared" si="12"/>
        <v>29.400000000000002</v>
      </c>
      <c r="N119" s="4">
        <f t="shared" si="11"/>
        <v>398</v>
      </c>
    </row>
    <row r="120" spans="1:14" x14ac:dyDescent="0.3">
      <c r="A120" s="3">
        <v>116</v>
      </c>
      <c r="B120" s="27" t="s">
        <v>18</v>
      </c>
      <c r="C120" s="3">
        <v>118</v>
      </c>
      <c r="D120" s="3">
        <v>200</v>
      </c>
      <c r="E120" s="3">
        <v>150</v>
      </c>
      <c r="F120" s="3">
        <v>25001</v>
      </c>
      <c r="G120" s="3">
        <v>25432</v>
      </c>
      <c r="H120" s="3">
        <f t="shared" si="8"/>
        <v>431</v>
      </c>
      <c r="I120" s="3">
        <f t="shared" si="18"/>
        <v>431</v>
      </c>
      <c r="J120" s="3">
        <f t="shared" si="19"/>
        <v>1377</v>
      </c>
      <c r="K120" s="3">
        <v>45</v>
      </c>
      <c r="L120" s="3">
        <v>50</v>
      </c>
      <c r="M120" s="3">
        <f t="shared" si="12"/>
        <v>86.2</v>
      </c>
      <c r="N120" s="4">
        <f t="shared" si="11"/>
        <v>1558</v>
      </c>
    </row>
    <row r="121" spans="1:14" x14ac:dyDescent="0.3">
      <c r="A121" s="38">
        <v>117</v>
      </c>
      <c r="B121" s="8" t="s">
        <v>18</v>
      </c>
      <c r="C121" s="8">
        <v>119</v>
      </c>
      <c r="D121" s="3">
        <v>200</v>
      </c>
      <c r="E121" s="3">
        <v>150</v>
      </c>
      <c r="F121" s="3">
        <v>16215</v>
      </c>
      <c r="G121" s="3">
        <v>16460</v>
      </c>
      <c r="H121" s="3">
        <f t="shared" si="8"/>
        <v>245</v>
      </c>
      <c r="I121" s="3">
        <f t="shared" si="18"/>
        <v>245</v>
      </c>
      <c r="J121" s="3">
        <f>ROUND(IF(I121&lt;100,I121*1.625,(IF(AND(I121&gt;100,I121&lt;201),(I121-100)*2.375+162.5,(IF(AND(I121&gt;200,I121&lt;401),(I121-200)*3.875+400,IF(I121&gt;400,(I121-400)*4.5+1237)))))),0)</f>
        <v>574</v>
      </c>
      <c r="K121" s="3">
        <v>45</v>
      </c>
      <c r="L121" s="3">
        <v>50</v>
      </c>
      <c r="M121" s="4">
        <f>I121*0.2</f>
        <v>49</v>
      </c>
      <c r="N121" s="4">
        <f t="shared" si="11"/>
        <v>718</v>
      </c>
    </row>
    <row r="122" spans="1:14" x14ac:dyDescent="0.3">
      <c r="A122" s="38">
        <v>118</v>
      </c>
      <c r="B122" s="27" t="s">
        <v>18</v>
      </c>
      <c r="C122" s="3">
        <v>120</v>
      </c>
      <c r="D122" s="3">
        <v>200</v>
      </c>
      <c r="E122" s="3">
        <v>150</v>
      </c>
      <c r="F122" s="3">
        <v>16908</v>
      </c>
      <c r="G122" s="3">
        <v>17026</v>
      </c>
      <c r="H122" s="3">
        <f t="shared" si="8"/>
        <v>118</v>
      </c>
      <c r="I122" s="3">
        <f t="shared" si="18"/>
        <v>125</v>
      </c>
      <c r="J122" s="3">
        <f>ROUND(IF(I122&lt;100,I122*1.625,(IF(AND(I122&gt;100,I122&lt;201),(I122-100)*2.375+162.5,(IF(AND(I122&gt;200,I122&lt;401),(I122-200)*3.875+400,IF(I122&gt;400,(I122-400)*4.5+1237)))))),0)</f>
        <v>222</v>
      </c>
      <c r="K122" s="3">
        <v>45</v>
      </c>
      <c r="L122" s="3">
        <v>50</v>
      </c>
      <c r="M122" s="4">
        <f>I122*0.2</f>
        <v>25</v>
      </c>
      <c r="N122" s="4">
        <f t="shared" si="11"/>
        <v>342</v>
      </c>
    </row>
    <row r="123" spans="1:14" x14ac:dyDescent="0.3">
      <c r="A123" s="3">
        <v>119</v>
      </c>
      <c r="B123" s="3" t="s">
        <v>18</v>
      </c>
      <c r="C123" s="3">
        <v>121</v>
      </c>
      <c r="D123" s="3">
        <v>200</v>
      </c>
      <c r="E123" s="3">
        <v>150</v>
      </c>
      <c r="F123" s="3">
        <v>9049</v>
      </c>
      <c r="G123" s="3">
        <v>9457</v>
      </c>
      <c r="H123" s="3">
        <f t="shared" si="8"/>
        <v>408</v>
      </c>
      <c r="I123" s="3">
        <f t="shared" si="18"/>
        <v>408</v>
      </c>
      <c r="J123" s="3">
        <f t="shared" ref="J123:J128" si="20">ROUND(IF(I123&lt;100,I123*1.625,(IF(AND(I123&gt;100,I123&lt;201),(I123-100)*2.375+162.5,(IF(AND(I123&gt;200,I123&lt;401),(I123-200)*3.875+400,IF(I123&gt;400,(I123-400)*4.5+1237)))))),0)</f>
        <v>1273</v>
      </c>
      <c r="K123" s="3">
        <v>45</v>
      </c>
      <c r="L123" s="3">
        <v>50</v>
      </c>
      <c r="M123" s="4">
        <f t="shared" ref="M123:M186" si="21">I123*0.2</f>
        <v>81.600000000000009</v>
      </c>
      <c r="N123" s="4">
        <f t="shared" si="11"/>
        <v>1450</v>
      </c>
    </row>
    <row r="124" spans="1:14" x14ac:dyDescent="0.3">
      <c r="A124" s="38">
        <v>120</v>
      </c>
      <c r="B124" s="8" t="s">
        <v>18</v>
      </c>
      <c r="C124" s="8">
        <v>123</v>
      </c>
      <c r="D124" s="3">
        <v>200</v>
      </c>
      <c r="E124" s="3">
        <v>150</v>
      </c>
      <c r="F124" s="3">
        <v>28599</v>
      </c>
      <c r="G124" s="3">
        <v>28711</v>
      </c>
      <c r="H124" s="3">
        <f t="shared" si="8"/>
        <v>112</v>
      </c>
      <c r="I124" s="3">
        <f t="shared" si="18"/>
        <v>125</v>
      </c>
      <c r="J124" s="3">
        <f t="shared" si="20"/>
        <v>222</v>
      </c>
      <c r="K124" s="3">
        <v>45</v>
      </c>
      <c r="L124" s="3">
        <v>50</v>
      </c>
      <c r="M124" s="4">
        <f t="shared" si="21"/>
        <v>25</v>
      </c>
      <c r="N124" s="4">
        <f t="shared" si="11"/>
        <v>342</v>
      </c>
    </row>
    <row r="125" spans="1:14" x14ac:dyDescent="0.3">
      <c r="A125" s="3">
        <v>121</v>
      </c>
      <c r="B125" s="3" t="s">
        <v>18</v>
      </c>
      <c r="C125" s="3">
        <v>125</v>
      </c>
      <c r="D125" s="3">
        <v>200</v>
      </c>
      <c r="E125" s="3">
        <v>150</v>
      </c>
      <c r="F125" s="3">
        <v>66862</v>
      </c>
      <c r="G125" s="3">
        <v>67278</v>
      </c>
      <c r="H125" s="3">
        <f t="shared" si="8"/>
        <v>416</v>
      </c>
      <c r="I125" s="3">
        <f t="shared" si="18"/>
        <v>416</v>
      </c>
      <c r="J125" s="3">
        <f t="shared" si="20"/>
        <v>1309</v>
      </c>
      <c r="K125" s="3">
        <v>45</v>
      </c>
      <c r="L125" s="3">
        <v>50</v>
      </c>
      <c r="M125" s="4">
        <f t="shared" si="21"/>
        <v>83.2</v>
      </c>
      <c r="N125" s="4">
        <f t="shared" si="11"/>
        <v>1487</v>
      </c>
    </row>
    <row r="126" spans="1:14" x14ac:dyDescent="0.3">
      <c r="A126" s="38">
        <v>122</v>
      </c>
      <c r="B126" s="3" t="s">
        <v>18</v>
      </c>
      <c r="C126" s="3">
        <v>126</v>
      </c>
      <c r="D126" s="3">
        <v>200</v>
      </c>
      <c r="E126" s="3">
        <v>150</v>
      </c>
      <c r="F126" s="3">
        <v>50266</v>
      </c>
      <c r="G126" s="3">
        <v>50456</v>
      </c>
      <c r="H126" s="3">
        <f t="shared" si="8"/>
        <v>190</v>
      </c>
      <c r="I126" s="3">
        <f t="shared" si="18"/>
        <v>190</v>
      </c>
      <c r="J126" s="3">
        <f t="shared" si="20"/>
        <v>376</v>
      </c>
      <c r="K126" s="3">
        <v>45</v>
      </c>
      <c r="L126" s="3">
        <v>50</v>
      </c>
      <c r="M126" s="4">
        <f t="shared" si="21"/>
        <v>38</v>
      </c>
      <c r="N126" s="4">
        <f t="shared" si="11"/>
        <v>509</v>
      </c>
    </row>
    <row r="127" spans="1:14" x14ac:dyDescent="0.3">
      <c r="A127" s="3">
        <v>123</v>
      </c>
      <c r="B127" s="3" t="s">
        <v>18</v>
      </c>
      <c r="C127" s="3">
        <v>127</v>
      </c>
      <c r="D127" s="3">
        <v>200</v>
      </c>
      <c r="E127" s="3">
        <v>150</v>
      </c>
      <c r="F127" s="3">
        <v>18263</v>
      </c>
      <c r="G127" s="3">
        <v>18385</v>
      </c>
      <c r="H127" s="3">
        <f t="shared" si="8"/>
        <v>122</v>
      </c>
      <c r="I127" s="3">
        <f t="shared" si="18"/>
        <v>125</v>
      </c>
      <c r="J127" s="3">
        <f t="shared" si="20"/>
        <v>222</v>
      </c>
      <c r="K127" s="3">
        <v>45</v>
      </c>
      <c r="L127" s="3">
        <v>50</v>
      </c>
      <c r="M127" s="4">
        <f t="shared" si="21"/>
        <v>25</v>
      </c>
      <c r="N127" s="4">
        <f t="shared" si="11"/>
        <v>342</v>
      </c>
    </row>
    <row r="128" spans="1:14" x14ac:dyDescent="0.3">
      <c r="A128" s="38">
        <v>124</v>
      </c>
      <c r="B128" s="8" t="s">
        <v>17</v>
      </c>
      <c r="C128" s="8">
        <v>362</v>
      </c>
      <c r="D128" s="3">
        <v>0</v>
      </c>
      <c r="E128" s="3">
        <v>150</v>
      </c>
      <c r="F128" s="3">
        <v>1826</v>
      </c>
      <c r="G128" s="3">
        <v>2043</v>
      </c>
      <c r="H128" s="3">
        <f t="shared" si="8"/>
        <v>217</v>
      </c>
      <c r="I128" s="3">
        <f>IF(H128&lt;141,141,H128)</f>
        <v>217</v>
      </c>
      <c r="J128" s="3">
        <f t="shared" si="20"/>
        <v>466</v>
      </c>
      <c r="K128" s="3">
        <v>45</v>
      </c>
      <c r="L128" s="3">
        <v>50</v>
      </c>
      <c r="M128" s="4">
        <f t="shared" si="21"/>
        <v>43.400000000000006</v>
      </c>
      <c r="N128" s="4">
        <f t="shared" si="11"/>
        <v>604</v>
      </c>
    </row>
    <row r="129" spans="1:14" x14ac:dyDescent="0.3">
      <c r="A129" s="3">
        <v>125</v>
      </c>
      <c r="B129" s="3" t="s">
        <v>19</v>
      </c>
      <c r="C129" s="3">
        <v>129</v>
      </c>
      <c r="D129" s="3">
        <v>400</v>
      </c>
      <c r="E129" s="3">
        <v>150</v>
      </c>
      <c r="F129" s="3">
        <v>53841</v>
      </c>
      <c r="G129" s="3">
        <v>54214</v>
      </c>
      <c r="H129" s="3">
        <f t="shared" si="8"/>
        <v>373</v>
      </c>
      <c r="I129" s="3">
        <f t="shared" ref="I129:I135" si="22">IF(H129&lt;155,155,H129)</f>
        <v>373</v>
      </c>
      <c r="J129" s="3">
        <f t="shared" ref="J129:J135" si="23">ROUND(IF(I129&lt;100,I129*1.625,(IF(AND(I129&gt;100,I129&lt;201),(I129-100)*2.375+162,(IF(AND(I129&gt;200,I129&lt;401),(I129-200)*3.875+400,IF(I129&gt;400,(I129-400)*4.5+1237)))))),0)</f>
        <v>1070</v>
      </c>
      <c r="K129" s="3">
        <v>45</v>
      </c>
      <c r="L129" s="3">
        <v>50</v>
      </c>
      <c r="M129" s="4">
        <f t="shared" si="21"/>
        <v>74.600000000000009</v>
      </c>
      <c r="N129" s="4">
        <f t="shared" si="11"/>
        <v>1240</v>
      </c>
    </row>
    <row r="130" spans="1:14" x14ac:dyDescent="0.3">
      <c r="A130" s="38">
        <v>126</v>
      </c>
      <c r="B130" s="3" t="s">
        <v>19</v>
      </c>
      <c r="C130" s="3">
        <v>130</v>
      </c>
      <c r="D130" s="3">
        <v>400</v>
      </c>
      <c r="E130" s="3">
        <v>150</v>
      </c>
      <c r="F130" s="3">
        <v>60853</v>
      </c>
      <c r="G130" s="3">
        <v>61276</v>
      </c>
      <c r="H130" s="3">
        <f t="shared" si="8"/>
        <v>423</v>
      </c>
      <c r="I130" s="3">
        <f t="shared" si="22"/>
        <v>423</v>
      </c>
      <c r="J130" s="3">
        <f t="shared" si="23"/>
        <v>1341</v>
      </c>
      <c r="K130" s="3">
        <v>45</v>
      </c>
      <c r="L130" s="3">
        <v>50</v>
      </c>
      <c r="M130" s="4">
        <f t="shared" si="21"/>
        <v>84.600000000000009</v>
      </c>
      <c r="N130" s="4">
        <f t="shared" si="11"/>
        <v>1521</v>
      </c>
    </row>
    <row r="131" spans="1:14" x14ac:dyDescent="0.3">
      <c r="A131" s="3">
        <v>127</v>
      </c>
      <c r="B131" s="3" t="s">
        <v>19</v>
      </c>
      <c r="C131" s="3">
        <v>131</v>
      </c>
      <c r="D131" s="3">
        <v>400</v>
      </c>
      <c r="E131" s="3">
        <v>150</v>
      </c>
      <c r="F131" s="3">
        <v>56021</v>
      </c>
      <c r="G131" s="3">
        <v>56415</v>
      </c>
      <c r="H131" s="3">
        <f t="shared" si="8"/>
        <v>394</v>
      </c>
      <c r="I131" s="3">
        <f t="shared" si="22"/>
        <v>394</v>
      </c>
      <c r="J131" s="3">
        <f t="shared" si="23"/>
        <v>1152</v>
      </c>
      <c r="K131" s="3">
        <v>45</v>
      </c>
      <c r="L131" s="3">
        <v>50</v>
      </c>
      <c r="M131" s="4">
        <f t="shared" si="21"/>
        <v>78.800000000000011</v>
      </c>
      <c r="N131" s="4">
        <f t="shared" si="11"/>
        <v>1326</v>
      </c>
    </row>
    <row r="132" spans="1:14" x14ac:dyDescent="0.3">
      <c r="A132" s="38">
        <v>128</v>
      </c>
      <c r="B132" s="3" t="s">
        <v>19</v>
      </c>
      <c r="C132" s="3">
        <v>132</v>
      </c>
      <c r="D132" s="3">
        <v>400</v>
      </c>
      <c r="E132" s="3">
        <v>150</v>
      </c>
      <c r="F132" s="3">
        <v>60198</v>
      </c>
      <c r="G132" s="3">
        <v>60351</v>
      </c>
      <c r="H132" s="3">
        <f t="shared" si="8"/>
        <v>153</v>
      </c>
      <c r="I132" s="3">
        <f t="shared" si="22"/>
        <v>155</v>
      </c>
      <c r="J132" s="3">
        <f t="shared" si="23"/>
        <v>293</v>
      </c>
      <c r="K132" s="3">
        <v>45</v>
      </c>
      <c r="L132" s="3">
        <v>50</v>
      </c>
      <c r="M132" s="4">
        <f t="shared" si="21"/>
        <v>31</v>
      </c>
      <c r="N132" s="4">
        <f t="shared" si="11"/>
        <v>419</v>
      </c>
    </row>
    <row r="133" spans="1:14" x14ac:dyDescent="0.3">
      <c r="A133" s="3">
        <v>129</v>
      </c>
      <c r="B133" s="3" t="s">
        <v>19</v>
      </c>
      <c r="C133" s="3">
        <v>133</v>
      </c>
      <c r="D133" s="3">
        <v>400</v>
      </c>
      <c r="E133" s="3">
        <v>150</v>
      </c>
      <c r="F133" s="3">
        <v>48157</v>
      </c>
      <c r="G133" s="3">
        <v>49256</v>
      </c>
      <c r="H133" s="3">
        <f t="shared" ref="H133:H196" si="24">(G133-F133)</f>
        <v>1099</v>
      </c>
      <c r="I133" s="3">
        <f t="shared" si="22"/>
        <v>1099</v>
      </c>
      <c r="J133" s="3">
        <f t="shared" si="23"/>
        <v>4383</v>
      </c>
      <c r="K133" s="3">
        <v>45</v>
      </c>
      <c r="L133" s="3">
        <v>50</v>
      </c>
      <c r="M133" s="4">
        <f t="shared" si="21"/>
        <v>219.8</v>
      </c>
      <c r="N133" s="4">
        <f t="shared" si="11"/>
        <v>4698</v>
      </c>
    </row>
    <row r="134" spans="1:14" x14ac:dyDescent="0.3">
      <c r="A134" s="38">
        <v>130</v>
      </c>
      <c r="B134" s="3" t="s">
        <v>19</v>
      </c>
      <c r="C134" s="3">
        <v>134</v>
      </c>
      <c r="D134" s="3">
        <v>400</v>
      </c>
      <c r="E134" s="3">
        <v>150</v>
      </c>
      <c r="F134" s="3">
        <v>71763</v>
      </c>
      <c r="G134" s="3">
        <v>72188</v>
      </c>
      <c r="H134" s="3">
        <f t="shared" si="24"/>
        <v>425</v>
      </c>
      <c r="I134" s="3">
        <f t="shared" si="22"/>
        <v>425</v>
      </c>
      <c r="J134" s="3">
        <f t="shared" si="23"/>
        <v>1350</v>
      </c>
      <c r="K134" s="3">
        <v>45</v>
      </c>
      <c r="L134" s="3">
        <v>50</v>
      </c>
      <c r="M134" s="4">
        <f t="shared" si="21"/>
        <v>85</v>
      </c>
      <c r="N134" s="4">
        <f t="shared" si="11"/>
        <v>1530</v>
      </c>
    </row>
    <row r="135" spans="1:14" x14ac:dyDescent="0.3">
      <c r="A135" s="3">
        <v>131</v>
      </c>
      <c r="B135" s="3" t="s">
        <v>19</v>
      </c>
      <c r="C135" s="3">
        <v>136</v>
      </c>
      <c r="D135" s="3">
        <v>400</v>
      </c>
      <c r="E135" s="3">
        <v>150</v>
      </c>
      <c r="F135" s="3">
        <v>56556</v>
      </c>
      <c r="G135" s="3">
        <v>56989</v>
      </c>
      <c r="H135" s="3">
        <f t="shared" si="24"/>
        <v>433</v>
      </c>
      <c r="I135" s="3">
        <f t="shared" si="22"/>
        <v>433</v>
      </c>
      <c r="J135" s="3">
        <f t="shared" si="23"/>
        <v>1386</v>
      </c>
      <c r="K135" s="3">
        <v>45</v>
      </c>
      <c r="L135" s="3">
        <v>50</v>
      </c>
      <c r="M135" s="4">
        <f t="shared" si="21"/>
        <v>86.600000000000009</v>
      </c>
      <c r="N135" s="4">
        <f t="shared" ref="N135:N198" si="25">ROUND((J135+K135+L135+M135),0)</f>
        <v>1568</v>
      </c>
    </row>
    <row r="136" spans="1:14" x14ac:dyDescent="0.3">
      <c r="A136" s="38">
        <v>132</v>
      </c>
      <c r="B136" s="3" t="s">
        <v>16</v>
      </c>
      <c r="C136" s="3">
        <v>165</v>
      </c>
      <c r="D136" s="3">
        <v>500</v>
      </c>
      <c r="E136" s="3">
        <v>150</v>
      </c>
      <c r="F136" s="3">
        <v>96286</v>
      </c>
      <c r="G136" s="3">
        <v>96664</v>
      </c>
      <c r="H136" s="3">
        <f t="shared" si="24"/>
        <v>378</v>
      </c>
      <c r="I136" s="3">
        <f>IF(H136&lt;171,171,H136)</f>
        <v>378</v>
      </c>
      <c r="J136" s="3">
        <f>ROUND(IF(I136&lt;100,I136*1.625,(IF(AND(I136&gt;100,I136&lt;201),(I136-100)*2.375+162.5,(IF(AND(I136&gt;200,I136&lt;401),(I136-200)*3.875+400,IF(I136&gt;400,(I136-400)*4.5+1237)))))),0)</f>
        <v>1090</v>
      </c>
      <c r="K136" s="3">
        <v>45</v>
      </c>
      <c r="L136" s="3">
        <v>50</v>
      </c>
      <c r="M136" s="4">
        <f t="shared" si="21"/>
        <v>75.600000000000009</v>
      </c>
      <c r="N136" s="4">
        <f t="shared" si="25"/>
        <v>1261</v>
      </c>
    </row>
    <row r="137" spans="1:14" x14ac:dyDescent="0.3">
      <c r="A137" s="3">
        <v>133</v>
      </c>
      <c r="B137" s="3" t="s">
        <v>16</v>
      </c>
      <c r="C137" s="3">
        <v>166</v>
      </c>
      <c r="D137" s="3">
        <v>500</v>
      </c>
      <c r="E137" s="3">
        <v>150</v>
      </c>
      <c r="F137" s="3">
        <v>82183</v>
      </c>
      <c r="G137" s="3">
        <v>83102</v>
      </c>
      <c r="H137" s="3">
        <f t="shared" si="24"/>
        <v>919</v>
      </c>
      <c r="I137" s="3">
        <f>IF(H137&lt;171,171,H137)</f>
        <v>919</v>
      </c>
      <c r="J137" s="3">
        <f>ROUND(IF(I137&lt;100,I137*1.625,(IF(AND(I137&gt;100,I137&lt;201),(I137-100)*2.375+162.5,(IF(AND(I137&gt;200,I137&lt;401),(I137-200)*3.875+400,IF(I137&gt;400,(I137-400)*4.5+1237)))))),0)</f>
        <v>3573</v>
      </c>
      <c r="K137" s="3">
        <v>45</v>
      </c>
      <c r="L137" s="3">
        <v>50</v>
      </c>
      <c r="M137" s="4">
        <f t="shared" si="21"/>
        <v>183.8</v>
      </c>
      <c r="N137" s="4">
        <f t="shared" si="25"/>
        <v>3852</v>
      </c>
    </row>
    <row r="138" spans="1:14" x14ac:dyDescent="0.3">
      <c r="A138" s="38">
        <v>134</v>
      </c>
      <c r="B138" s="6" t="s">
        <v>16</v>
      </c>
      <c r="C138" s="3">
        <v>167</v>
      </c>
      <c r="D138" s="3">
        <v>500</v>
      </c>
      <c r="E138" s="3">
        <v>150</v>
      </c>
      <c r="F138" s="3">
        <v>80595</v>
      </c>
      <c r="G138" s="3">
        <v>81473</v>
      </c>
      <c r="H138" s="3">
        <f t="shared" si="24"/>
        <v>878</v>
      </c>
      <c r="I138" s="3">
        <f>IF(H138&lt;171,171,H138)</f>
        <v>878</v>
      </c>
      <c r="J138" s="3">
        <f>ROUND(IF(I138&lt;100,I138*1.625,(IF(AND(I138&gt;100,I138&lt;201),(I138-100)*2.375+162.5,(IF(AND(I138&gt;200,I138&lt;401),(I138-200)*3.875+400,IF(I138&gt;400,(I138-400)*4.5+1238)))))),0)</f>
        <v>3389</v>
      </c>
      <c r="K138" s="3">
        <v>45</v>
      </c>
      <c r="L138" s="3">
        <v>50</v>
      </c>
      <c r="M138" s="4">
        <f t="shared" si="21"/>
        <v>175.60000000000002</v>
      </c>
      <c r="N138" s="4">
        <f t="shared" si="25"/>
        <v>3660</v>
      </c>
    </row>
    <row r="139" spans="1:14" x14ac:dyDescent="0.3">
      <c r="A139" s="3">
        <v>135</v>
      </c>
      <c r="B139" s="3" t="s">
        <v>17</v>
      </c>
      <c r="C139" s="3">
        <v>173</v>
      </c>
      <c r="D139" s="3">
        <v>300</v>
      </c>
      <c r="E139" s="3">
        <v>150</v>
      </c>
      <c r="F139" s="3">
        <v>37034</v>
      </c>
      <c r="G139" s="3">
        <v>37276</v>
      </c>
      <c r="H139" s="3">
        <f t="shared" si="24"/>
        <v>242</v>
      </c>
      <c r="I139" s="3">
        <f>IF(H139&lt;141,141,H139)</f>
        <v>242</v>
      </c>
      <c r="J139" s="3">
        <f>ROUND(IF(I139&lt;100,I139*1.625,(IF(AND(I139&gt;100,I139&lt;201),(I139-100)*2.375+162.5,(IF(AND(I139&gt;200,I139&lt;401),(I139-200)*3.875+400,IF(I139&gt;400,(I139-400)*4.5+1238)))))),0)</f>
        <v>563</v>
      </c>
      <c r="K139" s="3">
        <v>45</v>
      </c>
      <c r="L139" s="3">
        <v>50</v>
      </c>
      <c r="M139" s="4">
        <f t="shared" si="21"/>
        <v>48.400000000000006</v>
      </c>
      <c r="N139" s="4">
        <f t="shared" si="25"/>
        <v>706</v>
      </c>
    </row>
    <row r="140" spans="1:14" x14ac:dyDescent="0.3">
      <c r="A140" s="38">
        <v>136</v>
      </c>
      <c r="B140" s="3" t="s">
        <v>17</v>
      </c>
      <c r="C140" s="3">
        <v>174</v>
      </c>
      <c r="D140" s="3">
        <v>300</v>
      </c>
      <c r="E140" s="3">
        <v>150</v>
      </c>
      <c r="F140" s="3">
        <v>68699</v>
      </c>
      <c r="G140" s="3">
        <v>68892</v>
      </c>
      <c r="H140" s="3">
        <f t="shared" si="24"/>
        <v>193</v>
      </c>
      <c r="I140" s="3">
        <f>IF(H140&lt;141,141,H140)</f>
        <v>193</v>
      </c>
      <c r="J140" s="3">
        <f>ROUND(IF(I140&lt;100,I140*1.625,(IF(AND(I140&gt;100,I140&lt;201),(I140-100)*2.375+162.5,(IF(AND(I140&gt;200,I140&lt;401),(I140-200)*3.875+400,IF(I140&gt;400,(I140-400)*4.5+1237)))))),0)</f>
        <v>383</v>
      </c>
      <c r="K140" s="3">
        <v>45</v>
      </c>
      <c r="L140" s="3">
        <v>50</v>
      </c>
      <c r="M140" s="4">
        <f t="shared" si="21"/>
        <v>38.6</v>
      </c>
      <c r="N140" s="4">
        <f t="shared" si="25"/>
        <v>517</v>
      </c>
    </row>
    <row r="141" spans="1:14" x14ac:dyDescent="0.3">
      <c r="A141" s="3">
        <v>137</v>
      </c>
      <c r="B141" s="3" t="s">
        <v>17</v>
      </c>
      <c r="C141" s="3">
        <v>176</v>
      </c>
      <c r="D141" s="3">
        <v>300</v>
      </c>
      <c r="E141" s="3">
        <v>150</v>
      </c>
      <c r="F141" s="3">
        <v>39686</v>
      </c>
      <c r="G141" s="3">
        <v>39792</v>
      </c>
      <c r="H141" s="3">
        <f t="shared" si="24"/>
        <v>106</v>
      </c>
      <c r="I141" s="3">
        <f>IF(H141&lt;141,141,H141)</f>
        <v>141</v>
      </c>
      <c r="J141" s="3">
        <f>ROUND(IF(I141&lt;100,I141*1.625,(IF(AND(I141&gt;100,I141&lt;201),(I141-100)*2.375+162.5,(IF(AND(I141&gt;200,I141&lt;401),(I141-200)*3.875+400,IF(I141&gt;400,(I141-400)*4.5+1237)))))),0)</f>
        <v>260</v>
      </c>
      <c r="K141" s="3">
        <v>45</v>
      </c>
      <c r="L141" s="3">
        <v>50</v>
      </c>
      <c r="M141" s="4">
        <f t="shared" si="21"/>
        <v>28.200000000000003</v>
      </c>
      <c r="N141" s="4">
        <f t="shared" si="25"/>
        <v>383</v>
      </c>
    </row>
    <row r="142" spans="1:14" x14ac:dyDescent="0.3">
      <c r="A142" s="38">
        <v>138</v>
      </c>
      <c r="B142" s="3" t="s">
        <v>19</v>
      </c>
      <c r="C142" s="3">
        <v>448</v>
      </c>
      <c r="D142" s="3">
        <v>400</v>
      </c>
      <c r="E142" s="3">
        <v>150</v>
      </c>
      <c r="F142" s="3">
        <v>1167</v>
      </c>
      <c r="G142" s="3">
        <v>1312</v>
      </c>
      <c r="H142" s="3">
        <f t="shared" si="24"/>
        <v>145</v>
      </c>
      <c r="I142" s="3">
        <f t="shared" ref="I142" si="26">IF(H142&lt;155,155,H142)</f>
        <v>155</v>
      </c>
      <c r="J142" s="3">
        <f>ROUND(IF(I142&lt;100,I142*1.625,(IF(AND(I142&gt;100,I142&lt;201),(I142-100)*2.375+162.5,(IF(AND(I142&gt;200,I142&lt;401),(I142-200)*3.875+400,IF(I142&gt;400,(I142-400)*4.5+1238)))))),0)</f>
        <v>293</v>
      </c>
      <c r="K142" s="3">
        <v>45</v>
      </c>
      <c r="L142" s="3">
        <v>50</v>
      </c>
      <c r="M142" s="4">
        <f t="shared" si="21"/>
        <v>31</v>
      </c>
      <c r="N142" s="4">
        <f t="shared" si="25"/>
        <v>419</v>
      </c>
    </row>
    <row r="143" spans="1:14" x14ac:dyDescent="0.3">
      <c r="A143" s="3">
        <v>139</v>
      </c>
      <c r="B143" s="3" t="s">
        <v>17</v>
      </c>
      <c r="C143" s="3">
        <v>178</v>
      </c>
      <c r="D143" s="3">
        <v>300</v>
      </c>
      <c r="E143" s="3">
        <v>150</v>
      </c>
      <c r="F143" s="3">
        <v>50919</v>
      </c>
      <c r="G143" s="3">
        <v>51153</v>
      </c>
      <c r="H143" s="3">
        <f t="shared" si="24"/>
        <v>234</v>
      </c>
      <c r="I143" s="3">
        <f t="shared" ref="I143:I164" si="27">IF(H143&lt;141,141,H143)</f>
        <v>234</v>
      </c>
      <c r="J143" s="3">
        <f>ROUND(IF(I143&lt;100,I143*1.625,(IF(AND(I143&gt;100,I143&lt;201),(I143-100)*2.375+162.5,(IF(AND(I143&gt;200,I143&lt;401),(I143-200)*3.875+400,IF(I143&gt;400,(I143-400)*4.5+1238)))))),0)</f>
        <v>532</v>
      </c>
      <c r="K143" s="3">
        <v>45</v>
      </c>
      <c r="L143" s="3">
        <v>50</v>
      </c>
      <c r="M143" s="4">
        <f t="shared" si="21"/>
        <v>46.800000000000004</v>
      </c>
      <c r="N143" s="4">
        <f t="shared" si="25"/>
        <v>674</v>
      </c>
    </row>
    <row r="144" spans="1:14" x14ac:dyDescent="0.3">
      <c r="A144" s="38">
        <v>140</v>
      </c>
      <c r="B144" s="3" t="s">
        <v>17</v>
      </c>
      <c r="C144" s="3">
        <v>179</v>
      </c>
      <c r="D144" s="3">
        <v>300</v>
      </c>
      <c r="E144" s="3">
        <v>150</v>
      </c>
      <c r="F144" s="3">
        <v>30897</v>
      </c>
      <c r="G144" s="3">
        <v>30934</v>
      </c>
      <c r="H144" s="3">
        <f t="shared" si="24"/>
        <v>37</v>
      </c>
      <c r="I144" s="3">
        <f t="shared" si="27"/>
        <v>141</v>
      </c>
      <c r="J144" s="3">
        <f>ROUND(IF(I144&lt;100,I144*1.625,(IF(AND(I144&gt;100,I144&lt;201),(I144-100)*2.375+162.5,(IF(AND(I144&gt;200,I144&lt;401),(I144-200)*3.875+400,IF(I144&gt;400,(I144-400)*4.5+1238)))))),0)</f>
        <v>260</v>
      </c>
      <c r="K144" s="3">
        <v>45</v>
      </c>
      <c r="L144" s="3">
        <v>50</v>
      </c>
      <c r="M144" s="4">
        <f t="shared" si="21"/>
        <v>28.200000000000003</v>
      </c>
      <c r="N144" s="4">
        <f t="shared" si="25"/>
        <v>383</v>
      </c>
    </row>
    <row r="145" spans="1:14" x14ac:dyDescent="0.3">
      <c r="A145" s="3">
        <v>141</v>
      </c>
      <c r="B145" s="3" t="s">
        <v>17</v>
      </c>
      <c r="C145" s="3">
        <v>180</v>
      </c>
      <c r="D145" s="3">
        <v>300</v>
      </c>
      <c r="E145" s="3">
        <v>150</v>
      </c>
      <c r="F145" s="3">
        <v>26856</v>
      </c>
      <c r="G145" s="3">
        <v>26955</v>
      </c>
      <c r="H145" s="3">
        <f t="shared" si="24"/>
        <v>99</v>
      </c>
      <c r="I145" s="3">
        <f t="shared" si="27"/>
        <v>141</v>
      </c>
      <c r="J145" s="3">
        <f>ROUND(IF(I145&lt;100,I145*1.625,(IF(AND(I145&gt;100,I145&lt;201),(I145-100)*2.375+162.5,(IF(AND(I145&gt;200,I145&lt;401),(I145-200)*3.875+400,IF(I145&gt;400,(I145-400)*4.5+1238)))))),0)</f>
        <v>260</v>
      </c>
      <c r="K145" s="3">
        <v>45</v>
      </c>
      <c r="L145" s="3">
        <v>50</v>
      </c>
      <c r="M145" s="4">
        <f t="shared" si="21"/>
        <v>28.200000000000003</v>
      </c>
      <c r="N145" s="4">
        <f t="shared" si="25"/>
        <v>383</v>
      </c>
    </row>
    <row r="146" spans="1:14" x14ac:dyDescent="0.3">
      <c r="A146" s="38">
        <v>142</v>
      </c>
      <c r="B146" s="3" t="s">
        <v>17</v>
      </c>
      <c r="C146" s="3">
        <v>181</v>
      </c>
      <c r="D146" s="3">
        <v>300</v>
      </c>
      <c r="E146" s="3">
        <v>150</v>
      </c>
      <c r="F146" s="3">
        <v>14092</v>
      </c>
      <c r="G146" s="3">
        <v>14177</v>
      </c>
      <c r="H146" s="3">
        <f t="shared" si="24"/>
        <v>85</v>
      </c>
      <c r="I146" s="3">
        <f t="shared" si="27"/>
        <v>141</v>
      </c>
      <c r="J146" s="3">
        <f>ROUND(IF(I146&lt;100,I146*1.625,(IF(AND(I146&gt;100,I146&lt;201),(I146-100)*2.375+162.5,(IF(AND(I146&gt;200,I146&lt;401),(I146-200)*3.875+400,IF(I146&gt;400,(I146-400)*4.5+1237)))))),0)</f>
        <v>260</v>
      </c>
      <c r="K146" s="3">
        <v>45</v>
      </c>
      <c r="L146" s="3">
        <v>50</v>
      </c>
      <c r="M146" s="4">
        <f t="shared" si="21"/>
        <v>28.200000000000003</v>
      </c>
      <c r="N146" s="4">
        <f t="shared" si="25"/>
        <v>383</v>
      </c>
    </row>
    <row r="147" spans="1:14" x14ac:dyDescent="0.3">
      <c r="A147" s="3">
        <v>143</v>
      </c>
      <c r="B147" s="8" t="s">
        <v>17</v>
      </c>
      <c r="C147" s="8">
        <v>182</v>
      </c>
      <c r="D147" s="3">
        <v>300</v>
      </c>
      <c r="E147" s="3">
        <v>150</v>
      </c>
      <c r="F147" s="3">
        <v>34831</v>
      </c>
      <c r="G147" s="3">
        <v>34970</v>
      </c>
      <c r="H147" s="3">
        <f t="shared" si="24"/>
        <v>139</v>
      </c>
      <c r="I147" s="3">
        <f t="shared" si="27"/>
        <v>141</v>
      </c>
      <c r="J147" s="3">
        <f>ROUND(IF(I147&lt;100,I147*1.625,(IF(AND(I147&gt;100,I147&lt;201),(I147-100)*2.375+162.5,(IF(AND(I147&gt;200,I147&lt;401),(I147-200)*3.875+400,IF(I147&gt;400,(I147-400)*4.5+1237)))))),0)</f>
        <v>260</v>
      </c>
      <c r="K147" s="3">
        <v>45</v>
      </c>
      <c r="L147" s="3">
        <v>50</v>
      </c>
      <c r="M147" s="4">
        <f t="shared" si="21"/>
        <v>28.200000000000003</v>
      </c>
      <c r="N147" s="4">
        <f t="shared" si="25"/>
        <v>383</v>
      </c>
    </row>
    <row r="148" spans="1:14" x14ac:dyDescent="0.3">
      <c r="A148" s="38">
        <v>144</v>
      </c>
      <c r="B148" s="3" t="s">
        <v>17</v>
      </c>
      <c r="C148" s="3">
        <v>183</v>
      </c>
      <c r="D148" s="3">
        <v>300</v>
      </c>
      <c r="E148" s="3">
        <v>150</v>
      </c>
      <c r="F148" s="3">
        <v>32086</v>
      </c>
      <c r="G148" s="3">
        <v>32324</v>
      </c>
      <c r="H148" s="3">
        <f t="shared" si="24"/>
        <v>238</v>
      </c>
      <c r="I148" s="3">
        <f t="shared" si="27"/>
        <v>238</v>
      </c>
      <c r="J148" s="3">
        <f>ROUND(IF(I148&lt;100,I148*1.625,(IF(AND(I148&gt;100,I148&lt;201),(I148-100)*2.375+162.5,(IF(AND(I148&gt;200,I148&lt;401),(I148-200)*3.875+400,IF(I148&gt;400,(I148-400)*4.5+1238)))))),0)</f>
        <v>547</v>
      </c>
      <c r="K148" s="3">
        <v>45</v>
      </c>
      <c r="L148" s="3">
        <v>50</v>
      </c>
      <c r="M148" s="4">
        <f t="shared" si="21"/>
        <v>47.6</v>
      </c>
      <c r="N148" s="4">
        <f t="shared" si="25"/>
        <v>690</v>
      </c>
    </row>
    <row r="149" spans="1:14" x14ac:dyDescent="0.3">
      <c r="A149" s="3">
        <v>145</v>
      </c>
      <c r="B149" s="3" t="s">
        <v>19</v>
      </c>
      <c r="C149" s="3">
        <v>453</v>
      </c>
      <c r="D149" s="3">
        <v>400</v>
      </c>
      <c r="E149" s="3">
        <v>150</v>
      </c>
      <c r="F149" s="3">
        <v>929</v>
      </c>
      <c r="G149" s="3">
        <v>1224</v>
      </c>
      <c r="H149" s="3">
        <f t="shared" si="24"/>
        <v>295</v>
      </c>
      <c r="I149" s="3">
        <f t="shared" ref="I149" si="28">IF(H149&lt;155,155,H149)</f>
        <v>295</v>
      </c>
      <c r="J149" s="3">
        <f>ROUND(IF(I149&lt;100,I149*1.625,(IF(AND(I149&gt;100,I149&lt;201),(I149-100)*2.375+162.5,(IF(AND(I149&gt;200,I149&lt;401),(I149-200)*3.875+400,IF(I149&gt;400,(I149-400)*4.5+1238)))))),0)</f>
        <v>768</v>
      </c>
      <c r="K149" s="3">
        <v>45</v>
      </c>
      <c r="L149" s="3">
        <v>50</v>
      </c>
      <c r="M149" s="4">
        <f t="shared" si="21"/>
        <v>59</v>
      </c>
      <c r="N149" s="4">
        <f t="shared" si="25"/>
        <v>922</v>
      </c>
    </row>
    <row r="150" spans="1:14" x14ac:dyDescent="0.3">
      <c r="A150" s="38">
        <v>146</v>
      </c>
      <c r="B150" s="3" t="s">
        <v>17</v>
      </c>
      <c r="C150" s="5">
        <v>186</v>
      </c>
      <c r="D150" s="3">
        <v>300</v>
      </c>
      <c r="E150" s="3">
        <v>150</v>
      </c>
      <c r="F150" s="3">
        <v>45086</v>
      </c>
      <c r="G150" s="3">
        <v>45408</v>
      </c>
      <c r="H150" s="3">
        <f t="shared" si="24"/>
        <v>322</v>
      </c>
      <c r="I150" s="3">
        <f t="shared" si="27"/>
        <v>322</v>
      </c>
      <c r="J150" s="3">
        <f>ROUND(IF(I150&lt;100,I150*1.625,(IF(AND(I150&gt;100,I150&lt;201),(I150-100)*2.375+162.5,(IF(AND(I150&gt;200,I150&lt;401),(I150-200)*3.875+400,IF(I150&gt;400,(I150-400)*4.5+1237)))))),0)</f>
        <v>873</v>
      </c>
      <c r="K150" s="3">
        <v>45</v>
      </c>
      <c r="L150" s="3">
        <v>50</v>
      </c>
      <c r="M150" s="4">
        <f t="shared" si="21"/>
        <v>64.400000000000006</v>
      </c>
      <c r="N150" s="4">
        <f t="shared" si="25"/>
        <v>1032</v>
      </c>
    </row>
    <row r="151" spans="1:14" x14ac:dyDescent="0.3">
      <c r="A151" s="3">
        <v>147</v>
      </c>
      <c r="B151" s="3" t="s">
        <v>17</v>
      </c>
      <c r="C151" s="3">
        <v>187</v>
      </c>
      <c r="D151" s="3">
        <v>300</v>
      </c>
      <c r="E151" s="3">
        <v>150</v>
      </c>
      <c r="F151" s="3">
        <v>44910</v>
      </c>
      <c r="G151" s="3">
        <v>45291</v>
      </c>
      <c r="H151" s="3">
        <f t="shared" si="24"/>
        <v>381</v>
      </c>
      <c r="I151" s="3">
        <f t="shared" si="27"/>
        <v>381</v>
      </c>
      <c r="J151" s="3">
        <f>ROUND(IF(I151&lt;100,I151*1.625,(IF(AND(I151&gt;100,I151&lt;201),(I151-100)*2.375+162.5,(IF(AND(I151&gt;200,I151&lt;401),(I151-200)*3.875+400,IF(I151&gt;400,(I151-400)*4.5+1238)))))),0)</f>
        <v>1101</v>
      </c>
      <c r="K151" s="3">
        <v>45</v>
      </c>
      <c r="L151" s="3">
        <v>50</v>
      </c>
      <c r="M151" s="4">
        <f t="shared" si="21"/>
        <v>76.2</v>
      </c>
      <c r="N151" s="4">
        <f t="shared" si="25"/>
        <v>1272</v>
      </c>
    </row>
    <row r="152" spans="1:14" x14ac:dyDescent="0.3">
      <c r="A152" s="38">
        <v>148</v>
      </c>
      <c r="B152" s="3" t="s">
        <v>17</v>
      </c>
      <c r="C152" s="3">
        <v>188</v>
      </c>
      <c r="D152" s="3">
        <v>300</v>
      </c>
      <c r="E152" s="3">
        <v>150</v>
      </c>
      <c r="F152" s="3">
        <v>44973</v>
      </c>
      <c r="G152" s="3">
        <v>45259</v>
      </c>
      <c r="H152" s="3">
        <f t="shared" si="24"/>
        <v>286</v>
      </c>
      <c r="I152" s="3">
        <f t="shared" si="27"/>
        <v>286</v>
      </c>
      <c r="J152" s="3">
        <f>ROUND(IF(I152&lt;100,I152*1.625,(IF(AND(I152&gt;100,I152&lt;201),(I152-100)*2.375+162.5,(IF(AND(I152&gt;200,I152&lt;401),(I152-200)*3.875+400,IF(I152&gt;400,(I152-400)*4.5+1238)))))),0)</f>
        <v>733</v>
      </c>
      <c r="K152" s="3">
        <v>45</v>
      </c>
      <c r="L152" s="3">
        <v>50</v>
      </c>
      <c r="M152" s="4">
        <f t="shared" si="21"/>
        <v>57.2</v>
      </c>
      <c r="N152" s="4">
        <f t="shared" si="25"/>
        <v>885</v>
      </c>
    </row>
    <row r="153" spans="1:14" x14ac:dyDescent="0.3">
      <c r="A153" s="3">
        <v>149</v>
      </c>
      <c r="B153" s="3" t="s">
        <v>17</v>
      </c>
      <c r="C153" s="3">
        <v>307</v>
      </c>
      <c r="D153" s="3">
        <v>300</v>
      </c>
      <c r="E153" s="3">
        <v>150</v>
      </c>
      <c r="F153" s="41">
        <v>12521</v>
      </c>
      <c r="G153" s="16">
        <v>12786</v>
      </c>
      <c r="H153" s="3">
        <f t="shared" si="24"/>
        <v>265</v>
      </c>
      <c r="I153" s="3">
        <f t="shared" si="27"/>
        <v>265</v>
      </c>
      <c r="J153" s="3">
        <f>ROUND(IF(I153&lt;100,I153*1.625,(IF(AND(I153&gt;100,I153&lt;201),(I153-100)*2.375+162.5,(IF(AND(I153&gt;200,I153&lt;401),(I153-200)*3.875+400,IF(I153&gt;400,(I153-400)*4.5+1238)))))),0)</f>
        <v>652</v>
      </c>
      <c r="K153" s="3">
        <v>45</v>
      </c>
      <c r="L153" s="3">
        <v>50</v>
      </c>
      <c r="M153" s="4">
        <f t="shared" si="21"/>
        <v>53</v>
      </c>
      <c r="N153" s="4">
        <f t="shared" si="25"/>
        <v>800</v>
      </c>
    </row>
    <row r="154" spans="1:14" x14ac:dyDescent="0.3">
      <c r="A154" s="38">
        <v>150</v>
      </c>
      <c r="B154" s="3" t="s">
        <v>17</v>
      </c>
      <c r="C154" s="3">
        <v>201</v>
      </c>
      <c r="D154" s="3">
        <v>300</v>
      </c>
      <c r="E154" s="3">
        <v>150</v>
      </c>
      <c r="F154" s="3">
        <v>50477</v>
      </c>
      <c r="G154" s="3">
        <v>51186</v>
      </c>
      <c r="H154" s="3">
        <f t="shared" si="24"/>
        <v>709</v>
      </c>
      <c r="I154" s="3">
        <f t="shared" si="27"/>
        <v>709</v>
      </c>
      <c r="J154" s="3">
        <f>ROUND(IF(I154&lt;100,I154*1.625,(IF(AND(I154&gt;100,I154&lt;201),(I154-100)*2.375+162.5,(IF(AND(I154&gt;200,I154&lt;401),(I154-200)*3.875+400,IF(I154&gt;400,(I154-400)*4.5+1237)))))),0)</f>
        <v>2628</v>
      </c>
      <c r="K154" s="3">
        <v>45</v>
      </c>
      <c r="L154" s="3">
        <v>50</v>
      </c>
      <c r="M154" s="4">
        <f t="shared" si="21"/>
        <v>141.80000000000001</v>
      </c>
      <c r="N154" s="4">
        <f t="shared" si="25"/>
        <v>2865</v>
      </c>
    </row>
    <row r="155" spans="1:14" x14ac:dyDescent="0.3">
      <c r="A155" s="3">
        <v>151</v>
      </c>
      <c r="B155" s="3" t="s">
        <v>17</v>
      </c>
      <c r="C155" s="3">
        <v>205</v>
      </c>
      <c r="D155" s="3">
        <v>300</v>
      </c>
      <c r="E155" s="3">
        <v>150</v>
      </c>
      <c r="F155" s="3">
        <v>36523</v>
      </c>
      <c r="G155" s="3">
        <v>37009</v>
      </c>
      <c r="H155" s="3">
        <f t="shared" si="24"/>
        <v>486</v>
      </c>
      <c r="I155" s="3">
        <f t="shared" si="27"/>
        <v>486</v>
      </c>
      <c r="J155" s="3">
        <f>ROUND(IF(I155&lt;100,I155*1.625,(IF(AND(I155&gt;100,I155&lt;201),(I155-100)*2.375+162.5,(IF(AND(I155&gt;200,I155&lt;401),(I155-200)*3.875+400,IF(I155&gt;400,(I155-400)*4.5+1237)))))),0)</f>
        <v>1624</v>
      </c>
      <c r="K155" s="3">
        <v>45</v>
      </c>
      <c r="L155" s="3">
        <v>50</v>
      </c>
      <c r="M155" s="4">
        <f t="shared" si="21"/>
        <v>97.2</v>
      </c>
      <c r="N155" s="4">
        <f t="shared" si="25"/>
        <v>1816</v>
      </c>
    </row>
    <row r="156" spans="1:14" x14ac:dyDescent="0.3">
      <c r="A156" s="38">
        <v>152</v>
      </c>
      <c r="B156" s="3" t="s">
        <v>17</v>
      </c>
      <c r="C156" s="3">
        <v>207</v>
      </c>
      <c r="D156" s="3">
        <v>300</v>
      </c>
      <c r="E156" s="3">
        <v>150</v>
      </c>
      <c r="F156" s="3">
        <v>46597</v>
      </c>
      <c r="G156" s="3">
        <v>46920</v>
      </c>
      <c r="H156" s="3">
        <f t="shared" si="24"/>
        <v>323</v>
      </c>
      <c r="I156" s="3">
        <f t="shared" si="27"/>
        <v>323</v>
      </c>
      <c r="J156" s="3">
        <f>ROUND(IF(I156&lt;100,I156*1.625,(IF(AND(I156&gt;100,I156&lt;201),(I156-100)*2.375+162.5,(IF(AND(I156&gt;200,I156&lt;401),(I156-200)*3.875+400,IF(I156&gt;400,(I156-400)*4.5+1238)))))),0)</f>
        <v>877</v>
      </c>
      <c r="K156" s="3">
        <v>45</v>
      </c>
      <c r="L156" s="3">
        <v>50</v>
      </c>
      <c r="M156" s="4">
        <f t="shared" si="21"/>
        <v>64.600000000000009</v>
      </c>
      <c r="N156" s="4">
        <f t="shared" si="25"/>
        <v>1037</v>
      </c>
    </row>
    <row r="157" spans="1:14" x14ac:dyDescent="0.3">
      <c r="A157" s="3">
        <v>153</v>
      </c>
      <c r="B157" s="3" t="s">
        <v>17</v>
      </c>
      <c r="C157" s="3">
        <v>218</v>
      </c>
      <c r="D157" s="3">
        <v>0</v>
      </c>
      <c r="E157" s="3">
        <v>150</v>
      </c>
      <c r="F157" s="3">
        <v>40962</v>
      </c>
      <c r="G157" s="3">
        <v>40962</v>
      </c>
      <c r="H157" s="3">
        <f t="shared" si="24"/>
        <v>0</v>
      </c>
      <c r="I157" s="3">
        <f t="shared" si="27"/>
        <v>141</v>
      </c>
      <c r="J157" s="3">
        <f>ROUND(IF(I157&lt;100,I157*1.625,(IF(AND(I157&gt;100,I157&lt;201),(I157-100)*2.375+162.5,(IF(AND(I157&gt;200,I157&lt;401),(I157-200)*3.875+400,IF(I157&gt;400,(I157-400)*4.5+1238)))))),0)</f>
        <v>260</v>
      </c>
      <c r="K157" s="3">
        <v>45</v>
      </c>
      <c r="L157" s="3">
        <v>50</v>
      </c>
      <c r="M157" s="4">
        <f t="shared" si="21"/>
        <v>28.200000000000003</v>
      </c>
      <c r="N157" s="4">
        <f t="shared" si="25"/>
        <v>383</v>
      </c>
    </row>
    <row r="158" spans="1:14" x14ac:dyDescent="0.3">
      <c r="A158" s="38">
        <v>154</v>
      </c>
      <c r="B158" s="3" t="s">
        <v>19</v>
      </c>
      <c r="C158" s="3">
        <v>463</v>
      </c>
      <c r="D158" s="3">
        <v>400</v>
      </c>
      <c r="E158" s="3">
        <v>150</v>
      </c>
      <c r="F158" s="3">
        <v>315</v>
      </c>
      <c r="G158" s="3">
        <v>464</v>
      </c>
      <c r="H158" s="3">
        <f t="shared" si="24"/>
        <v>149</v>
      </c>
      <c r="I158" s="3">
        <f>IF(H158&lt;155,155,H158)</f>
        <v>155</v>
      </c>
      <c r="J158" s="3">
        <f>ROUND(IF(I158&lt;100,I158*1.625,(IF(AND(I158&gt;100,I158&lt;201),(I158-100)*2.375+162.5,(IF(AND(I158&gt;200,I158&lt;401),(I158-200)*3.875+400,IF(I158&gt;400,(I158-400)*4.5+1238)))))),0)</f>
        <v>293</v>
      </c>
      <c r="K158" s="3">
        <v>45</v>
      </c>
      <c r="L158" s="3">
        <v>50</v>
      </c>
      <c r="M158" s="4">
        <f t="shared" si="21"/>
        <v>31</v>
      </c>
      <c r="N158" s="4">
        <f t="shared" si="25"/>
        <v>419</v>
      </c>
    </row>
    <row r="159" spans="1:14" x14ac:dyDescent="0.3">
      <c r="A159" s="3">
        <v>155</v>
      </c>
      <c r="B159" s="3" t="s">
        <v>17</v>
      </c>
      <c r="C159" s="3">
        <v>220</v>
      </c>
      <c r="D159" s="3">
        <v>300</v>
      </c>
      <c r="E159" s="3">
        <v>150</v>
      </c>
      <c r="F159" s="3">
        <v>47970</v>
      </c>
      <c r="G159" s="3">
        <v>48264</v>
      </c>
      <c r="H159" s="3">
        <f t="shared" si="24"/>
        <v>294</v>
      </c>
      <c r="I159" s="10">
        <f t="shared" si="27"/>
        <v>294</v>
      </c>
      <c r="J159" s="3">
        <f>ROUND(IF(I159&lt;100,I159*1.625,(IF(AND(I159&gt;100,I159&lt;201),(I159-100)*2.375+162.5,(IF(AND(I159&gt;200,I159&lt;401),(I159-200)*3.875+400,IF(I159&gt;400,(I159-400)*4.5+1238)))))),0)</f>
        <v>764</v>
      </c>
      <c r="K159" s="3">
        <v>45</v>
      </c>
      <c r="L159" s="3">
        <v>50</v>
      </c>
      <c r="M159" s="4">
        <f t="shared" si="21"/>
        <v>58.800000000000004</v>
      </c>
      <c r="N159" s="4">
        <f t="shared" si="25"/>
        <v>918</v>
      </c>
    </row>
    <row r="160" spans="1:14" x14ac:dyDescent="0.3">
      <c r="A160" s="38">
        <v>156</v>
      </c>
      <c r="B160" s="3" t="s">
        <v>17</v>
      </c>
      <c r="C160" s="3">
        <v>221</v>
      </c>
      <c r="D160" s="3">
        <v>300</v>
      </c>
      <c r="E160" s="3">
        <v>150</v>
      </c>
      <c r="F160" s="3">
        <v>43943</v>
      </c>
      <c r="G160" s="3">
        <v>44332</v>
      </c>
      <c r="H160" s="3">
        <f t="shared" si="24"/>
        <v>389</v>
      </c>
      <c r="I160" s="10">
        <f t="shared" si="27"/>
        <v>389</v>
      </c>
      <c r="J160" s="3">
        <f>ROUND(IF(I160&lt;100,I160*1.625,(IF(AND(I160&gt;100,I160&lt;201),(I160-100)*2.375+162.5,(IF(AND(I160&gt;200,I160&lt;401),(I160-200)*3.875+400,IF(I160&gt;400,(I160-400)*4.5+1237)))))),0)</f>
        <v>1132</v>
      </c>
      <c r="K160" s="3">
        <v>45</v>
      </c>
      <c r="L160" s="3">
        <v>50</v>
      </c>
      <c r="M160" s="4">
        <f t="shared" si="21"/>
        <v>77.800000000000011</v>
      </c>
      <c r="N160" s="4">
        <f t="shared" si="25"/>
        <v>1305</v>
      </c>
    </row>
    <row r="161" spans="1:14" x14ac:dyDescent="0.3">
      <c r="A161" s="3">
        <v>157</v>
      </c>
      <c r="B161" s="3" t="s">
        <v>17</v>
      </c>
      <c r="C161" s="3">
        <v>223</v>
      </c>
      <c r="D161" s="3">
        <v>300</v>
      </c>
      <c r="E161" s="3">
        <v>150</v>
      </c>
      <c r="F161" s="3">
        <v>38456</v>
      </c>
      <c r="G161" s="3">
        <v>38476</v>
      </c>
      <c r="H161" s="3">
        <f t="shared" si="24"/>
        <v>20</v>
      </c>
      <c r="I161" s="3">
        <f t="shared" si="27"/>
        <v>141</v>
      </c>
      <c r="J161" s="3">
        <f>ROUND(IF(I161&lt;100,I161*1.625,(IF(AND(I161&gt;100,I161&lt;201),(I161-100)*2.375+162.5,(IF(AND(I161&gt;200,I161&lt;401),(I161-200)*3.875+400,IF(I161&gt;400,(I161-400)*4.5+1238)))))),0)</f>
        <v>260</v>
      </c>
      <c r="K161" s="3">
        <v>45</v>
      </c>
      <c r="L161" s="3">
        <v>50</v>
      </c>
      <c r="M161" s="4">
        <f t="shared" si="21"/>
        <v>28.200000000000003</v>
      </c>
      <c r="N161" s="4">
        <f t="shared" si="25"/>
        <v>383</v>
      </c>
    </row>
    <row r="162" spans="1:14" x14ac:dyDescent="0.3">
      <c r="A162" s="38">
        <v>158</v>
      </c>
      <c r="B162" s="8" t="s">
        <v>17</v>
      </c>
      <c r="C162" s="8">
        <v>371</v>
      </c>
      <c r="D162" s="3">
        <v>300</v>
      </c>
      <c r="E162" s="3">
        <v>150</v>
      </c>
      <c r="F162" s="41">
        <v>1072</v>
      </c>
      <c r="G162" s="16">
        <v>1236</v>
      </c>
      <c r="H162" s="3">
        <f t="shared" si="24"/>
        <v>164</v>
      </c>
      <c r="I162" s="3">
        <f t="shared" si="27"/>
        <v>164</v>
      </c>
      <c r="J162" s="3">
        <f>ROUND(IF(I162&lt;100,I162*1.625,(IF(AND(I162&gt;100,I162&lt;201),(I162-100)*2.375+162.5,(IF(AND(I162&gt;200,I162&lt;401),(I162-200)*3.875+400,IF(I162&gt;400,(I162-400)*4.5+1238)))))),0)</f>
        <v>315</v>
      </c>
      <c r="K162" s="3">
        <v>45</v>
      </c>
      <c r="L162" s="3">
        <v>50</v>
      </c>
      <c r="M162" s="4">
        <f t="shared" si="21"/>
        <v>32.800000000000004</v>
      </c>
      <c r="N162" s="4">
        <f t="shared" si="25"/>
        <v>443</v>
      </c>
    </row>
    <row r="163" spans="1:14" x14ac:dyDescent="0.3">
      <c r="A163" s="3">
        <v>159</v>
      </c>
      <c r="B163" s="3" t="s">
        <v>17</v>
      </c>
      <c r="C163" s="3">
        <v>225</v>
      </c>
      <c r="D163" s="3">
        <v>300</v>
      </c>
      <c r="E163" s="3">
        <v>150</v>
      </c>
      <c r="F163" s="3">
        <v>13689</v>
      </c>
      <c r="G163" s="3">
        <v>13866</v>
      </c>
      <c r="H163" s="3">
        <f t="shared" si="24"/>
        <v>177</v>
      </c>
      <c r="I163" s="10">
        <f t="shared" si="27"/>
        <v>177</v>
      </c>
      <c r="J163" s="3">
        <f>ROUND(IF(I163&lt;100,I163*1.625,(IF(AND(I163&gt;100,I163&lt;201),(I163-100)*2.375+162,(IF(AND(I163&gt;200,I163&lt;401),(I163-200)*3.875+400,IF(I163&gt;400,(I163-400)*4.5+1237)))))),0)</f>
        <v>345</v>
      </c>
      <c r="K163" s="3">
        <v>45</v>
      </c>
      <c r="L163" s="3">
        <v>50</v>
      </c>
      <c r="M163" s="4">
        <f t="shared" si="21"/>
        <v>35.4</v>
      </c>
      <c r="N163" s="4">
        <f t="shared" si="25"/>
        <v>475</v>
      </c>
    </row>
    <row r="164" spans="1:14" x14ac:dyDescent="0.3">
      <c r="A164" s="38">
        <v>160</v>
      </c>
      <c r="B164" s="3" t="s">
        <v>17</v>
      </c>
      <c r="C164" s="3">
        <v>226</v>
      </c>
      <c r="D164" s="10">
        <v>300</v>
      </c>
      <c r="E164" s="10">
        <v>150</v>
      </c>
      <c r="F164" s="10">
        <v>40889</v>
      </c>
      <c r="G164" s="3">
        <v>41376</v>
      </c>
      <c r="H164" s="3">
        <f t="shared" si="24"/>
        <v>487</v>
      </c>
      <c r="I164" s="10">
        <f t="shared" si="27"/>
        <v>487</v>
      </c>
      <c r="J164" s="10">
        <f>ROUND(IF(I164&lt;100,I164*1.625,(IF(AND(I164&gt;100,I164&lt;201),(I164-100)*2.375+162.5,(IF(AND(I164&gt;200,I164&lt;401),(I164-200)*3.875+400,IF(I164&gt;400,(I164-400)*4.5+1238)))))),0)</f>
        <v>1630</v>
      </c>
      <c r="K164" s="10">
        <v>45</v>
      </c>
      <c r="L164" s="10">
        <v>50</v>
      </c>
      <c r="M164" s="11">
        <f t="shared" si="21"/>
        <v>97.4</v>
      </c>
      <c r="N164" s="4">
        <f t="shared" si="25"/>
        <v>1822</v>
      </c>
    </row>
    <row r="165" spans="1:14" x14ac:dyDescent="0.3">
      <c r="A165" s="3">
        <v>161</v>
      </c>
      <c r="B165" s="3" t="s">
        <v>17</v>
      </c>
      <c r="C165" s="3">
        <v>228</v>
      </c>
      <c r="D165" s="3">
        <v>300</v>
      </c>
      <c r="E165" s="3">
        <v>150</v>
      </c>
      <c r="F165" s="3">
        <v>42076</v>
      </c>
      <c r="G165" s="3">
        <v>42463</v>
      </c>
      <c r="H165" s="3">
        <f t="shared" si="24"/>
        <v>387</v>
      </c>
      <c r="I165" s="10">
        <f>IF(H165&lt;141,141,H165)</f>
        <v>387</v>
      </c>
      <c r="J165" s="3">
        <f>ROUND(IF(I165&lt;100,I165*1.625,(IF(AND(I165&gt;100,I165&lt;201),(I165-100)*2.375+162.5,(IF(AND(I165&gt;200,I165&lt;401),(I165-200)*3.875+400,IF(I165&gt;400,(I165-400)*4.5+1237)))))),0)</f>
        <v>1125</v>
      </c>
      <c r="K165" s="3">
        <v>45</v>
      </c>
      <c r="L165" s="3">
        <v>50</v>
      </c>
      <c r="M165" s="4">
        <f t="shared" si="21"/>
        <v>77.400000000000006</v>
      </c>
      <c r="N165" s="4">
        <f t="shared" si="25"/>
        <v>1297</v>
      </c>
    </row>
    <row r="166" spans="1:14" x14ac:dyDescent="0.3">
      <c r="A166" s="38">
        <v>162</v>
      </c>
      <c r="B166" s="3" t="s">
        <v>17</v>
      </c>
      <c r="C166" s="3">
        <v>229</v>
      </c>
      <c r="D166" s="3">
        <v>300</v>
      </c>
      <c r="E166" s="3">
        <v>150</v>
      </c>
      <c r="F166" s="3">
        <v>62141</v>
      </c>
      <c r="G166" s="3">
        <v>62612</v>
      </c>
      <c r="H166" s="3">
        <f t="shared" si="24"/>
        <v>471</v>
      </c>
      <c r="I166" s="3">
        <f>IF(H166&lt;141,141,H166)</f>
        <v>471</v>
      </c>
      <c r="J166" s="3">
        <f>ROUND(IF(I166&lt;100,I166*1.625,(IF(AND(I166&gt;100,I166&lt;201),(I166-100)*2.375+162.5,(IF(AND(I166&gt;200,I166&lt;401),(I166-200)*3.875+400,IF(I166&gt;400,(I166-400)*4.5+1238)))))),0)</f>
        <v>1558</v>
      </c>
      <c r="K166" s="3">
        <v>45</v>
      </c>
      <c r="L166" s="3">
        <v>50</v>
      </c>
      <c r="M166" s="4">
        <f t="shared" si="21"/>
        <v>94.2</v>
      </c>
      <c r="N166" s="4">
        <f t="shared" si="25"/>
        <v>1747</v>
      </c>
    </row>
    <row r="167" spans="1:14" x14ac:dyDescent="0.3">
      <c r="A167" s="3">
        <v>163</v>
      </c>
      <c r="B167" s="3" t="s">
        <v>17</v>
      </c>
      <c r="C167" s="3">
        <v>235</v>
      </c>
      <c r="D167" s="3">
        <v>300</v>
      </c>
      <c r="E167" s="3">
        <v>150</v>
      </c>
      <c r="F167" s="3">
        <v>88779</v>
      </c>
      <c r="G167" s="3">
        <v>88779</v>
      </c>
      <c r="H167" s="3">
        <f t="shared" si="24"/>
        <v>0</v>
      </c>
      <c r="I167" s="3">
        <f>IF(H167&lt;141,141,H167)</f>
        <v>141</v>
      </c>
      <c r="J167" s="3">
        <f>ROUND(IF(I167&lt;100,I167*1.625,(IF(AND(I167&gt;100,I167&lt;201),(I167-100)*2.375+162.5,(IF(AND(I167&gt;200,I167&lt;401),(I167-200)*3.875+400,IF(I167&gt;400,(I167-400)*4.5+1238)))))),0)</f>
        <v>260</v>
      </c>
      <c r="K167" s="3">
        <v>45</v>
      </c>
      <c r="L167" s="3">
        <v>50</v>
      </c>
      <c r="M167" s="4">
        <f t="shared" si="21"/>
        <v>28.200000000000003</v>
      </c>
      <c r="N167" s="4">
        <f t="shared" si="25"/>
        <v>383</v>
      </c>
    </row>
    <row r="168" spans="1:14" x14ac:dyDescent="0.3">
      <c r="A168" s="38">
        <v>164</v>
      </c>
      <c r="B168" s="3" t="s">
        <v>20</v>
      </c>
      <c r="C168" s="3">
        <v>237</v>
      </c>
      <c r="D168" s="3">
        <v>100</v>
      </c>
      <c r="E168" s="10">
        <v>150</v>
      </c>
      <c r="F168" s="10">
        <v>11378</v>
      </c>
      <c r="G168" s="3">
        <v>11728</v>
      </c>
      <c r="H168" s="3">
        <f t="shared" si="24"/>
        <v>350</v>
      </c>
      <c r="I168" s="10">
        <f t="shared" ref="I168:I174" si="29">IF(H168&lt;111,111,H168)</f>
        <v>350</v>
      </c>
      <c r="J168" s="10">
        <f t="shared" ref="J168:J174" si="30">ROUND(IF(I168&lt;100,I168*1.625,(IF(AND(I168&gt;100,I168&lt;201),(I168-100)*2.375+162.5,(IF(AND(I168&gt;200,I168&lt;401),(I168-200)*3.875+400,IF(I168&gt;400,(I168-400)*4.5+1237)))))),0)</f>
        <v>981</v>
      </c>
      <c r="K168" s="10">
        <v>20</v>
      </c>
      <c r="L168" s="10">
        <v>10</v>
      </c>
      <c r="M168" s="11">
        <f t="shared" si="21"/>
        <v>70</v>
      </c>
      <c r="N168" s="4">
        <f t="shared" si="25"/>
        <v>1081</v>
      </c>
    </row>
    <row r="169" spans="1:14" x14ac:dyDescent="0.3">
      <c r="A169" s="3">
        <v>165</v>
      </c>
      <c r="B169" s="3" t="s">
        <v>20</v>
      </c>
      <c r="C169" s="3">
        <v>238</v>
      </c>
      <c r="D169" s="3">
        <v>100</v>
      </c>
      <c r="E169" s="3">
        <v>150</v>
      </c>
      <c r="F169" s="10">
        <v>5559</v>
      </c>
      <c r="G169" s="3">
        <v>5645</v>
      </c>
      <c r="H169" s="3">
        <f t="shared" si="24"/>
        <v>86</v>
      </c>
      <c r="I169" s="3">
        <f t="shared" si="29"/>
        <v>111</v>
      </c>
      <c r="J169" s="3">
        <f t="shared" si="30"/>
        <v>189</v>
      </c>
      <c r="K169" s="3">
        <v>20</v>
      </c>
      <c r="L169" s="3">
        <v>10</v>
      </c>
      <c r="M169" s="4">
        <f t="shared" si="21"/>
        <v>22.200000000000003</v>
      </c>
      <c r="N169" s="4">
        <f t="shared" si="25"/>
        <v>241</v>
      </c>
    </row>
    <row r="170" spans="1:14" x14ac:dyDescent="0.3">
      <c r="A170" s="38">
        <v>166</v>
      </c>
      <c r="B170" s="8" t="s">
        <v>20</v>
      </c>
      <c r="C170" s="8">
        <v>239</v>
      </c>
      <c r="D170" s="3">
        <v>100</v>
      </c>
      <c r="E170" s="3">
        <v>150</v>
      </c>
      <c r="F170" s="3">
        <v>4</v>
      </c>
      <c r="G170" s="3">
        <v>272</v>
      </c>
      <c r="H170" s="3">
        <f t="shared" si="24"/>
        <v>268</v>
      </c>
      <c r="I170" s="3">
        <f t="shared" si="29"/>
        <v>268</v>
      </c>
      <c r="J170" s="3">
        <f t="shared" si="30"/>
        <v>664</v>
      </c>
      <c r="K170" s="3">
        <v>20</v>
      </c>
      <c r="L170" s="3">
        <v>10</v>
      </c>
      <c r="M170" s="4">
        <f t="shared" si="21"/>
        <v>53.6</v>
      </c>
      <c r="N170" s="4">
        <f t="shared" si="25"/>
        <v>748</v>
      </c>
    </row>
    <row r="171" spans="1:14" x14ac:dyDescent="0.3">
      <c r="A171" s="3">
        <v>167</v>
      </c>
      <c r="B171" s="8" t="s">
        <v>20</v>
      </c>
      <c r="C171" s="8">
        <v>240</v>
      </c>
      <c r="D171" s="3">
        <v>100</v>
      </c>
      <c r="E171" s="3">
        <v>150</v>
      </c>
      <c r="F171" s="3">
        <v>5691</v>
      </c>
      <c r="G171" s="3">
        <v>5729</v>
      </c>
      <c r="H171" s="3">
        <f t="shared" si="24"/>
        <v>38</v>
      </c>
      <c r="I171" s="3">
        <f t="shared" si="29"/>
        <v>111</v>
      </c>
      <c r="J171" s="3">
        <f t="shared" si="30"/>
        <v>189</v>
      </c>
      <c r="K171" s="3">
        <v>20</v>
      </c>
      <c r="L171" s="3">
        <v>10</v>
      </c>
      <c r="M171" s="4">
        <f t="shared" si="21"/>
        <v>22.200000000000003</v>
      </c>
      <c r="N171" s="4">
        <f t="shared" si="25"/>
        <v>241</v>
      </c>
    </row>
    <row r="172" spans="1:14" x14ac:dyDescent="0.3">
      <c r="A172" s="38">
        <v>168</v>
      </c>
      <c r="B172" s="3" t="s">
        <v>20</v>
      </c>
      <c r="C172" s="3">
        <v>241</v>
      </c>
      <c r="D172" s="3">
        <v>100</v>
      </c>
      <c r="E172" s="3">
        <v>150</v>
      </c>
      <c r="F172" s="3">
        <v>7931</v>
      </c>
      <c r="G172" s="3">
        <v>8307</v>
      </c>
      <c r="H172" s="3">
        <f t="shared" si="24"/>
        <v>376</v>
      </c>
      <c r="I172" s="10">
        <f t="shared" si="29"/>
        <v>376</v>
      </c>
      <c r="J172" s="3">
        <f t="shared" si="30"/>
        <v>1082</v>
      </c>
      <c r="K172" s="3">
        <v>20</v>
      </c>
      <c r="L172" s="3">
        <v>10</v>
      </c>
      <c r="M172" s="4">
        <f t="shared" si="21"/>
        <v>75.2</v>
      </c>
      <c r="N172" s="4">
        <f t="shared" si="25"/>
        <v>1187</v>
      </c>
    </row>
    <row r="173" spans="1:14" x14ac:dyDescent="0.3">
      <c r="A173" s="3">
        <v>169</v>
      </c>
      <c r="B173" s="3" t="s">
        <v>20</v>
      </c>
      <c r="C173" s="3">
        <v>242</v>
      </c>
      <c r="D173" s="3">
        <v>100</v>
      </c>
      <c r="E173" s="3">
        <v>150</v>
      </c>
      <c r="F173" s="3">
        <v>9186</v>
      </c>
      <c r="G173" s="3">
        <v>9555</v>
      </c>
      <c r="H173" s="3">
        <f t="shared" si="24"/>
        <v>369</v>
      </c>
      <c r="I173" s="3">
        <f t="shared" si="29"/>
        <v>369</v>
      </c>
      <c r="J173" s="3">
        <f t="shared" si="30"/>
        <v>1055</v>
      </c>
      <c r="K173" s="3">
        <v>20</v>
      </c>
      <c r="L173" s="3">
        <v>10</v>
      </c>
      <c r="M173" s="4">
        <f t="shared" si="21"/>
        <v>73.8</v>
      </c>
      <c r="N173" s="4">
        <f t="shared" si="25"/>
        <v>1159</v>
      </c>
    </row>
    <row r="174" spans="1:14" x14ac:dyDescent="0.3">
      <c r="A174" s="38">
        <v>170</v>
      </c>
      <c r="B174" s="3" t="s">
        <v>20</v>
      </c>
      <c r="C174" s="3">
        <v>243</v>
      </c>
      <c r="D174" s="3">
        <v>100</v>
      </c>
      <c r="E174" s="3">
        <v>150</v>
      </c>
      <c r="F174" s="3">
        <v>4763</v>
      </c>
      <c r="G174" s="3">
        <v>4911</v>
      </c>
      <c r="H174" s="3">
        <f t="shared" si="24"/>
        <v>148</v>
      </c>
      <c r="I174" s="3">
        <f t="shared" si="29"/>
        <v>148</v>
      </c>
      <c r="J174" s="3">
        <f t="shared" si="30"/>
        <v>277</v>
      </c>
      <c r="K174" s="3">
        <v>20</v>
      </c>
      <c r="L174" s="3">
        <v>10</v>
      </c>
      <c r="M174" s="4">
        <f t="shared" si="21"/>
        <v>29.6</v>
      </c>
      <c r="N174" s="39">
        <f t="shared" si="25"/>
        <v>337</v>
      </c>
    </row>
    <row r="175" spans="1:14" x14ac:dyDescent="0.3">
      <c r="A175" s="3">
        <v>171</v>
      </c>
      <c r="B175" s="27" t="s">
        <v>17</v>
      </c>
      <c r="C175" s="3">
        <v>245</v>
      </c>
      <c r="D175" s="3">
        <v>300</v>
      </c>
      <c r="E175" s="3">
        <v>150</v>
      </c>
      <c r="F175" s="3">
        <v>182</v>
      </c>
      <c r="G175" s="3">
        <v>214</v>
      </c>
      <c r="H175" s="3">
        <f t="shared" si="24"/>
        <v>32</v>
      </c>
      <c r="I175" s="3">
        <f t="shared" ref="I175:I237" si="31">IF(H175&lt;141,141,H175)</f>
        <v>141</v>
      </c>
      <c r="J175" s="3">
        <v>260</v>
      </c>
      <c r="K175" s="3">
        <v>45</v>
      </c>
      <c r="L175" s="3">
        <v>50</v>
      </c>
      <c r="M175" s="4">
        <v>28.200000000000003</v>
      </c>
      <c r="N175" s="4">
        <v>383</v>
      </c>
    </row>
    <row r="176" spans="1:14" x14ac:dyDescent="0.3">
      <c r="A176" s="38">
        <v>172</v>
      </c>
      <c r="B176" s="3" t="s">
        <v>17</v>
      </c>
      <c r="C176" s="3">
        <v>301</v>
      </c>
      <c r="D176" s="10">
        <v>300</v>
      </c>
      <c r="E176" s="10">
        <v>150</v>
      </c>
      <c r="F176" s="10">
        <v>12592</v>
      </c>
      <c r="G176" s="3">
        <v>13058</v>
      </c>
      <c r="H176" s="3">
        <f t="shared" si="24"/>
        <v>466</v>
      </c>
      <c r="I176" s="10">
        <f t="shared" si="31"/>
        <v>466</v>
      </c>
      <c r="J176" s="10">
        <f>ROUND(IF(I176&lt;100,I176*1.625,(IF(AND(I176&gt;100,I176&lt;201),(I176-100)*2.375+162.5,(IF(AND(I176&gt;200,I176&lt;401),(I176-200)*3.875+400,IF(I176&gt;400,(I176-400)*4.5+1238)))))),0)</f>
        <v>1535</v>
      </c>
      <c r="K176" s="3">
        <v>45</v>
      </c>
      <c r="L176" s="10">
        <v>50</v>
      </c>
      <c r="M176" s="11">
        <f t="shared" si="21"/>
        <v>93.2</v>
      </c>
      <c r="N176" s="4">
        <f t="shared" si="25"/>
        <v>1723</v>
      </c>
    </row>
    <row r="177" spans="1:14" x14ac:dyDescent="0.3">
      <c r="A177" s="3">
        <v>173</v>
      </c>
      <c r="B177" s="3" t="s">
        <v>17</v>
      </c>
      <c r="C177" s="3">
        <v>303</v>
      </c>
      <c r="D177" s="10">
        <v>300</v>
      </c>
      <c r="E177" s="10">
        <v>150</v>
      </c>
      <c r="F177" s="10">
        <v>10843</v>
      </c>
      <c r="G177" s="3">
        <v>11034</v>
      </c>
      <c r="H177" s="3">
        <f t="shared" si="24"/>
        <v>191</v>
      </c>
      <c r="I177" s="10">
        <f t="shared" si="31"/>
        <v>191</v>
      </c>
      <c r="J177" s="10">
        <f>ROUND(IF(I177&lt;100,I177*1.625,(IF(AND(I177&gt;100,I177&lt;201),(I177-100)*2.375+162.5,(IF(AND(I177&gt;200,I177&lt;401),(I177-200)*3.875+400,IF(I177&gt;400,(I177-400)*4.5+1237)))))),0)</f>
        <v>379</v>
      </c>
      <c r="K177" s="3">
        <v>45</v>
      </c>
      <c r="L177" s="10">
        <v>50</v>
      </c>
      <c r="M177" s="11">
        <f t="shared" si="21"/>
        <v>38.200000000000003</v>
      </c>
      <c r="N177" s="4">
        <f t="shared" si="25"/>
        <v>512</v>
      </c>
    </row>
    <row r="178" spans="1:14" x14ac:dyDescent="0.3">
      <c r="A178" s="38">
        <v>174</v>
      </c>
      <c r="B178" s="3" t="s">
        <v>17</v>
      </c>
      <c r="C178" s="3">
        <v>304</v>
      </c>
      <c r="D178" s="3">
        <v>0</v>
      </c>
      <c r="E178" s="3">
        <v>150</v>
      </c>
      <c r="F178" s="3">
        <v>9377</v>
      </c>
      <c r="G178" s="3">
        <v>9580</v>
      </c>
      <c r="H178" s="3">
        <f t="shared" si="24"/>
        <v>203</v>
      </c>
      <c r="I178" s="10">
        <f t="shared" si="31"/>
        <v>203</v>
      </c>
      <c r="J178" s="3">
        <f>ROUND(IF(I178&lt;100,I178*1.625,(IF(AND(I178&gt;100,I178&lt;201),(I178-100)*2.375+162.5,(IF(AND(I178&gt;200,I178&lt;401),(I178-200)*3.875+400,IF(I178&gt;400,(I178-400)*4.5+1238)))))),0)</f>
        <v>412</v>
      </c>
      <c r="K178" s="3">
        <v>45</v>
      </c>
      <c r="L178" s="3">
        <v>50</v>
      </c>
      <c r="M178" s="4">
        <f t="shared" si="21"/>
        <v>40.6</v>
      </c>
      <c r="N178" s="4">
        <f t="shared" si="25"/>
        <v>548</v>
      </c>
    </row>
    <row r="179" spans="1:14" x14ac:dyDescent="0.3">
      <c r="A179" s="3">
        <v>175</v>
      </c>
      <c r="B179" s="3" t="s">
        <v>17</v>
      </c>
      <c r="C179" s="10">
        <v>305</v>
      </c>
      <c r="D179" s="10">
        <v>300</v>
      </c>
      <c r="E179" s="10">
        <v>150</v>
      </c>
      <c r="F179" s="10">
        <v>11154</v>
      </c>
      <c r="G179" s="3">
        <v>11345</v>
      </c>
      <c r="H179" s="3">
        <f t="shared" si="24"/>
        <v>191</v>
      </c>
      <c r="I179" s="10">
        <f t="shared" si="31"/>
        <v>191</v>
      </c>
      <c r="J179" s="10">
        <f>ROUND(IF(I179&lt;100,I179*1.625,(IF(AND(I179&gt;100,I179&lt;201),(I179-100)*2.375+162.5,(IF(AND(I179&gt;200,I179&lt;401),(I179-200)*3.875+400,IF(I179&gt;400,(I179-400)*4.5+1238)))))),0)</f>
        <v>379</v>
      </c>
      <c r="K179" s="10">
        <v>45</v>
      </c>
      <c r="L179" s="10">
        <v>50</v>
      </c>
      <c r="M179" s="11">
        <f t="shared" si="21"/>
        <v>38.200000000000003</v>
      </c>
      <c r="N179" s="4">
        <f t="shared" si="25"/>
        <v>512</v>
      </c>
    </row>
    <row r="180" spans="1:14" x14ac:dyDescent="0.3">
      <c r="A180" s="38">
        <v>176</v>
      </c>
      <c r="B180" s="8" t="s">
        <v>17</v>
      </c>
      <c r="C180" s="8">
        <v>306</v>
      </c>
      <c r="D180" s="3">
        <v>300</v>
      </c>
      <c r="E180" s="3">
        <v>150</v>
      </c>
      <c r="F180" s="3">
        <v>19668</v>
      </c>
      <c r="G180" s="3">
        <v>19759</v>
      </c>
      <c r="H180" s="3">
        <f t="shared" si="24"/>
        <v>91</v>
      </c>
      <c r="I180" s="10">
        <f t="shared" si="31"/>
        <v>141</v>
      </c>
      <c r="J180" s="3">
        <f>ROUND(IF(I180&lt;100,I180*1.625,(IF(AND(I180&gt;100,I180&lt;201),(I180-100)*2.375+162.5,(IF(AND(I180&gt;200,I180&lt;401),(I180-200)*3.875+400,IF(I180&gt;400,(I180-400)*4.5+1237)))))),0)</f>
        <v>260</v>
      </c>
      <c r="K180" s="3">
        <v>45</v>
      </c>
      <c r="L180" s="3">
        <v>50</v>
      </c>
      <c r="M180" s="4">
        <f t="shared" si="21"/>
        <v>28.200000000000003</v>
      </c>
      <c r="N180" s="4">
        <v>383</v>
      </c>
    </row>
    <row r="181" spans="1:14" x14ac:dyDescent="0.3">
      <c r="A181" s="3">
        <v>177</v>
      </c>
      <c r="B181" s="3" t="s">
        <v>17</v>
      </c>
      <c r="C181" s="3">
        <v>310</v>
      </c>
      <c r="D181" s="3">
        <v>300</v>
      </c>
      <c r="E181" s="3">
        <v>150</v>
      </c>
      <c r="F181" s="3">
        <v>13654</v>
      </c>
      <c r="G181" s="3">
        <v>13792</v>
      </c>
      <c r="H181" s="3">
        <f t="shared" si="24"/>
        <v>138</v>
      </c>
      <c r="I181" s="3">
        <f t="shared" si="31"/>
        <v>141</v>
      </c>
      <c r="J181" s="3">
        <f>ROUND(IF(I181&lt;100,I181*1.625,(IF(AND(I181&gt;100,I181&lt;201),(I181-100)*2.375+162.5,(IF(AND(I181&gt;200,I181&lt;401),(I181-200)*3.875+400,IF(I181&gt;400,(I181-400)*4.5+1238)))))),0)</f>
        <v>260</v>
      </c>
      <c r="K181" s="3">
        <v>45</v>
      </c>
      <c r="L181" s="3">
        <v>50</v>
      </c>
      <c r="M181" s="4">
        <f t="shared" si="21"/>
        <v>28.200000000000003</v>
      </c>
      <c r="N181" s="4">
        <f t="shared" si="25"/>
        <v>383</v>
      </c>
    </row>
    <row r="182" spans="1:14" x14ac:dyDescent="0.3">
      <c r="A182" s="38">
        <v>178</v>
      </c>
      <c r="B182" s="8" t="s">
        <v>17</v>
      </c>
      <c r="C182" s="8">
        <v>312</v>
      </c>
      <c r="D182" s="3">
        <v>300</v>
      </c>
      <c r="E182" s="3">
        <v>150</v>
      </c>
      <c r="F182" s="3">
        <v>16761</v>
      </c>
      <c r="G182" s="3">
        <v>17162</v>
      </c>
      <c r="H182" s="3">
        <f t="shared" si="24"/>
        <v>401</v>
      </c>
      <c r="I182" s="3">
        <f t="shared" si="31"/>
        <v>401</v>
      </c>
      <c r="J182" s="3">
        <f>ROUND(IF(I182&lt;100,I182*1.625,(IF(AND(I182&gt;100,I182&lt;201),(I182-100)*2.375+162.5,(IF(AND(I182&gt;200,I182&lt;401),(I182-200)*3.875+400,IF(I182&gt;400,(I182-400)*4.5+1238)))))),0)</f>
        <v>1243</v>
      </c>
      <c r="K182" s="3">
        <v>45</v>
      </c>
      <c r="L182" s="3">
        <v>50</v>
      </c>
      <c r="M182" s="4">
        <f t="shared" si="21"/>
        <v>80.2</v>
      </c>
      <c r="N182" s="4">
        <f t="shared" si="25"/>
        <v>1418</v>
      </c>
    </row>
    <row r="183" spans="1:14" x14ac:dyDescent="0.3">
      <c r="A183" s="3">
        <v>179</v>
      </c>
      <c r="B183" s="8" t="s">
        <v>17</v>
      </c>
      <c r="C183" s="8">
        <v>313</v>
      </c>
      <c r="D183" s="3">
        <v>300</v>
      </c>
      <c r="E183" s="3">
        <v>150</v>
      </c>
      <c r="F183" s="3">
        <v>5952</v>
      </c>
      <c r="G183" s="3">
        <v>6224</v>
      </c>
      <c r="H183" s="3">
        <f t="shared" si="24"/>
        <v>272</v>
      </c>
      <c r="I183" s="3">
        <f t="shared" si="31"/>
        <v>272</v>
      </c>
      <c r="J183" s="3">
        <f>ROUND(IF(I183&lt;100,I183*1.625,(IF(AND(I183&gt;100,I183&lt;201),(I183-100)*2.375+162.5,(IF(AND(I183&gt;200,I183&lt;401),(I183-200)*3.875+400,IF(I183&gt;400,(I183-400)*4.5+1238)))))),0)</f>
        <v>679</v>
      </c>
      <c r="K183" s="3">
        <v>45</v>
      </c>
      <c r="L183" s="3">
        <v>50</v>
      </c>
      <c r="M183" s="4">
        <f t="shared" si="21"/>
        <v>54.400000000000006</v>
      </c>
      <c r="N183" s="4">
        <f t="shared" si="25"/>
        <v>828</v>
      </c>
    </row>
    <row r="184" spans="1:14" x14ac:dyDescent="0.3">
      <c r="A184" s="38">
        <v>180</v>
      </c>
      <c r="B184" s="27" t="s">
        <v>17</v>
      </c>
      <c r="C184" s="3">
        <v>314</v>
      </c>
      <c r="D184" s="3">
        <v>300</v>
      </c>
      <c r="E184" s="3">
        <v>150</v>
      </c>
      <c r="F184" s="3">
        <v>28547</v>
      </c>
      <c r="G184" s="3">
        <v>29172</v>
      </c>
      <c r="H184" s="3">
        <f t="shared" si="24"/>
        <v>625</v>
      </c>
      <c r="I184" s="3">
        <f t="shared" si="31"/>
        <v>625</v>
      </c>
      <c r="J184" s="3">
        <f>ROUND(IF(I184&lt;100,I184*1.625,(IF(AND(I184&gt;100,I184&lt;201),(I184-100)*2.375+162,(IF(AND(I184&gt;200,I184&lt;401),(I184-200)*3.875+400,IF(I184&gt;400,(I184-400)*4.5+1237)))))),0)</f>
        <v>2250</v>
      </c>
      <c r="K184" s="3">
        <v>20</v>
      </c>
      <c r="L184" s="3">
        <v>10</v>
      </c>
      <c r="M184" s="3">
        <f t="shared" si="21"/>
        <v>125</v>
      </c>
      <c r="N184" s="4">
        <f t="shared" si="25"/>
        <v>2405</v>
      </c>
    </row>
    <row r="185" spans="1:14" x14ac:dyDescent="0.3">
      <c r="A185" s="3">
        <v>181</v>
      </c>
      <c r="B185" s="9" t="s">
        <v>17</v>
      </c>
      <c r="C185" s="5">
        <v>315</v>
      </c>
      <c r="D185" s="3">
        <v>300</v>
      </c>
      <c r="E185" s="3">
        <v>150</v>
      </c>
      <c r="F185" s="3">
        <v>14448</v>
      </c>
      <c r="G185" s="3">
        <v>14772</v>
      </c>
      <c r="H185" s="3">
        <f t="shared" si="24"/>
        <v>324</v>
      </c>
      <c r="I185" s="3">
        <f t="shared" si="31"/>
        <v>324</v>
      </c>
      <c r="J185" s="3">
        <f>ROUND(IF(I185&lt;100,I185*1.625,(IF(AND(I185&gt;100,I185&lt;201),(I185-100)*2.375+162.5,(IF(AND(I185&gt;200,I185&lt;401),(I185-200)*3.875+400,IF(I185&gt;400,(I185-400)*4.5+1237)))))),0)</f>
        <v>881</v>
      </c>
      <c r="K185" s="3">
        <v>45</v>
      </c>
      <c r="L185" s="3">
        <v>50</v>
      </c>
      <c r="M185" s="4">
        <f t="shared" si="21"/>
        <v>64.8</v>
      </c>
      <c r="N185" s="4">
        <f t="shared" si="25"/>
        <v>1041</v>
      </c>
    </row>
    <row r="186" spans="1:14" x14ac:dyDescent="0.3">
      <c r="A186" s="38">
        <v>182</v>
      </c>
      <c r="B186" s="3" t="s">
        <v>17</v>
      </c>
      <c r="C186" s="3">
        <v>316</v>
      </c>
      <c r="D186" s="3">
        <v>300</v>
      </c>
      <c r="E186" s="3">
        <v>150</v>
      </c>
      <c r="F186" s="3">
        <v>14750</v>
      </c>
      <c r="G186" s="3">
        <v>14963</v>
      </c>
      <c r="H186" s="3">
        <f t="shared" si="24"/>
        <v>213</v>
      </c>
      <c r="I186" s="3">
        <f t="shared" si="31"/>
        <v>213</v>
      </c>
      <c r="J186" s="3">
        <f>ROUND(IF(I186&lt;100,I186*1.625,(IF(AND(I186&gt;100,I186&lt;201),(I186-100)*2.375+162.5,(IF(AND(I186&gt;200,I186&lt;401),(I186-200)*3.875+400,IF(I186&gt;400,(I186-400)*4.5+1238)))))),0)</f>
        <v>450</v>
      </c>
      <c r="K186" s="3">
        <v>45</v>
      </c>
      <c r="L186" s="3">
        <v>50</v>
      </c>
      <c r="M186" s="4">
        <f t="shared" si="21"/>
        <v>42.6</v>
      </c>
      <c r="N186" s="4">
        <f t="shared" si="25"/>
        <v>588</v>
      </c>
    </row>
    <row r="187" spans="1:14" x14ac:dyDescent="0.3">
      <c r="A187" s="3">
        <v>183</v>
      </c>
      <c r="B187" s="3" t="s">
        <v>17</v>
      </c>
      <c r="C187" s="5">
        <v>319</v>
      </c>
      <c r="D187" s="10">
        <v>0</v>
      </c>
      <c r="E187" s="10">
        <v>150</v>
      </c>
      <c r="F187" s="10">
        <v>5968</v>
      </c>
      <c r="G187" s="3">
        <v>6114</v>
      </c>
      <c r="H187" s="3">
        <f t="shared" si="24"/>
        <v>146</v>
      </c>
      <c r="I187" s="10">
        <f t="shared" si="31"/>
        <v>146</v>
      </c>
      <c r="J187" s="10">
        <f>ROUND(IF(I187&lt;100,I187*1.625,(IF(AND(I187&gt;100,I187&lt;201),(I187-100)*2.375+162.5,(IF(AND(I187&gt;200,I187&lt;401),(I187-200)*3.875+400,IF(I187&gt;400,(I187-400)*4.5+1237)))))),0)</f>
        <v>272</v>
      </c>
      <c r="K187" s="10">
        <v>45</v>
      </c>
      <c r="L187" s="10">
        <v>50</v>
      </c>
      <c r="M187" s="11">
        <f t="shared" ref="M187:M250" si="32">I187*0.2</f>
        <v>29.200000000000003</v>
      </c>
      <c r="N187" s="4">
        <f t="shared" si="25"/>
        <v>396</v>
      </c>
    </row>
    <row r="188" spans="1:14" x14ac:dyDescent="0.3">
      <c r="A188" s="38">
        <v>184</v>
      </c>
      <c r="B188" s="10" t="s">
        <v>17</v>
      </c>
      <c r="C188" s="10">
        <v>320</v>
      </c>
      <c r="D188" s="10">
        <v>0</v>
      </c>
      <c r="E188" s="10">
        <v>150</v>
      </c>
      <c r="F188" s="10">
        <v>9900</v>
      </c>
      <c r="G188" s="3">
        <v>10109</v>
      </c>
      <c r="H188" s="3">
        <f t="shared" si="24"/>
        <v>209</v>
      </c>
      <c r="I188" s="10">
        <f t="shared" si="31"/>
        <v>209</v>
      </c>
      <c r="J188" s="10">
        <f>ROUND(IF(I188&lt;100,I188*1.625,(IF(AND(I188&gt;100,I188&lt;201),(I188-100)*2.375+162.5,(IF(AND(I188&gt;200,I188&lt;401),(I188-200)*3.875+400,IF(I188&gt;400,(I188-400)*4.5+1238)))))),0)</f>
        <v>435</v>
      </c>
      <c r="K188" s="10">
        <v>45</v>
      </c>
      <c r="L188" s="10">
        <v>50</v>
      </c>
      <c r="M188" s="11">
        <f t="shared" si="32"/>
        <v>41.800000000000004</v>
      </c>
      <c r="N188" s="4">
        <f t="shared" si="25"/>
        <v>572</v>
      </c>
    </row>
    <row r="189" spans="1:14" x14ac:dyDescent="0.3">
      <c r="A189" s="3">
        <v>185</v>
      </c>
      <c r="B189" s="35" t="s">
        <v>17</v>
      </c>
      <c r="C189" s="10">
        <v>321</v>
      </c>
      <c r="D189" s="10">
        <v>300</v>
      </c>
      <c r="E189" s="10">
        <v>150</v>
      </c>
      <c r="F189" s="10">
        <v>9950</v>
      </c>
      <c r="G189" s="3">
        <v>10480</v>
      </c>
      <c r="H189" s="3">
        <f t="shared" si="24"/>
        <v>530</v>
      </c>
      <c r="I189" s="10">
        <f t="shared" si="31"/>
        <v>530</v>
      </c>
      <c r="J189" s="10">
        <f>ROUND(IF(I189&lt;100,I189*1.625,(IF(AND(I189&gt;100,I189&lt;201),(I189-100)*2.375+162.5,(IF(AND(I189&gt;200,I189&lt;401),(I189-200)*3.875+400,IF(I189&gt;400,(I189-400)*4.5+1238)))))),0)</f>
        <v>1823</v>
      </c>
      <c r="K189" s="10">
        <v>45</v>
      </c>
      <c r="L189" s="10">
        <v>50</v>
      </c>
      <c r="M189" s="11">
        <f t="shared" si="32"/>
        <v>106</v>
      </c>
      <c r="N189" s="4">
        <f t="shared" si="25"/>
        <v>2024</v>
      </c>
    </row>
    <row r="190" spans="1:14" x14ac:dyDescent="0.3">
      <c r="A190" s="38">
        <v>186</v>
      </c>
      <c r="B190" s="3" t="s">
        <v>17</v>
      </c>
      <c r="C190" s="3">
        <v>322</v>
      </c>
      <c r="D190" s="10">
        <v>0</v>
      </c>
      <c r="E190" s="10">
        <v>150</v>
      </c>
      <c r="F190" s="10">
        <v>12865</v>
      </c>
      <c r="G190" s="3">
        <v>13167</v>
      </c>
      <c r="H190" s="3">
        <f t="shared" si="24"/>
        <v>302</v>
      </c>
      <c r="I190" s="10">
        <f t="shared" si="31"/>
        <v>302</v>
      </c>
      <c r="J190" s="10">
        <f>ROUND(IF(I190&lt;100,I190*1.625,(IF(AND(I190&gt;100,I190&lt;201),(I190-100)*2.375+162.5,(IF(AND(I190&gt;200,I190&lt;401),(I190-200)*3.875+400,IF(I190&gt;400,(I190-400)*4.5+1238)))))),0)</f>
        <v>795</v>
      </c>
      <c r="K190" s="10">
        <v>45</v>
      </c>
      <c r="L190" s="10">
        <v>50</v>
      </c>
      <c r="M190" s="11">
        <f t="shared" si="32"/>
        <v>60.400000000000006</v>
      </c>
      <c r="N190" s="4">
        <f t="shared" si="25"/>
        <v>950</v>
      </c>
    </row>
    <row r="191" spans="1:14" x14ac:dyDescent="0.3">
      <c r="A191" s="3">
        <v>187</v>
      </c>
      <c r="B191" s="3" t="s">
        <v>17</v>
      </c>
      <c r="C191" s="5">
        <v>325</v>
      </c>
      <c r="D191" s="3">
        <v>0</v>
      </c>
      <c r="E191" s="3">
        <v>150</v>
      </c>
      <c r="F191" s="3">
        <v>7824</v>
      </c>
      <c r="G191" s="3">
        <v>7952</v>
      </c>
      <c r="H191" s="3">
        <f t="shared" si="24"/>
        <v>128</v>
      </c>
      <c r="I191" s="3">
        <f t="shared" si="31"/>
        <v>141</v>
      </c>
      <c r="J191" s="3">
        <f>ROUND(IF(I191&lt;100,I191*1.625,(IF(AND(I191&gt;100,I191&lt;201),(I191-100)*2.375+162.5,(IF(AND(I191&gt;200,I191&lt;401),(I191-200)*3.875+400,IF(I191&gt;400,(I191-400)*4.5+1237)))))),0)</f>
        <v>260</v>
      </c>
      <c r="K191" s="3">
        <v>45</v>
      </c>
      <c r="L191" s="3">
        <v>50</v>
      </c>
      <c r="M191" s="4">
        <f t="shared" si="32"/>
        <v>28.200000000000003</v>
      </c>
      <c r="N191" s="4">
        <f t="shared" si="25"/>
        <v>383</v>
      </c>
    </row>
    <row r="192" spans="1:14" x14ac:dyDescent="0.3">
      <c r="A192" s="38">
        <v>188</v>
      </c>
      <c r="B192" s="9" t="s">
        <v>17</v>
      </c>
      <c r="C192" s="5">
        <v>326</v>
      </c>
      <c r="D192" s="10">
        <v>300</v>
      </c>
      <c r="E192" s="10">
        <v>150</v>
      </c>
      <c r="F192" s="10">
        <v>16597</v>
      </c>
      <c r="G192" s="3">
        <v>17050</v>
      </c>
      <c r="H192" s="3">
        <f t="shared" si="24"/>
        <v>453</v>
      </c>
      <c r="I192" s="10">
        <f t="shared" si="31"/>
        <v>453</v>
      </c>
      <c r="J192" s="10">
        <f>ROUND(IF(I192&lt;100,I192*1.625,(IF(AND(I192&gt;100,I192&lt;201),(I192-100)*2.375+162.5,(IF(AND(I192&gt;200,I192&lt;401),(I192-200)*3.875+400,IF(I192&gt;400,(I192-400)*4.5+1237)))))),0)</f>
        <v>1476</v>
      </c>
      <c r="K192" s="10">
        <v>45</v>
      </c>
      <c r="L192" s="10">
        <v>50</v>
      </c>
      <c r="M192" s="11">
        <f t="shared" si="32"/>
        <v>90.600000000000009</v>
      </c>
      <c r="N192" s="4">
        <f t="shared" si="25"/>
        <v>1662</v>
      </c>
    </row>
    <row r="193" spans="1:14" x14ac:dyDescent="0.3">
      <c r="A193" s="3">
        <v>189</v>
      </c>
      <c r="B193" s="8" t="s">
        <v>17</v>
      </c>
      <c r="C193" s="8">
        <v>327</v>
      </c>
      <c r="D193" s="10">
        <v>300</v>
      </c>
      <c r="E193" s="10">
        <v>150</v>
      </c>
      <c r="F193" s="10">
        <v>7157</v>
      </c>
      <c r="G193" s="3">
        <v>7336</v>
      </c>
      <c r="H193" s="3">
        <f t="shared" si="24"/>
        <v>179</v>
      </c>
      <c r="I193" s="10">
        <f t="shared" si="31"/>
        <v>179</v>
      </c>
      <c r="J193" s="10">
        <f>ROUND(IF(I193&lt;100,I193*1.625,(IF(AND(I193&gt;100,I193&lt;201),(I193-100)*2.375+162.5,(IF(AND(I193&gt;200,I193&lt;401),(I193-200)*3.875+400,IF(I193&gt;400,(I193-400)*4.5+1238)))))),0)</f>
        <v>350</v>
      </c>
      <c r="K193" s="10">
        <v>45</v>
      </c>
      <c r="L193" s="10">
        <v>50</v>
      </c>
      <c r="M193" s="11">
        <f t="shared" si="32"/>
        <v>35.800000000000004</v>
      </c>
      <c r="N193" s="4">
        <f t="shared" si="25"/>
        <v>481</v>
      </c>
    </row>
    <row r="194" spans="1:14" x14ac:dyDescent="0.3">
      <c r="A194" s="38">
        <v>190</v>
      </c>
      <c r="B194" s="3" t="s">
        <v>17</v>
      </c>
      <c r="C194" s="5">
        <v>329</v>
      </c>
      <c r="D194" s="3">
        <v>300</v>
      </c>
      <c r="E194" s="3">
        <v>150</v>
      </c>
      <c r="F194" s="3">
        <v>6270</v>
      </c>
      <c r="G194" s="3">
        <v>6342</v>
      </c>
      <c r="H194" s="3">
        <f t="shared" si="24"/>
        <v>72</v>
      </c>
      <c r="I194" s="3">
        <f t="shared" si="31"/>
        <v>141</v>
      </c>
      <c r="J194" s="3">
        <f>ROUND(IF(I194&lt;100,I194*1.625,(IF(AND(I194&gt;100,I194&lt;201),(I194-100)*2.375+162.5,(IF(AND(I194&gt;200,I194&lt;401),(I194-200)*3.875+400,IF(I194&gt;400,(I194-400)*4.5+1237)))))),0)</f>
        <v>260</v>
      </c>
      <c r="K194" s="3">
        <v>45</v>
      </c>
      <c r="L194" s="3">
        <v>50</v>
      </c>
      <c r="M194" s="4">
        <f t="shared" si="32"/>
        <v>28.200000000000003</v>
      </c>
      <c r="N194" s="4">
        <f t="shared" si="25"/>
        <v>383</v>
      </c>
    </row>
    <row r="195" spans="1:14" x14ac:dyDescent="0.3">
      <c r="A195" s="3">
        <v>191</v>
      </c>
      <c r="B195" s="3" t="s">
        <v>17</v>
      </c>
      <c r="C195" s="3">
        <v>330</v>
      </c>
      <c r="D195" s="10">
        <v>300</v>
      </c>
      <c r="E195" s="10">
        <v>150</v>
      </c>
      <c r="F195" s="10">
        <v>21156</v>
      </c>
      <c r="G195" s="3">
        <v>21309</v>
      </c>
      <c r="H195" s="3">
        <f t="shared" si="24"/>
        <v>153</v>
      </c>
      <c r="I195" s="10">
        <f t="shared" si="31"/>
        <v>153</v>
      </c>
      <c r="J195" s="10">
        <f>ROUND(IF(I195&lt;100,I195*1.625,(IF(AND(I195&gt;100,I195&lt;201),(I195-100)*2.375+162.5,(IF(AND(I195&gt;200,I195&lt;401),(I195-200)*3.875+400,IF(I195&gt;400,(I195-400)*4.5+1238)))))),0)</f>
        <v>288</v>
      </c>
      <c r="K195" s="10">
        <v>45</v>
      </c>
      <c r="L195" s="10">
        <v>50</v>
      </c>
      <c r="M195" s="11">
        <f t="shared" si="32"/>
        <v>30.6</v>
      </c>
      <c r="N195" s="4">
        <f t="shared" si="25"/>
        <v>414</v>
      </c>
    </row>
    <row r="196" spans="1:14" x14ac:dyDescent="0.3">
      <c r="A196" s="38">
        <v>192</v>
      </c>
      <c r="B196" s="3" t="s">
        <v>17</v>
      </c>
      <c r="C196" s="24">
        <v>331</v>
      </c>
      <c r="D196" s="10">
        <v>300</v>
      </c>
      <c r="E196" s="10">
        <v>150</v>
      </c>
      <c r="F196" s="10">
        <v>14537</v>
      </c>
      <c r="G196" s="3">
        <v>15068</v>
      </c>
      <c r="H196" s="3">
        <f t="shared" si="24"/>
        <v>531</v>
      </c>
      <c r="I196" s="10">
        <f t="shared" si="31"/>
        <v>531</v>
      </c>
      <c r="J196" s="10">
        <f>ROUND(IF(I196&lt;100,I196*1.625,(IF(AND(I196&gt;100,I196&lt;201),(I196-100)*2.375+162.5,(IF(AND(I196&gt;200,I196&lt;401),(I196-200)*3.875+400,IF(I196&gt;400,(I196-400)*4.5+1238)))))),0)</f>
        <v>1828</v>
      </c>
      <c r="K196" s="10">
        <v>45</v>
      </c>
      <c r="L196" s="10">
        <v>50</v>
      </c>
      <c r="M196" s="11">
        <f t="shared" si="32"/>
        <v>106.2</v>
      </c>
      <c r="N196" s="4">
        <f t="shared" si="25"/>
        <v>2029</v>
      </c>
    </row>
    <row r="197" spans="1:14" x14ac:dyDescent="0.3">
      <c r="A197" s="3">
        <v>193</v>
      </c>
      <c r="B197" s="3" t="s">
        <v>17</v>
      </c>
      <c r="C197" s="5">
        <v>334</v>
      </c>
      <c r="D197" s="3">
        <v>300</v>
      </c>
      <c r="E197" s="3">
        <v>150</v>
      </c>
      <c r="F197" s="10">
        <v>7242</v>
      </c>
      <c r="G197" s="3">
        <v>7415</v>
      </c>
      <c r="H197" s="3">
        <f t="shared" ref="H197:H260" si="33">(G197-F197)</f>
        <v>173</v>
      </c>
      <c r="I197" s="3">
        <f t="shared" si="31"/>
        <v>173</v>
      </c>
      <c r="J197" s="3">
        <f>ROUND(IF(I197&lt;100,I197*1.625,(IF(AND(I197&gt;100,I197&lt;201),(I197-100)*2.375+162.5,(IF(AND(I197&gt;200,I197&lt;401),(I197-200)*3.875+400,IF(I197&gt;400,(I197-400)*4.5+1237)))))),0)</f>
        <v>336</v>
      </c>
      <c r="K197" s="3">
        <v>45</v>
      </c>
      <c r="L197" s="3">
        <v>50</v>
      </c>
      <c r="M197" s="4">
        <f t="shared" si="32"/>
        <v>34.6</v>
      </c>
      <c r="N197" s="4">
        <f t="shared" si="25"/>
        <v>466</v>
      </c>
    </row>
    <row r="198" spans="1:14" x14ac:dyDescent="0.3">
      <c r="A198" s="38">
        <v>194</v>
      </c>
      <c r="B198" s="8" t="s">
        <v>17</v>
      </c>
      <c r="C198" s="8">
        <v>335</v>
      </c>
      <c r="D198" s="3">
        <v>300</v>
      </c>
      <c r="E198" s="3">
        <v>150</v>
      </c>
      <c r="F198" s="3">
        <v>16625</v>
      </c>
      <c r="G198" s="3">
        <v>17150</v>
      </c>
      <c r="H198" s="3">
        <f t="shared" si="33"/>
        <v>525</v>
      </c>
      <c r="I198" s="3">
        <f t="shared" si="31"/>
        <v>525</v>
      </c>
      <c r="J198" s="3">
        <f t="shared" ref="J198:J217" si="34">ROUND(IF(I198&lt;100,I198*1.625,(IF(AND(I198&gt;100,I198&lt;201),(I198-100)*2.375+162.5,(IF(AND(I198&gt;200,I198&lt;401),(I198-200)*3.875+400,IF(I198&gt;400,(I198-400)*4.5+1238)))))),0)</f>
        <v>1801</v>
      </c>
      <c r="K198" s="3">
        <v>45</v>
      </c>
      <c r="L198" s="3">
        <v>50</v>
      </c>
      <c r="M198" s="4">
        <f t="shared" si="32"/>
        <v>105</v>
      </c>
      <c r="N198" s="4">
        <f t="shared" si="25"/>
        <v>2001</v>
      </c>
    </row>
    <row r="199" spans="1:14" x14ac:dyDescent="0.3">
      <c r="A199" s="3">
        <v>195</v>
      </c>
      <c r="B199" s="3" t="s">
        <v>17</v>
      </c>
      <c r="C199" s="3">
        <v>336</v>
      </c>
      <c r="D199" s="3">
        <v>300</v>
      </c>
      <c r="E199" s="3">
        <v>150</v>
      </c>
      <c r="F199" s="3">
        <v>7486</v>
      </c>
      <c r="G199" s="3">
        <v>7765</v>
      </c>
      <c r="H199" s="3">
        <f t="shared" si="33"/>
        <v>279</v>
      </c>
      <c r="I199" s="3">
        <f t="shared" si="31"/>
        <v>279</v>
      </c>
      <c r="J199" s="3">
        <f t="shared" si="34"/>
        <v>706</v>
      </c>
      <c r="K199" s="3">
        <v>45</v>
      </c>
      <c r="L199" s="3">
        <v>50</v>
      </c>
      <c r="M199" s="4">
        <f t="shared" si="32"/>
        <v>55.800000000000004</v>
      </c>
      <c r="N199" s="4">
        <f t="shared" ref="N199:N262" si="35">ROUND((J199+K199+L199+M199),0)</f>
        <v>857</v>
      </c>
    </row>
    <row r="200" spans="1:14" x14ac:dyDescent="0.3">
      <c r="A200" s="38">
        <v>196</v>
      </c>
      <c r="B200" s="8" t="s">
        <v>17</v>
      </c>
      <c r="C200" s="8">
        <v>337</v>
      </c>
      <c r="D200" s="3">
        <v>300</v>
      </c>
      <c r="E200" s="3">
        <v>150</v>
      </c>
      <c r="F200" s="3">
        <v>11551</v>
      </c>
      <c r="G200" s="3">
        <v>12035</v>
      </c>
      <c r="H200" s="3">
        <f t="shared" si="33"/>
        <v>484</v>
      </c>
      <c r="I200" s="3">
        <f t="shared" si="31"/>
        <v>484</v>
      </c>
      <c r="J200" s="3">
        <f t="shared" si="34"/>
        <v>1616</v>
      </c>
      <c r="K200" s="3">
        <v>45</v>
      </c>
      <c r="L200" s="3">
        <v>50</v>
      </c>
      <c r="M200" s="4">
        <f t="shared" si="32"/>
        <v>96.800000000000011</v>
      </c>
      <c r="N200" s="4">
        <f t="shared" si="35"/>
        <v>1808</v>
      </c>
    </row>
    <row r="201" spans="1:14" x14ac:dyDescent="0.3">
      <c r="A201" s="3">
        <v>197</v>
      </c>
      <c r="B201" s="8" t="s">
        <v>17</v>
      </c>
      <c r="C201" s="8">
        <v>338</v>
      </c>
      <c r="D201" s="3">
        <v>300</v>
      </c>
      <c r="E201" s="3">
        <v>150</v>
      </c>
      <c r="F201" s="3">
        <v>6088</v>
      </c>
      <c r="G201" s="3">
        <v>6213</v>
      </c>
      <c r="H201" s="3">
        <f t="shared" si="33"/>
        <v>125</v>
      </c>
      <c r="I201" s="3">
        <f t="shared" si="31"/>
        <v>141</v>
      </c>
      <c r="J201" s="3">
        <f t="shared" si="34"/>
        <v>260</v>
      </c>
      <c r="K201" s="3">
        <v>45</v>
      </c>
      <c r="L201" s="3">
        <v>50</v>
      </c>
      <c r="M201" s="4">
        <f t="shared" si="32"/>
        <v>28.200000000000003</v>
      </c>
      <c r="N201" s="4">
        <f t="shared" si="35"/>
        <v>383</v>
      </c>
    </row>
    <row r="202" spans="1:14" x14ac:dyDescent="0.3">
      <c r="A202" s="38">
        <v>198</v>
      </c>
      <c r="B202" s="8" t="s">
        <v>17</v>
      </c>
      <c r="C202" s="8">
        <v>339</v>
      </c>
      <c r="D202" s="3">
        <v>0</v>
      </c>
      <c r="E202" s="3">
        <v>150</v>
      </c>
      <c r="F202" s="3">
        <v>16261</v>
      </c>
      <c r="G202" s="3">
        <v>16864</v>
      </c>
      <c r="H202" s="3">
        <f t="shared" si="33"/>
        <v>603</v>
      </c>
      <c r="I202" s="3">
        <f t="shared" si="31"/>
        <v>603</v>
      </c>
      <c r="J202" s="3">
        <f t="shared" si="34"/>
        <v>2152</v>
      </c>
      <c r="K202" s="3">
        <v>45</v>
      </c>
      <c r="L202" s="3">
        <v>50</v>
      </c>
      <c r="M202" s="4">
        <f t="shared" si="32"/>
        <v>120.60000000000001</v>
      </c>
      <c r="N202" s="4">
        <f t="shared" si="35"/>
        <v>2368</v>
      </c>
    </row>
    <row r="203" spans="1:14" x14ac:dyDescent="0.3">
      <c r="A203" s="3">
        <v>199</v>
      </c>
      <c r="B203" s="3" t="s">
        <v>17</v>
      </c>
      <c r="C203" s="10">
        <v>341</v>
      </c>
      <c r="D203" s="10">
        <v>0</v>
      </c>
      <c r="E203" s="10">
        <v>150</v>
      </c>
      <c r="F203" s="10">
        <v>8344</v>
      </c>
      <c r="G203" s="3">
        <v>8541</v>
      </c>
      <c r="H203" s="3">
        <f t="shared" si="33"/>
        <v>197</v>
      </c>
      <c r="I203" s="10">
        <f t="shared" si="31"/>
        <v>197</v>
      </c>
      <c r="J203" s="10">
        <f t="shared" si="34"/>
        <v>393</v>
      </c>
      <c r="K203" s="10">
        <v>45</v>
      </c>
      <c r="L203" s="10">
        <v>50</v>
      </c>
      <c r="M203" s="11">
        <f t="shared" si="32"/>
        <v>39.400000000000006</v>
      </c>
      <c r="N203" s="4">
        <f t="shared" si="35"/>
        <v>527</v>
      </c>
    </row>
    <row r="204" spans="1:14" x14ac:dyDescent="0.3">
      <c r="A204" s="38">
        <v>200</v>
      </c>
      <c r="B204" s="8" t="s">
        <v>17</v>
      </c>
      <c r="C204" s="13">
        <v>342</v>
      </c>
      <c r="D204" s="10">
        <v>300</v>
      </c>
      <c r="E204" s="10">
        <v>150</v>
      </c>
      <c r="F204" s="10">
        <v>5838</v>
      </c>
      <c r="G204" s="3">
        <v>6067</v>
      </c>
      <c r="H204" s="3">
        <f t="shared" si="33"/>
        <v>229</v>
      </c>
      <c r="I204" s="10">
        <f t="shared" si="31"/>
        <v>229</v>
      </c>
      <c r="J204" s="10">
        <f t="shared" si="34"/>
        <v>512</v>
      </c>
      <c r="K204" s="10">
        <v>45</v>
      </c>
      <c r="L204" s="10">
        <v>50</v>
      </c>
      <c r="M204" s="11">
        <f t="shared" si="32"/>
        <v>45.800000000000004</v>
      </c>
      <c r="N204" s="4">
        <f t="shared" si="35"/>
        <v>653</v>
      </c>
    </row>
    <row r="205" spans="1:14" x14ac:dyDescent="0.3">
      <c r="A205" s="3">
        <v>201</v>
      </c>
      <c r="B205" s="8" t="s">
        <v>17</v>
      </c>
      <c r="C205" s="8">
        <v>343</v>
      </c>
      <c r="D205" s="3">
        <v>300</v>
      </c>
      <c r="E205" s="3">
        <v>150</v>
      </c>
      <c r="F205" s="3">
        <v>15172</v>
      </c>
      <c r="G205" s="3">
        <v>15701</v>
      </c>
      <c r="H205" s="3">
        <f t="shared" si="33"/>
        <v>529</v>
      </c>
      <c r="I205" s="3">
        <f t="shared" si="31"/>
        <v>529</v>
      </c>
      <c r="J205" s="3">
        <f t="shared" si="34"/>
        <v>1819</v>
      </c>
      <c r="K205" s="3">
        <v>45</v>
      </c>
      <c r="L205" s="3">
        <v>50</v>
      </c>
      <c r="M205" s="4">
        <f t="shared" si="32"/>
        <v>105.80000000000001</v>
      </c>
      <c r="N205" s="4">
        <f t="shared" si="35"/>
        <v>2020</v>
      </c>
    </row>
    <row r="206" spans="1:14" x14ac:dyDescent="0.3">
      <c r="A206" s="38">
        <v>202</v>
      </c>
      <c r="B206" s="8" t="s">
        <v>17</v>
      </c>
      <c r="C206" s="13">
        <v>344</v>
      </c>
      <c r="D206" s="10">
        <v>300</v>
      </c>
      <c r="E206" s="10">
        <v>150</v>
      </c>
      <c r="F206" s="10">
        <v>7892</v>
      </c>
      <c r="G206" s="3">
        <v>8272</v>
      </c>
      <c r="H206" s="3">
        <f t="shared" si="33"/>
        <v>380</v>
      </c>
      <c r="I206" s="10">
        <f t="shared" si="31"/>
        <v>380</v>
      </c>
      <c r="J206" s="10">
        <f t="shared" si="34"/>
        <v>1098</v>
      </c>
      <c r="K206" s="10">
        <v>45</v>
      </c>
      <c r="L206" s="10">
        <v>50</v>
      </c>
      <c r="M206" s="11">
        <f t="shared" si="32"/>
        <v>76</v>
      </c>
      <c r="N206" s="4">
        <f t="shared" si="35"/>
        <v>1269</v>
      </c>
    </row>
    <row r="207" spans="1:14" x14ac:dyDescent="0.3">
      <c r="A207" s="3">
        <v>203</v>
      </c>
      <c r="B207" s="3" t="s">
        <v>17</v>
      </c>
      <c r="C207" s="10">
        <v>345</v>
      </c>
      <c r="D207" s="10">
        <v>0</v>
      </c>
      <c r="E207" s="10">
        <v>150</v>
      </c>
      <c r="F207" s="10">
        <v>12476</v>
      </c>
      <c r="G207" s="3">
        <v>12870</v>
      </c>
      <c r="H207" s="3">
        <f t="shared" si="33"/>
        <v>394</v>
      </c>
      <c r="I207" s="10">
        <f t="shared" si="31"/>
        <v>394</v>
      </c>
      <c r="J207" s="10">
        <f t="shared" si="34"/>
        <v>1152</v>
      </c>
      <c r="K207" s="10">
        <v>45</v>
      </c>
      <c r="L207" s="10">
        <v>50</v>
      </c>
      <c r="M207" s="11">
        <f t="shared" si="32"/>
        <v>78.800000000000011</v>
      </c>
      <c r="N207" s="4">
        <f t="shared" si="35"/>
        <v>1326</v>
      </c>
    </row>
    <row r="208" spans="1:14" x14ac:dyDescent="0.3">
      <c r="A208" s="38">
        <v>204</v>
      </c>
      <c r="B208" s="3" t="s">
        <v>17</v>
      </c>
      <c r="C208" s="3">
        <v>346</v>
      </c>
      <c r="D208" s="3">
        <v>300</v>
      </c>
      <c r="E208" s="3">
        <v>150</v>
      </c>
      <c r="F208" s="3">
        <v>5156</v>
      </c>
      <c r="G208" s="3">
        <v>5502</v>
      </c>
      <c r="H208" s="3">
        <f t="shared" si="33"/>
        <v>346</v>
      </c>
      <c r="I208" s="3">
        <f t="shared" si="31"/>
        <v>346</v>
      </c>
      <c r="J208" s="3">
        <f t="shared" si="34"/>
        <v>966</v>
      </c>
      <c r="K208" s="3">
        <v>45</v>
      </c>
      <c r="L208" s="3">
        <v>50</v>
      </c>
      <c r="M208" s="4">
        <f t="shared" si="32"/>
        <v>69.2</v>
      </c>
      <c r="N208" s="4">
        <f t="shared" si="35"/>
        <v>1130</v>
      </c>
    </row>
    <row r="209" spans="1:14" x14ac:dyDescent="0.3">
      <c r="A209" s="3">
        <v>205</v>
      </c>
      <c r="B209" s="8" t="s">
        <v>17</v>
      </c>
      <c r="C209" s="8">
        <v>347</v>
      </c>
      <c r="D209" s="3">
        <v>300</v>
      </c>
      <c r="E209" s="3">
        <v>150</v>
      </c>
      <c r="F209" s="3">
        <v>8952</v>
      </c>
      <c r="G209" s="3">
        <v>9346</v>
      </c>
      <c r="H209" s="3">
        <f t="shared" si="33"/>
        <v>394</v>
      </c>
      <c r="I209" s="3">
        <f t="shared" si="31"/>
        <v>394</v>
      </c>
      <c r="J209" s="3">
        <f t="shared" si="34"/>
        <v>1152</v>
      </c>
      <c r="K209" s="3">
        <v>45</v>
      </c>
      <c r="L209" s="3">
        <v>50</v>
      </c>
      <c r="M209" s="4">
        <f t="shared" si="32"/>
        <v>78.800000000000011</v>
      </c>
      <c r="N209" s="4">
        <f t="shared" si="35"/>
        <v>1326</v>
      </c>
    </row>
    <row r="210" spans="1:14" x14ac:dyDescent="0.3">
      <c r="A210" s="38">
        <v>206</v>
      </c>
      <c r="B210" s="8" t="s">
        <v>17</v>
      </c>
      <c r="C210" s="8">
        <v>348</v>
      </c>
      <c r="D210" s="3">
        <v>0</v>
      </c>
      <c r="E210" s="3">
        <v>150</v>
      </c>
      <c r="F210" s="3">
        <v>8295</v>
      </c>
      <c r="G210" s="3">
        <v>8798</v>
      </c>
      <c r="H210" s="3">
        <f t="shared" si="33"/>
        <v>503</v>
      </c>
      <c r="I210" s="3">
        <f t="shared" si="31"/>
        <v>503</v>
      </c>
      <c r="J210" s="3">
        <f t="shared" si="34"/>
        <v>1702</v>
      </c>
      <c r="K210" s="3">
        <v>45</v>
      </c>
      <c r="L210" s="3">
        <v>50</v>
      </c>
      <c r="M210" s="4">
        <f t="shared" si="32"/>
        <v>100.60000000000001</v>
      </c>
      <c r="N210" s="4">
        <f t="shared" si="35"/>
        <v>1898</v>
      </c>
    </row>
    <row r="211" spans="1:14" x14ac:dyDescent="0.3">
      <c r="A211" s="3">
        <v>207</v>
      </c>
      <c r="B211" s="3" t="s">
        <v>17</v>
      </c>
      <c r="C211" s="10">
        <v>349</v>
      </c>
      <c r="D211" s="10">
        <v>300</v>
      </c>
      <c r="E211" s="10">
        <v>150</v>
      </c>
      <c r="F211" s="10">
        <v>2730</v>
      </c>
      <c r="G211" s="3">
        <v>2818</v>
      </c>
      <c r="H211" s="3">
        <f t="shared" si="33"/>
        <v>88</v>
      </c>
      <c r="I211" s="10">
        <f t="shared" si="31"/>
        <v>141</v>
      </c>
      <c r="J211" s="10">
        <f t="shared" si="34"/>
        <v>260</v>
      </c>
      <c r="K211" s="10">
        <v>45</v>
      </c>
      <c r="L211" s="10">
        <v>50</v>
      </c>
      <c r="M211" s="11">
        <f t="shared" si="32"/>
        <v>28.200000000000003</v>
      </c>
      <c r="N211" s="4">
        <f t="shared" si="35"/>
        <v>383</v>
      </c>
    </row>
    <row r="212" spans="1:14" x14ac:dyDescent="0.3">
      <c r="A212" s="38">
        <v>208</v>
      </c>
      <c r="B212" s="3" t="s">
        <v>17</v>
      </c>
      <c r="C212" s="3">
        <v>350</v>
      </c>
      <c r="D212" s="3">
        <v>300</v>
      </c>
      <c r="E212" s="3">
        <v>150</v>
      </c>
      <c r="F212" s="3">
        <v>1819</v>
      </c>
      <c r="G212" s="3">
        <v>1917</v>
      </c>
      <c r="H212" s="3">
        <f t="shared" si="33"/>
        <v>98</v>
      </c>
      <c r="I212" s="3">
        <f t="shared" si="31"/>
        <v>141</v>
      </c>
      <c r="J212" s="3">
        <f t="shared" si="34"/>
        <v>260</v>
      </c>
      <c r="K212" s="3">
        <v>45</v>
      </c>
      <c r="L212" s="3">
        <v>50</v>
      </c>
      <c r="M212" s="4">
        <f t="shared" si="32"/>
        <v>28.200000000000003</v>
      </c>
      <c r="N212" s="4">
        <f t="shared" si="35"/>
        <v>383</v>
      </c>
    </row>
    <row r="213" spans="1:14" x14ac:dyDescent="0.3">
      <c r="A213" s="3">
        <v>209</v>
      </c>
      <c r="B213" s="3" t="s">
        <v>17</v>
      </c>
      <c r="C213" s="10">
        <v>351</v>
      </c>
      <c r="D213" s="10">
        <v>300</v>
      </c>
      <c r="E213" s="10">
        <v>150</v>
      </c>
      <c r="F213" s="10">
        <v>3779</v>
      </c>
      <c r="G213" s="3">
        <v>3974</v>
      </c>
      <c r="H213" s="3">
        <f t="shared" si="33"/>
        <v>195</v>
      </c>
      <c r="I213" s="10">
        <f t="shared" si="31"/>
        <v>195</v>
      </c>
      <c r="J213" s="10">
        <f t="shared" si="34"/>
        <v>388</v>
      </c>
      <c r="K213" s="10">
        <v>45</v>
      </c>
      <c r="L213" s="10">
        <v>50</v>
      </c>
      <c r="M213" s="11">
        <f t="shared" si="32"/>
        <v>39</v>
      </c>
      <c r="N213" s="4">
        <f t="shared" si="35"/>
        <v>522</v>
      </c>
    </row>
    <row r="214" spans="1:14" x14ac:dyDescent="0.3">
      <c r="A214" s="38">
        <v>210</v>
      </c>
      <c r="B214" s="8" t="s">
        <v>17</v>
      </c>
      <c r="C214" s="13">
        <v>352</v>
      </c>
      <c r="D214" s="10">
        <v>300</v>
      </c>
      <c r="E214" s="10">
        <v>150</v>
      </c>
      <c r="F214" s="10">
        <v>666</v>
      </c>
      <c r="G214" s="3">
        <v>746</v>
      </c>
      <c r="H214" s="3">
        <f t="shared" si="33"/>
        <v>80</v>
      </c>
      <c r="I214" s="10">
        <f t="shared" si="31"/>
        <v>141</v>
      </c>
      <c r="J214" s="10">
        <f t="shared" si="34"/>
        <v>260</v>
      </c>
      <c r="K214" s="10">
        <v>45</v>
      </c>
      <c r="L214" s="10">
        <v>50</v>
      </c>
      <c r="M214" s="11">
        <f t="shared" si="32"/>
        <v>28.200000000000003</v>
      </c>
      <c r="N214" s="4">
        <f t="shared" si="35"/>
        <v>383</v>
      </c>
    </row>
    <row r="215" spans="1:14" x14ac:dyDescent="0.3">
      <c r="A215" s="3">
        <v>211</v>
      </c>
      <c r="B215" s="3" t="s">
        <v>17</v>
      </c>
      <c r="C215" s="3">
        <v>353</v>
      </c>
      <c r="D215" s="3">
        <v>300</v>
      </c>
      <c r="E215" s="3">
        <v>150</v>
      </c>
      <c r="F215" s="3">
        <v>6181</v>
      </c>
      <c r="G215" s="3">
        <v>6469</v>
      </c>
      <c r="H215" s="3">
        <f t="shared" si="33"/>
        <v>288</v>
      </c>
      <c r="I215" s="3">
        <f t="shared" si="31"/>
        <v>288</v>
      </c>
      <c r="J215" s="3">
        <f t="shared" si="34"/>
        <v>741</v>
      </c>
      <c r="K215" s="3">
        <v>45</v>
      </c>
      <c r="L215" s="3">
        <v>50</v>
      </c>
      <c r="M215" s="4">
        <f t="shared" si="32"/>
        <v>57.6</v>
      </c>
      <c r="N215" s="4">
        <f t="shared" si="35"/>
        <v>894</v>
      </c>
    </row>
    <row r="216" spans="1:14" x14ac:dyDescent="0.3">
      <c r="A216" s="38">
        <v>212</v>
      </c>
      <c r="B216" s="3" t="s">
        <v>17</v>
      </c>
      <c r="C216" s="3">
        <v>354</v>
      </c>
      <c r="D216" s="3">
        <v>300</v>
      </c>
      <c r="E216" s="3">
        <v>150</v>
      </c>
      <c r="F216" s="3">
        <v>2832</v>
      </c>
      <c r="G216" s="3">
        <v>2914</v>
      </c>
      <c r="H216" s="3">
        <f t="shared" si="33"/>
        <v>82</v>
      </c>
      <c r="I216" s="3">
        <f t="shared" si="31"/>
        <v>141</v>
      </c>
      <c r="J216" s="3">
        <f t="shared" si="34"/>
        <v>260</v>
      </c>
      <c r="K216" s="3">
        <v>45</v>
      </c>
      <c r="L216" s="3">
        <v>50</v>
      </c>
      <c r="M216" s="4">
        <f t="shared" si="32"/>
        <v>28.200000000000003</v>
      </c>
      <c r="N216" s="4">
        <f t="shared" si="35"/>
        <v>383</v>
      </c>
    </row>
    <row r="217" spans="1:14" x14ac:dyDescent="0.3">
      <c r="A217" s="3">
        <v>213</v>
      </c>
      <c r="B217" s="3" t="s">
        <v>17</v>
      </c>
      <c r="C217" s="3">
        <v>355</v>
      </c>
      <c r="D217" s="3">
        <v>300</v>
      </c>
      <c r="E217" s="3">
        <v>150</v>
      </c>
      <c r="F217" s="3">
        <v>3213</v>
      </c>
      <c r="G217" s="3">
        <v>3451</v>
      </c>
      <c r="H217" s="3">
        <f t="shared" si="33"/>
        <v>238</v>
      </c>
      <c r="I217" s="3">
        <f t="shared" si="31"/>
        <v>238</v>
      </c>
      <c r="J217" s="3">
        <f t="shared" si="34"/>
        <v>547</v>
      </c>
      <c r="K217" s="3">
        <v>45</v>
      </c>
      <c r="L217" s="3">
        <v>50</v>
      </c>
      <c r="M217" s="4">
        <f t="shared" si="32"/>
        <v>47.6</v>
      </c>
      <c r="N217" s="4">
        <f t="shared" si="35"/>
        <v>690</v>
      </c>
    </row>
    <row r="218" spans="1:14" x14ac:dyDescent="0.3">
      <c r="A218" s="38">
        <v>214</v>
      </c>
      <c r="B218" s="3" t="s">
        <v>19</v>
      </c>
      <c r="C218" s="5">
        <v>460</v>
      </c>
      <c r="D218" s="3">
        <v>0</v>
      </c>
      <c r="E218" s="3">
        <v>150</v>
      </c>
      <c r="F218" s="3">
        <v>656</v>
      </c>
      <c r="G218" s="3">
        <v>1015</v>
      </c>
      <c r="H218" s="3">
        <f t="shared" si="33"/>
        <v>359</v>
      </c>
      <c r="I218" s="3">
        <f>IF(H218&lt;155,155,H218)</f>
        <v>359</v>
      </c>
      <c r="J218" s="3">
        <f>ROUND(IF(I218&lt;100,I218*1.625,(IF(AND(I218&gt;100,I218&lt;201),(I218-100)*2.375+162.5,(IF(AND(I218&gt;200,I218&lt;401),(I218-200)*3.875+400,IF(I218&gt;400,(I218-400)*4.5+1237)))))),0)</f>
        <v>1016</v>
      </c>
      <c r="K218" s="3">
        <v>45</v>
      </c>
      <c r="L218" s="3">
        <v>50</v>
      </c>
      <c r="M218" s="4">
        <f t="shared" si="32"/>
        <v>71.8</v>
      </c>
      <c r="N218" s="4">
        <f t="shared" si="35"/>
        <v>1183</v>
      </c>
    </row>
    <row r="219" spans="1:14" x14ac:dyDescent="0.3">
      <c r="A219" s="3">
        <v>215</v>
      </c>
      <c r="B219" s="8" t="s">
        <v>17</v>
      </c>
      <c r="C219" s="13">
        <v>357</v>
      </c>
      <c r="D219" s="10">
        <v>300</v>
      </c>
      <c r="E219" s="10">
        <v>150</v>
      </c>
      <c r="F219" s="10">
        <v>3340</v>
      </c>
      <c r="G219" s="3">
        <v>3541</v>
      </c>
      <c r="H219" s="3">
        <f t="shared" si="33"/>
        <v>201</v>
      </c>
      <c r="I219" s="10">
        <f t="shared" si="31"/>
        <v>201</v>
      </c>
      <c r="J219" s="10">
        <f>ROUND(IF(I219&lt;100,I219*1.625,(IF(AND(I219&gt;100,I219&lt;201),(I219-100)*2.375+162.5,(IF(AND(I219&gt;200,I219&lt;401),(I219-200)*3.875+400,IF(I219&gt;400,(I219-400)*4.5+1238)))))),0)</f>
        <v>404</v>
      </c>
      <c r="K219" s="10">
        <v>45</v>
      </c>
      <c r="L219" s="10">
        <v>50</v>
      </c>
      <c r="M219" s="11">
        <f t="shared" si="32"/>
        <v>40.200000000000003</v>
      </c>
      <c r="N219" s="4">
        <f t="shared" si="35"/>
        <v>539</v>
      </c>
    </row>
    <row r="220" spans="1:14" x14ac:dyDescent="0.3">
      <c r="A220" s="38">
        <v>216</v>
      </c>
      <c r="B220" s="3" t="s">
        <v>17</v>
      </c>
      <c r="C220" s="10">
        <v>358</v>
      </c>
      <c r="D220" s="10">
        <v>300</v>
      </c>
      <c r="E220" s="10">
        <v>150</v>
      </c>
      <c r="F220" s="10">
        <v>4985</v>
      </c>
      <c r="G220" s="3">
        <v>5219</v>
      </c>
      <c r="H220" s="3">
        <f t="shared" si="33"/>
        <v>234</v>
      </c>
      <c r="I220" s="10">
        <f t="shared" si="31"/>
        <v>234</v>
      </c>
      <c r="J220" s="10">
        <f>ROUND(IF(I220&lt;100,I220*1.625,(IF(AND(I220&gt;100,I220&lt;201),(I220-100)*2.375+162.5,(IF(AND(I220&gt;200,I220&lt;401),(I220-200)*3.875+400,IF(I220&gt;400,(I220-400)*4.5+1238)))))),0)</f>
        <v>532</v>
      </c>
      <c r="K220" s="10">
        <v>45</v>
      </c>
      <c r="L220" s="10">
        <v>50</v>
      </c>
      <c r="M220" s="11">
        <f t="shared" si="32"/>
        <v>46.800000000000004</v>
      </c>
      <c r="N220" s="4">
        <f t="shared" si="35"/>
        <v>674</v>
      </c>
    </row>
    <row r="221" spans="1:14" x14ac:dyDescent="0.3">
      <c r="A221" s="3">
        <v>217</v>
      </c>
      <c r="B221" s="3" t="s">
        <v>17</v>
      </c>
      <c r="C221" s="3">
        <v>359</v>
      </c>
      <c r="D221" s="3">
        <v>300</v>
      </c>
      <c r="E221" s="3">
        <v>150</v>
      </c>
      <c r="F221" s="3">
        <v>3814</v>
      </c>
      <c r="G221" s="3">
        <v>4241</v>
      </c>
      <c r="H221" s="3">
        <f t="shared" si="33"/>
        <v>427</v>
      </c>
      <c r="I221" s="3">
        <f t="shared" si="31"/>
        <v>427</v>
      </c>
      <c r="J221" s="3">
        <f>ROUND(IF(I221&lt;100,I221*1.625,(IF(AND(I221&gt;100,I221&lt;201),(I221-100)*2.375+162.5,(IF(AND(I221&gt;200,I221&lt;401),(I221-200)*3.875+400,IF(I221&gt;400,(I221-400)*4.5+1238)))))),0)</f>
        <v>1360</v>
      </c>
      <c r="K221" s="3">
        <v>45</v>
      </c>
      <c r="L221" s="3">
        <v>50</v>
      </c>
      <c r="M221" s="4">
        <f t="shared" si="32"/>
        <v>85.4</v>
      </c>
      <c r="N221" s="4">
        <f t="shared" si="35"/>
        <v>1540</v>
      </c>
    </row>
    <row r="222" spans="1:14" x14ac:dyDescent="0.3">
      <c r="A222" s="38">
        <v>218</v>
      </c>
      <c r="B222" s="3" t="s">
        <v>17</v>
      </c>
      <c r="C222" s="3">
        <v>360</v>
      </c>
      <c r="D222" s="10">
        <v>300</v>
      </c>
      <c r="E222" s="10">
        <v>150</v>
      </c>
      <c r="F222" s="10">
        <v>4467</v>
      </c>
      <c r="G222" s="3">
        <v>4708</v>
      </c>
      <c r="H222" s="3">
        <f t="shared" si="33"/>
        <v>241</v>
      </c>
      <c r="I222" s="10">
        <f t="shared" si="31"/>
        <v>241</v>
      </c>
      <c r="J222" s="10">
        <f>ROUND(IF(I222&lt;100,I222*1.625,(IF(AND(I222&gt;100,I222&lt;201),(I222-100)*2.375+162.5,(IF(AND(I222&gt;200,I222&lt;401),(I222-200)*3.875+400,IF(I222&gt;400,(I222-400)*4.5+1237)))))),0)</f>
        <v>559</v>
      </c>
      <c r="K222" s="10">
        <v>45</v>
      </c>
      <c r="L222" s="10">
        <v>50</v>
      </c>
      <c r="M222" s="11">
        <f t="shared" si="32"/>
        <v>48.2</v>
      </c>
      <c r="N222" s="4">
        <f t="shared" si="35"/>
        <v>702</v>
      </c>
    </row>
    <row r="223" spans="1:14" x14ac:dyDescent="0.3">
      <c r="A223" s="3">
        <v>219</v>
      </c>
      <c r="B223" s="3" t="s">
        <v>17</v>
      </c>
      <c r="C223" s="3">
        <v>361</v>
      </c>
      <c r="D223" s="3">
        <v>300</v>
      </c>
      <c r="E223" s="3">
        <v>150</v>
      </c>
      <c r="F223" s="3">
        <v>9768</v>
      </c>
      <c r="G223" s="3">
        <v>10346</v>
      </c>
      <c r="H223" s="3">
        <f t="shared" si="33"/>
        <v>578</v>
      </c>
      <c r="I223" s="3">
        <f t="shared" si="31"/>
        <v>578</v>
      </c>
      <c r="J223" s="3">
        <f>ROUND(IF(I223&lt;100,I223*1.625,(IF(AND(I223&gt;100,I223&lt;201),(I223-100)*2.375+162.5,(IF(AND(I223&gt;200,I223&lt;401),(I223-200)*3.875+400,IF(I223&gt;400,(I223-400)*4.5+1238)))))),0)</f>
        <v>2039</v>
      </c>
      <c r="K223" s="3">
        <v>45</v>
      </c>
      <c r="L223" s="3">
        <v>50</v>
      </c>
      <c r="M223" s="4">
        <f t="shared" si="32"/>
        <v>115.60000000000001</v>
      </c>
      <c r="N223" s="4">
        <f t="shared" si="35"/>
        <v>2250</v>
      </c>
    </row>
    <row r="224" spans="1:14" x14ac:dyDescent="0.3">
      <c r="A224" s="38">
        <v>220</v>
      </c>
      <c r="B224" s="9" t="s">
        <v>17</v>
      </c>
      <c r="C224" s="5">
        <v>364</v>
      </c>
      <c r="D224" s="3">
        <v>300</v>
      </c>
      <c r="E224" s="3">
        <v>150</v>
      </c>
      <c r="F224" s="3">
        <v>8502</v>
      </c>
      <c r="G224" s="3">
        <v>8811</v>
      </c>
      <c r="H224" s="3">
        <f t="shared" si="33"/>
        <v>309</v>
      </c>
      <c r="I224" s="3">
        <f t="shared" si="31"/>
        <v>309</v>
      </c>
      <c r="J224" s="3">
        <f>ROUND(IF(I224&lt;100,I224*1.625,(IF(AND(I224&gt;100,I224&lt;201),(I224-100)*2.375+162.5,(IF(AND(I224&gt;200,I224&lt;401),(I224-200)*3.875+400,IF(I224&gt;400,(I224-400)*4.5+1237)))))),0)</f>
        <v>822</v>
      </c>
      <c r="K224" s="3">
        <v>45</v>
      </c>
      <c r="L224" s="3">
        <v>50</v>
      </c>
      <c r="M224" s="4">
        <f t="shared" si="32"/>
        <v>61.800000000000004</v>
      </c>
      <c r="N224" s="4">
        <f t="shared" si="35"/>
        <v>979</v>
      </c>
    </row>
    <row r="225" spans="1:14" x14ac:dyDescent="0.3">
      <c r="A225" s="3">
        <v>221</v>
      </c>
      <c r="B225" s="3" t="s">
        <v>17</v>
      </c>
      <c r="C225" s="3">
        <v>365</v>
      </c>
      <c r="D225" s="10">
        <v>300</v>
      </c>
      <c r="E225" s="10">
        <v>150</v>
      </c>
      <c r="F225" s="10">
        <v>2052</v>
      </c>
      <c r="G225" s="3">
        <v>2179</v>
      </c>
      <c r="H225" s="3">
        <f t="shared" si="33"/>
        <v>127</v>
      </c>
      <c r="I225" s="10">
        <f t="shared" si="31"/>
        <v>141</v>
      </c>
      <c r="J225" s="10">
        <f t="shared" ref="J225:J230" si="36">ROUND(IF(I225&lt;100,I225*1.625,(IF(AND(I225&gt;100,I225&lt;201),(I225-100)*2.375+162.5,(IF(AND(I225&gt;200,I225&lt;401),(I225-200)*3.875+400,IF(I225&gt;400,(I225-400)*4.5+1238)))))),0)</f>
        <v>260</v>
      </c>
      <c r="K225" s="10">
        <v>45</v>
      </c>
      <c r="L225" s="10">
        <v>50</v>
      </c>
      <c r="M225" s="11">
        <f t="shared" si="32"/>
        <v>28.200000000000003</v>
      </c>
      <c r="N225" s="4">
        <f t="shared" si="35"/>
        <v>383</v>
      </c>
    </row>
    <row r="226" spans="1:14" x14ac:dyDescent="0.3">
      <c r="A226" s="38">
        <v>222</v>
      </c>
      <c r="B226" s="8" t="s">
        <v>17</v>
      </c>
      <c r="C226" s="8">
        <v>366</v>
      </c>
      <c r="D226" s="10">
        <v>300</v>
      </c>
      <c r="E226" s="10">
        <v>150</v>
      </c>
      <c r="F226" s="10">
        <v>2898</v>
      </c>
      <c r="G226" s="3">
        <v>3016</v>
      </c>
      <c r="H226" s="3">
        <f t="shared" si="33"/>
        <v>118</v>
      </c>
      <c r="I226" s="10">
        <f t="shared" si="31"/>
        <v>141</v>
      </c>
      <c r="J226" s="10">
        <f t="shared" si="36"/>
        <v>260</v>
      </c>
      <c r="K226" s="10">
        <v>45</v>
      </c>
      <c r="L226" s="10">
        <v>50</v>
      </c>
      <c r="M226" s="11">
        <f t="shared" si="32"/>
        <v>28.200000000000003</v>
      </c>
      <c r="N226" s="4">
        <f t="shared" si="35"/>
        <v>383</v>
      </c>
    </row>
    <row r="227" spans="1:14" x14ac:dyDescent="0.3">
      <c r="A227" s="3">
        <v>223</v>
      </c>
      <c r="B227" s="3" t="s">
        <v>17</v>
      </c>
      <c r="C227" s="3">
        <v>367</v>
      </c>
      <c r="D227" s="10">
        <v>300</v>
      </c>
      <c r="E227" s="10">
        <v>150</v>
      </c>
      <c r="F227" s="10">
        <v>2664</v>
      </c>
      <c r="G227" s="3">
        <v>2848</v>
      </c>
      <c r="H227" s="3">
        <f t="shared" si="33"/>
        <v>184</v>
      </c>
      <c r="I227" s="10">
        <f t="shared" si="31"/>
        <v>184</v>
      </c>
      <c r="J227" s="10">
        <f t="shared" si="36"/>
        <v>362</v>
      </c>
      <c r="K227" s="10">
        <v>45</v>
      </c>
      <c r="L227" s="10">
        <v>50</v>
      </c>
      <c r="M227" s="11">
        <f t="shared" si="32"/>
        <v>36.800000000000004</v>
      </c>
      <c r="N227" s="4">
        <f t="shared" si="35"/>
        <v>494</v>
      </c>
    </row>
    <row r="228" spans="1:14" x14ac:dyDescent="0.3">
      <c r="A228" s="38">
        <v>224</v>
      </c>
      <c r="B228" s="3" t="s">
        <v>17</v>
      </c>
      <c r="C228" s="3">
        <v>368</v>
      </c>
      <c r="D228" s="10">
        <v>300</v>
      </c>
      <c r="E228" s="10">
        <v>150</v>
      </c>
      <c r="F228" s="10">
        <v>3203</v>
      </c>
      <c r="G228" s="3">
        <v>3578</v>
      </c>
      <c r="H228" s="3">
        <f t="shared" si="33"/>
        <v>375</v>
      </c>
      <c r="I228" s="10">
        <f t="shared" si="31"/>
        <v>375</v>
      </c>
      <c r="J228" s="10">
        <f t="shared" si="36"/>
        <v>1078</v>
      </c>
      <c r="K228" s="10">
        <v>45</v>
      </c>
      <c r="L228" s="10">
        <v>50</v>
      </c>
      <c r="M228" s="11">
        <f t="shared" si="32"/>
        <v>75</v>
      </c>
      <c r="N228" s="4">
        <f t="shared" si="35"/>
        <v>1248</v>
      </c>
    </row>
    <row r="229" spans="1:14" x14ac:dyDescent="0.3">
      <c r="A229" s="3">
        <v>225</v>
      </c>
      <c r="B229" s="8" t="s">
        <v>17</v>
      </c>
      <c r="C229" s="8">
        <v>369</v>
      </c>
      <c r="D229" s="3">
        <v>300</v>
      </c>
      <c r="E229" s="3">
        <v>150</v>
      </c>
      <c r="F229" s="3">
        <v>4753</v>
      </c>
      <c r="G229" s="3">
        <v>5184</v>
      </c>
      <c r="H229" s="3">
        <f t="shared" si="33"/>
        <v>431</v>
      </c>
      <c r="I229" s="3">
        <f t="shared" si="31"/>
        <v>431</v>
      </c>
      <c r="J229" s="3">
        <f t="shared" si="36"/>
        <v>1378</v>
      </c>
      <c r="K229" s="3">
        <v>45</v>
      </c>
      <c r="L229" s="3">
        <v>50</v>
      </c>
      <c r="M229" s="4">
        <f t="shared" si="32"/>
        <v>86.2</v>
      </c>
      <c r="N229" s="4">
        <f t="shared" si="35"/>
        <v>1559</v>
      </c>
    </row>
    <row r="230" spans="1:14" x14ac:dyDescent="0.3">
      <c r="A230" s="38">
        <v>226</v>
      </c>
      <c r="B230" s="8" t="s">
        <v>17</v>
      </c>
      <c r="C230" s="8">
        <v>370</v>
      </c>
      <c r="D230" s="10">
        <v>300</v>
      </c>
      <c r="E230" s="10">
        <v>150</v>
      </c>
      <c r="F230" s="10">
        <v>9884</v>
      </c>
      <c r="G230" s="3">
        <v>10327</v>
      </c>
      <c r="H230" s="3">
        <f t="shared" si="33"/>
        <v>443</v>
      </c>
      <c r="I230" s="10">
        <f t="shared" si="31"/>
        <v>443</v>
      </c>
      <c r="J230" s="10">
        <f t="shared" si="36"/>
        <v>1432</v>
      </c>
      <c r="K230" s="10">
        <v>45</v>
      </c>
      <c r="L230" s="10">
        <v>50</v>
      </c>
      <c r="M230" s="11">
        <f t="shared" si="32"/>
        <v>88.600000000000009</v>
      </c>
      <c r="N230" s="4">
        <f t="shared" si="35"/>
        <v>1616</v>
      </c>
    </row>
    <row r="231" spans="1:14" x14ac:dyDescent="0.3">
      <c r="A231" s="3">
        <v>227</v>
      </c>
      <c r="B231" s="3" t="s">
        <v>17</v>
      </c>
      <c r="C231" s="3">
        <v>373</v>
      </c>
      <c r="D231" s="3">
        <v>300</v>
      </c>
      <c r="E231" s="3">
        <v>150</v>
      </c>
      <c r="F231" s="3">
        <v>1850</v>
      </c>
      <c r="G231" s="3">
        <v>2164</v>
      </c>
      <c r="H231" s="3">
        <f t="shared" si="33"/>
        <v>314</v>
      </c>
      <c r="I231" s="3">
        <f t="shared" si="31"/>
        <v>314</v>
      </c>
      <c r="J231" s="3">
        <f>ROUND(IF(I231&lt;100,I231*1.625,(IF(AND(I231&gt;100,I231&lt;201),(I231-100)*2.375+162,(IF(AND(I231&gt;200,I231&lt;401),(I231-200)*3.875+400,IF(I231&gt;400,(I231-400)*4.5+1237)))))),0)</f>
        <v>842</v>
      </c>
      <c r="K231" s="3">
        <v>45</v>
      </c>
      <c r="L231" s="3">
        <v>50</v>
      </c>
      <c r="M231" s="4">
        <f t="shared" si="32"/>
        <v>62.800000000000004</v>
      </c>
      <c r="N231" s="4">
        <f t="shared" si="35"/>
        <v>1000</v>
      </c>
    </row>
    <row r="232" spans="1:14" x14ac:dyDescent="0.3">
      <c r="A232" s="38">
        <v>228</v>
      </c>
      <c r="B232" s="3" t="s">
        <v>17</v>
      </c>
      <c r="C232" s="3">
        <v>375</v>
      </c>
      <c r="D232" s="3">
        <v>300</v>
      </c>
      <c r="E232" s="3">
        <v>150</v>
      </c>
      <c r="F232" s="3">
        <v>10669</v>
      </c>
      <c r="G232" s="3">
        <v>11304</v>
      </c>
      <c r="H232" s="3">
        <f t="shared" si="33"/>
        <v>635</v>
      </c>
      <c r="I232" s="3">
        <f t="shared" si="31"/>
        <v>635</v>
      </c>
      <c r="J232" s="3">
        <f>ROUND(IF(I232&lt;100,I232*1.625,(IF(AND(I232&gt;100,I232&lt;201),(I232-100)*2.375+162.5,(IF(AND(I232&gt;200,I232&lt;401),(I232-200)*3.875+400,IF(I232&gt;400,(I232-400)*4.5+1238)))))),0)</f>
        <v>2296</v>
      </c>
      <c r="K232" s="3">
        <v>45</v>
      </c>
      <c r="L232" s="3">
        <v>50</v>
      </c>
      <c r="M232" s="4">
        <f t="shared" si="32"/>
        <v>127</v>
      </c>
      <c r="N232" s="4">
        <f t="shared" si="35"/>
        <v>2518</v>
      </c>
    </row>
    <row r="233" spans="1:14" x14ac:dyDescent="0.3">
      <c r="A233" s="3">
        <v>229</v>
      </c>
      <c r="B233" s="3" t="s">
        <v>17</v>
      </c>
      <c r="C233" s="3">
        <v>376</v>
      </c>
      <c r="D233" s="10">
        <v>300</v>
      </c>
      <c r="E233" s="10">
        <v>150</v>
      </c>
      <c r="F233" s="10">
        <v>10050</v>
      </c>
      <c r="G233" s="3">
        <v>10901</v>
      </c>
      <c r="H233" s="3">
        <f t="shared" si="33"/>
        <v>851</v>
      </c>
      <c r="I233" s="10">
        <f t="shared" si="31"/>
        <v>851</v>
      </c>
      <c r="J233" s="10">
        <f>ROUND(IF(I233&lt;100,I233*1.625,(IF(AND(I233&gt;100,I233&lt;201),(I233-100)*2.375+162.5,(IF(AND(I233&gt;200,I233&lt;401),(I233-200)*3.875+400,IF(I233&gt;400,(I233-400)*4.5+1237)))))),0)</f>
        <v>3267</v>
      </c>
      <c r="K233" s="10">
        <v>45</v>
      </c>
      <c r="L233" s="10">
        <v>50</v>
      </c>
      <c r="M233" s="11">
        <f t="shared" si="32"/>
        <v>170.20000000000002</v>
      </c>
      <c r="N233" s="4">
        <f t="shared" si="35"/>
        <v>3532</v>
      </c>
    </row>
    <row r="234" spans="1:14" x14ac:dyDescent="0.3">
      <c r="A234" s="38">
        <v>230</v>
      </c>
      <c r="B234" s="3" t="s">
        <v>17</v>
      </c>
      <c r="C234" s="3">
        <v>377</v>
      </c>
      <c r="D234" s="10">
        <v>300</v>
      </c>
      <c r="E234" s="10">
        <v>150</v>
      </c>
      <c r="F234" s="10">
        <v>4838</v>
      </c>
      <c r="G234" s="3">
        <v>5181</v>
      </c>
      <c r="H234" s="3">
        <f t="shared" si="33"/>
        <v>343</v>
      </c>
      <c r="I234" s="10">
        <f t="shared" si="31"/>
        <v>343</v>
      </c>
      <c r="J234" s="10">
        <f>ROUND(IF(I234&lt;100,I234*1.625,(IF(AND(I234&gt;100,I234&lt;201),(I234-100)*2.375+162.5,(IF(AND(I234&gt;200,I234&lt;401),(I234-200)*3.875+400,IF(I234&gt;400,(I234-400)*4.5+1238)))))),0)</f>
        <v>954</v>
      </c>
      <c r="K234" s="10">
        <v>45</v>
      </c>
      <c r="L234" s="10">
        <v>50</v>
      </c>
      <c r="M234" s="11">
        <f t="shared" si="32"/>
        <v>68.600000000000009</v>
      </c>
      <c r="N234" s="4">
        <f t="shared" si="35"/>
        <v>1118</v>
      </c>
    </row>
    <row r="235" spans="1:14" x14ac:dyDescent="0.3">
      <c r="A235" s="3">
        <v>231</v>
      </c>
      <c r="B235" s="3" t="s">
        <v>17</v>
      </c>
      <c r="C235" s="3">
        <v>378</v>
      </c>
      <c r="D235" s="3">
        <v>300</v>
      </c>
      <c r="E235" s="3">
        <v>150</v>
      </c>
      <c r="F235" s="3">
        <v>2015</v>
      </c>
      <c r="G235" s="3">
        <v>2186</v>
      </c>
      <c r="H235" s="3">
        <f t="shared" si="33"/>
        <v>171</v>
      </c>
      <c r="I235" s="3">
        <f t="shared" si="31"/>
        <v>171</v>
      </c>
      <c r="J235" s="3">
        <f>ROUND(IF(I235&lt;100,I235*1.625,(IF(AND(I235&gt;100,I235&lt;201),(I235-100)*2.375+162.5,(IF(AND(I235&gt;200,I235&lt;401),(I235-200)*3.875+400,IF(I235&gt;400,(I235-400)*4.5+1238)))))),0)</f>
        <v>331</v>
      </c>
      <c r="K235" s="3">
        <v>45</v>
      </c>
      <c r="L235" s="3">
        <v>50</v>
      </c>
      <c r="M235" s="4">
        <f t="shared" si="32"/>
        <v>34.200000000000003</v>
      </c>
      <c r="N235" s="4">
        <f t="shared" si="35"/>
        <v>460</v>
      </c>
    </row>
    <row r="236" spans="1:14" x14ac:dyDescent="0.3">
      <c r="A236" s="38">
        <v>232</v>
      </c>
      <c r="B236" s="3" t="s">
        <v>17</v>
      </c>
      <c r="C236" s="3">
        <v>379</v>
      </c>
      <c r="D236" s="3">
        <v>0</v>
      </c>
      <c r="E236" s="3">
        <v>150</v>
      </c>
      <c r="F236" s="3">
        <v>4604</v>
      </c>
      <c r="G236" s="3">
        <v>4844</v>
      </c>
      <c r="H236" s="3">
        <f t="shared" si="33"/>
        <v>240</v>
      </c>
      <c r="I236" s="3">
        <f t="shared" si="31"/>
        <v>240</v>
      </c>
      <c r="J236" s="3">
        <f>ROUND(IF(I236&lt;100,I236*1.625,(IF(AND(I236&gt;100,I236&lt;201),(I236-100)*2.375+162.5,(IF(AND(I236&gt;200,I236&lt;401),(I236-200)*3.875+400,IF(I236&gt;400,(I236-400)*4.5+1238)))))),0)</f>
        <v>555</v>
      </c>
      <c r="K236" s="3">
        <v>45</v>
      </c>
      <c r="L236" s="3">
        <v>50</v>
      </c>
      <c r="M236" s="4">
        <f t="shared" si="32"/>
        <v>48</v>
      </c>
      <c r="N236" s="4">
        <f t="shared" si="35"/>
        <v>698</v>
      </c>
    </row>
    <row r="237" spans="1:14" x14ac:dyDescent="0.3">
      <c r="A237" s="3">
        <v>233</v>
      </c>
      <c r="B237" s="3" t="s">
        <v>17</v>
      </c>
      <c r="C237" s="3">
        <v>380</v>
      </c>
      <c r="D237" s="3">
        <v>300</v>
      </c>
      <c r="E237" s="3">
        <v>150</v>
      </c>
      <c r="F237" s="3">
        <v>6049</v>
      </c>
      <c r="G237" s="3">
        <v>6405</v>
      </c>
      <c r="H237" s="3">
        <f t="shared" si="33"/>
        <v>356</v>
      </c>
      <c r="I237" s="3">
        <f t="shared" si="31"/>
        <v>356</v>
      </c>
      <c r="J237" s="3">
        <f>ROUND(IF(I237&lt;100,I237*1.625,(IF(AND(I237&gt;100,I237&lt;201),(I237-100)*2.375+162.5,(IF(AND(I237&gt;200,I237&lt;401),(I237-200)*3.875+400,IF(I237&gt;400,(I237-400)*4.5+1238)))))),0)</f>
        <v>1005</v>
      </c>
      <c r="K237" s="3">
        <v>45</v>
      </c>
      <c r="L237" s="3">
        <v>50</v>
      </c>
      <c r="M237" s="4">
        <f t="shared" si="32"/>
        <v>71.2</v>
      </c>
      <c r="N237" s="4">
        <f t="shared" si="35"/>
        <v>1171</v>
      </c>
    </row>
    <row r="238" spans="1:14" x14ac:dyDescent="0.3">
      <c r="A238" s="38">
        <v>234</v>
      </c>
      <c r="B238" s="3" t="s">
        <v>19</v>
      </c>
      <c r="C238" s="3">
        <v>402</v>
      </c>
      <c r="D238" s="3">
        <v>400</v>
      </c>
      <c r="E238" s="3">
        <v>150</v>
      </c>
      <c r="F238" s="3">
        <v>6727</v>
      </c>
      <c r="G238" s="3">
        <v>7066</v>
      </c>
      <c r="H238" s="3">
        <f t="shared" si="33"/>
        <v>339</v>
      </c>
      <c r="I238" s="3">
        <f t="shared" ref="I238:I252" si="37">IF(H238&lt;155,155,H238)</f>
        <v>339</v>
      </c>
      <c r="J238" s="3">
        <f t="shared" ref="J238:J252" si="38">ROUND(IF(I238&lt;100,I238*1.625,(IF(AND(I238&gt;100,I238&lt;201),(I238-100)*2.375+162,(IF(AND(I238&gt;200,I238&lt;401),(I238-200)*3.875+400,IF(I238&gt;400,(I238-400)*4.5+1237)))))),0)</f>
        <v>939</v>
      </c>
      <c r="K238" s="3">
        <v>45</v>
      </c>
      <c r="L238" s="3">
        <v>50</v>
      </c>
      <c r="M238" s="4">
        <f t="shared" si="32"/>
        <v>67.8</v>
      </c>
      <c r="N238" s="4">
        <f t="shared" si="35"/>
        <v>1102</v>
      </c>
    </row>
    <row r="239" spans="1:14" x14ac:dyDescent="0.3">
      <c r="A239" s="3">
        <v>235</v>
      </c>
      <c r="B239" s="3" t="s">
        <v>19</v>
      </c>
      <c r="C239" s="3">
        <v>403</v>
      </c>
      <c r="D239" s="3">
        <v>400</v>
      </c>
      <c r="E239" s="3">
        <v>150</v>
      </c>
      <c r="F239" s="3">
        <v>5613</v>
      </c>
      <c r="G239" s="3">
        <v>5895</v>
      </c>
      <c r="H239" s="3">
        <f t="shared" si="33"/>
        <v>282</v>
      </c>
      <c r="I239" s="3">
        <f t="shared" si="37"/>
        <v>282</v>
      </c>
      <c r="J239" s="3">
        <f t="shared" si="38"/>
        <v>718</v>
      </c>
      <c r="K239" s="3">
        <v>45</v>
      </c>
      <c r="L239" s="3">
        <v>50</v>
      </c>
      <c r="M239" s="4">
        <f t="shared" si="32"/>
        <v>56.400000000000006</v>
      </c>
      <c r="N239" s="4">
        <f t="shared" si="35"/>
        <v>869</v>
      </c>
    </row>
    <row r="240" spans="1:14" x14ac:dyDescent="0.3">
      <c r="A240" s="38">
        <v>236</v>
      </c>
      <c r="B240" s="3" t="s">
        <v>19</v>
      </c>
      <c r="C240" s="3">
        <v>404</v>
      </c>
      <c r="D240" s="3">
        <v>400</v>
      </c>
      <c r="E240" s="3">
        <v>150</v>
      </c>
      <c r="F240" s="3">
        <v>2820</v>
      </c>
      <c r="G240" s="3">
        <v>3003</v>
      </c>
      <c r="H240" s="3">
        <f t="shared" si="33"/>
        <v>183</v>
      </c>
      <c r="I240" s="3">
        <f t="shared" si="37"/>
        <v>183</v>
      </c>
      <c r="J240" s="3">
        <f t="shared" si="38"/>
        <v>359</v>
      </c>
      <c r="K240" s="3">
        <v>45</v>
      </c>
      <c r="L240" s="3">
        <v>50</v>
      </c>
      <c r="M240" s="4">
        <f t="shared" si="32"/>
        <v>36.6</v>
      </c>
      <c r="N240" s="4">
        <f t="shared" si="35"/>
        <v>491</v>
      </c>
    </row>
    <row r="241" spans="1:14" x14ac:dyDescent="0.3">
      <c r="A241" s="3">
        <v>237</v>
      </c>
      <c r="B241" s="3" t="s">
        <v>19</v>
      </c>
      <c r="C241" s="3">
        <v>405</v>
      </c>
      <c r="D241" s="10">
        <v>400</v>
      </c>
      <c r="E241" s="10">
        <v>150</v>
      </c>
      <c r="F241" s="10">
        <v>6562</v>
      </c>
      <c r="G241" s="3">
        <v>6996</v>
      </c>
      <c r="H241" s="3">
        <f t="shared" si="33"/>
        <v>434</v>
      </c>
      <c r="I241" s="10">
        <f t="shared" si="37"/>
        <v>434</v>
      </c>
      <c r="J241" s="10">
        <f t="shared" si="38"/>
        <v>1390</v>
      </c>
      <c r="K241" s="10">
        <v>45</v>
      </c>
      <c r="L241" s="10">
        <v>50</v>
      </c>
      <c r="M241" s="11">
        <f t="shared" si="32"/>
        <v>86.800000000000011</v>
      </c>
      <c r="N241" s="4">
        <f t="shared" si="35"/>
        <v>1572</v>
      </c>
    </row>
    <row r="242" spans="1:14" x14ac:dyDescent="0.3">
      <c r="A242" s="38">
        <v>238</v>
      </c>
      <c r="B242" s="3" t="s">
        <v>19</v>
      </c>
      <c r="C242" s="3">
        <v>406</v>
      </c>
      <c r="D242" s="3">
        <v>400</v>
      </c>
      <c r="E242" s="3">
        <v>150</v>
      </c>
      <c r="F242" s="3">
        <v>7839</v>
      </c>
      <c r="G242" s="3">
        <v>8304</v>
      </c>
      <c r="H242" s="3">
        <f t="shared" si="33"/>
        <v>465</v>
      </c>
      <c r="I242" s="3">
        <f t="shared" si="37"/>
        <v>465</v>
      </c>
      <c r="J242" s="3">
        <f t="shared" si="38"/>
        <v>1530</v>
      </c>
      <c r="K242" s="3">
        <v>45</v>
      </c>
      <c r="L242" s="3">
        <v>50</v>
      </c>
      <c r="M242" s="4">
        <f t="shared" si="32"/>
        <v>93</v>
      </c>
      <c r="N242" s="4">
        <f t="shared" si="35"/>
        <v>1718</v>
      </c>
    </row>
    <row r="243" spans="1:14" x14ac:dyDescent="0.3">
      <c r="A243" s="3">
        <v>239</v>
      </c>
      <c r="B243" s="3" t="s">
        <v>19</v>
      </c>
      <c r="C243" s="3">
        <v>407</v>
      </c>
      <c r="D243" s="3">
        <v>400</v>
      </c>
      <c r="E243" s="3">
        <v>150</v>
      </c>
      <c r="F243" s="3">
        <v>4811</v>
      </c>
      <c r="G243" s="3">
        <v>5100</v>
      </c>
      <c r="H243" s="3">
        <f t="shared" si="33"/>
        <v>289</v>
      </c>
      <c r="I243" s="3">
        <f t="shared" si="37"/>
        <v>289</v>
      </c>
      <c r="J243" s="3">
        <f t="shared" si="38"/>
        <v>745</v>
      </c>
      <c r="K243" s="3">
        <v>45</v>
      </c>
      <c r="L243" s="3">
        <v>50</v>
      </c>
      <c r="M243" s="4">
        <f t="shared" si="32"/>
        <v>57.800000000000004</v>
      </c>
      <c r="N243" s="4">
        <f t="shared" si="35"/>
        <v>898</v>
      </c>
    </row>
    <row r="244" spans="1:14" x14ac:dyDescent="0.3">
      <c r="A244" s="38">
        <v>240</v>
      </c>
      <c r="B244" s="3" t="s">
        <v>19</v>
      </c>
      <c r="C244" s="3">
        <v>408</v>
      </c>
      <c r="D244" s="3">
        <v>400</v>
      </c>
      <c r="E244" s="3">
        <v>150</v>
      </c>
      <c r="F244" s="3">
        <v>4867</v>
      </c>
      <c r="G244" s="3">
        <v>5121</v>
      </c>
      <c r="H244" s="3">
        <f t="shared" si="33"/>
        <v>254</v>
      </c>
      <c r="I244" s="3">
        <f t="shared" si="37"/>
        <v>254</v>
      </c>
      <c r="J244" s="3">
        <f t="shared" si="38"/>
        <v>609</v>
      </c>
      <c r="K244" s="3">
        <v>45</v>
      </c>
      <c r="L244" s="3">
        <v>50</v>
      </c>
      <c r="M244" s="4">
        <f t="shared" si="32"/>
        <v>50.800000000000004</v>
      </c>
      <c r="N244" s="4">
        <f t="shared" si="35"/>
        <v>755</v>
      </c>
    </row>
    <row r="245" spans="1:14" x14ac:dyDescent="0.3">
      <c r="A245" s="3">
        <v>241</v>
      </c>
      <c r="B245" s="3" t="s">
        <v>19</v>
      </c>
      <c r="C245" s="3">
        <v>409</v>
      </c>
      <c r="D245" s="3">
        <v>400</v>
      </c>
      <c r="E245" s="3">
        <v>150</v>
      </c>
      <c r="F245" s="3">
        <v>9421</v>
      </c>
      <c r="G245" s="3">
        <v>9760</v>
      </c>
      <c r="H245" s="3">
        <f t="shared" si="33"/>
        <v>339</v>
      </c>
      <c r="I245" s="3">
        <f t="shared" si="37"/>
        <v>339</v>
      </c>
      <c r="J245" s="3">
        <f t="shared" si="38"/>
        <v>939</v>
      </c>
      <c r="K245" s="3">
        <v>45</v>
      </c>
      <c r="L245" s="3">
        <v>50</v>
      </c>
      <c r="M245" s="4">
        <f t="shared" si="32"/>
        <v>67.8</v>
      </c>
      <c r="N245" s="4">
        <f t="shared" si="35"/>
        <v>1102</v>
      </c>
    </row>
    <row r="246" spans="1:14" x14ac:dyDescent="0.3">
      <c r="A246" s="38">
        <v>242</v>
      </c>
      <c r="B246" s="3" t="s">
        <v>19</v>
      </c>
      <c r="C246" s="3">
        <v>410</v>
      </c>
      <c r="D246" s="3">
        <v>400</v>
      </c>
      <c r="E246" s="3">
        <v>150</v>
      </c>
      <c r="F246" s="3">
        <v>4792</v>
      </c>
      <c r="G246" s="3">
        <v>5163</v>
      </c>
      <c r="H246" s="3">
        <f t="shared" si="33"/>
        <v>371</v>
      </c>
      <c r="I246" s="3">
        <f t="shared" si="37"/>
        <v>371</v>
      </c>
      <c r="J246" s="3">
        <f t="shared" si="38"/>
        <v>1063</v>
      </c>
      <c r="K246" s="3">
        <v>45</v>
      </c>
      <c r="L246" s="3">
        <v>50</v>
      </c>
      <c r="M246" s="4">
        <f t="shared" si="32"/>
        <v>74.2</v>
      </c>
      <c r="N246" s="4">
        <f t="shared" si="35"/>
        <v>1232</v>
      </c>
    </row>
    <row r="247" spans="1:14" x14ac:dyDescent="0.3">
      <c r="A247" s="3">
        <v>243</v>
      </c>
      <c r="B247" s="3" t="s">
        <v>19</v>
      </c>
      <c r="C247" s="3">
        <v>411</v>
      </c>
      <c r="D247" s="10">
        <v>400</v>
      </c>
      <c r="E247" s="10">
        <v>150</v>
      </c>
      <c r="F247" s="10">
        <v>1767</v>
      </c>
      <c r="G247" s="3">
        <v>1852</v>
      </c>
      <c r="H247" s="3">
        <f t="shared" si="33"/>
        <v>85</v>
      </c>
      <c r="I247" s="10">
        <f t="shared" si="37"/>
        <v>155</v>
      </c>
      <c r="J247" s="10">
        <f t="shared" si="38"/>
        <v>293</v>
      </c>
      <c r="K247" s="10">
        <v>45</v>
      </c>
      <c r="L247" s="10">
        <v>50</v>
      </c>
      <c r="M247" s="11">
        <f t="shared" si="32"/>
        <v>31</v>
      </c>
      <c r="N247" s="4">
        <f t="shared" si="35"/>
        <v>419</v>
      </c>
    </row>
    <row r="248" spans="1:14" x14ac:dyDescent="0.3">
      <c r="A248" s="38">
        <v>244</v>
      </c>
      <c r="B248" s="3" t="s">
        <v>19</v>
      </c>
      <c r="C248" s="3">
        <v>412</v>
      </c>
      <c r="D248" s="3">
        <v>400</v>
      </c>
      <c r="E248" s="3">
        <v>150</v>
      </c>
      <c r="F248" s="3">
        <v>3586</v>
      </c>
      <c r="G248" s="3">
        <v>3811</v>
      </c>
      <c r="H248" s="3">
        <f t="shared" si="33"/>
        <v>225</v>
      </c>
      <c r="I248" s="3">
        <f t="shared" si="37"/>
        <v>225</v>
      </c>
      <c r="J248" s="3">
        <f t="shared" si="38"/>
        <v>497</v>
      </c>
      <c r="K248" s="3">
        <v>45</v>
      </c>
      <c r="L248" s="3">
        <v>50</v>
      </c>
      <c r="M248" s="4">
        <f t="shared" si="32"/>
        <v>45</v>
      </c>
      <c r="N248" s="4">
        <f t="shared" si="35"/>
        <v>637</v>
      </c>
    </row>
    <row r="249" spans="1:14" x14ac:dyDescent="0.3">
      <c r="A249" s="3">
        <v>245</v>
      </c>
      <c r="B249" s="3" t="s">
        <v>19</v>
      </c>
      <c r="C249" s="3">
        <v>413</v>
      </c>
      <c r="D249" s="10">
        <v>400</v>
      </c>
      <c r="E249" s="10">
        <v>150</v>
      </c>
      <c r="F249" s="10">
        <v>9735</v>
      </c>
      <c r="G249" s="3">
        <v>10411</v>
      </c>
      <c r="H249" s="3">
        <f t="shared" si="33"/>
        <v>676</v>
      </c>
      <c r="I249" s="10">
        <f t="shared" si="37"/>
        <v>676</v>
      </c>
      <c r="J249" s="10">
        <f t="shared" si="38"/>
        <v>2479</v>
      </c>
      <c r="K249" s="10">
        <v>45</v>
      </c>
      <c r="L249" s="10">
        <v>50</v>
      </c>
      <c r="M249" s="11">
        <f t="shared" si="32"/>
        <v>135.20000000000002</v>
      </c>
      <c r="N249" s="4">
        <f t="shared" si="35"/>
        <v>2709</v>
      </c>
    </row>
    <row r="250" spans="1:14" x14ac:dyDescent="0.3">
      <c r="A250" s="38">
        <v>246</v>
      </c>
      <c r="B250" s="3" t="s">
        <v>19</v>
      </c>
      <c r="C250" s="3">
        <v>414</v>
      </c>
      <c r="D250" s="3">
        <v>400</v>
      </c>
      <c r="E250" s="3">
        <v>150</v>
      </c>
      <c r="F250" s="3">
        <v>9085</v>
      </c>
      <c r="G250" s="3">
        <v>9731</v>
      </c>
      <c r="H250" s="3">
        <f t="shared" si="33"/>
        <v>646</v>
      </c>
      <c r="I250" s="3">
        <f t="shared" si="37"/>
        <v>646</v>
      </c>
      <c r="J250" s="3">
        <f t="shared" si="38"/>
        <v>2344</v>
      </c>
      <c r="K250" s="3">
        <v>45</v>
      </c>
      <c r="L250" s="3">
        <v>50</v>
      </c>
      <c r="M250" s="4">
        <f t="shared" si="32"/>
        <v>129.20000000000002</v>
      </c>
      <c r="N250" s="4">
        <f t="shared" si="35"/>
        <v>2568</v>
      </c>
    </row>
    <row r="251" spans="1:14" x14ac:dyDescent="0.3">
      <c r="A251" s="3">
        <v>247</v>
      </c>
      <c r="B251" s="3" t="s">
        <v>19</v>
      </c>
      <c r="C251" s="3">
        <v>415</v>
      </c>
      <c r="D251" s="10">
        <v>400</v>
      </c>
      <c r="E251" s="10">
        <v>150</v>
      </c>
      <c r="F251" s="10">
        <v>18576</v>
      </c>
      <c r="G251" s="3">
        <v>19790</v>
      </c>
      <c r="H251" s="3">
        <f t="shared" si="33"/>
        <v>1214</v>
      </c>
      <c r="I251" s="10">
        <f t="shared" si="37"/>
        <v>1214</v>
      </c>
      <c r="J251" s="10">
        <f t="shared" si="38"/>
        <v>4900</v>
      </c>
      <c r="K251" s="10">
        <v>45</v>
      </c>
      <c r="L251" s="10">
        <v>50</v>
      </c>
      <c r="M251" s="11">
        <f t="shared" ref="M251:M290" si="39">I251*0.2</f>
        <v>242.8</v>
      </c>
      <c r="N251" s="4">
        <f t="shared" si="35"/>
        <v>5238</v>
      </c>
    </row>
    <row r="252" spans="1:14" x14ac:dyDescent="0.3">
      <c r="A252" s="38">
        <v>248</v>
      </c>
      <c r="B252" s="3" t="s">
        <v>19</v>
      </c>
      <c r="C252" s="3">
        <v>416</v>
      </c>
      <c r="D252" s="10">
        <v>400</v>
      </c>
      <c r="E252" s="10">
        <v>150</v>
      </c>
      <c r="F252" s="10">
        <v>8945</v>
      </c>
      <c r="G252" s="3">
        <v>9487</v>
      </c>
      <c r="H252" s="3">
        <f t="shared" si="33"/>
        <v>542</v>
      </c>
      <c r="I252" s="10">
        <f t="shared" si="37"/>
        <v>542</v>
      </c>
      <c r="J252" s="10">
        <f t="shared" si="38"/>
        <v>1876</v>
      </c>
      <c r="K252" s="10">
        <v>45</v>
      </c>
      <c r="L252" s="10">
        <v>50</v>
      </c>
      <c r="M252" s="11">
        <f t="shared" si="39"/>
        <v>108.4</v>
      </c>
      <c r="N252" s="4">
        <f t="shared" si="35"/>
        <v>2079</v>
      </c>
    </row>
    <row r="253" spans="1:14" x14ac:dyDescent="0.3">
      <c r="A253" s="3">
        <v>249</v>
      </c>
      <c r="B253" s="3" t="s">
        <v>16</v>
      </c>
      <c r="C253" s="3">
        <v>417</v>
      </c>
      <c r="D253" s="3">
        <v>500</v>
      </c>
      <c r="E253" s="3">
        <v>150</v>
      </c>
      <c r="F253" s="3">
        <v>5208</v>
      </c>
      <c r="G253" s="3">
        <v>5665</v>
      </c>
      <c r="H253" s="3">
        <f t="shared" si="33"/>
        <v>457</v>
      </c>
      <c r="I253" s="3">
        <f t="shared" ref="I253:I263" si="40">IF(H253&lt;171,171,H253)</f>
        <v>457</v>
      </c>
      <c r="J253" s="3">
        <f t="shared" ref="J253:J263" si="41">ROUND(IF(I253&lt;100,I253*1.625,(IF(AND(I253&gt;100,I253&lt;201),(I253-100)*2.375+162.5,(IF(AND(I253&gt;200,I253&lt;401),(I253-200)*3.875+400,IF(I253&gt;400,(I253-400)*4.5+1237)))))),0)</f>
        <v>1494</v>
      </c>
      <c r="K253" s="3">
        <v>45</v>
      </c>
      <c r="L253" s="3">
        <v>50</v>
      </c>
      <c r="M253" s="4">
        <f t="shared" si="39"/>
        <v>91.4</v>
      </c>
      <c r="N253" s="4">
        <f t="shared" si="35"/>
        <v>1680</v>
      </c>
    </row>
    <row r="254" spans="1:14" x14ac:dyDescent="0.3">
      <c r="A254" s="38">
        <v>250</v>
      </c>
      <c r="B254" s="3" t="s">
        <v>16</v>
      </c>
      <c r="C254" s="3">
        <v>418</v>
      </c>
      <c r="D254" s="3">
        <v>500</v>
      </c>
      <c r="E254" s="3">
        <v>150</v>
      </c>
      <c r="F254" s="3">
        <v>35028</v>
      </c>
      <c r="G254" s="3">
        <v>36548</v>
      </c>
      <c r="H254" s="3">
        <f t="shared" si="33"/>
        <v>1520</v>
      </c>
      <c r="I254" s="3">
        <f t="shared" si="40"/>
        <v>1520</v>
      </c>
      <c r="J254" s="3">
        <f t="shared" si="41"/>
        <v>6277</v>
      </c>
      <c r="K254" s="3">
        <v>45</v>
      </c>
      <c r="L254" s="3">
        <v>50</v>
      </c>
      <c r="M254" s="4">
        <f t="shared" si="39"/>
        <v>304</v>
      </c>
      <c r="N254" s="4">
        <f t="shared" si="35"/>
        <v>6676</v>
      </c>
    </row>
    <row r="255" spans="1:14" x14ac:dyDescent="0.3">
      <c r="A255" s="3">
        <v>251</v>
      </c>
      <c r="B255" s="3" t="s">
        <v>16</v>
      </c>
      <c r="C255" s="3">
        <v>419</v>
      </c>
      <c r="D255" s="3">
        <v>500</v>
      </c>
      <c r="E255" s="3">
        <v>150</v>
      </c>
      <c r="F255" s="3">
        <v>9571</v>
      </c>
      <c r="G255" s="3">
        <v>10083</v>
      </c>
      <c r="H255" s="3">
        <f t="shared" si="33"/>
        <v>512</v>
      </c>
      <c r="I255" s="3">
        <f t="shared" si="40"/>
        <v>512</v>
      </c>
      <c r="J255" s="3">
        <f t="shared" si="41"/>
        <v>1741</v>
      </c>
      <c r="K255" s="3">
        <v>45</v>
      </c>
      <c r="L255" s="3">
        <v>50</v>
      </c>
      <c r="M255" s="4">
        <f t="shared" si="39"/>
        <v>102.4</v>
      </c>
      <c r="N255" s="4">
        <f t="shared" si="35"/>
        <v>1938</v>
      </c>
    </row>
    <row r="256" spans="1:14" x14ac:dyDescent="0.3">
      <c r="A256" s="38">
        <v>252</v>
      </c>
      <c r="B256" s="3" t="s">
        <v>16</v>
      </c>
      <c r="C256" s="3">
        <v>420</v>
      </c>
      <c r="D256" s="3">
        <v>500</v>
      </c>
      <c r="E256" s="3">
        <v>150</v>
      </c>
      <c r="F256" s="3">
        <v>5786</v>
      </c>
      <c r="G256" s="3">
        <v>6357</v>
      </c>
      <c r="H256" s="3">
        <f t="shared" si="33"/>
        <v>571</v>
      </c>
      <c r="I256" s="3">
        <f t="shared" si="40"/>
        <v>571</v>
      </c>
      <c r="J256" s="3">
        <f t="shared" si="41"/>
        <v>2007</v>
      </c>
      <c r="K256" s="3">
        <v>45</v>
      </c>
      <c r="L256" s="3">
        <v>50</v>
      </c>
      <c r="M256" s="4">
        <f t="shared" si="39"/>
        <v>114.2</v>
      </c>
      <c r="N256" s="4">
        <f t="shared" si="35"/>
        <v>2216</v>
      </c>
    </row>
    <row r="257" spans="1:14" x14ac:dyDescent="0.3">
      <c r="A257" s="3">
        <v>253</v>
      </c>
      <c r="B257" s="3" t="s">
        <v>16</v>
      </c>
      <c r="C257" s="3">
        <v>421</v>
      </c>
      <c r="D257" s="3">
        <v>500</v>
      </c>
      <c r="E257" s="3">
        <v>150</v>
      </c>
      <c r="F257" s="3">
        <v>14284</v>
      </c>
      <c r="G257" s="3">
        <v>15164</v>
      </c>
      <c r="H257" s="3">
        <f t="shared" si="33"/>
        <v>880</v>
      </c>
      <c r="I257" s="3">
        <f t="shared" si="40"/>
        <v>880</v>
      </c>
      <c r="J257" s="3">
        <f t="shared" si="41"/>
        <v>3397</v>
      </c>
      <c r="K257" s="3">
        <v>45</v>
      </c>
      <c r="L257" s="3">
        <v>50</v>
      </c>
      <c r="M257" s="4">
        <f t="shared" si="39"/>
        <v>176</v>
      </c>
      <c r="N257" s="4">
        <f t="shared" si="35"/>
        <v>3668</v>
      </c>
    </row>
    <row r="258" spans="1:14" x14ac:dyDescent="0.3">
      <c r="A258" s="38">
        <v>254</v>
      </c>
      <c r="B258" s="3" t="s">
        <v>16</v>
      </c>
      <c r="C258" s="3">
        <v>422</v>
      </c>
      <c r="D258" s="3">
        <v>500</v>
      </c>
      <c r="E258" s="3">
        <v>150</v>
      </c>
      <c r="F258" s="3">
        <v>3455</v>
      </c>
      <c r="G258" s="3">
        <v>3476</v>
      </c>
      <c r="H258" s="3">
        <f t="shared" si="33"/>
        <v>21</v>
      </c>
      <c r="I258" s="3">
        <f t="shared" si="40"/>
        <v>171</v>
      </c>
      <c r="J258" s="3">
        <f t="shared" si="41"/>
        <v>331</v>
      </c>
      <c r="K258" s="3">
        <v>45</v>
      </c>
      <c r="L258" s="3">
        <v>50</v>
      </c>
      <c r="M258" s="4">
        <f t="shared" si="39"/>
        <v>34.200000000000003</v>
      </c>
      <c r="N258" s="4">
        <f t="shared" si="35"/>
        <v>460</v>
      </c>
    </row>
    <row r="259" spans="1:14" x14ac:dyDescent="0.3">
      <c r="A259" s="3">
        <v>255</v>
      </c>
      <c r="B259" s="3" t="s">
        <v>16</v>
      </c>
      <c r="C259" s="3">
        <v>423</v>
      </c>
      <c r="D259" s="3">
        <v>500</v>
      </c>
      <c r="E259" s="3">
        <v>150</v>
      </c>
      <c r="F259" s="3">
        <v>10329</v>
      </c>
      <c r="G259" s="3">
        <v>10986</v>
      </c>
      <c r="H259" s="3">
        <f t="shared" si="33"/>
        <v>657</v>
      </c>
      <c r="I259" s="3">
        <f t="shared" si="40"/>
        <v>657</v>
      </c>
      <c r="J259" s="3">
        <f t="shared" si="41"/>
        <v>2394</v>
      </c>
      <c r="K259" s="3">
        <v>45</v>
      </c>
      <c r="L259" s="3">
        <v>50</v>
      </c>
      <c r="M259" s="4">
        <f t="shared" si="39"/>
        <v>131.4</v>
      </c>
      <c r="N259" s="4">
        <f t="shared" si="35"/>
        <v>2620</v>
      </c>
    </row>
    <row r="260" spans="1:14" x14ac:dyDescent="0.3">
      <c r="A260" s="38">
        <v>256</v>
      </c>
      <c r="B260" s="3" t="s">
        <v>16</v>
      </c>
      <c r="C260" s="3">
        <v>424</v>
      </c>
      <c r="D260" s="10">
        <v>500</v>
      </c>
      <c r="E260" s="10">
        <v>150</v>
      </c>
      <c r="F260" s="10">
        <v>6355</v>
      </c>
      <c r="G260" s="3">
        <v>6670</v>
      </c>
      <c r="H260" s="3">
        <f t="shared" si="33"/>
        <v>315</v>
      </c>
      <c r="I260" s="10">
        <f t="shared" si="40"/>
        <v>315</v>
      </c>
      <c r="J260" s="10">
        <f t="shared" si="41"/>
        <v>846</v>
      </c>
      <c r="K260" s="10">
        <v>45</v>
      </c>
      <c r="L260" s="10">
        <v>50</v>
      </c>
      <c r="M260" s="11">
        <f t="shared" si="39"/>
        <v>63</v>
      </c>
      <c r="N260" s="4">
        <f t="shared" si="35"/>
        <v>1004</v>
      </c>
    </row>
    <row r="261" spans="1:14" x14ac:dyDescent="0.3">
      <c r="A261" s="3">
        <v>257</v>
      </c>
      <c r="B261" s="3" t="s">
        <v>16</v>
      </c>
      <c r="C261" s="3">
        <v>425</v>
      </c>
      <c r="D261" s="3">
        <v>500</v>
      </c>
      <c r="E261" s="3">
        <v>150</v>
      </c>
      <c r="F261" s="3">
        <v>3197</v>
      </c>
      <c r="G261" s="3">
        <v>3425</v>
      </c>
      <c r="H261" s="3">
        <f t="shared" ref="H261:H298" si="42">(G261-F261)</f>
        <v>228</v>
      </c>
      <c r="I261" s="3">
        <f t="shared" si="40"/>
        <v>228</v>
      </c>
      <c r="J261" s="3">
        <f t="shared" si="41"/>
        <v>509</v>
      </c>
      <c r="K261" s="3">
        <v>45</v>
      </c>
      <c r="L261" s="3">
        <v>50</v>
      </c>
      <c r="M261" s="4">
        <f t="shared" si="39"/>
        <v>45.6</v>
      </c>
      <c r="N261" s="4">
        <f t="shared" si="35"/>
        <v>650</v>
      </c>
    </row>
    <row r="262" spans="1:14" x14ac:dyDescent="0.3">
      <c r="A262" s="38">
        <v>258</v>
      </c>
      <c r="B262" s="3" t="s">
        <v>16</v>
      </c>
      <c r="C262" s="3">
        <v>426</v>
      </c>
      <c r="D262" s="10">
        <v>500</v>
      </c>
      <c r="E262" s="10">
        <v>150</v>
      </c>
      <c r="F262" s="10">
        <v>761</v>
      </c>
      <c r="G262" s="3">
        <v>814</v>
      </c>
      <c r="H262" s="3">
        <f t="shared" si="42"/>
        <v>53</v>
      </c>
      <c r="I262" s="10">
        <f t="shared" si="40"/>
        <v>171</v>
      </c>
      <c r="J262" s="10">
        <f t="shared" si="41"/>
        <v>331</v>
      </c>
      <c r="K262" s="10">
        <v>45</v>
      </c>
      <c r="L262" s="10">
        <v>50</v>
      </c>
      <c r="M262" s="11">
        <f t="shared" si="39"/>
        <v>34.200000000000003</v>
      </c>
      <c r="N262" s="4">
        <f t="shared" si="35"/>
        <v>460</v>
      </c>
    </row>
    <row r="263" spans="1:14" x14ac:dyDescent="0.3">
      <c r="A263" s="3">
        <v>259</v>
      </c>
      <c r="B263" s="3" t="s">
        <v>16</v>
      </c>
      <c r="C263" s="3">
        <v>427</v>
      </c>
      <c r="D263" s="3">
        <v>500</v>
      </c>
      <c r="E263" s="3">
        <v>150</v>
      </c>
      <c r="F263" s="3">
        <v>8283</v>
      </c>
      <c r="G263" s="3">
        <v>8927</v>
      </c>
      <c r="H263" s="3">
        <f t="shared" si="42"/>
        <v>644</v>
      </c>
      <c r="I263" s="3">
        <f t="shared" si="40"/>
        <v>644</v>
      </c>
      <c r="J263" s="3">
        <f t="shared" si="41"/>
        <v>2335</v>
      </c>
      <c r="K263" s="3">
        <v>45</v>
      </c>
      <c r="L263" s="3">
        <v>50</v>
      </c>
      <c r="M263" s="4">
        <f t="shared" si="39"/>
        <v>128.80000000000001</v>
      </c>
      <c r="N263" s="4">
        <f t="shared" ref="N263:N298" si="43">ROUND((J263+K263+L263+M263),0)</f>
        <v>2559</v>
      </c>
    </row>
    <row r="264" spans="1:14" x14ac:dyDescent="0.3">
      <c r="A264" s="38">
        <v>260</v>
      </c>
      <c r="B264" s="3" t="s">
        <v>16</v>
      </c>
      <c r="C264" s="3">
        <v>428</v>
      </c>
      <c r="D264" s="3">
        <v>500</v>
      </c>
      <c r="E264" s="3">
        <v>150</v>
      </c>
      <c r="F264" s="3">
        <v>9342</v>
      </c>
      <c r="G264" s="3">
        <v>10190</v>
      </c>
      <c r="H264" s="3">
        <f t="shared" si="42"/>
        <v>848</v>
      </c>
      <c r="I264" s="3">
        <f>IF(H264&lt;171,171,H264)</f>
        <v>848</v>
      </c>
      <c r="J264" s="3">
        <f>ROUND(IF(I264&lt;100,I264*1.625,(IF(AND(I264&gt;100,I264&lt;201),(I264-100)*2.375+162.5,(IF(AND(I264&gt;200,I264&lt;401),(I264-200)*3.875+400,IF(I264&gt;400,(I264-400)*4.5+1238)))))),0)</f>
        <v>3254</v>
      </c>
      <c r="K264" s="3">
        <v>45</v>
      </c>
      <c r="L264" s="3">
        <v>50</v>
      </c>
      <c r="M264" s="4">
        <f t="shared" si="39"/>
        <v>169.60000000000002</v>
      </c>
      <c r="N264" s="4">
        <f t="shared" si="43"/>
        <v>3519</v>
      </c>
    </row>
    <row r="265" spans="1:14" x14ac:dyDescent="0.3">
      <c r="A265" s="3">
        <v>261</v>
      </c>
      <c r="B265" s="3" t="s">
        <v>16</v>
      </c>
      <c r="C265" s="3">
        <v>429</v>
      </c>
      <c r="D265" s="3">
        <v>500</v>
      </c>
      <c r="E265" s="3">
        <v>150</v>
      </c>
      <c r="F265" s="3">
        <v>6370</v>
      </c>
      <c r="G265" s="3">
        <v>6816</v>
      </c>
      <c r="H265" s="3">
        <f t="shared" si="42"/>
        <v>446</v>
      </c>
      <c r="I265" s="3">
        <f>IF(H265&lt;171,171,H265)</f>
        <v>446</v>
      </c>
      <c r="J265" s="3">
        <f t="shared" ref="J265:J270" si="44">ROUND(IF(I265&lt;100,I265*1.625,(IF(AND(I265&gt;100,I265&lt;201),(I265-100)*2.375+162.5,(IF(AND(I265&gt;200,I265&lt;401),(I265-200)*3.875+400,IF(I265&gt;400,(I265-400)*4.5+1237)))))),0)</f>
        <v>1444</v>
      </c>
      <c r="K265" s="3">
        <v>45</v>
      </c>
      <c r="L265" s="3">
        <v>50</v>
      </c>
      <c r="M265" s="4">
        <f t="shared" si="39"/>
        <v>89.2</v>
      </c>
      <c r="N265" s="4">
        <f t="shared" si="43"/>
        <v>1628</v>
      </c>
    </row>
    <row r="266" spans="1:14" x14ac:dyDescent="0.3">
      <c r="A266" s="38">
        <v>262</v>
      </c>
      <c r="B266" s="3" t="s">
        <v>16</v>
      </c>
      <c r="C266" s="3">
        <v>430</v>
      </c>
      <c r="D266" s="3">
        <v>500</v>
      </c>
      <c r="E266" s="3">
        <v>150</v>
      </c>
      <c r="F266" s="3">
        <v>5213</v>
      </c>
      <c r="G266" s="3">
        <v>5545</v>
      </c>
      <c r="H266" s="3">
        <f t="shared" si="42"/>
        <v>332</v>
      </c>
      <c r="I266" s="3">
        <f>IF(H266&lt;171,171,H266)</f>
        <v>332</v>
      </c>
      <c r="J266" s="3">
        <f t="shared" si="44"/>
        <v>912</v>
      </c>
      <c r="K266" s="3">
        <v>45</v>
      </c>
      <c r="L266" s="3">
        <v>50</v>
      </c>
      <c r="M266" s="4">
        <f t="shared" si="39"/>
        <v>66.400000000000006</v>
      </c>
      <c r="N266" s="4">
        <f t="shared" si="43"/>
        <v>1073</v>
      </c>
    </row>
    <row r="267" spans="1:14" x14ac:dyDescent="0.3">
      <c r="A267" s="3">
        <v>263</v>
      </c>
      <c r="B267" s="3" t="s">
        <v>16</v>
      </c>
      <c r="C267" s="3">
        <v>432</v>
      </c>
      <c r="D267" s="3">
        <v>500</v>
      </c>
      <c r="E267" s="3">
        <v>150</v>
      </c>
      <c r="F267" s="3">
        <v>2873</v>
      </c>
      <c r="G267" s="3">
        <v>3047</v>
      </c>
      <c r="H267" s="3">
        <f t="shared" si="42"/>
        <v>174</v>
      </c>
      <c r="I267" s="3">
        <v>0</v>
      </c>
      <c r="J267" s="3">
        <f t="shared" si="44"/>
        <v>0</v>
      </c>
      <c r="K267" s="3">
        <v>45</v>
      </c>
      <c r="L267" s="3">
        <v>50</v>
      </c>
      <c r="M267" s="4">
        <f t="shared" si="39"/>
        <v>0</v>
      </c>
      <c r="N267" s="4">
        <f t="shared" si="43"/>
        <v>95</v>
      </c>
    </row>
    <row r="268" spans="1:14" x14ac:dyDescent="0.3">
      <c r="A268" s="38">
        <v>264</v>
      </c>
      <c r="B268" s="3" t="s">
        <v>19</v>
      </c>
      <c r="C268" s="3">
        <v>437</v>
      </c>
      <c r="D268" s="3">
        <v>400</v>
      </c>
      <c r="E268" s="3">
        <v>150</v>
      </c>
      <c r="F268" s="3">
        <v>1894</v>
      </c>
      <c r="G268" s="3">
        <v>2317</v>
      </c>
      <c r="H268" s="3">
        <f t="shared" si="42"/>
        <v>423</v>
      </c>
      <c r="I268" s="3">
        <f t="shared" ref="I268:I282" si="45">IF(H268&lt;155,155,H268)</f>
        <v>423</v>
      </c>
      <c r="J268" s="3">
        <f t="shared" si="44"/>
        <v>1341</v>
      </c>
      <c r="K268" s="3">
        <v>45</v>
      </c>
      <c r="L268" s="3">
        <v>50</v>
      </c>
      <c r="M268" s="4">
        <f t="shared" si="39"/>
        <v>84.600000000000009</v>
      </c>
      <c r="N268" s="4">
        <f t="shared" si="43"/>
        <v>1521</v>
      </c>
    </row>
    <row r="269" spans="1:14" x14ac:dyDescent="0.3">
      <c r="A269" s="3">
        <v>265</v>
      </c>
      <c r="B269" s="3" t="s">
        <v>19</v>
      </c>
      <c r="C269" s="3">
        <v>439</v>
      </c>
      <c r="D269" s="3">
        <v>0</v>
      </c>
      <c r="E269" s="3">
        <v>150</v>
      </c>
      <c r="F269" s="3">
        <v>1434</v>
      </c>
      <c r="G269" s="3">
        <v>1692</v>
      </c>
      <c r="H269" s="3">
        <f t="shared" si="42"/>
        <v>258</v>
      </c>
      <c r="I269" s="3">
        <f t="shared" si="45"/>
        <v>258</v>
      </c>
      <c r="J269" s="3">
        <f t="shared" si="44"/>
        <v>625</v>
      </c>
      <c r="K269" s="3">
        <v>45</v>
      </c>
      <c r="L269" s="3">
        <v>50</v>
      </c>
      <c r="M269" s="4">
        <f t="shared" si="39"/>
        <v>51.6</v>
      </c>
      <c r="N269" s="4">
        <f t="shared" si="43"/>
        <v>772</v>
      </c>
    </row>
    <row r="270" spans="1:14" x14ac:dyDescent="0.3">
      <c r="A270" s="38">
        <v>266</v>
      </c>
      <c r="B270" s="3" t="s">
        <v>19</v>
      </c>
      <c r="C270" s="3">
        <v>440</v>
      </c>
      <c r="D270" s="10">
        <v>400</v>
      </c>
      <c r="E270" s="10">
        <v>150</v>
      </c>
      <c r="F270" s="10">
        <v>1738</v>
      </c>
      <c r="G270" s="3">
        <v>2118</v>
      </c>
      <c r="H270" s="3">
        <f t="shared" si="42"/>
        <v>380</v>
      </c>
      <c r="I270" s="10">
        <f t="shared" si="45"/>
        <v>380</v>
      </c>
      <c r="J270" s="10">
        <f t="shared" si="44"/>
        <v>1098</v>
      </c>
      <c r="K270" s="10">
        <v>45</v>
      </c>
      <c r="L270" s="10">
        <v>50</v>
      </c>
      <c r="M270" s="11">
        <f t="shared" si="39"/>
        <v>76</v>
      </c>
      <c r="N270" s="4">
        <f t="shared" si="43"/>
        <v>1269</v>
      </c>
    </row>
    <row r="271" spans="1:14" x14ac:dyDescent="0.3">
      <c r="A271" s="3">
        <v>267</v>
      </c>
      <c r="B271" s="3" t="s">
        <v>19</v>
      </c>
      <c r="C271" s="3">
        <v>441</v>
      </c>
      <c r="D271" s="3">
        <v>400</v>
      </c>
      <c r="E271" s="3">
        <v>150</v>
      </c>
      <c r="F271" s="3">
        <v>1528</v>
      </c>
      <c r="G271" s="3">
        <v>1781</v>
      </c>
      <c r="H271" s="3">
        <f t="shared" si="42"/>
        <v>253</v>
      </c>
      <c r="I271" s="3">
        <f t="shared" si="45"/>
        <v>253</v>
      </c>
      <c r="J271" s="3">
        <f>ROUND(IF(I271&lt;100,I271*1.625,(IF(AND(I271&gt;100,I271&lt;201),(I271-100)*2.375+162.5,(IF(AND(I271&gt;200,I271&lt;401),(I271-200)*3.875+400,IF(I271&gt;400,(I271-400)*4.5+1238)))))),0)</f>
        <v>605</v>
      </c>
      <c r="K271" s="3">
        <v>45</v>
      </c>
      <c r="L271" s="3">
        <v>50</v>
      </c>
      <c r="M271" s="4">
        <f t="shared" si="39"/>
        <v>50.6</v>
      </c>
      <c r="N271" s="4">
        <f t="shared" si="43"/>
        <v>751</v>
      </c>
    </row>
    <row r="272" spans="1:14" x14ac:dyDescent="0.3">
      <c r="A272" s="38">
        <v>268</v>
      </c>
      <c r="B272" s="3" t="s">
        <v>19</v>
      </c>
      <c r="C272" s="3">
        <v>442</v>
      </c>
      <c r="D272" s="10">
        <v>400</v>
      </c>
      <c r="E272" s="10">
        <v>150</v>
      </c>
      <c r="F272" s="10">
        <v>947</v>
      </c>
      <c r="G272" s="3">
        <v>1067</v>
      </c>
      <c r="H272" s="3">
        <f t="shared" si="42"/>
        <v>120</v>
      </c>
      <c r="I272" s="10">
        <f t="shared" si="45"/>
        <v>155</v>
      </c>
      <c r="J272" s="10">
        <f>ROUND(IF(I272&lt;100,I272*1.625,(IF(AND(I272&gt;100,I272&lt;201),(I272-100)*2.375+162,(IF(AND(I272&gt;200,I272&lt;401),(I272-200)*3.875+400,IF(I272&gt;400,(I272-400)*4.5+1237)))))),0)</f>
        <v>293</v>
      </c>
      <c r="K272" s="10">
        <v>45</v>
      </c>
      <c r="L272" s="10">
        <v>50</v>
      </c>
      <c r="M272" s="11">
        <f t="shared" si="39"/>
        <v>31</v>
      </c>
      <c r="N272" s="4">
        <f t="shared" si="43"/>
        <v>419</v>
      </c>
    </row>
    <row r="273" spans="1:14" x14ac:dyDescent="0.3">
      <c r="A273" s="3">
        <v>269</v>
      </c>
      <c r="B273" s="3" t="s">
        <v>19</v>
      </c>
      <c r="C273" s="3">
        <v>443</v>
      </c>
      <c r="D273" s="3">
        <v>400</v>
      </c>
      <c r="E273" s="3">
        <v>150</v>
      </c>
      <c r="F273" s="3">
        <v>2671</v>
      </c>
      <c r="G273" s="3">
        <v>3154</v>
      </c>
      <c r="H273" s="3">
        <f t="shared" si="42"/>
        <v>483</v>
      </c>
      <c r="I273" s="3">
        <f t="shared" si="45"/>
        <v>483</v>
      </c>
      <c r="J273" s="3">
        <f>ROUND(IF(I273&lt;100,I273*1.625,(IF(AND(I273&gt;100,I273&lt;201),(I273-100)*2.375+162,(IF(AND(I273&gt;200,I273&lt;401),(I273-200)*3.875+400,IF(I273&gt;400,(I273-400)*4.5+1237)))))),0)</f>
        <v>1611</v>
      </c>
      <c r="K273" s="3">
        <v>45</v>
      </c>
      <c r="L273" s="3">
        <v>50</v>
      </c>
      <c r="M273" s="4">
        <f t="shared" si="39"/>
        <v>96.600000000000009</v>
      </c>
      <c r="N273" s="4">
        <f t="shared" si="43"/>
        <v>1803</v>
      </c>
    </row>
    <row r="274" spans="1:14" x14ac:dyDescent="0.3">
      <c r="A274" s="38">
        <v>270</v>
      </c>
      <c r="B274" s="3" t="s">
        <v>19</v>
      </c>
      <c r="C274" s="3">
        <v>444</v>
      </c>
      <c r="D274" s="3">
        <v>400</v>
      </c>
      <c r="E274" s="3">
        <v>150</v>
      </c>
      <c r="F274" s="3">
        <v>1595</v>
      </c>
      <c r="G274" s="3">
        <v>1891</v>
      </c>
      <c r="H274" s="3">
        <f t="shared" si="42"/>
        <v>296</v>
      </c>
      <c r="I274" s="3">
        <f t="shared" si="45"/>
        <v>296</v>
      </c>
      <c r="J274" s="3">
        <f>ROUND(IF(I274&lt;100,I274*1.625,(IF(AND(I274&gt;100,I274&lt;201),(I274-100)*2.375+162.5,(IF(AND(I274&gt;200,I274&lt;401),(I274-200)*3.875+400,IF(I274&gt;400,(I274-400)*4.5+1237)))))),0)</f>
        <v>772</v>
      </c>
      <c r="K274" s="3">
        <v>45</v>
      </c>
      <c r="L274" s="3">
        <v>50</v>
      </c>
      <c r="M274" s="4">
        <f t="shared" si="39"/>
        <v>59.2</v>
      </c>
      <c r="N274" s="4">
        <f t="shared" si="43"/>
        <v>926</v>
      </c>
    </row>
    <row r="275" spans="1:14" x14ac:dyDescent="0.3">
      <c r="A275" s="3">
        <v>271</v>
      </c>
      <c r="B275" s="3" t="s">
        <v>19</v>
      </c>
      <c r="C275" s="3">
        <v>446</v>
      </c>
      <c r="D275" s="3">
        <v>400</v>
      </c>
      <c r="E275" s="3">
        <v>150</v>
      </c>
      <c r="F275" s="3">
        <v>2236</v>
      </c>
      <c r="G275" s="3">
        <v>2595</v>
      </c>
      <c r="H275" s="3">
        <f t="shared" si="42"/>
        <v>359</v>
      </c>
      <c r="I275" s="3">
        <f t="shared" si="45"/>
        <v>359</v>
      </c>
      <c r="J275" s="3">
        <f>ROUND(IF(I275&lt;100,I275*1.625,(IF(AND(I275&gt;100,I275&lt;201),(I275-100)*2.375+162.5,(IF(AND(I275&gt;200,I275&lt;401),(I275-200)*3.875+400,IF(I275&gt;400,(I275-400)*4.5+1238)))))),0)</f>
        <v>1016</v>
      </c>
      <c r="K275" s="3">
        <v>45</v>
      </c>
      <c r="L275" s="3">
        <v>50</v>
      </c>
      <c r="M275" s="4">
        <f t="shared" si="39"/>
        <v>71.8</v>
      </c>
      <c r="N275" s="4">
        <f t="shared" si="43"/>
        <v>1183</v>
      </c>
    </row>
    <row r="276" spans="1:14" x14ac:dyDescent="0.3">
      <c r="A276" s="38">
        <v>272</v>
      </c>
      <c r="B276" s="3" t="s">
        <v>19</v>
      </c>
      <c r="C276" s="3">
        <v>447</v>
      </c>
      <c r="D276" s="3">
        <v>400</v>
      </c>
      <c r="E276" s="3">
        <v>150</v>
      </c>
      <c r="F276" s="3">
        <v>1837</v>
      </c>
      <c r="G276" s="3">
        <v>2060</v>
      </c>
      <c r="H276" s="3">
        <f t="shared" si="42"/>
        <v>223</v>
      </c>
      <c r="I276" s="3">
        <f t="shared" si="45"/>
        <v>223</v>
      </c>
      <c r="J276" s="3">
        <f>ROUND(IF(I276&lt;100,I276*1.625,(IF(AND(I276&gt;100,I276&lt;201),(I276-100)*2.375+162.5,(IF(AND(I276&gt;200,I276&lt;401),(I276-200)*3.875+400,IF(I276&gt;400,(I276-400)*4.5+1238)))))),0)</f>
        <v>489</v>
      </c>
      <c r="K276" s="3">
        <v>45</v>
      </c>
      <c r="L276" s="3">
        <v>50</v>
      </c>
      <c r="M276" s="4">
        <f t="shared" si="39"/>
        <v>44.6</v>
      </c>
      <c r="N276" s="4">
        <f t="shared" si="43"/>
        <v>629</v>
      </c>
    </row>
    <row r="277" spans="1:14" x14ac:dyDescent="0.3">
      <c r="A277" s="3">
        <v>273</v>
      </c>
      <c r="B277" s="3" t="s">
        <v>19</v>
      </c>
      <c r="C277" s="3">
        <v>449</v>
      </c>
      <c r="D277" s="3">
        <v>0</v>
      </c>
      <c r="E277" s="3">
        <v>150</v>
      </c>
      <c r="F277" s="3">
        <v>952</v>
      </c>
      <c r="G277" s="3">
        <v>1176</v>
      </c>
      <c r="H277" s="3">
        <f t="shared" si="42"/>
        <v>224</v>
      </c>
      <c r="I277" s="3">
        <f t="shared" si="45"/>
        <v>224</v>
      </c>
      <c r="J277" s="3">
        <f t="shared" ref="J277:J288" si="46">ROUND(IF(I277&lt;100,I277*1.625,(IF(AND(I277&gt;100,I277&lt;201),(I277-100)*2.375+162.5,(IF(AND(I277&gt;200,I277&lt;401),(I277-200)*3.875+400,IF(I277&gt;400,(I277-400)*4.5+1237)))))),0)</f>
        <v>493</v>
      </c>
      <c r="K277" s="3">
        <v>45</v>
      </c>
      <c r="L277" s="3">
        <v>50</v>
      </c>
      <c r="M277" s="4">
        <f t="shared" si="39"/>
        <v>44.800000000000004</v>
      </c>
      <c r="N277" s="4">
        <f t="shared" si="43"/>
        <v>633</v>
      </c>
    </row>
    <row r="278" spans="1:14" x14ac:dyDescent="0.3">
      <c r="A278" s="38">
        <v>274</v>
      </c>
      <c r="B278" s="3" t="s">
        <v>19</v>
      </c>
      <c r="C278" s="3">
        <v>450</v>
      </c>
      <c r="D278" s="3">
        <v>400</v>
      </c>
      <c r="E278" s="3">
        <v>150</v>
      </c>
      <c r="F278" s="3">
        <v>974</v>
      </c>
      <c r="G278" s="3">
        <v>1299</v>
      </c>
      <c r="H278" s="3">
        <f t="shared" si="42"/>
        <v>325</v>
      </c>
      <c r="I278" s="3">
        <f t="shared" si="45"/>
        <v>325</v>
      </c>
      <c r="J278" s="3">
        <f t="shared" si="46"/>
        <v>884</v>
      </c>
      <c r="K278" s="3">
        <v>45</v>
      </c>
      <c r="L278" s="3">
        <v>50</v>
      </c>
      <c r="M278" s="4">
        <f t="shared" si="39"/>
        <v>65</v>
      </c>
      <c r="N278" s="4">
        <f t="shared" si="43"/>
        <v>1044</v>
      </c>
    </row>
    <row r="279" spans="1:14" x14ac:dyDescent="0.3">
      <c r="A279" s="3">
        <v>275</v>
      </c>
      <c r="B279" s="3" t="s">
        <v>19</v>
      </c>
      <c r="C279" s="3">
        <v>452</v>
      </c>
      <c r="D279" s="3">
        <v>400</v>
      </c>
      <c r="E279" s="3">
        <v>150</v>
      </c>
      <c r="F279" s="3">
        <v>1155</v>
      </c>
      <c r="G279" s="3">
        <v>1434</v>
      </c>
      <c r="H279" s="3">
        <f t="shared" si="42"/>
        <v>279</v>
      </c>
      <c r="I279" s="3">
        <f t="shared" si="45"/>
        <v>279</v>
      </c>
      <c r="J279" s="3">
        <f t="shared" si="46"/>
        <v>706</v>
      </c>
      <c r="K279" s="3">
        <v>45</v>
      </c>
      <c r="L279" s="3">
        <v>50</v>
      </c>
      <c r="M279" s="4">
        <f t="shared" si="39"/>
        <v>55.800000000000004</v>
      </c>
      <c r="N279" s="4">
        <f t="shared" si="43"/>
        <v>857</v>
      </c>
    </row>
    <row r="280" spans="1:14" x14ac:dyDescent="0.3">
      <c r="A280" s="38">
        <v>276</v>
      </c>
      <c r="B280" s="3" t="s">
        <v>19</v>
      </c>
      <c r="C280" s="3">
        <v>454</v>
      </c>
      <c r="D280" s="3">
        <v>400</v>
      </c>
      <c r="E280" s="3">
        <v>150</v>
      </c>
      <c r="F280" s="3">
        <v>613</v>
      </c>
      <c r="G280" s="3">
        <v>878</v>
      </c>
      <c r="H280" s="3">
        <f t="shared" si="42"/>
        <v>265</v>
      </c>
      <c r="I280" s="3">
        <f t="shared" si="45"/>
        <v>265</v>
      </c>
      <c r="J280" s="3">
        <f t="shared" si="46"/>
        <v>652</v>
      </c>
      <c r="K280" s="3">
        <v>45</v>
      </c>
      <c r="L280" s="3">
        <v>50</v>
      </c>
      <c r="M280" s="4">
        <f t="shared" si="39"/>
        <v>53</v>
      </c>
      <c r="N280" s="4">
        <f t="shared" si="43"/>
        <v>800</v>
      </c>
    </row>
    <row r="281" spans="1:14" x14ac:dyDescent="0.3">
      <c r="A281" s="3">
        <v>277</v>
      </c>
      <c r="B281" s="3" t="s">
        <v>19</v>
      </c>
      <c r="C281" s="5">
        <v>455</v>
      </c>
      <c r="D281" s="3">
        <v>400</v>
      </c>
      <c r="E281" s="3">
        <v>150</v>
      </c>
      <c r="F281" s="3">
        <v>1541</v>
      </c>
      <c r="G281" s="3">
        <v>2053</v>
      </c>
      <c r="H281" s="3">
        <f t="shared" si="42"/>
        <v>512</v>
      </c>
      <c r="I281" s="3">
        <f t="shared" si="45"/>
        <v>512</v>
      </c>
      <c r="J281" s="3">
        <f t="shared" si="46"/>
        <v>1741</v>
      </c>
      <c r="K281" s="3">
        <v>45</v>
      </c>
      <c r="L281" s="3">
        <v>50</v>
      </c>
      <c r="M281" s="4">
        <f t="shared" si="39"/>
        <v>102.4</v>
      </c>
      <c r="N281" s="4">
        <f t="shared" si="43"/>
        <v>1938</v>
      </c>
    </row>
    <row r="282" spans="1:14" x14ac:dyDescent="0.3">
      <c r="A282" s="38">
        <v>278</v>
      </c>
      <c r="B282" s="3" t="s">
        <v>19</v>
      </c>
      <c r="C282" s="3">
        <v>456</v>
      </c>
      <c r="D282" s="3">
        <v>400</v>
      </c>
      <c r="E282" s="3">
        <v>150</v>
      </c>
      <c r="F282" s="3">
        <v>714</v>
      </c>
      <c r="G282" s="3">
        <v>884</v>
      </c>
      <c r="H282" s="3">
        <f t="shared" si="42"/>
        <v>170</v>
      </c>
      <c r="I282" s="3">
        <f t="shared" si="45"/>
        <v>170</v>
      </c>
      <c r="J282" s="3">
        <f t="shared" si="46"/>
        <v>329</v>
      </c>
      <c r="K282" s="3">
        <v>45</v>
      </c>
      <c r="L282" s="3">
        <v>50</v>
      </c>
      <c r="M282" s="4">
        <f t="shared" si="39"/>
        <v>34</v>
      </c>
      <c r="N282" s="4">
        <f t="shared" si="43"/>
        <v>458</v>
      </c>
    </row>
    <row r="283" spans="1:14" x14ac:dyDescent="0.3">
      <c r="A283" s="3">
        <v>279</v>
      </c>
      <c r="B283" s="3" t="s">
        <v>19</v>
      </c>
      <c r="C283" s="3">
        <v>457</v>
      </c>
      <c r="D283" s="3">
        <v>400</v>
      </c>
      <c r="E283" s="3">
        <v>150</v>
      </c>
      <c r="F283" s="3">
        <v>1422</v>
      </c>
      <c r="G283" s="3">
        <v>1659</v>
      </c>
      <c r="H283" s="3">
        <f t="shared" si="42"/>
        <v>237</v>
      </c>
      <c r="I283" s="3">
        <f>IF(H283&lt;125,125,H283)</f>
        <v>237</v>
      </c>
      <c r="J283" s="3">
        <f t="shared" si="46"/>
        <v>543</v>
      </c>
      <c r="K283" s="3">
        <v>45</v>
      </c>
      <c r="L283" s="3">
        <v>50</v>
      </c>
      <c r="M283" s="4">
        <f t="shared" si="39"/>
        <v>47.400000000000006</v>
      </c>
      <c r="N283" s="4">
        <f t="shared" si="43"/>
        <v>685</v>
      </c>
    </row>
    <row r="284" spans="1:14" x14ac:dyDescent="0.3">
      <c r="A284" s="38">
        <v>280</v>
      </c>
      <c r="B284" s="5" t="s">
        <v>19</v>
      </c>
      <c r="C284" s="3">
        <v>458</v>
      </c>
      <c r="D284" s="3">
        <v>400</v>
      </c>
      <c r="E284" s="3">
        <v>150</v>
      </c>
      <c r="F284" s="3">
        <v>848</v>
      </c>
      <c r="G284" s="3">
        <v>1077</v>
      </c>
      <c r="H284" s="3">
        <f t="shared" si="42"/>
        <v>229</v>
      </c>
      <c r="I284" s="3">
        <f>IF(H284&lt;155,155,H284)</f>
        <v>229</v>
      </c>
      <c r="J284" s="3">
        <f t="shared" si="46"/>
        <v>512</v>
      </c>
      <c r="K284" s="3">
        <v>45</v>
      </c>
      <c r="L284" s="3">
        <v>50</v>
      </c>
      <c r="M284" s="4">
        <f t="shared" si="39"/>
        <v>45.800000000000004</v>
      </c>
      <c r="N284" s="4">
        <f t="shared" si="43"/>
        <v>653</v>
      </c>
    </row>
    <row r="285" spans="1:14" x14ac:dyDescent="0.3">
      <c r="A285" s="3">
        <v>281</v>
      </c>
      <c r="B285" s="3" t="s">
        <v>19</v>
      </c>
      <c r="C285" s="3">
        <v>461</v>
      </c>
      <c r="D285" s="3">
        <v>400</v>
      </c>
      <c r="E285" s="3">
        <v>150</v>
      </c>
      <c r="F285" s="3">
        <v>902</v>
      </c>
      <c r="G285" s="3">
        <v>1142</v>
      </c>
      <c r="H285" s="3">
        <f t="shared" si="42"/>
        <v>240</v>
      </c>
      <c r="I285" s="3">
        <f>IF(H285&lt;155,155,H285)</f>
        <v>240</v>
      </c>
      <c r="J285" s="3">
        <f t="shared" si="46"/>
        <v>555</v>
      </c>
      <c r="K285" s="3">
        <v>45</v>
      </c>
      <c r="L285" s="3">
        <v>50</v>
      </c>
      <c r="M285" s="4">
        <f t="shared" si="39"/>
        <v>48</v>
      </c>
      <c r="N285" s="4">
        <f t="shared" si="43"/>
        <v>698</v>
      </c>
    </row>
    <row r="286" spans="1:14" x14ac:dyDescent="0.3">
      <c r="A286" s="38">
        <v>282</v>
      </c>
      <c r="B286" s="3" t="s">
        <v>19</v>
      </c>
      <c r="C286" s="3">
        <v>462</v>
      </c>
      <c r="D286" s="3">
        <v>400</v>
      </c>
      <c r="E286" s="3">
        <v>150</v>
      </c>
      <c r="F286" s="3">
        <v>973</v>
      </c>
      <c r="G286" s="3">
        <v>1241</v>
      </c>
      <c r="H286" s="3">
        <f t="shared" si="42"/>
        <v>268</v>
      </c>
      <c r="I286" s="3">
        <f>IF(H286&lt;125,125,H286)</f>
        <v>268</v>
      </c>
      <c r="J286" s="3">
        <f t="shared" si="46"/>
        <v>664</v>
      </c>
      <c r="K286" s="3">
        <v>45</v>
      </c>
      <c r="L286" s="3">
        <v>50</v>
      </c>
      <c r="M286" s="4">
        <f t="shared" si="39"/>
        <v>53.6</v>
      </c>
      <c r="N286" s="4">
        <f t="shared" si="43"/>
        <v>813</v>
      </c>
    </row>
    <row r="287" spans="1:14" x14ac:dyDescent="0.3">
      <c r="A287" s="3">
        <v>283</v>
      </c>
      <c r="B287" s="3" t="s">
        <v>19</v>
      </c>
      <c r="C287" s="3">
        <v>464</v>
      </c>
      <c r="D287" s="3">
        <v>400</v>
      </c>
      <c r="E287" s="3">
        <v>150</v>
      </c>
      <c r="F287" s="3">
        <v>714</v>
      </c>
      <c r="G287" s="3">
        <v>949</v>
      </c>
      <c r="H287" s="3">
        <f t="shared" si="42"/>
        <v>235</v>
      </c>
      <c r="I287" s="3">
        <f>IF(H287&lt;155,155,H287)</f>
        <v>235</v>
      </c>
      <c r="J287" s="3">
        <f t="shared" si="46"/>
        <v>536</v>
      </c>
      <c r="K287" s="3">
        <v>45</v>
      </c>
      <c r="L287" s="3">
        <v>50</v>
      </c>
      <c r="M287" s="4">
        <f t="shared" si="39"/>
        <v>47</v>
      </c>
      <c r="N287" s="4">
        <f t="shared" si="43"/>
        <v>678</v>
      </c>
    </row>
    <row r="288" spans="1:14" x14ac:dyDescent="0.3">
      <c r="A288" s="38">
        <v>284</v>
      </c>
      <c r="B288" s="3" t="s">
        <v>18</v>
      </c>
      <c r="C288" s="3">
        <v>80</v>
      </c>
      <c r="D288" s="3">
        <v>200</v>
      </c>
      <c r="E288" s="3">
        <v>150</v>
      </c>
      <c r="F288" s="3">
        <v>19088</v>
      </c>
      <c r="G288" s="3">
        <v>19218</v>
      </c>
      <c r="H288" s="3">
        <f t="shared" si="42"/>
        <v>130</v>
      </c>
      <c r="I288" s="3">
        <f t="shared" ref="I288" si="47">IF(H288&lt;125,125,H288)</f>
        <v>130</v>
      </c>
      <c r="J288" s="3">
        <f t="shared" si="46"/>
        <v>234</v>
      </c>
      <c r="K288" s="3">
        <v>45</v>
      </c>
      <c r="L288" s="3">
        <v>50</v>
      </c>
      <c r="M288" s="4">
        <f t="shared" si="39"/>
        <v>26</v>
      </c>
      <c r="N288" s="4">
        <f t="shared" si="43"/>
        <v>355</v>
      </c>
    </row>
    <row r="289" spans="1:14" x14ac:dyDescent="0.3">
      <c r="A289" s="3">
        <v>285</v>
      </c>
      <c r="B289" s="3" t="s">
        <v>17</v>
      </c>
      <c r="C289" s="3">
        <v>203</v>
      </c>
      <c r="D289" s="3">
        <v>300</v>
      </c>
      <c r="E289" s="3">
        <v>150</v>
      </c>
      <c r="F289" s="3">
        <v>37497</v>
      </c>
      <c r="G289" s="3">
        <v>37755</v>
      </c>
      <c r="H289" s="3">
        <f t="shared" si="42"/>
        <v>258</v>
      </c>
      <c r="I289" s="3">
        <f t="shared" ref="I289" si="48">IF(H289&lt;141,141,H289)</f>
        <v>258</v>
      </c>
      <c r="J289" s="3">
        <f>ROUND(IF(I289&lt;100,I289*1.625,(IF(AND(I289&gt;100,I289&lt;201),(I289-100)*2.375+162.5,(IF(AND(I289&gt;200,I289&lt;401),(I289-200)*3.875+400,IF(I289&gt;400,(I289-400)*4.5+1238)))))),0)</f>
        <v>625</v>
      </c>
      <c r="K289" s="3">
        <v>45</v>
      </c>
      <c r="L289" s="3">
        <v>50</v>
      </c>
      <c r="M289" s="4">
        <f t="shared" si="39"/>
        <v>51.6</v>
      </c>
      <c r="N289" s="4">
        <f t="shared" si="43"/>
        <v>772</v>
      </c>
    </row>
    <row r="290" spans="1:14" x14ac:dyDescent="0.3">
      <c r="A290" s="38">
        <v>286</v>
      </c>
      <c r="B290" s="3" t="s">
        <v>18</v>
      </c>
      <c r="C290" s="3">
        <v>101</v>
      </c>
      <c r="D290" s="3">
        <v>200</v>
      </c>
      <c r="E290" s="3">
        <v>150</v>
      </c>
      <c r="F290" s="3">
        <v>27612</v>
      </c>
      <c r="G290" s="3">
        <v>27778</v>
      </c>
      <c r="H290" s="3">
        <f t="shared" si="42"/>
        <v>166</v>
      </c>
      <c r="I290" s="3">
        <f t="shared" ref="I290" si="49">IF(H290&lt;125,125,H290)</f>
        <v>166</v>
      </c>
      <c r="J290" s="3">
        <f t="shared" ref="J290" si="50">ROUND(IF(I290&lt;100,I290*1.625,(IF(AND(I290&gt;100,I290&lt;201),(I290-100)*2.375+162.5,(IF(AND(I290&gt;200,I290&lt;401),(I290-200)*3.875+400,IF(I290&gt;400,(I290-400)*4.5+1237)))))),0)</f>
        <v>319</v>
      </c>
      <c r="K290" s="3">
        <v>45</v>
      </c>
      <c r="L290" s="3">
        <v>50</v>
      </c>
      <c r="M290" s="4">
        <f t="shared" si="39"/>
        <v>33.200000000000003</v>
      </c>
      <c r="N290" s="4">
        <f t="shared" si="43"/>
        <v>447</v>
      </c>
    </row>
    <row r="291" spans="1:14" x14ac:dyDescent="0.3">
      <c r="A291" s="3">
        <v>287</v>
      </c>
      <c r="B291" s="3" t="s">
        <v>17</v>
      </c>
      <c r="C291" s="3">
        <v>191</v>
      </c>
      <c r="D291" s="3">
        <v>300</v>
      </c>
      <c r="E291" s="3">
        <v>150</v>
      </c>
      <c r="F291" s="3">
        <v>20068</v>
      </c>
      <c r="G291" s="3">
        <v>20079</v>
      </c>
      <c r="H291" s="3">
        <f t="shared" si="42"/>
        <v>11</v>
      </c>
      <c r="I291" s="3">
        <f t="shared" ref="I291:I293" si="51">IF(H291&lt;141,141,H291)</f>
        <v>141</v>
      </c>
      <c r="J291" s="3">
        <v>260</v>
      </c>
      <c r="K291" s="3">
        <v>45</v>
      </c>
      <c r="L291" s="3">
        <v>50</v>
      </c>
      <c r="M291" s="3">
        <v>28.200000000000003</v>
      </c>
      <c r="N291" s="4">
        <f t="shared" si="43"/>
        <v>383</v>
      </c>
    </row>
    <row r="292" spans="1:14" x14ac:dyDescent="0.3">
      <c r="A292" s="38">
        <v>288</v>
      </c>
      <c r="B292" s="3" t="s">
        <v>17</v>
      </c>
      <c r="C292" s="3">
        <v>227</v>
      </c>
      <c r="D292" s="3">
        <v>300</v>
      </c>
      <c r="E292" s="3">
        <v>150</v>
      </c>
      <c r="F292" s="3">
        <v>34569</v>
      </c>
      <c r="G292" s="3">
        <v>34624</v>
      </c>
      <c r="H292" s="3">
        <f t="shared" si="42"/>
        <v>55</v>
      </c>
      <c r="I292" s="3">
        <f t="shared" si="51"/>
        <v>141</v>
      </c>
      <c r="J292" s="3">
        <v>260</v>
      </c>
      <c r="K292" s="3">
        <v>45</v>
      </c>
      <c r="L292" s="3">
        <v>50</v>
      </c>
      <c r="M292" s="3">
        <v>28.200000000000003</v>
      </c>
      <c r="N292" s="4">
        <f t="shared" si="43"/>
        <v>383</v>
      </c>
    </row>
    <row r="293" spans="1:14" x14ac:dyDescent="0.3">
      <c r="A293" s="3">
        <v>289</v>
      </c>
      <c r="B293" s="3" t="s">
        <v>17</v>
      </c>
      <c r="C293" s="3">
        <v>372</v>
      </c>
      <c r="D293" s="3">
        <v>300</v>
      </c>
      <c r="E293" s="3">
        <v>150</v>
      </c>
      <c r="F293" s="3">
        <v>2665</v>
      </c>
      <c r="G293" s="3">
        <v>2819</v>
      </c>
      <c r="H293" s="3">
        <f t="shared" si="42"/>
        <v>154</v>
      </c>
      <c r="I293" s="3">
        <f t="shared" si="51"/>
        <v>154</v>
      </c>
      <c r="J293" s="3">
        <f>ROUND(IF(I293&lt;100,I293*1.625,(IF(AND(I293&gt;100,I293&lt;201),(I293-100)*2.375+162.5,(IF(AND(I293&gt;200,I293&lt;401),(I293-200)*3.875+400,IF(I293&gt;400,(I293-400)*4.5+1238)))))),0)</f>
        <v>291</v>
      </c>
      <c r="K293" s="3">
        <v>45</v>
      </c>
      <c r="L293" s="3">
        <v>50</v>
      </c>
      <c r="M293" s="4">
        <f t="shared" ref="M293:M298" si="52">I293*0.2</f>
        <v>30.8</v>
      </c>
      <c r="N293" s="4">
        <f t="shared" si="43"/>
        <v>417</v>
      </c>
    </row>
    <row r="294" spans="1:14" x14ac:dyDescent="0.3">
      <c r="A294" s="38">
        <v>290</v>
      </c>
      <c r="B294" s="3" t="s">
        <v>20</v>
      </c>
      <c r="C294" s="3">
        <v>1</v>
      </c>
      <c r="D294" s="3">
        <v>100</v>
      </c>
      <c r="E294" s="3">
        <v>150</v>
      </c>
      <c r="F294" s="3">
        <v>11920</v>
      </c>
      <c r="G294" s="3">
        <v>12022</v>
      </c>
      <c r="H294" s="3">
        <f t="shared" si="42"/>
        <v>102</v>
      </c>
      <c r="I294" s="3">
        <f>IF(H294&lt;111,111,H294)</f>
        <v>111</v>
      </c>
      <c r="J294" s="3">
        <f t="shared" ref="J294" si="53">ROUND(IF(I294&lt;100,I294*1.625,(IF(AND(I294&gt;100,I294&lt;201),(I294-100)*2.375+162.5,(IF(AND(I294&gt;200,I294&lt;401),(I294-200)*3.875+400,IF(I294&gt;400,(I294-400)*4.5+1237)))))),0)</f>
        <v>189</v>
      </c>
      <c r="K294" s="3">
        <v>20</v>
      </c>
      <c r="L294" s="3">
        <v>10</v>
      </c>
      <c r="M294" s="4">
        <f t="shared" si="52"/>
        <v>22.200000000000003</v>
      </c>
      <c r="N294" s="4">
        <f t="shared" si="43"/>
        <v>241</v>
      </c>
    </row>
    <row r="295" spans="1:14" x14ac:dyDescent="0.3">
      <c r="A295" s="3">
        <v>291</v>
      </c>
      <c r="B295" s="3" t="s">
        <v>17</v>
      </c>
      <c r="C295" s="3">
        <v>222</v>
      </c>
      <c r="D295" s="3">
        <v>0</v>
      </c>
      <c r="E295" s="3">
        <v>150</v>
      </c>
      <c r="F295" s="3">
        <v>52993</v>
      </c>
      <c r="G295" s="3">
        <v>53232</v>
      </c>
      <c r="H295" s="3">
        <f t="shared" si="42"/>
        <v>239</v>
      </c>
      <c r="I295" s="3">
        <f t="shared" ref="I295" si="54">IF(H295&lt;141,141,H295)</f>
        <v>239</v>
      </c>
      <c r="J295" s="3">
        <f>ROUND(IF(I295&lt;100,I295*1.625,(IF(AND(I295&gt;100,I295&lt;201),(I295-100)*2.375+162.5,(IF(AND(I295&gt;200,I295&lt;401),(I295-200)*3.875+400,IF(I295&gt;400,(I295-400)*4.5+1238)))))),0)</f>
        <v>551</v>
      </c>
      <c r="K295" s="3">
        <v>45</v>
      </c>
      <c r="L295" s="3">
        <v>50</v>
      </c>
      <c r="M295" s="4">
        <f t="shared" si="52"/>
        <v>47.800000000000004</v>
      </c>
      <c r="N295" s="4">
        <f t="shared" si="43"/>
        <v>694</v>
      </c>
    </row>
    <row r="296" spans="1:14" x14ac:dyDescent="0.3">
      <c r="A296" s="3">
        <v>291</v>
      </c>
      <c r="B296" s="3" t="s">
        <v>20</v>
      </c>
      <c r="C296" s="3">
        <v>81</v>
      </c>
      <c r="D296" s="3">
        <v>100</v>
      </c>
      <c r="E296" s="3">
        <v>150</v>
      </c>
      <c r="F296" s="3">
        <v>3035</v>
      </c>
      <c r="G296" s="3">
        <v>3046</v>
      </c>
      <c r="H296" s="3">
        <f t="shared" si="42"/>
        <v>11</v>
      </c>
      <c r="I296" s="3">
        <f>IF(H296&lt;111,111,H296)</f>
        <v>111</v>
      </c>
      <c r="J296" s="3">
        <f t="shared" ref="J296:J298" si="55">ROUND(IF(I296&lt;100,I296*1.625,(IF(AND(I296&gt;100,I296&lt;201),(I296-100)*2.375+162.5,(IF(AND(I296&gt;200,I296&lt;401),(I296-200)*3.875+400,IF(I296&gt;400,(I296-400)*4.5+1238)))))),0)</f>
        <v>189</v>
      </c>
      <c r="K296" s="3">
        <v>45</v>
      </c>
      <c r="L296" s="3">
        <v>50</v>
      </c>
      <c r="M296" s="4">
        <f t="shared" si="52"/>
        <v>22.200000000000003</v>
      </c>
      <c r="N296" s="4">
        <f t="shared" si="43"/>
        <v>306</v>
      </c>
    </row>
    <row r="297" spans="1:14" x14ac:dyDescent="0.3">
      <c r="A297" s="3">
        <v>292</v>
      </c>
      <c r="B297" s="3" t="s">
        <v>18</v>
      </c>
      <c r="C297" s="3">
        <v>68</v>
      </c>
      <c r="D297" s="3">
        <v>200</v>
      </c>
      <c r="E297" s="3">
        <v>150</v>
      </c>
      <c r="F297" s="3">
        <v>21438</v>
      </c>
      <c r="G297" s="3">
        <v>21486</v>
      </c>
      <c r="H297" s="3">
        <f t="shared" si="42"/>
        <v>48</v>
      </c>
      <c r="I297" s="3">
        <f>IF(H297&lt;125,125,H297)</f>
        <v>125</v>
      </c>
      <c r="J297" s="3">
        <f t="shared" si="55"/>
        <v>222</v>
      </c>
      <c r="K297" s="3">
        <v>45</v>
      </c>
      <c r="L297" s="3">
        <v>50</v>
      </c>
      <c r="M297" s="4">
        <f t="shared" si="52"/>
        <v>25</v>
      </c>
      <c r="N297" s="4">
        <f t="shared" si="43"/>
        <v>342</v>
      </c>
    </row>
    <row r="298" spans="1:14" x14ac:dyDescent="0.3">
      <c r="A298" s="3">
        <v>293</v>
      </c>
      <c r="B298" s="3" t="s">
        <v>19</v>
      </c>
      <c r="C298" s="3">
        <v>459</v>
      </c>
      <c r="D298" s="3">
        <v>400</v>
      </c>
      <c r="E298" s="3">
        <v>150</v>
      </c>
      <c r="F298" s="3">
        <v>44</v>
      </c>
      <c r="G298" s="3">
        <v>224</v>
      </c>
      <c r="H298" s="3">
        <f t="shared" si="42"/>
        <v>180</v>
      </c>
      <c r="I298" s="3">
        <f>IF(H298&lt;155,155,H298)</f>
        <v>180</v>
      </c>
      <c r="J298" s="3">
        <f t="shared" si="55"/>
        <v>353</v>
      </c>
      <c r="K298" s="3">
        <v>45</v>
      </c>
      <c r="L298" s="3">
        <v>50</v>
      </c>
      <c r="M298" s="4">
        <f t="shared" si="52"/>
        <v>36</v>
      </c>
      <c r="N298" s="4">
        <f t="shared" si="43"/>
        <v>484</v>
      </c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0"/>
  <sheetViews>
    <sheetView workbookViewId="0">
      <selection sqref="A1:N1"/>
    </sheetView>
  </sheetViews>
  <sheetFormatPr defaultRowHeight="14.4" x14ac:dyDescent="0.3"/>
  <sheetData>
    <row r="1" spans="1:15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16"/>
    </row>
    <row r="2" spans="1:15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16"/>
    </row>
    <row r="3" spans="1:15" x14ac:dyDescent="0.3">
      <c r="A3" s="44" t="s">
        <v>41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16"/>
    </row>
    <row r="4" spans="1:15" ht="40.79999999999999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42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6"/>
    </row>
    <row r="5" spans="1:15" x14ac:dyDescent="0.3">
      <c r="A5" s="38">
        <v>1</v>
      </c>
      <c r="B5" s="38" t="s">
        <v>22</v>
      </c>
      <c r="C5" s="38">
        <v>0</v>
      </c>
      <c r="D5" s="38">
        <v>0</v>
      </c>
      <c r="E5" s="38">
        <v>150</v>
      </c>
      <c r="F5" s="3">
        <v>9780</v>
      </c>
      <c r="G5" s="3">
        <v>9935</v>
      </c>
      <c r="H5" s="3">
        <f t="shared" ref="H5:H68" si="0">(G5-F5)</f>
        <v>155</v>
      </c>
      <c r="I5" s="3">
        <f>IF(H5&lt;103,103,H5)</f>
        <v>155</v>
      </c>
      <c r="J5" s="3">
        <f t="shared" ref="J5:J32" si="1">ROUND(IF(I5&lt;100,I5*1.625,(IF(AND(I5&gt;100,I5&lt;201),(I5-100)*2.375+162.5,(IF(AND(I5&gt;200,I5&lt;401),(I5-200)*3.875+400,IF(I5&gt;400,(I5-400)*4.5+1237)))))),0)</f>
        <v>293</v>
      </c>
      <c r="K5" s="3">
        <v>20</v>
      </c>
      <c r="L5" s="3">
        <v>10</v>
      </c>
      <c r="M5" s="4">
        <f t="shared" ref="M5:M34" si="2">I5*0.2</f>
        <v>31</v>
      </c>
      <c r="N5" s="4">
        <f>ROUND((J5+K5+L5+M5),0)</f>
        <v>354</v>
      </c>
      <c r="O5" s="16"/>
    </row>
    <row r="6" spans="1:15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3">
        <v>18720</v>
      </c>
      <c r="G6" s="3">
        <v>18830</v>
      </c>
      <c r="H6" s="3">
        <f t="shared" si="0"/>
        <v>110</v>
      </c>
      <c r="I6" s="3">
        <f>IF(H6&lt;103,103,H6)</f>
        <v>110</v>
      </c>
      <c r="J6" s="3">
        <f t="shared" si="1"/>
        <v>186</v>
      </c>
      <c r="K6" s="3">
        <v>20</v>
      </c>
      <c r="L6" s="3">
        <v>10</v>
      </c>
      <c r="M6" s="4">
        <f t="shared" si="2"/>
        <v>22</v>
      </c>
      <c r="N6" s="4">
        <f>ROUND((J6+K6+L6+M6),0)</f>
        <v>238</v>
      </c>
      <c r="O6" s="16"/>
    </row>
    <row r="7" spans="1:15" x14ac:dyDescent="0.3">
      <c r="A7" s="38">
        <v>3</v>
      </c>
      <c r="B7" s="3" t="s">
        <v>21</v>
      </c>
      <c r="C7" s="3">
        <v>2</v>
      </c>
      <c r="D7" s="3">
        <v>75</v>
      </c>
      <c r="E7" s="3">
        <v>150</v>
      </c>
      <c r="F7" s="3">
        <v>22223</v>
      </c>
      <c r="G7" s="3">
        <v>22296</v>
      </c>
      <c r="H7" s="3">
        <f t="shared" si="0"/>
        <v>73</v>
      </c>
      <c r="I7" s="3">
        <f>IF(H7&lt;103,103,H7)</f>
        <v>103</v>
      </c>
      <c r="J7" s="3">
        <f t="shared" si="1"/>
        <v>170</v>
      </c>
      <c r="K7" s="3">
        <v>20</v>
      </c>
      <c r="L7" s="3">
        <v>10</v>
      </c>
      <c r="M7" s="4">
        <f t="shared" si="2"/>
        <v>20.6</v>
      </c>
      <c r="N7" s="4">
        <f t="shared" ref="N7:N70" si="3">ROUND((J7+K7+L7+M7),0)</f>
        <v>221</v>
      </c>
      <c r="O7" s="16"/>
    </row>
    <row r="8" spans="1:15" x14ac:dyDescent="0.3">
      <c r="A8" s="38">
        <v>4</v>
      </c>
      <c r="B8" s="3" t="s">
        <v>20</v>
      </c>
      <c r="C8" s="3">
        <v>2</v>
      </c>
      <c r="D8" s="3">
        <v>100</v>
      </c>
      <c r="E8" s="3">
        <v>150</v>
      </c>
      <c r="F8" s="3">
        <v>41172</v>
      </c>
      <c r="G8" s="3">
        <v>41501</v>
      </c>
      <c r="H8" s="3">
        <f t="shared" si="0"/>
        <v>329</v>
      </c>
      <c r="I8" s="3">
        <f>IF(H8&lt;111,111,H8)</f>
        <v>329</v>
      </c>
      <c r="J8" s="3">
        <f t="shared" si="1"/>
        <v>900</v>
      </c>
      <c r="K8" s="3">
        <v>20</v>
      </c>
      <c r="L8" s="3">
        <v>10</v>
      </c>
      <c r="M8" s="4">
        <f t="shared" si="2"/>
        <v>65.8</v>
      </c>
      <c r="N8" s="4">
        <f t="shared" si="3"/>
        <v>996</v>
      </c>
      <c r="O8" s="16"/>
    </row>
    <row r="9" spans="1:15" x14ac:dyDescent="0.3">
      <c r="A9" s="3">
        <v>5</v>
      </c>
      <c r="B9" s="3" t="s">
        <v>21</v>
      </c>
      <c r="C9" s="3">
        <v>3</v>
      </c>
      <c r="D9" s="3">
        <v>75</v>
      </c>
      <c r="E9" s="3">
        <v>150</v>
      </c>
      <c r="F9" s="3">
        <v>10582</v>
      </c>
      <c r="G9" s="3">
        <v>10743</v>
      </c>
      <c r="H9" s="3">
        <f t="shared" si="0"/>
        <v>161</v>
      </c>
      <c r="I9" s="3">
        <f>IF(H9&lt;103,103,H9)</f>
        <v>161</v>
      </c>
      <c r="J9" s="3">
        <f t="shared" si="1"/>
        <v>307</v>
      </c>
      <c r="K9" s="3">
        <v>20</v>
      </c>
      <c r="L9" s="3">
        <v>10</v>
      </c>
      <c r="M9" s="4">
        <f t="shared" si="2"/>
        <v>32.200000000000003</v>
      </c>
      <c r="N9" s="4">
        <f t="shared" si="3"/>
        <v>369</v>
      </c>
      <c r="O9" s="16"/>
    </row>
    <row r="10" spans="1:15" x14ac:dyDescent="0.3">
      <c r="A10" s="38">
        <v>6</v>
      </c>
      <c r="B10" s="3" t="s">
        <v>20</v>
      </c>
      <c r="C10" s="3">
        <v>3</v>
      </c>
      <c r="D10" s="3">
        <v>100</v>
      </c>
      <c r="E10" s="3">
        <v>150</v>
      </c>
      <c r="F10" s="3">
        <v>14317</v>
      </c>
      <c r="G10" s="3">
        <v>14506</v>
      </c>
      <c r="H10" s="3">
        <f t="shared" si="0"/>
        <v>189</v>
      </c>
      <c r="I10" s="3">
        <f>IF(H10&lt;111,111,H10)</f>
        <v>189</v>
      </c>
      <c r="J10" s="3">
        <f t="shared" si="1"/>
        <v>374</v>
      </c>
      <c r="K10" s="3">
        <v>20</v>
      </c>
      <c r="L10" s="3">
        <v>10</v>
      </c>
      <c r="M10" s="4">
        <f t="shared" si="2"/>
        <v>37.800000000000004</v>
      </c>
      <c r="N10" s="4">
        <f t="shared" si="3"/>
        <v>442</v>
      </c>
      <c r="O10" s="16"/>
    </row>
    <row r="11" spans="1:15" x14ac:dyDescent="0.3">
      <c r="A11" s="38">
        <v>7</v>
      </c>
      <c r="B11" s="3" t="s">
        <v>20</v>
      </c>
      <c r="C11" s="3">
        <v>4</v>
      </c>
      <c r="D11" s="3">
        <v>100</v>
      </c>
      <c r="E11" s="3">
        <v>150</v>
      </c>
      <c r="F11" s="3">
        <v>9838</v>
      </c>
      <c r="G11" s="3">
        <v>10036</v>
      </c>
      <c r="H11" s="3">
        <f t="shared" si="0"/>
        <v>198</v>
      </c>
      <c r="I11" s="3">
        <f>IF(H11&lt;111,111,H11)</f>
        <v>198</v>
      </c>
      <c r="J11" s="3">
        <f t="shared" si="1"/>
        <v>395</v>
      </c>
      <c r="K11" s="3">
        <v>20</v>
      </c>
      <c r="L11" s="3">
        <v>10</v>
      </c>
      <c r="M11" s="4">
        <f t="shared" si="2"/>
        <v>39.6</v>
      </c>
      <c r="N11" s="4">
        <f t="shared" si="3"/>
        <v>465</v>
      </c>
      <c r="O11" s="16"/>
    </row>
    <row r="12" spans="1:15" x14ac:dyDescent="0.3">
      <c r="A12" s="3">
        <v>8</v>
      </c>
      <c r="B12" s="3" t="s">
        <v>21</v>
      </c>
      <c r="C12" s="3">
        <v>5</v>
      </c>
      <c r="D12" s="3">
        <v>75</v>
      </c>
      <c r="E12" s="3">
        <v>150</v>
      </c>
      <c r="F12" s="3">
        <v>23920</v>
      </c>
      <c r="G12" s="3">
        <v>24053</v>
      </c>
      <c r="H12" s="3">
        <f t="shared" si="0"/>
        <v>133</v>
      </c>
      <c r="I12" s="3">
        <f>IF(H12&lt;103,103,H12)</f>
        <v>133</v>
      </c>
      <c r="J12" s="3">
        <f t="shared" si="1"/>
        <v>241</v>
      </c>
      <c r="K12" s="3">
        <v>20</v>
      </c>
      <c r="L12" s="3">
        <v>10</v>
      </c>
      <c r="M12" s="4">
        <f t="shared" si="2"/>
        <v>26.6</v>
      </c>
      <c r="N12" s="4">
        <f t="shared" si="3"/>
        <v>298</v>
      </c>
      <c r="O12" s="16"/>
    </row>
    <row r="13" spans="1:15" x14ac:dyDescent="0.3">
      <c r="A13" s="38">
        <v>9</v>
      </c>
      <c r="B13" s="3" t="s">
        <v>20</v>
      </c>
      <c r="C13" s="3">
        <v>5</v>
      </c>
      <c r="D13" s="3">
        <v>100</v>
      </c>
      <c r="E13" s="3">
        <v>150</v>
      </c>
      <c r="F13" s="3">
        <v>24931</v>
      </c>
      <c r="G13" s="3">
        <v>25041</v>
      </c>
      <c r="H13" s="3">
        <f t="shared" si="0"/>
        <v>110</v>
      </c>
      <c r="I13" s="3">
        <f>IF(H13&lt;111,111,H13)</f>
        <v>111</v>
      </c>
      <c r="J13" s="3">
        <f t="shared" si="1"/>
        <v>189</v>
      </c>
      <c r="K13" s="3">
        <v>20</v>
      </c>
      <c r="L13" s="3">
        <v>10</v>
      </c>
      <c r="M13" s="4">
        <f t="shared" si="2"/>
        <v>22.200000000000003</v>
      </c>
      <c r="N13" s="4">
        <f t="shared" si="3"/>
        <v>241</v>
      </c>
      <c r="O13" s="16"/>
    </row>
    <row r="14" spans="1:15" x14ac:dyDescent="0.3">
      <c r="A14" s="38">
        <v>10</v>
      </c>
      <c r="B14" s="3" t="s">
        <v>21</v>
      </c>
      <c r="C14" s="3">
        <v>6</v>
      </c>
      <c r="D14" s="3">
        <v>75</v>
      </c>
      <c r="E14" s="3">
        <v>150</v>
      </c>
      <c r="F14" s="3">
        <v>15518</v>
      </c>
      <c r="G14" s="3">
        <v>15717</v>
      </c>
      <c r="H14" s="3">
        <f t="shared" si="0"/>
        <v>199</v>
      </c>
      <c r="I14" s="3">
        <f>IF(H14&lt;103,103,H14)</f>
        <v>199</v>
      </c>
      <c r="J14" s="3">
        <f t="shared" si="1"/>
        <v>398</v>
      </c>
      <c r="K14" s="3">
        <v>20</v>
      </c>
      <c r="L14" s="3">
        <v>10</v>
      </c>
      <c r="M14" s="4">
        <f t="shared" si="2"/>
        <v>39.800000000000004</v>
      </c>
      <c r="N14" s="4">
        <f t="shared" si="3"/>
        <v>468</v>
      </c>
      <c r="O14" s="16"/>
    </row>
    <row r="15" spans="1:15" x14ac:dyDescent="0.3">
      <c r="A15" s="3">
        <v>11</v>
      </c>
      <c r="B15" s="3" t="s">
        <v>20</v>
      </c>
      <c r="C15" s="3">
        <v>6</v>
      </c>
      <c r="D15" s="3">
        <v>100</v>
      </c>
      <c r="E15" s="3">
        <v>150</v>
      </c>
      <c r="F15" s="3">
        <v>17035</v>
      </c>
      <c r="G15" s="3">
        <v>17085</v>
      </c>
      <c r="H15" s="3">
        <f t="shared" si="0"/>
        <v>50</v>
      </c>
      <c r="I15" s="3">
        <f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  <c r="O15" s="16"/>
    </row>
    <row r="16" spans="1:15" x14ac:dyDescent="0.3">
      <c r="A16" s="38">
        <v>12</v>
      </c>
      <c r="B16" s="3" t="s">
        <v>20</v>
      </c>
      <c r="C16" s="3">
        <v>7</v>
      </c>
      <c r="D16" s="3">
        <v>100</v>
      </c>
      <c r="E16" s="3">
        <v>150</v>
      </c>
      <c r="F16" s="3">
        <v>18104</v>
      </c>
      <c r="G16" s="3">
        <v>18320</v>
      </c>
      <c r="H16" s="3">
        <f t="shared" si="0"/>
        <v>216</v>
      </c>
      <c r="I16" s="3">
        <f>IF(H16&lt;111,111,H16)</f>
        <v>216</v>
      </c>
      <c r="J16" s="3">
        <f t="shared" si="1"/>
        <v>462</v>
      </c>
      <c r="K16" s="3">
        <v>20</v>
      </c>
      <c r="L16" s="3">
        <v>10</v>
      </c>
      <c r="M16" s="4">
        <f t="shared" si="2"/>
        <v>43.2</v>
      </c>
      <c r="N16" s="4">
        <f t="shared" si="3"/>
        <v>535</v>
      </c>
      <c r="O16" s="16"/>
    </row>
    <row r="17" spans="1:15" x14ac:dyDescent="0.3">
      <c r="A17" s="38">
        <v>13</v>
      </c>
      <c r="B17" s="3" t="s">
        <v>21</v>
      </c>
      <c r="C17" s="3">
        <v>7</v>
      </c>
      <c r="D17" s="3">
        <v>75</v>
      </c>
      <c r="E17" s="3">
        <v>150</v>
      </c>
      <c r="F17" s="3">
        <v>21946</v>
      </c>
      <c r="G17" s="3">
        <v>22045</v>
      </c>
      <c r="H17" s="3">
        <f t="shared" si="0"/>
        <v>99</v>
      </c>
      <c r="I17" s="3">
        <f>IF(H17&lt;103,103,H17)</f>
        <v>103</v>
      </c>
      <c r="J17" s="3">
        <f t="shared" si="1"/>
        <v>170</v>
      </c>
      <c r="K17" s="3">
        <v>20</v>
      </c>
      <c r="L17" s="3">
        <v>10</v>
      </c>
      <c r="M17" s="4">
        <f t="shared" si="2"/>
        <v>20.6</v>
      </c>
      <c r="N17" s="4">
        <f t="shared" si="3"/>
        <v>221</v>
      </c>
      <c r="O17" s="16"/>
    </row>
    <row r="18" spans="1:15" x14ac:dyDescent="0.3">
      <c r="A18" s="3">
        <v>14</v>
      </c>
      <c r="B18" s="3" t="s">
        <v>20</v>
      </c>
      <c r="C18" s="3">
        <v>8</v>
      </c>
      <c r="D18" s="3">
        <v>100</v>
      </c>
      <c r="E18" s="3">
        <v>150</v>
      </c>
      <c r="F18" s="3">
        <v>18522</v>
      </c>
      <c r="G18" s="3">
        <v>18937</v>
      </c>
      <c r="H18" s="3">
        <f t="shared" si="0"/>
        <v>415</v>
      </c>
      <c r="I18" s="3">
        <f>IF(H18&lt;111,111,H18)</f>
        <v>415</v>
      </c>
      <c r="J18" s="3">
        <f t="shared" si="1"/>
        <v>1305</v>
      </c>
      <c r="K18" s="3">
        <v>20</v>
      </c>
      <c r="L18" s="3">
        <v>10</v>
      </c>
      <c r="M18" s="4">
        <f t="shared" si="2"/>
        <v>83</v>
      </c>
      <c r="N18" s="4">
        <f t="shared" si="3"/>
        <v>1418</v>
      </c>
      <c r="O18" s="16"/>
    </row>
    <row r="19" spans="1:15" x14ac:dyDescent="0.3">
      <c r="A19" s="38">
        <v>15</v>
      </c>
      <c r="B19" s="3" t="s">
        <v>21</v>
      </c>
      <c r="C19" s="3">
        <v>8</v>
      </c>
      <c r="D19" s="3">
        <v>75</v>
      </c>
      <c r="E19" s="3">
        <v>150</v>
      </c>
      <c r="F19" s="3">
        <v>27720</v>
      </c>
      <c r="G19" s="3">
        <v>27907</v>
      </c>
      <c r="H19" s="3">
        <f t="shared" si="0"/>
        <v>187</v>
      </c>
      <c r="I19" s="3">
        <f>IF(H19&lt;103,103,H19)</f>
        <v>187</v>
      </c>
      <c r="J19" s="3">
        <f t="shared" si="1"/>
        <v>369</v>
      </c>
      <c r="K19" s="3">
        <v>20</v>
      </c>
      <c r="L19" s="3">
        <v>10</v>
      </c>
      <c r="M19" s="4">
        <f t="shared" si="2"/>
        <v>37.4</v>
      </c>
      <c r="N19" s="4">
        <f t="shared" si="3"/>
        <v>436</v>
      </c>
      <c r="O19" s="16"/>
    </row>
    <row r="20" spans="1:15" x14ac:dyDescent="0.3">
      <c r="A20" s="38">
        <v>16</v>
      </c>
      <c r="B20" s="3" t="s">
        <v>21</v>
      </c>
      <c r="C20" s="3">
        <v>9</v>
      </c>
      <c r="D20" s="3">
        <v>75</v>
      </c>
      <c r="E20" s="3">
        <v>150</v>
      </c>
      <c r="F20" s="3">
        <v>24670</v>
      </c>
      <c r="G20" s="3">
        <v>24865</v>
      </c>
      <c r="H20" s="3">
        <f t="shared" si="0"/>
        <v>195</v>
      </c>
      <c r="I20" s="3">
        <f>IF(H20&lt;103,103,H20)</f>
        <v>195</v>
      </c>
      <c r="J20" s="3">
        <f t="shared" si="1"/>
        <v>388</v>
      </c>
      <c r="K20" s="3">
        <v>20</v>
      </c>
      <c r="L20" s="3">
        <v>10</v>
      </c>
      <c r="M20" s="4">
        <f t="shared" si="2"/>
        <v>39</v>
      </c>
      <c r="N20" s="4">
        <f t="shared" si="3"/>
        <v>457</v>
      </c>
      <c r="O20" s="16"/>
    </row>
    <row r="21" spans="1:15" x14ac:dyDescent="0.3">
      <c r="A21" s="3">
        <v>17</v>
      </c>
      <c r="B21" s="8" t="s">
        <v>18</v>
      </c>
      <c r="C21" s="8">
        <v>9</v>
      </c>
      <c r="D21" s="3">
        <v>0</v>
      </c>
      <c r="E21" s="3">
        <v>150</v>
      </c>
      <c r="F21" s="3">
        <v>26585</v>
      </c>
      <c r="G21" s="3">
        <v>26724</v>
      </c>
      <c r="H21" s="3">
        <f t="shared" si="0"/>
        <v>139</v>
      </c>
      <c r="I21" s="3">
        <f>IF(H21&lt;125,125,H21)</f>
        <v>139</v>
      </c>
      <c r="J21" s="3">
        <f t="shared" si="1"/>
        <v>255</v>
      </c>
      <c r="K21" s="3">
        <v>45</v>
      </c>
      <c r="L21" s="3">
        <v>50</v>
      </c>
      <c r="M21" s="4">
        <f t="shared" si="2"/>
        <v>27.8</v>
      </c>
      <c r="N21" s="4">
        <f t="shared" si="3"/>
        <v>378</v>
      </c>
      <c r="O21" s="16"/>
    </row>
    <row r="22" spans="1:15" x14ac:dyDescent="0.3">
      <c r="A22" s="38">
        <v>18</v>
      </c>
      <c r="B22" s="3" t="s">
        <v>21</v>
      </c>
      <c r="C22" s="3">
        <v>10</v>
      </c>
      <c r="D22" s="3">
        <v>75</v>
      </c>
      <c r="E22" s="3">
        <v>150</v>
      </c>
      <c r="F22" s="3">
        <v>28859</v>
      </c>
      <c r="G22" s="3">
        <v>29054</v>
      </c>
      <c r="H22" s="3">
        <f t="shared" si="0"/>
        <v>195</v>
      </c>
      <c r="I22" s="3">
        <f>IF(H22&lt;103,103,H22)</f>
        <v>195</v>
      </c>
      <c r="J22" s="3">
        <f t="shared" si="1"/>
        <v>388</v>
      </c>
      <c r="K22" s="3">
        <v>20</v>
      </c>
      <c r="L22" s="3">
        <v>10</v>
      </c>
      <c r="M22" s="4">
        <f t="shared" si="2"/>
        <v>39</v>
      </c>
      <c r="N22" s="4">
        <f t="shared" si="3"/>
        <v>457</v>
      </c>
      <c r="O22" s="16"/>
    </row>
    <row r="23" spans="1:15" x14ac:dyDescent="0.3">
      <c r="A23" s="38">
        <v>19</v>
      </c>
      <c r="B23" s="3" t="s">
        <v>18</v>
      </c>
      <c r="C23" s="3">
        <v>10</v>
      </c>
      <c r="D23" s="3">
        <v>200</v>
      </c>
      <c r="E23" s="3">
        <v>150</v>
      </c>
      <c r="F23" s="3">
        <v>17508</v>
      </c>
      <c r="G23" s="3">
        <v>17579</v>
      </c>
      <c r="H23" s="3">
        <f t="shared" si="0"/>
        <v>71</v>
      </c>
      <c r="I23" s="3">
        <f>IF(H23&lt;125,125,H23)</f>
        <v>125</v>
      </c>
      <c r="J23" s="3">
        <f t="shared" si="1"/>
        <v>222</v>
      </c>
      <c r="K23" s="3">
        <v>45</v>
      </c>
      <c r="L23" s="3">
        <v>50</v>
      </c>
      <c r="M23" s="4">
        <f t="shared" si="2"/>
        <v>25</v>
      </c>
      <c r="N23" s="4">
        <f t="shared" si="3"/>
        <v>342</v>
      </c>
      <c r="O23" s="16"/>
    </row>
    <row r="24" spans="1:15" x14ac:dyDescent="0.3">
      <c r="A24" s="3">
        <v>20</v>
      </c>
      <c r="B24" s="3" t="s">
        <v>18</v>
      </c>
      <c r="C24" s="5">
        <v>11</v>
      </c>
      <c r="D24" s="3">
        <v>200</v>
      </c>
      <c r="E24" s="3">
        <v>150</v>
      </c>
      <c r="F24" s="3">
        <v>26706</v>
      </c>
      <c r="G24" s="3">
        <v>26949</v>
      </c>
      <c r="H24" s="3">
        <f t="shared" si="0"/>
        <v>243</v>
      </c>
      <c r="I24" s="3">
        <f>IF(H24&lt;125,125,H24)</f>
        <v>243</v>
      </c>
      <c r="J24" s="3">
        <f t="shared" si="1"/>
        <v>567</v>
      </c>
      <c r="K24" s="3">
        <v>45</v>
      </c>
      <c r="L24" s="3">
        <v>50</v>
      </c>
      <c r="M24" s="4">
        <f t="shared" si="2"/>
        <v>48.6</v>
      </c>
      <c r="N24" s="4">
        <f t="shared" si="3"/>
        <v>711</v>
      </c>
      <c r="O24" s="16"/>
    </row>
    <row r="25" spans="1:15" x14ac:dyDescent="0.3">
      <c r="A25" s="38">
        <v>21</v>
      </c>
      <c r="B25" s="3" t="s">
        <v>21</v>
      </c>
      <c r="C25" s="3">
        <v>11</v>
      </c>
      <c r="D25" s="3">
        <v>75</v>
      </c>
      <c r="E25" s="3">
        <v>150</v>
      </c>
      <c r="F25" s="3">
        <v>23200</v>
      </c>
      <c r="G25" s="3">
        <v>23354</v>
      </c>
      <c r="H25" s="3">
        <f t="shared" si="0"/>
        <v>154</v>
      </c>
      <c r="I25" s="3">
        <f>IF(H25&lt;103,103,H25)</f>
        <v>154</v>
      </c>
      <c r="J25" s="3">
        <f t="shared" si="1"/>
        <v>291</v>
      </c>
      <c r="K25" s="3">
        <v>20</v>
      </c>
      <c r="L25" s="3">
        <v>10</v>
      </c>
      <c r="M25" s="4">
        <f t="shared" si="2"/>
        <v>30.8</v>
      </c>
      <c r="N25" s="4">
        <f t="shared" si="3"/>
        <v>352</v>
      </c>
      <c r="O25" s="16"/>
    </row>
    <row r="26" spans="1:15" x14ac:dyDescent="0.3">
      <c r="A26" s="38">
        <v>22</v>
      </c>
      <c r="B26" s="3" t="s">
        <v>21</v>
      </c>
      <c r="C26" s="3">
        <v>12</v>
      </c>
      <c r="D26" s="3">
        <v>75</v>
      </c>
      <c r="E26" s="3">
        <v>150</v>
      </c>
      <c r="F26" s="3">
        <v>28791</v>
      </c>
      <c r="G26" s="3">
        <v>29175</v>
      </c>
      <c r="H26" s="3">
        <f t="shared" si="0"/>
        <v>384</v>
      </c>
      <c r="I26" s="3">
        <f>IF(H26&lt;103,103,H26)</f>
        <v>384</v>
      </c>
      <c r="J26" s="3">
        <f t="shared" si="1"/>
        <v>1113</v>
      </c>
      <c r="K26" s="3">
        <v>20</v>
      </c>
      <c r="L26" s="3">
        <v>10</v>
      </c>
      <c r="M26" s="4">
        <f t="shared" si="2"/>
        <v>76.800000000000011</v>
      </c>
      <c r="N26" s="4">
        <f t="shared" si="3"/>
        <v>1220</v>
      </c>
      <c r="O26" s="16"/>
    </row>
    <row r="27" spans="1:15" x14ac:dyDescent="0.3">
      <c r="A27" s="3">
        <v>23</v>
      </c>
      <c r="B27" s="8" t="s">
        <v>18</v>
      </c>
      <c r="C27" s="8">
        <v>12</v>
      </c>
      <c r="D27" s="3">
        <v>200</v>
      </c>
      <c r="E27" s="3">
        <v>150</v>
      </c>
      <c r="F27" s="3">
        <v>21113</v>
      </c>
      <c r="G27" s="3">
        <v>21228</v>
      </c>
      <c r="H27" s="3">
        <f t="shared" si="0"/>
        <v>115</v>
      </c>
      <c r="I27" s="3">
        <f>IF(H27&lt;125,125,H27)</f>
        <v>125</v>
      </c>
      <c r="J27" s="3">
        <f t="shared" si="1"/>
        <v>222</v>
      </c>
      <c r="K27" s="3">
        <v>45</v>
      </c>
      <c r="L27" s="3">
        <v>50</v>
      </c>
      <c r="M27" s="4">
        <f t="shared" si="2"/>
        <v>25</v>
      </c>
      <c r="N27" s="4">
        <f t="shared" si="3"/>
        <v>342</v>
      </c>
      <c r="O27" s="16"/>
    </row>
    <row r="28" spans="1:15" x14ac:dyDescent="0.3">
      <c r="A28" s="38">
        <v>24</v>
      </c>
      <c r="B28" s="3" t="s">
        <v>21</v>
      </c>
      <c r="C28" s="3">
        <v>13</v>
      </c>
      <c r="D28" s="3">
        <v>75</v>
      </c>
      <c r="E28" s="3">
        <v>150</v>
      </c>
      <c r="F28" s="3">
        <v>28177</v>
      </c>
      <c r="G28" s="3">
        <v>28420</v>
      </c>
      <c r="H28" s="3">
        <f t="shared" si="0"/>
        <v>243</v>
      </c>
      <c r="I28" s="3">
        <f>IF(H28&lt;103,103,H28)</f>
        <v>243</v>
      </c>
      <c r="J28" s="3">
        <f t="shared" si="1"/>
        <v>567</v>
      </c>
      <c r="K28" s="3">
        <v>20</v>
      </c>
      <c r="L28" s="3">
        <v>10</v>
      </c>
      <c r="M28" s="4">
        <f t="shared" si="2"/>
        <v>48.6</v>
      </c>
      <c r="N28" s="4">
        <f t="shared" si="3"/>
        <v>646</v>
      </c>
      <c r="O28" s="16"/>
    </row>
    <row r="29" spans="1:15" x14ac:dyDescent="0.3">
      <c r="A29" s="38">
        <v>25</v>
      </c>
      <c r="B29" s="3" t="s">
        <v>18</v>
      </c>
      <c r="C29" s="3">
        <v>13</v>
      </c>
      <c r="D29" s="5">
        <v>0</v>
      </c>
      <c r="E29" s="3">
        <v>150</v>
      </c>
      <c r="F29" s="3">
        <v>53683</v>
      </c>
      <c r="G29" s="3">
        <v>54132</v>
      </c>
      <c r="H29" s="3">
        <f t="shared" si="0"/>
        <v>449</v>
      </c>
      <c r="I29" s="3">
        <f>IF(H29&lt;125,125,H29)</f>
        <v>449</v>
      </c>
      <c r="J29" s="3">
        <f t="shared" si="1"/>
        <v>1458</v>
      </c>
      <c r="K29" s="3">
        <v>45</v>
      </c>
      <c r="L29" s="3">
        <v>50</v>
      </c>
      <c r="M29" s="4">
        <f t="shared" si="2"/>
        <v>89.800000000000011</v>
      </c>
      <c r="N29" s="4">
        <f t="shared" si="3"/>
        <v>1643</v>
      </c>
      <c r="O29" s="16"/>
    </row>
    <row r="30" spans="1:15" x14ac:dyDescent="0.3">
      <c r="A30" s="3">
        <v>26</v>
      </c>
      <c r="B30" s="3" t="s">
        <v>21</v>
      </c>
      <c r="C30" s="3">
        <v>14</v>
      </c>
      <c r="D30" s="3">
        <v>75</v>
      </c>
      <c r="E30" s="3">
        <v>150</v>
      </c>
      <c r="F30" s="3">
        <v>33073</v>
      </c>
      <c r="G30" s="3">
        <v>33399</v>
      </c>
      <c r="H30" s="3">
        <f t="shared" si="0"/>
        <v>326</v>
      </c>
      <c r="I30" s="3">
        <f>IF(H30&lt;103,103,H30)</f>
        <v>326</v>
      </c>
      <c r="J30" s="3">
        <f t="shared" si="1"/>
        <v>888</v>
      </c>
      <c r="K30" s="3">
        <v>20</v>
      </c>
      <c r="L30" s="3">
        <v>10</v>
      </c>
      <c r="M30" s="4">
        <f t="shared" si="2"/>
        <v>65.2</v>
      </c>
      <c r="N30" s="4">
        <f t="shared" si="3"/>
        <v>983</v>
      </c>
      <c r="O30" s="16"/>
    </row>
    <row r="31" spans="1:15" x14ac:dyDescent="0.3">
      <c r="A31" s="38">
        <v>27</v>
      </c>
      <c r="B31" s="3" t="s">
        <v>17</v>
      </c>
      <c r="C31" s="3">
        <v>318</v>
      </c>
      <c r="D31" s="3">
        <v>300</v>
      </c>
      <c r="E31" s="3">
        <v>150</v>
      </c>
      <c r="F31" s="16">
        <v>11564</v>
      </c>
      <c r="G31" s="16">
        <v>12084</v>
      </c>
      <c r="H31" s="3">
        <f t="shared" si="0"/>
        <v>520</v>
      </c>
      <c r="I31" s="3">
        <f>IF(H31&lt;141,141,H31)</f>
        <v>520</v>
      </c>
      <c r="J31" s="3">
        <f t="shared" si="1"/>
        <v>1777</v>
      </c>
      <c r="K31" s="3">
        <v>45</v>
      </c>
      <c r="L31" s="3">
        <v>50</v>
      </c>
      <c r="M31" s="4">
        <f t="shared" si="2"/>
        <v>104</v>
      </c>
      <c r="N31" s="4">
        <f t="shared" si="3"/>
        <v>1976</v>
      </c>
      <c r="O31" s="16"/>
    </row>
    <row r="32" spans="1:15" x14ac:dyDescent="0.3">
      <c r="A32" s="38">
        <v>28</v>
      </c>
      <c r="B32" s="3" t="s">
        <v>21</v>
      </c>
      <c r="C32" s="3">
        <v>15</v>
      </c>
      <c r="D32" s="3">
        <v>75</v>
      </c>
      <c r="E32" s="3">
        <v>150</v>
      </c>
      <c r="F32" s="3">
        <v>17025</v>
      </c>
      <c r="G32" s="3">
        <v>17148</v>
      </c>
      <c r="H32" s="3">
        <f t="shared" si="0"/>
        <v>123</v>
      </c>
      <c r="I32" s="3">
        <f>IF(H32&lt;103,103,H32)</f>
        <v>123</v>
      </c>
      <c r="J32" s="3">
        <f t="shared" si="1"/>
        <v>217</v>
      </c>
      <c r="K32" s="3">
        <v>20</v>
      </c>
      <c r="L32" s="3">
        <v>10</v>
      </c>
      <c r="M32" s="4">
        <f t="shared" si="2"/>
        <v>24.6</v>
      </c>
      <c r="N32" s="4">
        <f t="shared" si="3"/>
        <v>272</v>
      </c>
      <c r="O32" s="16"/>
    </row>
    <row r="33" spans="1:15" x14ac:dyDescent="0.3">
      <c r="A33" s="3">
        <v>29</v>
      </c>
      <c r="B33" s="3" t="s">
        <v>18</v>
      </c>
      <c r="C33" s="3">
        <v>15</v>
      </c>
      <c r="D33" s="3">
        <v>200</v>
      </c>
      <c r="E33" s="3">
        <v>150</v>
      </c>
      <c r="F33" s="3">
        <v>44677</v>
      </c>
      <c r="G33" s="3">
        <v>44775</v>
      </c>
      <c r="H33" s="3">
        <f t="shared" si="0"/>
        <v>98</v>
      </c>
      <c r="I33" s="3">
        <f>IF(H33&lt;125,125,H33)</f>
        <v>125</v>
      </c>
      <c r="J33" s="3">
        <f>ROUND(IF(I33&lt;100,I33*1.625,(IF(AND(I33&gt;100,I33&lt;201),(I33-100)*2.375+162,(IF(AND(I33&gt;200,I33&lt;401),(I33-200)*3.875+400,IF(I33&gt;400,(I33-400)*4.5+1237)))))),0)</f>
        <v>221</v>
      </c>
      <c r="K33" s="3">
        <v>45</v>
      </c>
      <c r="L33" s="3">
        <v>50</v>
      </c>
      <c r="M33" s="4">
        <f t="shared" si="2"/>
        <v>25</v>
      </c>
      <c r="N33" s="4">
        <f t="shared" si="3"/>
        <v>341</v>
      </c>
      <c r="O33" s="16"/>
    </row>
    <row r="34" spans="1:15" x14ac:dyDescent="0.3">
      <c r="A34" s="38">
        <v>30</v>
      </c>
      <c r="B34" s="3" t="s">
        <v>21</v>
      </c>
      <c r="C34" s="3">
        <v>16</v>
      </c>
      <c r="D34" s="3">
        <v>75</v>
      </c>
      <c r="E34" s="3">
        <v>150</v>
      </c>
      <c r="F34" s="3">
        <v>30484</v>
      </c>
      <c r="G34" s="3">
        <v>30790</v>
      </c>
      <c r="H34" s="3">
        <f t="shared" si="0"/>
        <v>306</v>
      </c>
      <c r="I34" s="3">
        <f>IF(H34&lt;103,103,H34)</f>
        <v>306</v>
      </c>
      <c r="J34" s="3">
        <f t="shared" ref="J34:J60" si="4">ROUND(IF(I34&lt;100,I34*1.625,(IF(AND(I34&gt;100,I34&lt;201),(I34-100)*2.375+162.5,(IF(AND(I34&gt;200,I34&lt;401),(I34-200)*3.875+400,IF(I34&gt;400,(I34-400)*4.5+1237)))))),0)</f>
        <v>811</v>
      </c>
      <c r="K34" s="3">
        <v>20</v>
      </c>
      <c r="L34" s="3">
        <v>10</v>
      </c>
      <c r="M34" s="4">
        <f t="shared" si="2"/>
        <v>61.2</v>
      </c>
      <c r="N34" s="4">
        <f t="shared" si="3"/>
        <v>902</v>
      </c>
      <c r="O34" s="16"/>
    </row>
    <row r="35" spans="1:15" x14ac:dyDescent="0.3">
      <c r="A35" s="38">
        <v>31</v>
      </c>
      <c r="B35" s="12" t="s">
        <v>18</v>
      </c>
      <c r="C35" s="3">
        <v>16</v>
      </c>
      <c r="D35" s="3">
        <v>200</v>
      </c>
      <c r="E35" s="3">
        <v>150</v>
      </c>
      <c r="F35" s="3">
        <v>25183</v>
      </c>
      <c r="G35" s="3">
        <v>25354</v>
      </c>
      <c r="H35" s="3">
        <f t="shared" si="0"/>
        <v>171</v>
      </c>
      <c r="I35" s="3">
        <f>IF(H35&lt;125,125,H35)</f>
        <v>171</v>
      </c>
      <c r="J35" s="3">
        <f t="shared" si="4"/>
        <v>331</v>
      </c>
      <c r="K35" s="3">
        <v>45</v>
      </c>
      <c r="L35" s="3">
        <v>50</v>
      </c>
      <c r="M35" s="4">
        <v>25</v>
      </c>
      <c r="N35" s="4">
        <f t="shared" si="3"/>
        <v>451</v>
      </c>
      <c r="O35" s="16"/>
    </row>
    <row r="36" spans="1:15" x14ac:dyDescent="0.3">
      <c r="A36" s="3">
        <v>32</v>
      </c>
      <c r="B36" s="3" t="s">
        <v>21</v>
      </c>
      <c r="C36" s="3">
        <v>17</v>
      </c>
      <c r="D36" s="3">
        <v>75</v>
      </c>
      <c r="E36" s="3">
        <v>150</v>
      </c>
      <c r="F36" s="3">
        <v>13540</v>
      </c>
      <c r="G36" s="3">
        <v>13808</v>
      </c>
      <c r="H36" s="3">
        <f t="shared" si="0"/>
        <v>268</v>
      </c>
      <c r="I36" s="3">
        <f>IF(H36&lt;103,103,H36)</f>
        <v>268</v>
      </c>
      <c r="J36" s="3">
        <f t="shared" si="4"/>
        <v>664</v>
      </c>
      <c r="K36" s="3">
        <v>20</v>
      </c>
      <c r="L36" s="3">
        <v>10</v>
      </c>
      <c r="M36" s="4">
        <f t="shared" ref="M36:M60" si="5">I36*0.2</f>
        <v>53.6</v>
      </c>
      <c r="N36" s="4">
        <f t="shared" si="3"/>
        <v>748</v>
      </c>
      <c r="O36" s="16"/>
    </row>
    <row r="37" spans="1:15" x14ac:dyDescent="0.3">
      <c r="A37" s="38">
        <v>33</v>
      </c>
      <c r="B37" s="8" t="s">
        <v>20</v>
      </c>
      <c r="C37" s="8">
        <v>17</v>
      </c>
      <c r="D37" s="3">
        <v>100</v>
      </c>
      <c r="E37" s="3">
        <v>150</v>
      </c>
      <c r="F37" s="3">
        <v>24292</v>
      </c>
      <c r="G37" s="3">
        <v>24415</v>
      </c>
      <c r="H37" s="3">
        <f t="shared" si="0"/>
        <v>123</v>
      </c>
      <c r="I37" s="3">
        <f>IF(H37&lt;111,111,H37)</f>
        <v>123</v>
      </c>
      <c r="J37" s="3">
        <f t="shared" si="4"/>
        <v>217</v>
      </c>
      <c r="K37" s="3">
        <v>45</v>
      </c>
      <c r="L37" s="3">
        <v>50</v>
      </c>
      <c r="M37" s="4">
        <f t="shared" si="5"/>
        <v>24.6</v>
      </c>
      <c r="N37" s="4">
        <f t="shared" si="3"/>
        <v>337</v>
      </c>
      <c r="O37" s="16"/>
    </row>
    <row r="38" spans="1:15" x14ac:dyDescent="0.3">
      <c r="A38" s="38">
        <v>34</v>
      </c>
      <c r="B38" s="3" t="s">
        <v>21</v>
      </c>
      <c r="C38" s="3">
        <v>18</v>
      </c>
      <c r="D38" s="3">
        <v>75</v>
      </c>
      <c r="E38" s="3">
        <v>150</v>
      </c>
      <c r="F38" s="3">
        <v>17979</v>
      </c>
      <c r="G38" s="3">
        <v>18079</v>
      </c>
      <c r="H38" s="3">
        <f t="shared" si="0"/>
        <v>100</v>
      </c>
      <c r="I38" s="3">
        <f>IF(H38&lt;103,103,H38)</f>
        <v>103</v>
      </c>
      <c r="J38" s="3">
        <f t="shared" si="4"/>
        <v>170</v>
      </c>
      <c r="K38" s="3">
        <v>20</v>
      </c>
      <c r="L38" s="3">
        <v>10</v>
      </c>
      <c r="M38" s="4">
        <f t="shared" si="5"/>
        <v>20.6</v>
      </c>
      <c r="N38" s="4">
        <f t="shared" si="3"/>
        <v>221</v>
      </c>
      <c r="O38" s="16"/>
    </row>
    <row r="39" spans="1:15" x14ac:dyDescent="0.3">
      <c r="A39" s="3">
        <v>35</v>
      </c>
      <c r="B39" s="3" t="s">
        <v>21</v>
      </c>
      <c r="C39" s="3">
        <v>19</v>
      </c>
      <c r="D39" s="3">
        <v>75</v>
      </c>
      <c r="E39" s="3">
        <v>150</v>
      </c>
      <c r="F39" s="3">
        <v>21237</v>
      </c>
      <c r="G39" s="3">
        <v>21399</v>
      </c>
      <c r="H39" s="3">
        <f t="shared" si="0"/>
        <v>162</v>
      </c>
      <c r="I39" s="3">
        <f>IF(H39&lt;103,103,H39)</f>
        <v>162</v>
      </c>
      <c r="J39" s="3">
        <f t="shared" si="4"/>
        <v>310</v>
      </c>
      <c r="K39" s="3">
        <v>20</v>
      </c>
      <c r="L39" s="3">
        <v>10</v>
      </c>
      <c r="M39" s="4">
        <f t="shared" si="5"/>
        <v>32.4</v>
      </c>
      <c r="N39" s="4">
        <f t="shared" si="3"/>
        <v>372</v>
      </c>
      <c r="O39" s="16"/>
    </row>
    <row r="40" spans="1:15" x14ac:dyDescent="0.3">
      <c r="A40" s="38">
        <v>36</v>
      </c>
      <c r="B40" s="18" t="s">
        <v>21</v>
      </c>
      <c r="C40" s="18">
        <v>20</v>
      </c>
      <c r="D40" s="18">
        <v>75</v>
      </c>
      <c r="E40" s="18">
        <v>150</v>
      </c>
      <c r="F40" s="3">
        <v>30617</v>
      </c>
      <c r="G40" s="3">
        <v>30863</v>
      </c>
      <c r="H40" s="3">
        <f t="shared" si="0"/>
        <v>246</v>
      </c>
      <c r="I40" s="18">
        <f>IF(H40&lt;103,103,H40)</f>
        <v>246</v>
      </c>
      <c r="J40" s="18">
        <f t="shared" si="4"/>
        <v>578</v>
      </c>
      <c r="K40" s="18">
        <v>20</v>
      </c>
      <c r="L40" s="18">
        <v>10</v>
      </c>
      <c r="M40" s="21">
        <f t="shared" si="5"/>
        <v>49.2</v>
      </c>
      <c r="N40" s="4">
        <f t="shared" si="3"/>
        <v>657</v>
      </c>
      <c r="O40" s="16"/>
    </row>
    <row r="41" spans="1:15" x14ac:dyDescent="0.3">
      <c r="A41" s="38">
        <v>37</v>
      </c>
      <c r="B41" s="3" t="s">
        <v>21</v>
      </c>
      <c r="C41" s="3">
        <v>21</v>
      </c>
      <c r="D41" s="3">
        <v>75</v>
      </c>
      <c r="E41" s="3">
        <v>150</v>
      </c>
      <c r="F41" s="3">
        <v>3406</v>
      </c>
      <c r="G41" s="3">
        <v>3531</v>
      </c>
      <c r="H41" s="3">
        <f t="shared" si="0"/>
        <v>125</v>
      </c>
      <c r="I41" s="3">
        <f>IF(H41&lt;103,103,H41)</f>
        <v>125</v>
      </c>
      <c r="J41" s="3">
        <f t="shared" si="4"/>
        <v>222</v>
      </c>
      <c r="K41" s="3">
        <v>20</v>
      </c>
      <c r="L41" s="3">
        <v>10</v>
      </c>
      <c r="M41" s="4">
        <f t="shared" si="5"/>
        <v>25</v>
      </c>
      <c r="N41" s="4">
        <f t="shared" si="3"/>
        <v>277</v>
      </c>
      <c r="O41" s="16"/>
    </row>
    <row r="42" spans="1:15" x14ac:dyDescent="0.3">
      <c r="A42" s="3">
        <v>38</v>
      </c>
      <c r="B42" s="3" t="s">
        <v>20</v>
      </c>
      <c r="C42" s="3">
        <v>21</v>
      </c>
      <c r="D42" s="3">
        <v>100</v>
      </c>
      <c r="E42" s="3">
        <v>150</v>
      </c>
      <c r="F42" s="3">
        <v>33367</v>
      </c>
      <c r="G42" s="3">
        <v>33704</v>
      </c>
      <c r="H42" s="3">
        <f t="shared" si="0"/>
        <v>337</v>
      </c>
      <c r="I42" s="3">
        <f>IF(H42&lt;111,111,H42)</f>
        <v>337</v>
      </c>
      <c r="J42" s="3">
        <f t="shared" si="4"/>
        <v>931</v>
      </c>
      <c r="K42" s="3">
        <v>20</v>
      </c>
      <c r="L42" s="3">
        <v>10</v>
      </c>
      <c r="M42" s="4">
        <f t="shared" si="5"/>
        <v>67.400000000000006</v>
      </c>
      <c r="N42" s="4">
        <f t="shared" si="3"/>
        <v>1028</v>
      </c>
      <c r="O42" s="16"/>
    </row>
    <row r="43" spans="1:15" x14ac:dyDescent="0.3">
      <c r="A43" s="38">
        <v>39</v>
      </c>
      <c r="B43" s="3" t="s">
        <v>20</v>
      </c>
      <c r="C43" s="3">
        <v>22</v>
      </c>
      <c r="D43" s="3">
        <v>100</v>
      </c>
      <c r="E43" s="3">
        <v>150</v>
      </c>
      <c r="F43" s="3">
        <v>23781</v>
      </c>
      <c r="G43" s="3">
        <v>24119</v>
      </c>
      <c r="H43" s="3">
        <f t="shared" si="0"/>
        <v>338</v>
      </c>
      <c r="I43" s="3">
        <f>IF(H43&lt;111,111,H43)</f>
        <v>338</v>
      </c>
      <c r="J43" s="3">
        <f t="shared" si="4"/>
        <v>935</v>
      </c>
      <c r="K43" s="3">
        <v>20</v>
      </c>
      <c r="L43" s="3">
        <v>10</v>
      </c>
      <c r="M43" s="4">
        <f t="shared" si="5"/>
        <v>67.600000000000009</v>
      </c>
      <c r="N43" s="4">
        <f t="shared" si="3"/>
        <v>1033</v>
      </c>
      <c r="O43" s="16"/>
    </row>
    <row r="44" spans="1:15" x14ac:dyDescent="0.3">
      <c r="A44" s="38">
        <v>40</v>
      </c>
      <c r="B44" s="3" t="s">
        <v>21</v>
      </c>
      <c r="C44" s="3">
        <v>22</v>
      </c>
      <c r="D44" s="3">
        <v>75</v>
      </c>
      <c r="E44" s="3">
        <v>150</v>
      </c>
      <c r="F44" s="3">
        <v>11673</v>
      </c>
      <c r="G44" s="3">
        <v>11836</v>
      </c>
      <c r="H44" s="3">
        <f t="shared" si="0"/>
        <v>163</v>
      </c>
      <c r="I44" s="3">
        <f>IF(H44&lt;103,103,H44)</f>
        <v>163</v>
      </c>
      <c r="J44" s="3">
        <f t="shared" si="4"/>
        <v>312</v>
      </c>
      <c r="K44" s="3">
        <v>20</v>
      </c>
      <c r="L44" s="3">
        <v>10</v>
      </c>
      <c r="M44" s="4">
        <f t="shared" si="5"/>
        <v>32.6</v>
      </c>
      <c r="N44" s="4">
        <f t="shared" si="3"/>
        <v>375</v>
      </c>
      <c r="O44" s="16"/>
    </row>
    <row r="45" spans="1:15" x14ac:dyDescent="0.3">
      <c r="A45" s="3">
        <v>41</v>
      </c>
      <c r="B45" s="3" t="s">
        <v>21</v>
      </c>
      <c r="C45" s="3">
        <v>23</v>
      </c>
      <c r="D45" s="3">
        <v>75</v>
      </c>
      <c r="E45" s="3">
        <v>150</v>
      </c>
      <c r="F45" s="3">
        <v>29150</v>
      </c>
      <c r="G45" s="3">
        <v>29479</v>
      </c>
      <c r="H45" s="3">
        <f t="shared" si="0"/>
        <v>329</v>
      </c>
      <c r="I45" s="3">
        <f>IF(H45&lt;103,103,H45)</f>
        <v>329</v>
      </c>
      <c r="J45" s="3">
        <f t="shared" si="4"/>
        <v>900</v>
      </c>
      <c r="K45" s="3">
        <v>20</v>
      </c>
      <c r="L45" s="3">
        <v>10</v>
      </c>
      <c r="M45" s="4">
        <f t="shared" si="5"/>
        <v>65.8</v>
      </c>
      <c r="N45" s="4">
        <f t="shared" si="3"/>
        <v>996</v>
      </c>
      <c r="O45" s="16"/>
    </row>
    <row r="46" spans="1:15" x14ac:dyDescent="0.3">
      <c r="A46" s="38">
        <v>42</v>
      </c>
      <c r="B46" s="3" t="s">
        <v>20</v>
      </c>
      <c r="C46" s="3">
        <v>23</v>
      </c>
      <c r="D46" s="3">
        <v>100</v>
      </c>
      <c r="E46" s="3">
        <v>150</v>
      </c>
      <c r="F46" s="3">
        <v>16795</v>
      </c>
      <c r="G46" s="3">
        <v>17063</v>
      </c>
      <c r="H46" s="3">
        <f t="shared" si="0"/>
        <v>268</v>
      </c>
      <c r="I46" s="3">
        <f>IF(H46&lt;111,111,H46)</f>
        <v>268</v>
      </c>
      <c r="J46" s="3">
        <f t="shared" si="4"/>
        <v>664</v>
      </c>
      <c r="K46" s="3">
        <v>20</v>
      </c>
      <c r="L46" s="3">
        <v>10</v>
      </c>
      <c r="M46" s="4">
        <f t="shared" si="5"/>
        <v>53.6</v>
      </c>
      <c r="N46" s="4">
        <f t="shared" si="3"/>
        <v>748</v>
      </c>
      <c r="O46" s="16"/>
    </row>
    <row r="47" spans="1:15" x14ac:dyDescent="0.3">
      <c r="A47" s="38">
        <v>43</v>
      </c>
      <c r="B47" s="3" t="s">
        <v>20</v>
      </c>
      <c r="C47" s="3">
        <v>24</v>
      </c>
      <c r="D47" s="3">
        <v>100</v>
      </c>
      <c r="E47" s="3">
        <v>150</v>
      </c>
      <c r="F47" s="3">
        <v>21752</v>
      </c>
      <c r="G47" s="3">
        <v>21994</v>
      </c>
      <c r="H47" s="3">
        <f t="shared" si="0"/>
        <v>242</v>
      </c>
      <c r="I47" s="3">
        <f>IF(H47&lt;111,111,H47)</f>
        <v>242</v>
      </c>
      <c r="J47" s="3">
        <f t="shared" si="4"/>
        <v>563</v>
      </c>
      <c r="K47" s="3">
        <v>20</v>
      </c>
      <c r="L47" s="3">
        <v>10</v>
      </c>
      <c r="M47" s="4">
        <f t="shared" si="5"/>
        <v>48.400000000000006</v>
      </c>
      <c r="N47" s="4">
        <f t="shared" si="3"/>
        <v>641</v>
      </c>
      <c r="O47" s="16"/>
    </row>
    <row r="48" spans="1:15" x14ac:dyDescent="0.3">
      <c r="A48" s="3">
        <v>44</v>
      </c>
      <c r="B48" s="3" t="s">
        <v>21</v>
      </c>
      <c r="C48" s="3">
        <v>24</v>
      </c>
      <c r="D48" s="3">
        <v>75</v>
      </c>
      <c r="E48" s="3">
        <v>150</v>
      </c>
      <c r="F48" s="3">
        <v>12952</v>
      </c>
      <c r="G48" s="3">
        <v>13075</v>
      </c>
      <c r="H48" s="3">
        <f t="shared" si="0"/>
        <v>123</v>
      </c>
      <c r="I48" s="3">
        <f>IF(H48&lt;103,103,H48)</f>
        <v>123</v>
      </c>
      <c r="J48" s="3">
        <f t="shared" si="4"/>
        <v>217</v>
      </c>
      <c r="K48" s="3">
        <v>20</v>
      </c>
      <c r="L48" s="3">
        <v>10</v>
      </c>
      <c r="M48" s="4">
        <f t="shared" si="5"/>
        <v>24.6</v>
      </c>
      <c r="N48" s="4">
        <f t="shared" si="3"/>
        <v>272</v>
      </c>
      <c r="O48" s="16"/>
    </row>
    <row r="49" spans="1:15" x14ac:dyDescent="0.3">
      <c r="A49" s="38">
        <v>45</v>
      </c>
      <c r="B49" s="8" t="s">
        <v>20</v>
      </c>
      <c r="C49" s="3">
        <v>25</v>
      </c>
      <c r="D49" s="3">
        <v>100</v>
      </c>
      <c r="E49" s="3">
        <v>150</v>
      </c>
      <c r="F49" s="3">
        <v>35397</v>
      </c>
      <c r="G49" s="3">
        <v>35622</v>
      </c>
      <c r="H49" s="3">
        <f t="shared" si="0"/>
        <v>225</v>
      </c>
      <c r="I49" s="3">
        <f t="shared" ref="I49:I60" si="6">IF(H49&lt;111,111,H49)</f>
        <v>225</v>
      </c>
      <c r="J49" s="3">
        <f t="shared" si="4"/>
        <v>497</v>
      </c>
      <c r="K49" s="3">
        <v>20</v>
      </c>
      <c r="L49" s="3">
        <v>10</v>
      </c>
      <c r="M49" s="4">
        <f t="shared" si="5"/>
        <v>45</v>
      </c>
      <c r="N49" s="4">
        <f t="shared" si="3"/>
        <v>572</v>
      </c>
      <c r="O49" s="16"/>
    </row>
    <row r="50" spans="1:15" x14ac:dyDescent="0.3">
      <c r="A50" s="38">
        <v>46</v>
      </c>
      <c r="B50" s="3" t="s">
        <v>20</v>
      </c>
      <c r="C50" s="3">
        <v>26</v>
      </c>
      <c r="D50" s="3">
        <v>100</v>
      </c>
      <c r="E50" s="3">
        <v>150</v>
      </c>
      <c r="F50" s="3">
        <v>32732</v>
      </c>
      <c r="G50" s="3">
        <v>32884</v>
      </c>
      <c r="H50" s="3">
        <f t="shared" si="0"/>
        <v>152</v>
      </c>
      <c r="I50" s="3">
        <f t="shared" si="6"/>
        <v>152</v>
      </c>
      <c r="J50" s="3">
        <f t="shared" si="4"/>
        <v>286</v>
      </c>
      <c r="K50" s="3">
        <v>20</v>
      </c>
      <c r="L50" s="3">
        <v>10</v>
      </c>
      <c r="M50" s="4">
        <f t="shared" si="5"/>
        <v>30.400000000000002</v>
      </c>
      <c r="N50" s="4">
        <f t="shared" si="3"/>
        <v>346</v>
      </c>
      <c r="O50" s="16"/>
    </row>
    <row r="51" spans="1:15" x14ac:dyDescent="0.3">
      <c r="A51" s="3">
        <v>47</v>
      </c>
      <c r="B51" s="3" t="s">
        <v>20</v>
      </c>
      <c r="C51" s="3">
        <v>27</v>
      </c>
      <c r="D51" s="3">
        <v>100</v>
      </c>
      <c r="E51" s="3">
        <v>150</v>
      </c>
      <c r="F51" s="3">
        <v>9230</v>
      </c>
      <c r="G51" s="3">
        <v>9445</v>
      </c>
      <c r="H51" s="3">
        <f t="shared" si="0"/>
        <v>215</v>
      </c>
      <c r="I51" s="3">
        <f t="shared" si="6"/>
        <v>215</v>
      </c>
      <c r="J51" s="3">
        <f t="shared" si="4"/>
        <v>458</v>
      </c>
      <c r="K51" s="3">
        <v>20</v>
      </c>
      <c r="L51" s="3">
        <v>10</v>
      </c>
      <c r="M51" s="4">
        <f t="shared" si="5"/>
        <v>43</v>
      </c>
      <c r="N51" s="4">
        <f t="shared" si="3"/>
        <v>531</v>
      </c>
      <c r="O51" s="16"/>
    </row>
    <row r="52" spans="1:15" x14ac:dyDescent="0.3">
      <c r="A52" s="38">
        <v>48</v>
      </c>
      <c r="B52" s="3" t="s">
        <v>20</v>
      </c>
      <c r="C52" s="3">
        <v>28</v>
      </c>
      <c r="D52" s="3">
        <v>100</v>
      </c>
      <c r="E52" s="3">
        <v>150</v>
      </c>
      <c r="F52" s="3">
        <v>29042</v>
      </c>
      <c r="G52" s="3">
        <v>29255</v>
      </c>
      <c r="H52" s="3">
        <f t="shared" si="0"/>
        <v>213</v>
      </c>
      <c r="I52" s="3">
        <f t="shared" si="6"/>
        <v>213</v>
      </c>
      <c r="J52" s="3">
        <f t="shared" si="4"/>
        <v>450</v>
      </c>
      <c r="K52" s="3">
        <v>20</v>
      </c>
      <c r="L52" s="3">
        <v>10</v>
      </c>
      <c r="M52" s="4">
        <f t="shared" si="5"/>
        <v>42.6</v>
      </c>
      <c r="N52" s="4">
        <f t="shared" si="3"/>
        <v>523</v>
      </c>
      <c r="O52" s="16"/>
    </row>
    <row r="53" spans="1:15" x14ac:dyDescent="0.3">
      <c r="A53" s="38">
        <v>49</v>
      </c>
      <c r="B53" s="3" t="s">
        <v>20</v>
      </c>
      <c r="C53" s="3">
        <v>29</v>
      </c>
      <c r="D53" s="3">
        <v>100</v>
      </c>
      <c r="E53" s="3">
        <v>150</v>
      </c>
      <c r="F53" s="3">
        <v>42802</v>
      </c>
      <c r="G53" s="3">
        <v>43031</v>
      </c>
      <c r="H53" s="3">
        <f t="shared" si="0"/>
        <v>229</v>
      </c>
      <c r="I53" s="3">
        <f t="shared" si="6"/>
        <v>229</v>
      </c>
      <c r="J53" s="3">
        <f t="shared" si="4"/>
        <v>512</v>
      </c>
      <c r="K53" s="3">
        <v>20</v>
      </c>
      <c r="L53" s="3">
        <v>10</v>
      </c>
      <c r="M53" s="4">
        <f t="shared" si="5"/>
        <v>45.800000000000004</v>
      </c>
      <c r="N53" s="4">
        <f t="shared" si="3"/>
        <v>588</v>
      </c>
      <c r="O53" s="16"/>
    </row>
    <row r="54" spans="1:15" x14ac:dyDescent="0.3">
      <c r="A54" s="3">
        <v>50</v>
      </c>
      <c r="B54" s="3" t="s">
        <v>20</v>
      </c>
      <c r="C54" s="3">
        <v>30</v>
      </c>
      <c r="D54" s="3">
        <v>100</v>
      </c>
      <c r="E54" s="3">
        <v>150</v>
      </c>
      <c r="F54" s="3">
        <v>27311</v>
      </c>
      <c r="G54" s="3">
        <v>27539</v>
      </c>
      <c r="H54" s="3">
        <f t="shared" si="0"/>
        <v>228</v>
      </c>
      <c r="I54" s="3">
        <f t="shared" si="6"/>
        <v>228</v>
      </c>
      <c r="J54" s="3">
        <f t="shared" si="4"/>
        <v>509</v>
      </c>
      <c r="K54" s="3">
        <v>20</v>
      </c>
      <c r="L54" s="3">
        <v>10</v>
      </c>
      <c r="M54" s="4">
        <f t="shared" si="5"/>
        <v>45.6</v>
      </c>
      <c r="N54" s="4">
        <f t="shared" si="3"/>
        <v>585</v>
      </c>
      <c r="O54" s="16"/>
    </row>
    <row r="55" spans="1:15" x14ac:dyDescent="0.3">
      <c r="A55" s="38">
        <v>51</v>
      </c>
      <c r="B55" s="3" t="s">
        <v>20</v>
      </c>
      <c r="C55" s="3">
        <v>31</v>
      </c>
      <c r="D55" s="3">
        <v>100</v>
      </c>
      <c r="E55" s="3">
        <v>150</v>
      </c>
      <c r="F55" s="3">
        <v>23180</v>
      </c>
      <c r="G55" s="3">
        <v>23287</v>
      </c>
      <c r="H55" s="3">
        <f t="shared" si="0"/>
        <v>107</v>
      </c>
      <c r="I55" s="3">
        <f t="shared" si="6"/>
        <v>111</v>
      </c>
      <c r="J55" s="3">
        <f t="shared" si="4"/>
        <v>189</v>
      </c>
      <c r="K55" s="3">
        <v>20</v>
      </c>
      <c r="L55" s="3">
        <v>10</v>
      </c>
      <c r="M55" s="4">
        <f t="shared" si="5"/>
        <v>22.200000000000003</v>
      </c>
      <c r="N55" s="4">
        <f t="shared" si="3"/>
        <v>241</v>
      </c>
      <c r="O55" s="16"/>
    </row>
    <row r="56" spans="1:15" x14ac:dyDescent="0.3">
      <c r="A56" s="38">
        <v>52</v>
      </c>
      <c r="B56" s="3" t="s">
        <v>20</v>
      </c>
      <c r="C56" s="3">
        <v>32</v>
      </c>
      <c r="D56" s="3">
        <v>100</v>
      </c>
      <c r="E56" s="3">
        <v>150</v>
      </c>
      <c r="F56" s="3">
        <v>31138</v>
      </c>
      <c r="G56" s="3">
        <v>31302</v>
      </c>
      <c r="H56" s="3">
        <f t="shared" si="0"/>
        <v>164</v>
      </c>
      <c r="I56" s="3">
        <f t="shared" si="6"/>
        <v>164</v>
      </c>
      <c r="J56" s="3">
        <f t="shared" si="4"/>
        <v>315</v>
      </c>
      <c r="K56" s="3">
        <v>20</v>
      </c>
      <c r="L56" s="3">
        <v>10</v>
      </c>
      <c r="M56" s="4">
        <f t="shared" si="5"/>
        <v>32.800000000000004</v>
      </c>
      <c r="N56" s="4">
        <f t="shared" si="3"/>
        <v>378</v>
      </c>
      <c r="O56" s="16"/>
    </row>
    <row r="57" spans="1:15" x14ac:dyDescent="0.3">
      <c r="A57" s="3">
        <v>53</v>
      </c>
      <c r="B57" s="3" t="s">
        <v>20</v>
      </c>
      <c r="C57" s="3">
        <v>33</v>
      </c>
      <c r="D57" s="3">
        <v>100</v>
      </c>
      <c r="E57" s="3">
        <v>150</v>
      </c>
      <c r="F57" s="3">
        <v>32537</v>
      </c>
      <c r="G57" s="3">
        <v>32843</v>
      </c>
      <c r="H57" s="3">
        <f t="shared" si="0"/>
        <v>306</v>
      </c>
      <c r="I57" s="3">
        <f t="shared" si="6"/>
        <v>306</v>
      </c>
      <c r="J57" s="3">
        <f t="shared" si="4"/>
        <v>811</v>
      </c>
      <c r="K57" s="3">
        <v>20</v>
      </c>
      <c r="L57" s="3">
        <v>10</v>
      </c>
      <c r="M57" s="4">
        <f t="shared" si="5"/>
        <v>61.2</v>
      </c>
      <c r="N57" s="4">
        <f t="shared" si="3"/>
        <v>902</v>
      </c>
      <c r="O57" s="16"/>
    </row>
    <row r="58" spans="1:15" x14ac:dyDescent="0.3">
      <c r="A58" s="38">
        <v>54</v>
      </c>
      <c r="B58" s="3" t="s">
        <v>20</v>
      </c>
      <c r="C58" s="3">
        <v>35</v>
      </c>
      <c r="D58" s="3">
        <v>100</v>
      </c>
      <c r="E58" s="3">
        <v>150</v>
      </c>
      <c r="F58" s="3">
        <v>20418</v>
      </c>
      <c r="G58" s="3">
        <v>20565</v>
      </c>
      <c r="H58" s="3">
        <f t="shared" si="0"/>
        <v>147</v>
      </c>
      <c r="I58" s="3">
        <f t="shared" si="6"/>
        <v>147</v>
      </c>
      <c r="J58" s="3">
        <f t="shared" si="4"/>
        <v>274</v>
      </c>
      <c r="K58" s="3">
        <v>20</v>
      </c>
      <c r="L58" s="3">
        <v>10</v>
      </c>
      <c r="M58" s="4">
        <f t="shared" si="5"/>
        <v>29.400000000000002</v>
      </c>
      <c r="N58" s="4">
        <f t="shared" si="3"/>
        <v>333</v>
      </c>
      <c r="O58" s="16"/>
    </row>
    <row r="59" spans="1:15" x14ac:dyDescent="0.3">
      <c r="A59" s="38">
        <v>55</v>
      </c>
      <c r="B59" s="3" t="s">
        <v>20</v>
      </c>
      <c r="C59" s="3">
        <v>36</v>
      </c>
      <c r="D59" s="3">
        <v>100</v>
      </c>
      <c r="E59" s="3">
        <v>150</v>
      </c>
      <c r="F59" s="3">
        <v>21544</v>
      </c>
      <c r="G59" s="3">
        <v>21803</v>
      </c>
      <c r="H59" s="3">
        <f t="shared" si="0"/>
        <v>259</v>
      </c>
      <c r="I59" s="3">
        <f t="shared" si="6"/>
        <v>259</v>
      </c>
      <c r="J59" s="3">
        <f t="shared" si="4"/>
        <v>629</v>
      </c>
      <c r="K59" s="3">
        <v>20</v>
      </c>
      <c r="L59" s="3">
        <v>10</v>
      </c>
      <c r="M59" s="4">
        <f t="shared" si="5"/>
        <v>51.800000000000004</v>
      </c>
      <c r="N59" s="4">
        <f t="shared" si="3"/>
        <v>711</v>
      </c>
      <c r="O59" s="16"/>
    </row>
    <row r="60" spans="1:15" x14ac:dyDescent="0.3">
      <c r="A60" s="3">
        <v>56</v>
      </c>
      <c r="B60" s="8" t="s">
        <v>20</v>
      </c>
      <c r="C60" s="8">
        <v>37</v>
      </c>
      <c r="D60" s="3">
        <v>100</v>
      </c>
      <c r="E60" s="3">
        <v>150</v>
      </c>
      <c r="F60" s="3">
        <v>26354</v>
      </c>
      <c r="G60" s="3">
        <v>26505</v>
      </c>
      <c r="H60" s="3">
        <f t="shared" si="0"/>
        <v>151</v>
      </c>
      <c r="I60" s="3">
        <f t="shared" si="6"/>
        <v>151</v>
      </c>
      <c r="J60" s="3">
        <f t="shared" si="4"/>
        <v>284</v>
      </c>
      <c r="K60" s="3">
        <v>20</v>
      </c>
      <c r="L60" s="3">
        <v>10</v>
      </c>
      <c r="M60" s="4">
        <f t="shared" si="5"/>
        <v>30.200000000000003</v>
      </c>
      <c r="N60" s="4">
        <f t="shared" si="3"/>
        <v>344</v>
      </c>
      <c r="O60" s="16"/>
    </row>
    <row r="61" spans="1:15" x14ac:dyDescent="0.3">
      <c r="A61" s="38">
        <v>57</v>
      </c>
      <c r="B61" s="8" t="s">
        <v>20</v>
      </c>
      <c r="C61" s="3">
        <v>38</v>
      </c>
      <c r="D61" s="3">
        <v>0</v>
      </c>
      <c r="E61" s="3">
        <v>0</v>
      </c>
      <c r="F61" s="3">
        <v>47045</v>
      </c>
      <c r="G61" s="3">
        <v>47355</v>
      </c>
      <c r="H61" s="3">
        <f t="shared" si="0"/>
        <v>310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250</v>
      </c>
      <c r="O61" s="16"/>
    </row>
    <row r="62" spans="1:15" x14ac:dyDescent="0.3">
      <c r="A62" s="38">
        <v>58</v>
      </c>
      <c r="B62" s="3" t="s">
        <v>20</v>
      </c>
      <c r="C62" s="3">
        <v>38</v>
      </c>
      <c r="D62" s="3">
        <v>0</v>
      </c>
      <c r="E62" s="3">
        <v>0</v>
      </c>
      <c r="F62" s="3"/>
      <c r="G62" s="3"/>
      <c r="H62" s="3">
        <f t="shared" si="0"/>
        <v>0</v>
      </c>
      <c r="I62" s="3">
        <v>0</v>
      </c>
      <c r="J62" s="3">
        <v>0</v>
      </c>
      <c r="K62" s="3">
        <v>0</v>
      </c>
      <c r="L62" s="3">
        <v>0</v>
      </c>
      <c r="M62" s="4">
        <v>0</v>
      </c>
      <c r="N62" s="4">
        <v>250</v>
      </c>
      <c r="O62" s="16"/>
    </row>
    <row r="63" spans="1:15" x14ac:dyDescent="0.3">
      <c r="A63" s="3">
        <v>59</v>
      </c>
      <c r="B63" s="8" t="s">
        <v>20</v>
      </c>
      <c r="C63" s="3">
        <v>38</v>
      </c>
      <c r="D63" s="3">
        <v>0</v>
      </c>
      <c r="E63" s="3">
        <v>0</v>
      </c>
      <c r="F63" s="3"/>
      <c r="G63" s="3"/>
      <c r="H63" s="3">
        <f t="shared" si="0"/>
        <v>0</v>
      </c>
      <c r="I63" s="3">
        <v>0</v>
      </c>
      <c r="J63" s="3">
        <f>ROUND(IF(I63&lt;100,I63*1.625,(IF(AND(I63&gt;100,I63&lt;201),(I63-100)*2.375+162.5,(IF(AND(I63&gt;200,I63&lt;401),(I63-200)*3.875+400,IF(I63&gt;400,(I63-400)*4.5+1237)))))),0)</f>
        <v>0</v>
      </c>
      <c r="K63" s="3">
        <v>0</v>
      </c>
      <c r="L63" s="3">
        <v>0</v>
      </c>
      <c r="M63" s="4">
        <v>0</v>
      </c>
      <c r="N63" s="4">
        <v>250</v>
      </c>
      <c r="O63" s="16"/>
    </row>
    <row r="64" spans="1:15" x14ac:dyDescent="0.3">
      <c r="A64" s="38">
        <v>60</v>
      </c>
      <c r="B64" s="3" t="s">
        <v>20</v>
      </c>
      <c r="C64" s="3">
        <v>38</v>
      </c>
      <c r="D64" s="3">
        <v>0</v>
      </c>
      <c r="E64" s="3">
        <v>0</v>
      </c>
      <c r="F64" s="3"/>
      <c r="G64" s="3"/>
      <c r="H64" s="3">
        <f t="shared" si="0"/>
        <v>0</v>
      </c>
      <c r="I64" s="3">
        <v>0</v>
      </c>
      <c r="J64" s="3">
        <v>0</v>
      </c>
      <c r="K64" s="3">
        <v>0</v>
      </c>
      <c r="L64" s="3">
        <v>0</v>
      </c>
      <c r="M64" s="4">
        <v>0</v>
      </c>
      <c r="N64" s="4">
        <v>250</v>
      </c>
      <c r="O64" s="16"/>
    </row>
    <row r="65" spans="1:15" x14ac:dyDescent="0.3">
      <c r="A65" s="38">
        <v>61</v>
      </c>
      <c r="B65" s="8" t="s">
        <v>20</v>
      </c>
      <c r="C65" s="8">
        <v>38</v>
      </c>
      <c r="D65" s="3">
        <v>0</v>
      </c>
      <c r="E65" s="3">
        <v>0</v>
      </c>
      <c r="F65" s="3"/>
      <c r="G65" s="3"/>
      <c r="H65" s="3">
        <f t="shared" si="0"/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250</v>
      </c>
      <c r="O65" s="16"/>
    </row>
    <row r="66" spans="1:15" x14ac:dyDescent="0.3">
      <c r="A66" s="3">
        <v>62</v>
      </c>
      <c r="B66" s="3" t="s">
        <v>20</v>
      </c>
      <c r="C66" s="3">
        <v>38</v>
      </c>
      <c r="D66" s="3">
        <v>0</v>
      </c>
      <c r="E66" s="3">
        <v>0</v>
      </c>
      <c r="F66" s="3"/>
      <c r="G66" s="3"/>
      <c r="H66" s="3">
        <f t="shared" si="0"/>
        <v>0</v>
      </c>
      <c r="I66" s="3">
        <v>0</v>
      </c>
      <c r="J66" s="3">
        <f t="shared" ref="J66:J83" si="7">ROUND(IF(I66&lt;100,I66*1.625,(IF(AND(I66&gt;100,I66&lt;201),(I66-100)*2.375+162.5,(IF(AND(I66&gt;200,I66&lt;401),(I66-200)*3.875+400,IF(I66&gt;400,(I66-400)*4.5+1237)))))),0)</f>
        <v>0</v>
      </c>
      <c r="K66" s="3">
        <v>0</v>
      </c>
      <c r="L66" s="3">
        <v>0</v>
      </c>
      <c r="M66" s="4">
        <f>I66*0.2</f>
        <v>0</v>
      </c>
      <c r="N66" s="4">
        <v>250</v>
      </c>
      <c r="O66" s="16"/>
    </row>
    <row r="67" spans="1:15" x14ac:dyDescent="0.3">
      <c r="A67" s="38">
        <v>63</v>
      </c>
      <c r="B67" s="3" t="s">
        <v>20</v>
      </c>
      <c r="C67" s="3">
        <v>38</v>
      </c>
      <c r="D67" s="3">
        <v>0</v>
      </c>
      <c r="E67" s="3">
        <v>0</v>
      </c>
      <c r="F67" s="3"/>
      <c r="G67" s="3"/>
      <c r="H67" s="3">
        <f t="shared" si="0"/>
        <v>0</v>
      </c>
      <c r="I67" s="3">
        <v>0</v>
      </c>
      <c r="J67" s="3">
        <f t="shared" si="7"/>
        <v>0</v>
      </c>
      <c r="K67" s="3">
        <v>0</v>
      </c>
      <c r="L67" s="3">
        <v>0</v>
      </c>
      <c r="M67" s="4">
        <f>I67*0.2</f>
        <v>0</v>
      </c>
      <c r="N67" s="4">
        <v>250</v>
      </c>
      <c r="O67" s="16"/>
    </row>
    <row r="68" spans="1:15" x14ac:dyDescent="0.3">
      <c r="A68" s="38">
        <v>64</v>
      </c>
      <c r="B68" s="3" t="s">
        <v>20</v>
      </c>
      <c r="C68" s="3">
        <v>39</v>
      </c>
      <c r="D68" s="3">
        <v>100</v>
      </c>
      <c r="E68" s="3">
        <v>150</v>
      </c>
      <c r="F68" s="3">
        <v>27708</v>
      </c>
      <c r="G68" s="3">
        <v>27817</v>
      </c>
      <c r="H68" s="3">
        <f t="shared" si="0"/>
        <v>109</v>
      </c>
      <c r="I68" s="3">
        <f>IF(H68&lt;111,111,H68)</f>
        <v>111</v>
      </c>
      <c r="J68" s="3">
        <f t="shared" si="7"/>
        <v>189</v>
      </c>
      <c r="K68" s="3">
        <v>20</v>
      </c>
      <c r="L68" s="3">
        <v>10</v>
      </c>
      <c r="M68" s="4">
        <f>I68*0.2</f>
        <v>22.200000000000003</v>
      </c>
      <c r="N68" s="4">
        <f t="shared" si="3"/>
        <v>241</v>
      </c>
      <c r="O68" s="16"/>
    </row>
    <row r="69" spans="1:15" x14ac:dyDescent="0.3">
      <c r="A69" s="3">
        <v>65</v>
      </c>
      <c r="B69" s="3" t="s">
        <v>18</v>
      </c>
      <c r="C69" s="3">
        <v>46</v>
      </c>
      <c r="D69" s="3">
        <v>200</v>
      </c>
      <c r="E69" s="3">
        <v>150</v>
      </c>
      <c r="F69" s="3">
        <v>30133</v>
      </c>
      <c r="G69" s="3">
        <v>30409</v>
      </c>
      <c r="H69" s="3">
        <f t="shared" ref="H69:H132" si="8">(G69-F69)</f>
        <v>276</v>
      </c>
      <c r="I69" s="3">
        <f>IF(H69&lt;125,125,H69)</f>
        <v>276</v>
      </c>
      <c r="J69" s="3">
        <f t="shared" si="7"/>
        <v>695</v>
      </c>
      <c r="K69" s="3">
        <v>20</v>
      </c>
      <c r="L69" s="3">
        <v>10</v>
      </c>
      <c r="M69" s="4">
        <f>I69*0.2</f>
        <v>55.2</v>
      </c>
      <c r="N69" s="4">
        <f t="shared" si="3"/>
        <v>780</v>
      </c>
      <c r="O69" s="16"/>
    </row>
    <row r="70" spans="1:15" x14ac:dyDescent="0.3">
      <c r="A70" s="38">
        <v>66</v>
      </c>
      <c r="B70" s="3" t="s">
        <v>17</v>
      </c>
      <c r="C70" s="3">
        <v>175</v>
      </c>
      <c r="D70" s="3">
        <v>300</v>
      </c>
      <c r="E70" s="3">
        <v>150</v>
      </c>
      <c r="F70" s="3">
        <v>39533</v>
      </c>
      <c r="G70" s="3">
        <v>39713</v>
      </c>
      <c r="H70" s="3">
        <f t="shared" si="8"/>
        <v>180</v>
      </c>
      <c r="I70" s="3">
        <f>IF(H70&lt;141,141,H70)</f>
        <v>180</v>
      </c>
      <c r="J70" s="3">
        <f t="shared" si="7"/>
        <v>353</v>
      </c>
      <c r="K70" s="3">
        <v>45</v>
      </c>
      <c r="L70" s="3">
        <v>50</v>
      </c>
      <c r="M70" s="4">
        <v>25</v>
      </c>
      <c r="N70" s="4">
        <f t="shared" si="3"/>
        <v>473</v>
      </c>
      <c r="O70" s="16"/>
    </row>
    <row r="71" spans="1:15" x14ac:dyDescent="0.3">
      <c r="A71" s="38">
        <v>67</v>
      </c>
      <c r="B71" s="3" t="s">
        <v>18</v>
      </c>
      <c r="C71" s="3">
        <v>43</v>
      </c>
      <c r="D71" s="3">
        <v>200</v>
      </c>
      <c r="E71" s="3">
        <v>150</v>
      </c>
      <c r="F71" s="3">
        <v>25131</v>
      </c>
      <c r="G71" s="3">
        <v>25163</v>
      </c>
      <c r="H71" s="3">
        <f t="shared" si="8"/>
        <v>32</v>
      </c>
      <c r="I71" s="3">
        <f t="shared" ref="I71:I84" si="9">IF(H71&lt;125,125,H71)</f>
        <v>125</v>
      </c>
      <c r="J71" s="3">
        <f t="shared" si="7"/>
        <v>222</v>
      </c>
      <c r="K71" s="3">
        <v>45</v>
      </c>
      <c r="L71" s="3">
        <v>50</v>
      </c>
      <c r="M71" s="4">
        <f t="shared" ref="M71:M83" si="10">I71*0.2</f>
        <v>25</v>
      </c>
      <c r="N71" s="4">
        <f t="shared" ref="N71:N134" si="11">ROUND((J71+K71+L71+M71),0)</f>
        <v>342</v>
      </c>
      <c r="O71" s="16"/>
    </row>
    <row r="72" spans="1:15" x14ac:dyDescent="0.3">
      <c r="A72" s="3">
        <v>68</v>
      </c>
      <c r="B72" s="3" t="s">
        <v>18</v>
      </c>
      <c r="C72" s="3">
        <v>45</v>
      </c>
      <c r="D72" s="3">
        <v>200</v>
      </c>
      <c r="E72" s="3">
        <v>150</v>
      </c>
      <c r="F72" s="3">
        <v>9067</v>
      </c>
      <c r="G72" s="3">
        <v>9144</v>
      </c>
      <c r="H72" s="3">
        <f t="shared" si="8"/>
        <v>77</v>
      </c>
      <c r="I72" s="3">
        <f t="shared" si="9"/>
        <v>125</v>
      </c>
      <c r="J72" s="3">
        <f t="shared" si="7"/>
        <v>222</v>
      </c>
      <c r="K72" s="3">
        <v>45</v>
      </c>
      <c r="L72" s="3">
        <v>50</v>
      </c>
      <c r="M72" s="4">
        <f t="shared" si="10"/>
        <v>25</v>
      </c>
      <c r="N72" s="4">
        <f t="shared" si="11"/>
        <v>342</v>
      </c>
      <c r="O72" s="16"/>
    </row>
    <row r="73" spans="1:15" x14ac:dyDescent="0.3">
      <c r="A73" s="38">
        <v>69</v>
      </c>
      <c r="B73" s="3" t="s">
        <v>18</v>
      </c>
      <c r="C73" s="3">
        <v>48</v>
      </c>
      <c r="D73" s="3">
        <v>200</v>
      </c>
      <c r="E73" s="3">
        <v>150</v>
      </c>
      <c r="F73" s="3">
        <v>38299</v>
      </c>
      <c r="G73" s="3">
        <v>38698</v>
      </c>
      <c r="H73" s="3">
        <f t="shared" si="8"/>
        <v>399</v>
      </c>
      <c r="I73" s="3">
        <f t="shared" si="9"/>
        <v>399</v>
      </c>
      <c r="J73" s="3">
        <f t="shared" si="7"/>
        <v>1171</v>
      </c>
      <c r="K73" s="3">
        <v>45</v>
      </c>
      <c r="L73" s="3">
        <v>50</v>
      </c>
      <c r="M73" s="4">
        <f t="shared" si="10"/>
        <v>79.800000000000011</v>
      </c>
      <c r="N73" s="4">
        <f t="shared" si="11"/>
        <v>1346</v>
      </c>
      <c r="O73" s="16"/>
    </row>
    <row r="74" spans="1:15" x14ac:dyDescent="0.3">
      <c r="A74" s="38">
        <v>70</v>
      </c>
      <c r="B74" s="8" t="s">
        <v>18</v>
      </c>
      <c r="C74" s="8">
        <v>50</v>
      </c>
      <c r="D74" s="3">
        <v>0</v>
      </c>
      <c r="E74" s="3">
        <v>150</v>
      </c>
      <c r="F74" s="3">
        <v>15781</v>
      </c>
      <c r="G74" s="3">
        <v>15859</v>
      </c>
      <c r="H74" s="3">
        <f t="shared" si="8"/>
        <v>78</v>
      </c>
      <c r="I74" s="3">
        <f t="shared" si="9"/>
        <v>125</v>
      </c>
      <c r="J74" s="3">
        <f t="shared" si="7"/>
        <v>222</v>
      </c>
      <c r="K74" s="3">
        <v>45</v>
      </c>
      <c r="L74" s="3">
        <v>50</v>
      </c>
      <c r="M74" s="4">
        <f t="shared" si="10"/>
        <v>25</v>
      </c>
      <c r="N74" s="4">
        <f t="shared" si="11"/>
        <v>342</v>
      </c>
      <c r="O74" s="16"/>
    </row>
    <row r="75" spans="1:15" x14ac:dyDescent="0.3">
      <c r="A75" s="3">
        <v>71</v>
      </c>
      <c r="B75" s="3" t="s">
        <v>17</v>
      </c>
      <c r="C75" s="5">
        <v>204</v>
      </c>
      <c r="D75" s="3">
        <v>300</v>
      </c>
      <c r="E75" s="3">
        <v>150</v>
      </c>
      <c r="F75" s="3">
        <v>59945</v>
      </c>
      <c r="G75" s="3">
        <v>60057</v>
      </c>
      <c r="H75" s="3">
        <f t="shared" si="8"/>
        <v>112</v>
      </c>
      <c r="I75" s="3">
        <f>IF(H75&lt;141,141,H75)</f>
        <v>141</v>
      </c>
      <c r="J75" s="3">
        <f t="shared" si="7"/>
        <v>260</v>
      </c>
      <c r="K75" s="3">
        <v>45</v>
      </c>
      <c r="L75" s="3">
        <v>50</v>
      </c>
      <c r="M75" s="4">
        <f t="shared" si="10"/>
        <v>28.200000000000003</v>
      </c>
      <c r="N75" s="4">
        <f t="shared" si="11"/>
        <v>383</v>
      </c>
      <c r="O75" s="16"/>
    </row>
    <row r="76" spans="1:15" x14ac:dyDescent="0.3">
      <c r="A76" s="38">
        <v>72</v>
      </c>
      <c r="B76" s="3" t="s">
        <v>18</v>
      </c>
      <c r="C76" s="3">
        <v>53</v>
      </c>
      <c r="D76" s="3">
        <v>200</v>
      </c>
      <c r="E76" s="3">
        <v>150</v>
      </c>
      <c r="F76" s="3">
        <v>1947</v>
      </c>
      <c r="G76" s="3">
        <v>2115</v>
      </c>
      <c r="H76" s="3">
        <f t="shared" si="8"/>
        <v>168</v>
      </c>
      <c r="I76" s="3">
        <f t="shared" si="9"/>
        <v>168</v>
      </c>
      <c r="J76" s="3">
        <f t="shared" si="7"/>
        <v>324</v>
      </c>
      <c r="K76" s="3">
        <v>45</v>
      </c>
      <c r="L76" s="3">
        <v>50</v>
      </c>
      <c r="M76" s="4">
        <f t="shared" si="10"/>
        <v>33.6</v>
      </c>
      <c r="N76" s="4">
        <f t="shared" si="11"/>
        <v>453</v>
      </c>
      <c r="O76" s="16"/>
    </row>
    <row r="77" spans="1:15" x14ac:dyDescent="0.3">
      <c r="A77" s="38">
        <v>73</v>
      </c>
      <c r="B77" s="3" t="s">
        <v>18</v>
      </c>
      <c r="C77" s="3">
        <v>54</v>
      </c>
      <c r="D77" s="3">
        <v>200</v>
      </c>
      <c r="E77" s="3">
        <v>150</v>
      </c>
      <c r="F77" s="3">
        <v>42853</v>
      </c>
      <c r="G77" s="3">
        <v>43027</v>
      </c>
      <c r="H77" s="3">
        <f t="shared" si="8"/>
        <v>174</v>
      </c>
      <c r="I77" s="3">
        <f t="shared" si="9"/>
        <v>174</v>
      </c>
      <c r="J77" s="3">
        <f t="shared" si="7"/>
        <v>338</v>
      </c>
      <c r="K77" s="3">
        <v>45</v>
      </c>
      <c r="L77" s="3">
        <v>50</v>
      </c>
      <c r="M77" s="4">
        <f t="shared" si="10"/>
        <v>34.800000000000004</v>
      </c>
      <c r="N77" s="4">
        <f t="shared" si="11"/>
        <v>468</v>
      </c>
      <c r="O77" s="16"/>
    </row>
    <row r="78" spans="1:15" x14ac:dyDescent="0.3">
      <c r="A78" s="3">
        <v>74</v>
      </c>
      <c r="B78" s="3" t="s">
        <v>18</v>
      </c>
      <c r="C78" s="3">
        <v>57</v>
      </c>
      <c r="D78" s="3">
        <v>200</v>
      </c>
      <c r="E78" s="3">
        <v>150</v>
      </c>
      <c r="F78" s="3">
        <v>25459</v>
      </c>
      <c r="G78" s="3">
        <v>25578</v>
      </c>
      <c r="H78" s="3">
        <f t="shared" si="8"/>
        <v>119</v>
      </c>
      <c r="I78" s="3">
        <f t="shared" si="9"/>
        <v>125</v>
      </c>
      <c r="J78" s="3">
        <f t="shared" si="7"/>
        <v>222</v>
      </c>
      <c r="K78" s="3">
        <v>45</v>
      </c>
      <c r="L78" s="3">
        <v>50</v>
      </c>
      <c r="M78" s="4">
        <f t="shared" si="10"/>
        <v>25</v>
      </c>
      <c r="N78" s="4">
        <f t="shared" si="11"/>
        <v>342</v>
      </c>
      <c r="O78" s="16"/>
    </row>
    <row r="79" spans="1:15" x14ac:dyDescent="0.3">
      <c r="A79" s="38">
        <v>75</v>
      </c>
      <c r="B79" s="3" t="s">
        <v>17</v>
      </c>
      <c r="C79" s="3">
        <v>309</v>
      </c>
      <c r="D79" s="3">
        <v>300</v>
      </c>
      <c r="E79" s="3">
        <v>150</v>
      </c>
      <c r="F79" s="31">
        <v>20405</v>
      </c>
      <c r="G79" s="31">
        <v>20700</v>
      </c>
      <c r="H79" s="3">
        <f t="shared" si="8"/>
        <v>295</v>
      </c>
      <c r="I79" s="3">
        <f>IF(H79&lt;141,141,H79)</f>
        <v>295</v>
      </c>
      <c r="J79" s="3">
        <f t="shared" si="7"/>
        <v>768</v>
      </c>
      <c r="K79" s="3">
        <v>45</v>
      </c>
      <c r="L79" s="3">
        <v>50</v>
      </c>
      <c r="M79" s="4">
        <f t="shared" si="10"/>
        <v>59</v>
      </c>
      <c r="N79" s="4">
        <f t="shared" si="11"/>
        <v>922</v>
      </c>
      <c r="O79" s="16"/>
    </row>
    <row r="80" spans="1:15" x14ac:dyDescent="0.3">
      <c r="A80" s="38">
        <v>76</v>
      </c>
      <c r="B80" s="3" t="s">
        <v>18</v>
      </c>
      <c r="C80" s="3">
        <v>60</v>
      </c>
      <c r="D80" s="3">
        <v>200</v>
      </c>
      <c r="E80" s="3">
        <v>150</v>
      </c>
      <c r="F80" s="3">
        <v>27352</v>
      </c>
      <c r="G80" s="3">
        <v>27579</v>
      </c>
      <c r="H80" s="3">
        <f t="shared" si="8"/>
        <v>227</v>
      </c>
      <c r="I80" s="3">
        <f t="shared" si="9"/>
        <v>227</v>
      </c>
      <c r="J80" s="3">
        <f t="shared" si="7"/>
        <v>505</v>
      </c>
      <c r="K80" s="3">
        <v>45</v>
      </c>
      <c r="L80" s="3">
        <v>50</v>
      </c>
      <c r="M80" s="4">
        <f t="shared" si="10"/>
        <v>45.400000000000006</v>
      </c>
      <c r="N80" s="4">
        <f t="shared" si="11"/>
        <v>645</v>
      </c>
      <c r="O80" s="16"/>
    </row>
    <row r="81" spans="1:15" x14ac:dyDescent="0.3">
      <c r="A81" s="3">
        <v>77</v>
      </c>
      <c r="B81" s="3" t="s">
        <v>19</v>
      </c>
      <c r="C81" s="3">
        <v>451</v>
      </c>
      <c r="D81" s="10">
        <v>400</v>
      </c>
      <c r="E81" s="10">
        <v>150</v>
      </c>
      <c r="F81" s="3">
        <v>409</v>
      </c>
      <c r="G81" s="3">
        <v>527</v>
      </c>
      <c r="H81" s="3">
        <f t="shared" si="8"/>
        <v>118</v>
      </c>
      <c r="I81" s="10">
        <f>IF(H81&lt;155,155,H81)</f>
        <v>155</v>
      </c>
      <c r="J81" s="10">
        <f>ROUND(IF(I81&lt;100,I81*1.625,(IF(AND(I81&gt;100,I81&lt;201),(I81-100)*2.375+162,(IF(AND(I81&gt;200,I81&lt;401),(I81-200)*3.875+400,IF(I81&gt;400,(I81-400)*4.5+1237)))))),0)</f>
        <v>293</v>
      </c>
      <c r="K81" s="10">
        <v>45</v>
      </c>
      <c r="L81" s="10">
        <v>50</v>
      </c>
      <c r="M81" s="11">
        <f t="shared" si="10"/>
        <v>31</v>
      </c>
      <c r="N81" s="4">
        <f t="shared" si="11"/>
        <v>419</v>
      </c>
      <c r="O81" s="16"/>
    </row>
    <row r="82" spans="1:15" x14ac:dyDescent="0.3">
      <c r="A82" s="38">
        <v>78</v>
      </c>
      <c r="B82" s="3" t="s">
        <v>18</v>
      </c>
      <c r="C82" s="3">
        <v>62</v>
      </c>
      <c r="D82" s="3">
        <v>200</v>
      </c>
      <c r="E82" s="3">
        <v>150</v>
      </c>
      <c r="F82" s="3">
        <v>10763</v>
      </c>
      <c r="G82" s="3">
        <v>10763</v>
      </c>
      <c r="H82" s="3">
        <f t="shared" si="8"/>
        <v>0</v>
      </c>
      <c r="I82" s="3">
        <f t="shared" si="9"/>
        <v>125</v>
      </c>
      <c r="J82" s="3">
        <f t="shared" si="7"/>
        <v>222</v>
      </c>
      <c r="K82" s="3">
        <v>45</v>
      </c>
      <c r="L82" s="3">
        <v>50</v>
      </c>
      <c r="M82" s="4">
        <f t="shared" si="10"/>
        <v>25</v>
      </c>
      <c r="N82" s="4">
        <f t="shared" si="11"/>
        <v>342</v>
      </c>
      <c r="O82" s="16"/>
    </row>
    <row r="83" spans="1:15" x14ac:dyDescent="0.3">
      <c r="A83" s="38">
        <v>79</v>
      </c>
      <c r="B83" s="8" t="s">
        <v>18</v>
      </c>
      <c r="C83" s="8">
        <v>63</v>
      </c>
      <c r="D83" s="3">
        <v>200</v>
      </c>
      <c r="E83" s="3">
        <v>150</v>
      </c>
      <c r="F83" s="3">
        <v>18728</v>
      </c>
      <c r="G83" s="3">
        <v>19029</v>
      </c>
      <c r="H83" s="3">
        <f t="shared" si="8"/>
        <v>301</v>
      </c>
      <c r="I83" s="3">
        <f t="shared" si="9"/>
        <v>301</v>
      </c>
      <c r="J83" s="3">
        <f t="shared" si="7"/>
        <v>791</v>
      </c>
      <c r="K83" s="3">
        <v>45</v>
      </c>
      <c r="L83" s="3">
        <v>50</v>
      </c>
      <c r="M83" s="4">
        <f t="shared" si="10"/>
        <v>60.2</v>
      </c>
      <c r="N83" s="4">
        <f t="shared" si="11"/>
        <v>946</v>
      </c>
      <c r="O83" s="16"/>
    </row>
    <row r="84" spans="1:15" x14ac:dyDescent="0.3">
      <c r="A84" s="3">
        <v>80</v>
      </c>
      <c r="B84" s="27" t="s">
        <v>18</v>
      </c>
      <c r="C84" s="3">
        <v>65</v>
      </c>
      <c r="D84" s="3">
        <v>200</v>
      </c>
      <c r="E84" s="3">
        <v>150</v>
      </c>
      <c r="F84" s="3">
        <v>43714</v>
      </c>
      <c r="G84" s="3">
        <v>43746</v>
      </c>
      <c r="H84" s="3">
        <f t="shared" si="8"/>
        <v>32</v>
      </c>
      <c r="I84" s="3">
        <f t="shared" si="9"/>
        <v>125</v>
      </c>
      <c r="J84" s="3">
        <v>222</v>
      </c>
      <c r="K84" s="3">
        <v>45</v>
      </c>
      <c r="L84" s="3">
        <v>50</v>
      </c>
      <c r="M84" s="4">
        <v>25</v>
      </c>
      <c r="N84" s="4">
        <v>342</v>
      </c>
      <c r="O84" s="16"/>
    </row>
    <row r="85" spans="1:15" x14ac:dyDescent="0.3">
      <c r="A85" s="38">
        <v>81</v>
      </c>
      <c r="B85" s="3" t="s">
        <v>18</v>
      </c>
      <c r="C85" s="3">
        <v>66</v>
      </c>
      <c r="D85" s="3">
        <v>200</v>
      </c>
      <c r="E85" s="3">
        <v>150</v>
      </c>
      <c r="F85" s="3">
        <v>32808</v>
      </c>
      <c r="G85" s="3">
        <v>33090</v>
      </c>
      <c r="H85" s="3">
        <f t="shared" si="8"/>
        <v>282</v>
      </c>
      <c r="I85" s="3">
        <f>IF(H85&lt;125,125,H85)</f>
        <v>282</v>
      </c>
      <c r="J85" s="3">
        <f>ROUND(IF(I85&lt;100,I85*1.625,(IF(AND(I85&gt;100,I85&lt;201),(I85-100)*2.375+162.5,(IF(AND(I85&gt;200,I85&lt;401),(I85-200)*3.875+400,IF(I85&gt;400,(I85-400)*4.5+1237)))))),0)</f>
        <v>718</v>
      </c>
      <c r="K85" s="3">
        <v>45</v>
      </c>
      <c r="L85" s="3">
        <v>50</v>
      </c>
      <c r="M85" s="4">
        <f t="shared" ref="M85:M120" si="12">I85*0.2</f>
        <v>56.400000000000006</v>
      </c>
      <c r="N85" s="4">
        <f t="shared" si="11"/>
        <v>869</v>
      </c>
      <c r="O85" s="16"/>
    </row>
    <row r="86" spans="1:15" x14ac:dyDescent="0.3">
      <c r="A86" s="38">
        <v>82</v>
      </c>
      <c r="B86" s="27" t="s">
        <v>18</v>
      </c>
      <c r="C86" s="3">
        <v>67</v>
      </c>
      <c r="D86" s="3">
        <v>200</v>
      </c>
      <c r="E86" s="3">
        <v>150</v>
      </c>
      <c r="F86" s="3">
        <v>55550</v>
      </c>
      <c r="G86" s="3">
        <v>55562</v>
      </c>
      <c r="H86" s="3">
        <f t="shared" si="8"/>
        <v>12</v>
      </c>
      <c r="I86" s="3">
        <f>IF(H86&lt;125,125,H86)</f>
        <v>125</v>
      </c>
      <c r="J86" s="3">
        <v>222</v>
      </c>
      <c r="K86" s="3">
        <v>45</v>
      </c>
      <c r="L86" s="3">
        <v>50</v>
      </c>
      <c r="M86" s="4">
        <v>25</v>
      </c>
      <c r="N86" s="4">
        <v>342</v>
      </c>
      <c r="O86" s="16"/>
    </row>
    <row r="87" spans="1:15" x14ac:dyDescent="0.3">
      <c r="A87" s="3">
        <v>83</v>
      </c>
      <c r="B87" s="3" t="s">
        <v>17</v>
      </c>
      <c r="C87" s="3">
        <v>190</v>
      </c>
      <c r="D87" s="3">
        <v>300</v>
      </c>
      <c r="E87" s="3">
        <v>150</v>
      </c>
      <c r="F87" s="31">
        <v>51018</v>
      </c>
      <c r="G87" s="31">
        <v>51253</v>
      </c>
      <c r="H87" s="3">
        <f t="shared" si="8"/>
        <v>235</v>
      </c>
      <c r="I87" s="3">
        <f>IF(H87&lt;141,141,H87)</f>
        <v>235</v>
      </c>
      <c r="J87" s="3">
        <f t="shared" ref="J87:J96" si="13">ROUND(IF(I87&lt;100,I87*1.625,(IF(AND(I87&gt;100,I87&lt;201),(I87-100)*2.375+162.5,(IF(AND(I87&gt;200,I87&lt;401),(I87-200)*3.875+400,IF(I87&gt;400,(I87-400)*4.5+1237)))))),0)</f>
        <v>536</v>
      </c>
      <c r="K87" s="3">
        <v>45</v>
      </c>
      <c r="L87" s="3">
        <v>50</v>
      </c>
      <c r="M87" s="4">
        <f t="shared" si="12"/>
        <v>47</v>
      </c>
      <c r="N87" s="4">
        <f t="shared" si="11"/>
        <v>678</v>
      </c>
      <c r="O87" s="16"/>
    </row>
    <row r="88" spans="1:15" x14ac:dyDescent="0.3">
      <c r="A88" s="38">
        <v>84</v>
      </c>
      <c r="B88" s="3" t="s">
        <v>17</v>
      </c>
      <c r="C88" s="3">
        <v>328</v>
      </c>
      <c r="D88" s="3">
        <v>300</v>
      </c>
      <c r="E88" s="3">
        <v>150</v>
      </c>
      <c r="F88" s="31">
        <v>8070</v>
      </c>
      <c r="G88" s="31">
        <v>8354</v>
      </c>
      <c r="H88" s="3">
        <f t="shared" si="8"/>
        <v>284</v>
      </c>
      <c r="I88" s="3">
        <f>IF(H88&lt;141,141,H88)</f>
        <v>284</v>
      </c>
      <c r="J88" s="3">
        <f t="shared" si="13"/>
        <v>726</v>
      </c>
      <c r="K88" s="3">
        <v>45</v>
      </c>
      <c r="L88" s="3">
        <v>50</v>
      </c>
      <c r="M88" s="4">
        <f t="shared" si="12"/>
        <v>56.800000000000004</v>
      </c>
      <c r="N88" s="4">
        <f t="shared" si="11"/>
        <v>878</v>
      </c>
      <c r="O88" s="16"/>
    </row>
    <row r="89" spans="1:15" x14ac:dyDescent="0.3">
      <c r="A89" s="38">
        <v>85</v>
      </c>
      <c r="B89" s="8" t="s">
        <v>18</v>
      </c>
      <c r="C89" s="8">
        <v>72</v>
      </c>
      <c r="D89" s="3">
        <v>200</v>
      </c>
      <c r="E89" s="3">
        <v>150</v>
      </c>
      <c r="F89" s="31">
        <v>48824</v>
      </c>
      <c r="G89" s="31">
        <v>49545</v>
      </c>
      <c r="H89" s="3">
        <f t="shared" si="8"/>
        <v>721</v>
      </c>
      <c r="I89" s="3">
        <f t="shared" ref="I89:I95" si="14">IF(H89&lt;125,125,H89)</f>
        <v>721</v>
      </c>
      <c r="J89" s="3">
        <f t="shared" si="13"/>
        <v>2682</v>
      </c>
      <c r="K89" s="3">
        <v>45</v>
      </c>
      <c r="L89" s="3">
        <v>50</v>
      </c>
      <c r="M89" s="4">
        <f t="shared" si="12"/>
        <v>144.20000000000002</v>
      </c>
      <c r="N89" s="4">
        <f t="shared" si="11"/>
        <v>2921</v>
      </c>
      <c r="O89" s="16"/>
    </row>
    <row r="90" spans="1:15" x14ac:dyDescent="0.3">
      <c r="A90" s="3">
        <v>86</v>
      </c>
      <c r="B90" s="3" t="s">
        <v>18</v>
      </c>
      <c r="C90" s="3">
        <v>74</v>
      </c>
      <c r="D90" s="3">
        <v>200</v>
      </c>
      <c r="E90" s="3">
        <v>150</v>
      </c>
      <c r="F90" s="31">
        <v>6561</v>
      </c>
      <c r="G90" s="31">
        <v>6592</v>
      </c>
      <c r="H90" s="3">
        <f t="shared" si="8"/>
        <v>31</v>
      </c>
      <c r="I90" s="3">
        <f t="shared" si="14"/>
        <v>125</v>
      </c>
      <c r="J90" s="3">
        <f t="shared" si="13"/>
        <v>222</v>
      </c>
      <c r="K90" s="3">
        <v>45</v>
      </c>
      <c r="L90" s="3">
        <v>50</v>
      </c>
      <c r="M90" s="4">
        <f t="shared" si="12"/>
        <v>25</v>
      </c>
      <c r="N90" s="4">
        <f t="shared" si="11"/>
        <v>342</v>
      </c>
      <c r="O90" s="16"/>
    </row>
    <row r="91" spans="1:15" x14ac:dyDescent="0.3">
      <c r="A91" s="38">
        <v>87</v>
      </c>
      <c r="B91" s="3" t="s">
        <v>18</v>
      </c>
      <c r="C91" s="3">
        <v>75</v>
      </c>
      <c r="D91" s="3">
        <v>200</v>
      </c>
      <c r="E91" s="3">
        <v>150</v>
      </c>
      <c r="F91" s="31">
        <v>32160</v>
      </c>
      <c r="G91" s="31">
        <v>32322</v>
      </c>
      <c r="H91" s="3">
        <f t="shared" si="8"/>
        <v>162</v>
      </c>
      <c r="I91" s="3">
        <f t="shared" si="14"/>
        <v>162</v>
      </c>
      <c r="J91" s="3">
        <f t="shared" si="13"/>
        <v>310</v>
      </c>
      <c r="K91" s="3">
        <v>45</v>
      </c>
      <c r="L91" s="3">
        <v>50</v>
      </c>
      <c r="M91" s="4">
        <f t="shared" si="12"/>
        <v>32.4</v>
      </c>
      <c r="N91" s="4">
        <f t="shared" si="11"/>
        <v>437</v>
      </c>
      <c r="O91" s="16"/>
    </row>
    <row r="92" spans="1:15" x14ac:dyDescent="0.3">
      <c r="A92" s="38">
        <v>88</v>
      </c>
      <c r="B92" s="3" t="s">
        <v>18</v>
      </c>
      <c r="C92" s="3">
        <v>76</v>
      </c>
      <c r="D92" s="3">
        <v>200</v>
      </c>
      <c r="E92" s="3">
        <v>150</v>
      </c>
      <c r="F92" s="31">
        <v>18269</v>
      </c>
      <c r="G92" s="31">
        <v>18401</v>
      </c>
      <c r="H92" s="3">
        <f t="shared" si="8"/>
        <v>132</v>
      </c>
      <c r="I92" s="3">
        <f t="shared" si="14"/>
        <v>132</v>
      </c>
      <c r="J92" s="3">
        <f t="shared" si="13"/>
        <v>239</v>
      </c>
      <c r="K92" s="3">
        <v>45</v>
      </c>
      <c r="L92" s="3">
        <v>50</v>
      </c>
      <c r="M92" s="4">
        <f t="shared" si="12"/>
        <v>26.400000000000002</v>
      </c>
      <c r="N92" s="4">
        <f t="shared" si="11"/>
        <v>360</v>
      </c>
      <c r="O92" s="16"/>
    </row>
    <row r="93" spans="1:15" x14ac:dyDescent="0.3">
      <c r="A93" s="3">
        <v>89</v>
      </c>
      <c r="B93" s="8" t="s">
        <v>17</v>
      </c>
      <c r="C93" s="8">
        <v>202</v>
      </c>
      <c r="D93" s="3">
        <v>300</v>
      </c>
      <c r="E93" s="3">
        <v>150</v>
      </c>
      <c r="F93" s="31">
        <v>31180</v>
      </c>
      <c r="G93" s="31">
        <v>31308</v>
      </c>
      <c r="H93" s="3">
        <f t="shared" si="8"/>
        <v>128</v>
      </c>
      <c r="I93" s="3">
        <f>IF(H93&lt;141,141,H93)</f>
        <v>141</v>
      </c>
      <c r="J93" s="3">
        <f t="shared" si="13"/>
        <v>260</v>
      </c>
      <c r="K93" s="3">
        <v>45</v>
      </c>
      <c r="L93" s="3">
        <v>50</v>
      </c>
      <c r="M93" s="4">
        <f t="shared" si="12"/>
        <v>28.200000000000003</v>
      </c>
      <c r="N93" s="4">
        <f t="shared" si="11"/>
        <v>383</v>
      </c>
      <c r="O93" s="16"/>
    </row>
    <row r="94" spans="1:15" x14ac:dyDescent="0.3">
      <c r="A94" s="38">
        <v>90</v>
      </c>
      <c r="B94" s="8" t="s">
        <v>18</v>
      </c>
      <c r="C94" s="8">
        <v>78</v>
      </c>
      <c r="D94" s="3">
        <v>200</v>
      </c>
      <c r="E94" s="3">
        <v>150</v>
      </c>
      <c r="F94" s="31">
        <v>16207</v>
      </c>
      <c r="G94" s="31">
        <v>16478</v>
      </c>
      <c r="H94" s="3">
        <f t="shared" si="8"/>
        <v>271</v>
      </c>
      <c r="I94" s="3">
        <f t="shared" si="14"/>
        <v>271</v>
      </c>
      <c r="J94" s="3">
        <f t="shared" si="13"/>
        <v>675</v>
      </c>
      <c r="K94" s="3">
        <v>45</v>
      </c>
      <c r="L94" s="3">
        <v>50</v>
      </c>
      <c r="M94" s="4">
        <f t="shared" si="12"/>
        <v>54.2</v>
      </c>
      <c r="N94" s="4">
        <f t="shared" si="11"/>
        <v>824</v>
      </c>
      <c r="O94" s="16"/>
    </row>
    <row r="95" spans="1:15" x14ac:dyDescent="0.3">
      <c r="A95" s="38">
        <v>91</v>
      </c>
      <c r="B95" s="3" t="s">
        <v>18</v>
      </c>
      <c r="C95" s="3">
        <v>79</v>
      </c>
      <c r="D95" s="3">
        <v>200</v>
      </c>
      <c r="E95" s="3">
        <v>150</v>
      </c>
      <c r="F95" s="31">
        <v>21358</v>
      </c>
      <c r="G95" s="31">
        <v>21532</v>
      </c>
      <c r="H95" s="3">
        <f t="shared" si="8"/>
        <v>174</v>
      </c>
      <c r="I95" s="3">
        <f t="shared" si="14"/>
        <v>174</v>
      </c>
      <c r="J95" s="3">
        <f t="shared" si="13"/>
        <v>338</v>
      </c>
      <c r="K95" s="3">
        <v>45</v>
      </c>
      <c r="L95" s="3">
        <v>50</v>
      </c>
      <c r="M95" s="4">
        <f t="shared" si="12"/>
        <v>34.800000000000004</v>
      </c>
      <c r="N95" s="4">
        <f t="shared" si="11"/>
        <v>468</v>
      </c>
      <c r="O95" s="16"/>
    </row>
    <row r="96" spans="1:15" x14ac:dyDescent="0.3">
      <c r="A96" s="3">
        <v>92</v>
      </c>
      <c r="B96" s="3" t="s">
        <v>20</v>
      </c>
      <c r="C96" s="3">
        <v>82</v>
      </c>
      <c r="D96" s="3">
        <v>100</v>
      </c>
      <c r="E96" s="3">
        <v>150</v>
      </c>
      <c r="F96" s="31">
        <v>18004</v>
      </c>
      <c r="G96" s="31">
        <v>18048</v>
      </c>
      <c r="H96" s="3">
        <f t="shared" si="8"/>
        <v>44</v>
      </c>
      <c r="I96" s="3">
        <f t="shared" ref="I96:I101" si="15">IF(H96&lt;111,111,H96)</f>
        <v>111</v>
      </c>
      <c r="J96" s="3">
        <f t="shared" si="13"/>
        <v>189</v>
      </c>
      <c r="K96" s="3">
        <v>20</v>
      </c>
      <c r="L96" s="3">
        <v>10</v>
      </c>
      <c r="M96" s="4">
        <f t="shared" si="12"/>
        <v>22.200000000000003</v>
      </c>
      <c r="N96" s="4">
        <f t="shared" si="11"/>
        <v>241</v>
      </c>
      <c r="O96" s="16"/>
    </row>
    <row r="97" spans="1:15" x14ac:dyDescent="0.3">
      <c r="A97" s="38">
        <v>93</v>
      </c>
      <c r="B97" s="27" t="s">
        <v>20</v>
      </c>
      <c r="C97" s="3">
        <v>83</v>
      </c>
      <c r="D97" s="3">
        <v>100</v>
      </c>
      <c r="E97" s="3">
        <v>150</v>
      </c>
      <c r="F97" s="31">
        <v>23475</v>
      </c>
      <c r="G97" s="31">
        <v>23520</v>
      </c>
      <c r="H97" s="3">
        <f t="shared" si="8"/>
        <v>45</v>
      </c>
      <c r="I97" s="3">
        <f t="shared" si="15"/>
        <v>111</v>
      </c>
      <c r="J97" s="3">
        <f>ROUND(IF(I97&lt;100,I97*1.625,(IF(AND(I97&gt;100,I97&lt;201),(I97-100)*2.375+162,(IF(AND(I97&gt;200,I97&lt;401),(I97-200)*3.875+400,IF(I97&gt;400,(I97-400)*4.5+1237)))))),0)</f>
        <v>188</v>
      </c>
      <c r="K97" s="3">
        <v>20</v>
      </c>
      <c r="L97" s="3">
        <v>10</v>
      </c>
      <c r="M97" s="4">
        <f t="shared" si="12"/>
        <v>22.200000000000003</v>
      </c>
      <c r="N97" s="4">
        <f t="shared" si="11"/>
        <v>240</v>
      </c>
      <c r="O97" s="16"/>
    </row>
    <row r="98" spans="1:15" x14ac:dyDescent="0.3">
      <c r="A98" s="38">
        <v>94</v>
      </c>
      <c r="B98" s="3" t="s">
        <v>20</v>
      </c>
      <c r="C98" s="3">
        <v>85</v>
      </c>
      <c r="D98" s="3">
        <v>100</v>
      </c>
      <c r="E98" s="3">
        <v>150</v>
      </c>
      <c r="F98" s="31">
        <v>20387</v>
      </c>
      <c r="G98" s="31">
        <v>20404</v>
      </c>
      <c r="H98" s="3">
        <f t="shared" si="8"/>
        <v>17</v>
      </c>
      <c r="I98" s="3">
        <f t="shared" si="15"/>
        <v>111</v>
      </c>
      <c r="J98" s="3">
        <f t="shared" ref="J98:J109" si="16">ROUND(IF(I98&lt;100,I98*1.625,(IF(AND(I98&gt;100,I98&lt;201),(I98-100)*2.375+162.5,(IF(AND(I98&gt;200,I98&lt;401),(I98-200)*3.875+400,IF(I98&gt;400,(I98-400)*4.5+1237)))))),0)</f>
        <v>189</v>
      </c>
      <c r="K98" s="3">
        <v>20</v>
      </c>
      <c r="L98" s="3">
        <v>10</v>
      </c>
      <c r="M98" s="4">
        <f t="shared" si="12"/>
        <v>22.200000000000003</v>
      </c>
      <c r="N98" s="4">
        <f t="shared" si="11"/>
        <v>241</v>
      </c>
      <c r="O98" s="16"/>
    </row>
    <row r="99" spans="1:15" x14ac:dyDescent="0.3">
      <c r="A99" s="3">
        <v>95</v>
      </c>
      <c r="B99" s="8" t="s">
        <v>20</v>
      </c>
      <c r="C99" s="8">
        <v>86</v>
      </c>
      <c r="D99" s="3">
        <v>100</v>
      </c>
      <c r="E99" s="3">
        <v>150</v>
      </c>
      <c r="F99" s="31">
        <v>24271</v>
      </c>
      <c r="G99" s="31">
        <v>24487</v>
      </c>
      <c r="H99" s="3">
        <f t="shared" si="8"/>
        <v>216</v>
      </c>
      <c r="I99" s="3">
        <f t="shared" si="15"/>
        <v>216</v>
      </c>
      <c r="J99" s="3">
        <f t="shared" si="16"/>
        <v>462</v>
      </c>
      <c r="K99" s="3">
        <v>20</v>
      </c>
      <c r="L99" s="3">
        <v>10</v>
      </c>
      <c r="M99" s="4">
        <f t="shared" si="12"/>
        <v>43.2</v>
      </c>
      <c r="N99" s="4">
        <f t="shared" si="11"/>
        <v>535</v>
      </c>
      <c r="O99" s="16"/>
    </row>
    <row r="100" spans="1:15" x14ac:dyDescent="0.3">
      <c r="A100" s="38">
        <v>96</v>
      </c>
      <c r="B100" s="3" t="s">
        <v>20</v>
      </c>
      <c r="C100" s="3">
        <v>87</v>
      </c>
      <c r="D100" s="3">
        <v>100</v>
      </c>
      <c r="E100" s="3">
        <v>150</v>
      </c>
      <c r="F100" s="31">
        <v>25430</v>
      </c>
      <c r="G100" s="31">
        <v>25541</v>
      </c>
      <c r="H100" s="3">
        <f t="shared" si="8"/>
        <v>111</v>
      </c>
      <c r="I100" s="3">
        <f t="shared" si="15"/>
        <v>111</v>
      </c>
      <c r="J100" s="3">
        <f t="shared" si="16"/>
        <v>189</v>
      </c>
      <c r="K100" s="3">
        <v>20</v>
      </c>
      <c r="L100" s="3">
        <v>10</v>
      </c>
      <c r="M100" s="4">
        <f t="shared" si="12"/>
        <v>22.200000000000003</v>
      </c>
      <c r="N100" s="4">
        <f t="shared" si="11"/>
        <v>241</v>
      </c>
      <c r="O100" s="16"/>
    </row>
    <row r="101" spans="1:15" x14ac:dyDescent="0.3">
      <c r="A101" s="38">
        <v>97</v>
      </c>
      <c r="B101" s="3" t="s">
        <v>20</v>
      </c>
      <c r="C101" s="3">
        <v>88</v>
      </c>
      <c r="D101" s="3">
        <v>100</v>
      </c>
      <c r="E101" s="3">
        <v>150</v>
      </c>
      <c r="F101" s="31">
        <v>16729</v>
      </c>
      <c r="G101" s="31">
        <v>16938</v>
      </c>
      <c r="H101" s="3">
        <f t="shared" si="8"/>
        <v>209</v>
      </c>
      <c r="I101" s="3">
        <f t="shared" si="15"/>
        <v>209</v>
      </c>
      <c r="J101" s="3">
        <f t="shared" si="16"/>
        <v>435</v>
      </c>
      <c r="K101" s="3">
        <v>20</v>
      </c>
      <c r="L101" s="3">
        <v>10</v>
      </c>
      <c r="M101" s="4">
        <f t="shared" si="12"/>
        <v>41.800000000000004</v>
      </c>
      <c r="N101" s="4">
        <f t="shared" si="11"/>
        <v>507</v>
      </c>
      <c r="O101" s="16"/>
    </row>
    <row r="102" spans="1:15" x14ac:dyDescent="0.3">
      <c r="A102" s="3">
        <v>98</v>
      </c>
      <c r="B102" s="3" t="s">
        <v>18</v>
      </c>
      <c r="C102" s="3">
        <v>89</v>
      </c>
      <c r="D102" s="3">
        <v>200</v>
      </c>
      <c r="E102" s="3">
        <v>150</v>
      </c>
      <c r="F102" s="31">
        <v>23109</v>
      </c>
      <c r="G102" s="31">
        <v>23204</v>
      </c>
      <c r="H102" s="3">
        <f t="shared" si="8"/>
        <v>95</v>
      </c>
      <c r="I102" s="3">
        <f t="shared" ref="I102:I109" si="17">IF(H102&lt;125,125,H102)</f>
        <v>125</v>
      </c>
      <c r="J102" s="3">
        <f t="shared" si="16"/>
        <v>222</v>
      </c>
      <c r="K102" s="3">
        <v>45</v>
      </c>
      <c r="L102" s="3">
        <v>50</v>
      </c>
      <c r="M102" s="4">
        <f t="shared" si="12"/>
        <v>25</v>
      </c>
      <c r="N102" s="4">
        <f t="shared" si="11"/>
        <v>342</v>
      </c>
      <c r="O102" s="16"/>
    </row>
    <row r="103" spans="1:15" x14ac:dyDescent="0.3">
      <c r="A103" s="38">
        <v>99</v>
      </c>
      <c r="B103" s="3" t="s">
        <v>17</v>
      </c>
      <c r="C103" s="3">
        <v>323</v>
      </c>
      <c r="D103" s="3">
        <v>300</v>
      </c>
      <c r="E103" s="3">
        <v>150</v>
      </c>
      <c r="F103" s="31">
        <v>17173</v>
      </c>
      <c r="G103" s="31">
        <v>17380</v>
      </c>
      <c r="H103" s="3">
        <f t="shared" si="8"/>
        <v>207</v>
      </c>
      <c r="I103" s="3">
        <f>IF(H103&lt;141,141,H103)</f>
        <v>207</v>
      </c>
      <c r="J103" s="3">
        <f t="shared" si="16"/>
        <v>427</v>
      </c>
      <c r="K103" s="3">
        <v>45</v>
      </c>
      <c r="L103" s="3">
        <v>50</v>
      </c>
      <c r="M103" s="4">
        <f t="shared" si="12"/>
        <v>41.400000000000006</v>
      </c>
      <c r="N103" s="4">
        <f t="shared" si="11"/>
        <v>563</v>
      </c>
      <c r="O103" s="16"/>
    </row>
    <row r="104" spans="1:15" x14ac:dyDescent="0.3">
      <c r="A104" s="38">
        <v>100</v>
      </c>
      <c r="B104" s="3" t="s">
        <v>17</v>
      </c>
      <c r="C104" s="3">
        <v>324</v>
      </c>
      <c r="D104" s="3">
        <v>300</v>
      </c>
      <c r="E104" s="3">
        <v>150</v>
      </c>
      <c r="F104" s="31">
        <v>16531</v>
      </c>
      <c r="G104" s="31">
        <v>16591</v>
      </c>
      <c r="H104" s="3">
        <f t="shared" si="8"/>
        <v>60</v>
      </c>
      <c r="I104" s="3">
        <f>IF(H104&lt;141,141,H104)</f>
        <v>141</v>
      </c>
      <c r="J104" s="3">
        <f t="shared" si="16"/>
        <v>260</v>
      </c>
      <c r="K104" s="3">
        <v>45</v>
      </c>
      <c r="L104" s="3">
        <v>50</v>
      </c>
      <c r="M104" s="4">
        <f t="shared" si="12"/>
        <v>28.200000000000003</v>
      </c>
      <c r="N104" s="4">
        <f t="shared" si="11"/>
        <v>383</v>
      </c>
      <c r="O104" s="16"/>
    </row>
    <row r="105" spans="1:15" x14ac:dyDescent="0.3">
      <c r="A105" s="3">
        <v>101</v>
      </c>
      <c r="B105" s="3" t="s">
        <v>18</v>
      </c>
      <c r="C105" s="3">
        <v>95</v>
      </c>
      <c r="D105" s="3">
        <v>200</v>
      </c>
      <c r="E105" s="3">
        <v>150</v>
      </c>
      <c r="F105" s="31">
        <v>35870</v>
      </c>
      <c r="G105" s="31">
        <v>36073</v>
      </c>
      <c r="H105" s="3">
        <f t="shared" si="8"/>
        <v>203</v>
      </c>
      <c r="I105" s="3">
        <f t="shared" si="17"/>
        <v>203</v>
      </c>
      <c r="J105" s="3">
        <f t="shared" si="16"/>
        <v>412</v>
      </c>
      <c r="K105" s="3">
        <v>45</v>
      </c>
      <c r="L105" s="3">
        <v>50</v>
      </c>
      <c r="M105" s="4">
        <f t="shared" si="12"/>
        <v>40.6</v>
      </c>
      <c r="N105" s="4">
        <f t="shared" si="11"/>
        <v>548</v>
      </c>
      <c r="O105" s="16"/>
    </row>
    <row r="106" spans="1:15" x14ac:dyDescent="0.3">
      <c r="A106" s="38">
        <v>102</v>
      </c>
      <c r="B106" s="8" t="s">
        <v>18</v>
      </c>
      <c r="C106" s="8">
        <v>96</v>
      </c>
      <c r="D106" s="3">
        <v>200</v>
      </c>
      <c r="E106" s="3">
        <v>150</v>
      </c>
      <c r="F106" s="31">
        <v>28824</v>
      </c>
      <c r="G106" s="31">
        <v>29128</v>
      </c>
      <c r="H106" s="3">
        <f t="shared" si="8"/>
        <v>304</v>
      </c>
      <c r="I106" s="3">
        <f t="shared" si="17"/>
        <v>304</v>
      </c>
      <c r="J106" s="3">
        <f t="shared" si="16"/>
        <v>803</v>
      </c>
      <c r="K106" s="3">
        <v>45</v>
      </c>
      <c r="L106" s="3">
        <v>50</v>
      </c>
      <c r="M106" s="4">
        <f t="shared" si="12"/>
        <v>60.800000000000004</v>
      </c>
      <c r="N106" s="4">
        <f t="shared" si="11"/>
        <v>959</v>
      </c>
      <c r="O106" s="16"/>
    </row>
    <row r="107" spans="1:15" x14ac:dyDescent="0.3">
      <c r="A107" s="38">
        <v>103</v>
      </c>
      <c r="B107" s="3" t="s">
        <v>18</v>
      </c>
      <c r="C107" s="3">
        <v>102</v>
      </c>
      <c r="D107" s="3">
        <v>200</v>
      </c>
      <c r="E107" s="3">
        <v>150</v>
      </c>
      <c r="F107" s="31">
        <v>15755</v>
      </c>
      <c r="G107" s="31">
        <v>16274</v>
      </c>
      <c r="H107" s="3">
        <f t="shared" si="8"/>
        <v>519</v>
      </c>
      <c r="I107" s="3">
        <f t="shared" si="17"/>
        <v>519</v>
      </c>
      <c r="J107" s="3">
        <f t="shared" si="16"/>
        <v>1773</v>
      </c>
      <c r="K107" s="3">
        <v>45</v>
      </c>
      <c r="L107" s="3">
        <v>50</v>
      </c>
      <c r="M107" s="4">
        <f t="shared" si="12"/>
        <v>103.80000000000001</v>
      </c>
      <c r="N107" s="4">
        <f t="shared" si="11"/>
        <v>1972</v>
      </c>
      <c r="O107" s="16"/>
    </row>
    <row r="108" spans="1:15" x14ac:dyDescent="0.3">
      <c r="A108" s="3">
        <v>104</v>
      </c>
      <c r="B108" s="3" t="s">
        <v>17</v>
      </c>
      <c r="C108" s="3">
        <v>317</v>
      </c>
      <c r="D108" s="3">
        <v>300</v>
      </c>
      <c r="E108" s="3">
        <v>150</v>
      </c>
      <c r="F108" s="31">
        <v>9258</v>
      </c>
      <c r="G108" s="31">
        <v>9386</v>
      </c>
      <c r="H108" s="3">
        <f t="shared" si="8"/>
        <v>128</v>
      </c>
      <c r="I108" s="3">
        <f>IF(H108&lt;141,141,H108)</f>
        <v>141</v>
      </c>
      <c r="J108" s="3">
        <f t="shared" si="16"/>
        <v>260</v>
      </c>
      <c r="K108" s="3">
        <v>45</v>
      </c>
      <c r="L108" s="3">
        <v>50</v>
      </c>
      <c r="M108" s="4">
        <f t="shared" si="12"/>
        <v>28.200000000000003</v>
      </c>
      <c r="N108" s="4">
        <f t="shared" si="11"/>
        <v>383</v>
      </c>
      <c r="O108" s="16"/>
    </row>
    <row r="109" spans="1:15" x14ac:dyDescent="0.3">
      <c r="A109" s="38">
        <v>105</v>
      </c>
      <c r="B109" s="3" t="s">
        <v>18</v>
      </c>
      <c r="C109" s="3">
        <v>105</v>
      </c>
      <c r="D109" s="3">
        <v>200</v>
      </c>
      <c r="E109" s="3">
        <v>150</v>
      </c>
      <c r="F109" s="31">
        <v>20183</v>
      </c>
      <c r="G109" s="31">
        <v>20215</v>
      </c>
      <c r="H109" s="3">
        <f t="shared" si="8"/>
        <v>32</v>
      </c>
      <c r="I109" s="3">
        <f t="shared" si="17"/>
        <v>125</v>
      </c>
      <c r="J109" s="3">
        <f t="shared" si="16"/>
        <v>222</v>
      </c>
      <c r="K109" s="3">
        <v>45</v>
      </c>
      <c r="L109" s="3">
        <v>50</v>
      </c>
      <c r="M109" s="4">
        <f t="shared" si="12"/>
        <v>25</v>
      </c>
      <c r="N109" s="4">
        <f t="shared" si="11"/>
        <v>342</v>
      </c>
      <c r="O109" s="16"/>
    </row>
    <row r="110" spans="1:15" x14ac:dyDescent="0.3">
      <c r="A110" s="38">
        <v>106</v>
      </c>
      <c r="B110" s="27" t="s">
        <v>18</v>
      </c>
      <c r="C110" s="3">
        <v>107</v>
      </c>
      <c r="D110" s="3">
        <v>200</v>
      </c>
      <c r="E110" s="3">
        <v>150</v>
      </c>
      <c r="F110" s="31">
        <v>25367</v>
      </c>
      <c r="G110" s="31">
        <v>25430</v>
      </c>
      <c r="H110" s="3">
        <f t="shared" si="8"/>
        <v>63</v>
      </c>
      <c r="I110" s="3">
        <f>IF(H110&lt;125,125,H110)</f>
        <v>125</v>
      </c>
      <c r="J110" s="3">
        <f>ROUND(IF(I110&lt;100,I110*1.625,(IF(AND(I110&gt;100,I110&lt;201),(I110-100)*2.375+162,(IF(AND(I110&gt;200,I110&lt;401),(I110-200)*3.875+400,IF(I110&gt;400,(I110-400)*4.5+1237)))))),0)</f>
        <v>221</v>
      </c>
      <c r="K110" s="3">
        <v>20</v>
      </c>
      <c r="L110" s="3">
        <v>10</v>
      </c>
      <c r="M110" s="4">
        <f t="shared" si="12"/>
        <v>25</v>
      </c>
      <c r="N110" s="4">
        <f t="shared" si="11"/>
        <v>276</v>
      </c>
      <c r="O110" s="16"/>
    </row>
    <row r="111" spans="1:15" x14ac:dyDescent="0.3">
      <c r="A111" s="3">
        <v>107</v>
      </c>
      <c r="B111" s="3" t="s">
        <v>18</v>
      </c>
      <c r="C111" s="3">
        <v>108</v>
      </c>
      <c r="D111" s="3">
        <v>200</v>
      </c>
      <c r="E111" s="3">
        <v>150</v>
      </c>
      <c r="F111" s="31">
        <v>77221</v>
      </c>
      <c r="G111" s="31">
        <v>77387</v>
      </c>
      <c r="H111" s="3">
        <f t="shared" si="8"/>
        <v>166</v>
      </c>
      <c r="I111" s="3">
        <f t="shared" ref="I111:I127" si="18">IF(H111&lt;125,125,H111)</f>
        <v>166</v>
      </c>
      <c r="J111" s="3">
        <f t="shared" ref="J111:J120" si="19">ROUND(IF(I111&lt;100,I111*1.625,(IF(AND(I111&gt;100,I111&lt;201),(I111-100)*2.375+162.5,(IF(AND(I111&gt;200,I111&lt;401),(I111-200)*3.875+400,IF(I111&gt;400,(I111-400)*4.5+1237)))))),0)</f>
        <v>319</v>
      </c>
      <c r="K111" s="3">
        <v>45</v>
      </c>
      <c r="L111" s="3">
        <v>50</v>
      </c>
      <c r="M111" s="4">
        <f t="shared" si="12"/>
        <v>33.200000000000003</v>
      </c>
      <c r="N111" s="4">
        <f t="shared" si="11"/>
        <v>447</v>
      </c>
      <c r="O111" s="16"/>
    </row>
    <row r="112" spans="1:15" x14ac:dyDescent="0.3">
      <c r="A112" s="38">
        <v>108</v>
      </c>
      <c r="B112" s="3" t="s">
        <v>18</v>
      </c>
      <c r="C112" s="3">
        <v>110</v>
      </c>
      <c r="D112" s="3">
        <v>200</v>
      </c>
      <c r="E112" s="3">
        <v>150</v>
      </c>
      <c r="F112" s="31">
        <v>49822</v>
      </c>
      <c r="G112" s="31">
        <v>49866</v>
      </c>
      <c r="H112" s="3">
        <f t="shared" si="8"/>
        <v>44</v>
      </c>
      <c r="I112" s="3">
        <f t="shared" si="18"/>
        <v>125</v>
      </c>
      <c r="J112" s="3">
        <f t="shared" si="19"/>
        <v>222</v>
      </c>
      <c r="K112" s="3">
        <v>45</v>
      </c>
      <c r="L112" s="3">
        <v>50</v>
      </c>
      <c r="M112" s="4">
        <f t="shared" si="12"/>
        <v>25</v>
      </c>
      <c r="N112" s="4">
        <f t="shared" si="11"/>
        <v>342</v>
      </c>
      <c r="O112" s="16"/>
    </row>
    <row r="113" spans="1:15" x14ac:dyDescent="0.3">
      <c r="A113" s="38">
        <v>109</v>
      </c>
      <c r="B113" s="3" t="s">
        <v>18</v>
      </c>
      <c r="C113" s="3">
        <v>111</v>
      </c>
      <c r="D113" s="3">
        <v>200</v>
      </c>
      <c r="E113" s="3">
        <v>150</v>
      </c>
      <c r="F113" s="31">
        <v>44795</v>
      </c>
      <c r="G113" s="31">
        <v>44888</v>
      </c>
      <c r="H113" s="3">
        <f t="shared" si="8"/>
        <v>93</v>
      </c>
      <c r="I113" s="3">
        <f t="shared" si="18"/>
        <v>125</v>
      </c>
      <c r="J113" s="3">
        <f t="shared" si="19"/>
        <v>222</v>
      </c>
      <c r="K113" s="3">
        <v>45</v>
      </c>
      <c r="L113" s="3">
        <v>50</v>
      </c>
      <c r="M113" s="4">
        <f t="shared" si="12"/>
        <v>25</v>
      </c>
      <c r="N113" s="4">
        <f t="shared" si="11"/>
        <v>342</v>
      </c>
      <c r="O113" s="16"/>
    </row>
    <row r="114" spans="1:15" x14ac:dyDescent="0.3">
      <c r="A114" s="3">
        <v>110</v>
      </c>
      <c r="B114" s="3" t="s">
        <v>18</v>
      </c>
      <c r="C114" s="3">
        <v>112</v>
      </c>
      <c r="D114" s="3">
        <v>200</v>
      </c>
      <c r="E114" s="3">
        <v>150</v>
      </c>
      <c r="F114" s="31">
        <v>75615</v>
      </c>
      <c r="G114" s="31">
        <v>76180</v>
      </c>
      <c r="H114" s="3">
        <f t="shared" si="8"/>
        <v>565</v>
      </c>
      <c r="I114" s="3">
        <f t="shared" si="18"/>
        <v>565</v>
      </c>
      <c r="J114" s="3">
        <f t="shared" si="19"/>
        <v>1980</v>
      </c>
      <c r="K114" s="3">
        <v>45</v>
      </c>
      <c r="L114" s="3">
        <v>50</v>
      </c>
      <c r="M114" s="4">
        <f t="shared" si="12"/>
        <v>113</v>
      </c>
      <c r="N114" s="4">
        <f t="shared" si="11"/>
        <v>2188</v>
      </c>
      <c r="O114" s="16"/>
    </row>
    <row r="115" spans="1:15" x14ac:dyDescent="0.3">
      <c r="A115" s="38">
        <v>111</v>
      </c>
      <c r="B115" s="8" t="s">
        <v>18</v>
      </c>
      <c r="C115" s="8">
        <v>113</v>
      </c>
      <c r="D115" s="3">
        <v>0</v>
      </c>
      <c r="E115" s="3">
        <v>150</v>
      </c>
      <c r="F115" s="31">
        <v>9806</v>
      </c>
      <c r="G115" s="31">
        <v>9929</v>
      </c>
      <c r="H115" s="3">
        <f t="shared" si="8"/>
        <v>123</v>
      </c>
      <c r="I115" s="3">
        <f t="shared" si="18"/>
        <v>125</v>
      </c>
      <c r="J115" s="3">
        <f t="shared" si="19"/>
        <v>222</v>
      </c>
      <c r="K115" s="3">
        <v>45</v>
      </c>
      <c r="L115" s="3">
        <v>50</v>
      </c>
      <c r="M115" s="4">
        <f t="shared" si="12"/>
        <v>25</v>
      </c>
      <c r="N115" s="4">
        <f t="shared" si="11"/>
        <v>342</v>
      </c>
      <c r="O115" s="16"/>
    </row>
    <row r="116" spans="1:15" x14ac:dyDescent="0.3">
      <c r="A116" s="38">
        <v>112</v>
      </c>
      <c r="B116" s="3" t="s">
        <v>18</v>
      </c>
      <c r="C116" s="3">
        <v>114</v>
      </c>
      <c r="D116" s="3">
        <v>200</v>
      </c>
      <c r="E116" s="3">
        <v>150</v>
      </c>
      <c r="F116" s="31">
        <v>49257</v>
      </c>
      <c r="G116" s="31">
        <v>49596</v>
      </c>
      <c r="H116" s="3">
        <f t="shared" si="8"/>
        <v>339</v>
      </c>
      <c r="I116" s="3">
        <f t="shared" si="18"/>
        <v>339</v>
      </c>
      <c r="J116" s="3">
        <f t="shared" si="19"/>
        <v>939</v>
      </c>
      <c r="K116" s="3">
        <v>45</v>
      </c>
      <c r="L116" s="3">
        <v>50</v>
      </c>
      <c r="M116" s="4">
        <f t="shared" si="12"/>
        <v>67.8</v>
      </c>
      <c r="N116" s="4">
        <f t="shared" si="11"/>
        <v>1102</v>
      </c>
      <c r="O116" s="16"/>
    </row>
    <row r="117" spans="1:15" x14ac:dyDescent="0.3">
      <c r="A117" s="3">
        <v>113</v>
      </c>
      <c r="B117" s="3" t="s">
        <v>18</v>
      </c>
      <c r="C117" s="3">
        <v>115</v>
      </c>
      <c r="D117" s="3">
        <v>200</v>
      </c>
      <c r="E117" s="3">
        <v>150</v>
      </c>
      <c r="F117" s="31">
        <v>28604</v>
      </c>
      <c r="G117" s="31">
        <v>28652</v>
      </c>
      <c r="H117" s="3">
        <f t="shared" si="8"/>
        <v>48</v>
      </c>
      <c r="I117" s="3">
        <f t="shared" si="18"/>
        <v>125</v>
      </c>
      <c r="J117" s="3">
        <f t="shared" si="19"/>
        <v>222</v>
      </c>
      <c r="K117" s="3">
        <v>45</v>
      </c>
      <c r="L117" s="3">
        <v>50</v>
      </c>
      <c r="M117" s="4">
        <f t="shared" si="12"/>
        <v>25</v>
      </c>
      <c r="N117" s="4">
        <f t="shared" si="11"/>
        <v>342</v>
      </c>
      <c r="O117" s="16"/>
    </row>
    <row r="118" spans="1:15" x14ac:dyDescent="0.3">
      <c r="A118" s="38">
        <v>114</v>
      </c>
      <c r="B118" s="3" t="s">
        <v>18</v>
      </c>
      <c r="C118" s="3">
        <v>116</v>
      </c>
      <c r="D118" s="3">
        <v>200</v>
      </c>
      <c r="E118" s="3">
        <v>150</v>
      </c>
      <c r="F118" s="31">
        <v>30295</v>
      </c>
      <c r="G118" s="31">
        <v>30556</v>
      </c>
      <c r="H118" s="3">
        <f t="shared" si="8"/>
        <v>261</v>
      </c>
      <c r="I118" s="3">
        <f t="shared" si="18"/>
        <v>261</v>
      </c>
      <c r="J118" s="3">
        <f t="shared" si="19"/>
        <v>636</v>
      </c>
      <c r="K118" s="3">
        <v>45</v>
      </c>
      <c r="L118" s="3">
        <v>50</v>
      </c>
      <c r="M118" s="4">
        <f t="shared" si="12"/>
        <v>52.2</v>
      </c>
      <c r="N118" s="4">
        <f t="shared" si="11"/>
        <v>783</v>
      </c>
      <c r="O118" s="16"/>
    </row>
    <row r="119" spans="1:15" x14ac:dyDescent="0.3">
      <c r="A119" s="38">
        <v>115</v>
      </c>
      <c r="B119" s="3" t="s">
        <v>18</v>
      </c>
      <c r="C119" s="3">
        <v>117</v>
      </c>
      <c r="D119" s="3">
        <v>200</v>
      </c>
      <c r="E119" s="3">
        <v>150</v>
      </c>
      <c r="F119" s="31">
        <v>18969</v>
      </c>
      <c r="G119" s="31">
        <v>19094</v>
      </c>
      <c r="H119" s="3">
        <f t="shared" si="8"/>
        <v>125</v>
      </c>
      <c r="I119" s="3">
        <f t="shared" si="18"/>
        <v>125</v>
      </c>
      <c r="J119" s="3">
        <f t="shared" si="19"/>
        <v>222</v>
      </c>
      <c r="K119" s="3">
        <v>45</v>
      </c>
      <c r="L119" s="3">
        <v>50</v>
      </c>
      <c r="M119" s="4">
        <f t="shared" si="12"/>
        <v>25</v>
      </c>
      <c r="N119" s="4">
        <f t="shared" si="11"/>
        <v>342</v>
      </c>
      <c r="O119" s="16"/>
    </row>
    <row r="120" spans="1:15" x14ac:dyDescent="0.3">
      <c r="A120" s="3">
        <v>116</v>
      </c>
      <c r="B120" s="27" t="s">
        <v>18</v>
      </c>
      <c r="C120" s="3">
        <v>118</v>
      </c>
      <c r="D120" s="3">
        <v>200</v>
      </c>
      <c r="E120" s="3">
        <v>150</v>
      </c>
      <c r="F120" s="31">
        <v>25432</v>
      </c>
      <c r="G120" s="31">
        <v>25756</v>
      </c>
      <c r="H120" s="3">
        <f t="shared" si="8"/>
        <v>324</v>
      </c>
      <c r="I120" s="3">
        <f t="shared" si="18"/>
        <v>324</v>
      </c>
      <c r="J120" s="3">
        <f t="shared" si="19"/>
        <v>881</v>
      </c>
      <c r="K120" s="3">
        <v>45</v>
      </c>
      <c r="L120" s="3">
        <v>50</v>
      </c>
      <c r="M120" s="3">
        <f t="shared" si="12"/>
        <v>64.8</v>
      </c>
      <c r="N120" s="4">
        <f t="shared" si="11"/>
        <v>1041</v>
      </c>
      <c r="O120" s="16"/>
    </row>
    <row r="121" spans="1:15" x14ac:dyDescent="0.3">
      <c r="A121" s="38">
        <v>117</v>
      </c>
      <c r="B121" s="8" t="s">
        <v>18</v>
      </c>
      <c r="C121" s="8">
        <v>119</v>
      </c>
      <c r="D121" s="3">
        <v>200</v>
      </c>
      <c r="E121" s="3">
        <v>150</v>
      </c>
      <c r="F121" s="31">
        <v>16460</v>
      </c>
      <c r="G121" s="31">
        <v>16688</v>
      </c>
      <c r="H121" s="3">
        <f t="shared" si="8"/>
        <v>228</v>
      </c>
      <c r="I121" s="3">
        <f t="shared" si="18"/>
        <v>228</v>
      </c>
      <c r="J121" s="3">
        <f>ROUND(IF(I121&lt;100,I121*1.625,(IF(AND(I121&gt;100,I121&lt;201),(I121-100)*2.375+162.5,(IF(AND(I121&gt;200,I121&lt;401),(I121-200)*3.875+400,IF(I121&gt;400,(I121-400)*4.5+1237)))))),0)</f>
        <v>509</v>
      </c>
      <c r="K121" s="3">
        <v>45</v>
      </c>
      <c r="L121" s="3">
        <v>50</v>
      </c>
      <c r="M121" s="4">
        <f>I121*0.2</f>
        <v>45.6</v>
      </c>
      <c r="N121" s="4">
        <f t="shared" si="11"/>
        <v>650</v>
      </c>
      <c r="O121" s="16"/>
    </row>
    <row r="122" spans="1:15" x14ac:dyDescent="0.3">
      <c r="A122" s="38">
        <v>118</v>
      </c>
      <c r="B122" s="27" t="s">
        <v>18</v>
      </c>
      <c r="C122" s="3">
        <v>120</v>
      </c>
      <c r="D122" s="3">
        <v>200</v>
      </c>
      <c r="E122" s="3">
        <v>150</v>
      </c>
      <c r="F122" s="31">
        <v>17026</v>
      </c>
      <c r="G122" s="31">
        <v>17116</v>
      </c>
      <c r="H122" s="3">
        <f t="shared" si="8"/>
        <v>90</v>
      </c>
      <c r="I122" s="3">
        <f t="shared" si="18"/>
        <v>125</v>
      </c>
      <c r="J122" s="3">
        <f>ROUND(IF(I122&lt;100,I122*1.625,(IF(AND(I122&gt;100,I122&lt;201),(I122-100)*2.375+162.5,(IF(AND(I122&gt;200,I122&lt;401),(I122-200)*3.875+400,IF(I122&gt;400,(I122-400)*4.5+1237)))))),0)</f>
        <v>222</v>
      </c>
      <c r="K122" s="3">
        <v>45</v>
      </c>
      <c r="L122" s="3">
        <v>50</v>
      </c>
      <c r="M122" s="4">
        <f>I122*0.2</f>
        <v>25</v>
      </c>
      <c r="N122" s="4">
        <f t="shared" si="11"/>
        <v>342</v>
      </c>
      <c r="O122" s="16"/>
    </row>
    <row r="123" spans="1:15" x14ac:dyDescent="0.3">
      <c r="A123" s="3">
        <v>119</v>
      </c>
      <c r="B123" s="3" t="s">
        <v>17</v>
      </c>
      <c r="C123" s="3">
        <v>192</v>
      </c>
      <c r="D123" s="3">
        <v>300</v>
      </c>
      <c r="E123" s="3">
        <v>150</v>
      </c>
      <c r="F123" s="31">
        <v>64222</v>
      </c>
      <c r="G123" s="31">
        <v>64423</v>
      </c>
      <c r="H123" s="3">
        <f t="shared" si="8"/>
        <v>201</v>
      </c>
      <c r="I123" s="3">
        <f>IF(H123&lt;141,141,H123)</f>
        <v>201</v>
      </c>
      <c r="J123" s="3">
        <f t="shared" ref="J123:J128" si="20">ROUND(IF(I123&lt;100,I123*1.625,(IF(AND(I123&gt;100,I123&lt;201),(I123-100)*2.375+162.5,(IF(AND(I123&gt;200,I123&lt;401),(I123-200)*3.875+400,IF(I123&gt;400,(I123-400)*4.5+1237)))))),0)</f>
        <v>404</v>
      </c>
      <c r="K123" s="3">
        <v>45</v>
      </c>
      <c r="L123" s="3">
        <v>50</v>
      </c>
      <c r="M123" s="4">
        <f t="shared" ref="M123:M186" si="21">I123*0.2</f>
        <v>40.200000000000003</v>
      </c>
      <c r="N123" s="4">
        <f t="shared" si="11"/>
        <v>539</v>
      </c>
      <c r="O123" s="16"/>
    </row>
    <row r="124" spans="1:15" x14ac:dyDescent="0.3">
      <c r="A124" s="38">
        <v>120</v>
      </c>
      <c r="B124" s="8" t="s">
        <v>18</v>
      </c>
      <c r="C124" s="8">
        <v>123</v>
      </c>
      <c r="D124" s="3">
        <v>200</v>
      </c>
      <c r="E124" s="3">
        <v>150</v>
      </c>
      <c r="F124" s="3">
        <v>28711</v>
      </c>
      <c r="G124" s="3">
        <v>28819</v>
      </c>
      <c r="H124" s="3">
        <f t="shared" si="8"/>
        <v>108</v>
      </c>
      <c r="I124" s="3">
        <f t="shared" si="18"/>
        <v>125</v>
      </c>
      <c r="J124" s="3">
        <f t="shared" si="20"/>
        <v>222</v>
      </c>
      <c r="K124" s="3">
        <v>45</v>
      </c>
      <c r="L124" s="3">
        <v>50</v>
      </c>
      <c r="M124" s="4">
        <f t="shared" si="21"/>
        <v>25</v>
      </c>
      <c r="N124" s="4">
        <f t="shared" si="11"/>
        <v>342</v>
      </c>
      <c r="O124" s="16"/>
    </row>
    <row r="125" spans="1:15" x14ac:dyDescent="0.3">
      <c r="A125" s="3">
        <v>121</v>
      </c>
      <c r="B125" s="3" t="s">
        <v>18</v>
      </c>
      <c r="C125" s="3">
        <v>125</v>
      </c>
      <c r="D125" s="3">
        <v>200</v>
      </c>
      <c r="E125" s="3">
        <v>150</v>
      </c>
      <c r="F125" s="3">
        <v>67278</v>
      </c>
      <c r="G125" s="3">
        <v>67615</v>
      </c>
      <c r="H125" s="3">
        <f t="shared" si="8"/>
        <v>337</v>
      </c>
      <c r="I125" s="3">
        <f t="shared" si="18"/>
        <v>337</v>
      </c>
      <c r="J125" s="3">
        <f t="shared" si="20"/>
        <v>931</v>
      </c>
      <c r="K125" s="3">
        <v>45</v>
      </c>
      <c r="L125" s="3">
        <v>50</v>
      </c>
      <c r="M125" s="4">
        <f t="shared" si="21"/>
        <v>67.400000000000006</v>
      </c>
      <c r="N125" s="4">
        <f t="shared" si="11"/>
        <v>1093</v>
      </c>
      <c r="O125" s="16"/>
    </row>
    <row r="126" spans="1:15" x14ac:dyDescent="0.3">
      <c r="A126" s="38">
        <v>122</v>
      </c>
      <c r="B126" s="3" t="s">
        <v>18</v>
      </c>
      <c r="C126" s="3">
        <v>126</v>
      </c>
      <c r="D126" s="3">
        <v>200</v>
      </c>
      <c r="E126" s="3">
        <v>150</v>
      </c>
      <c r="F126" s="3">
        <v>50456</v>
      </c>
      <c r="G126" s="3">
        <v>50628</v>
      </c>
      <c r="H126" s="3">
        <f t="shared" si="8"/>
        <v>172</v>
      </c>
      <c r="I126" s="3">
        <f t="shared" si="18"/>
        <v>172</v>
      </c>
      <c r="J126" s="3">
        <f t="shared" si="20"/>
        <v>334</v>
      </c>
      <c r="K126" s="3">
        <v>45</v>
      </c>
      <c r="L126" s="3">
        <v>50</v>
      </c>
      <c r="M126" s="4">
        <f t="shared" si="21"/>
        <v>34.4</v>
      </c>
      <c r="N126" s="4">
        <f t="shared" si="11"/>
        <v>463</v>
      </c>
      <c r="O126" s="16"/>
    </row>
    <row r="127" spans="1:15" x14ac:dyDescent="0.3">
      <c r="A127" s="3">
        <v>123</v>
      </c>
      <c r="B127" s="3" t="s">
        <v>18</v>
      </c>
      <c r="C127" s="3">
        <v>127</v>
      </c>
      <c r="D127" s="3">
        <v>200</v>
      </c>
      <c r="E127" s="3">
        <v>150</v>
      </c>
      <c r="F127" s="3">
        <v>18385</v>
      </c>
      <c r="G127" s="3">
        <v>18473</v>
      </c>
      <c r="H127" s="3">
        <f t="shared" si="8"/>
        <v>88</v>
      </c>
      <c r="I127" s="3">
        <f t="shared" si="18"/>
        <v>125</v>
      </c>
      <c r="J127" s="3">
        <f t="shared" si="20"/>
        <v>222</v>
      </c>
      <c r="K127" s="3">
        <v>45</v>
      </c>
      <c r="L127" s="3">
        <v>50</v>
      </c>
      <c r="M127" s="4">
        <f t="shared" si="21"/>
        <v>25</v>
      </c>
      <c r="N127" s="4">
        <f t="shared" si="11"/>
        <v>342</v>
      </c>
      <c r="O127" s="16"/>
    </row>
    <row r="128" spans="1:15" x14ac:dyDescent="0.3">
      <c r="A128" s="38">
        <v>124</v>
      </c>
      <c r="B128" s="8" t="s">
        <v>17</v>
      </c>
      <c r="C128" s="8">
        <v>362</v>
      </c>
      <c r="D128" s="3">
        <v>0</v>
      </c>
      <c r="E128" s="3">
        <v>150</v>
      </c>
      <c r="F128" s="3">
        <v>2043</v>
      </c>
      <c r="G128" s="3">
        <v>2211</v>
      </c>
      <c r="H128" s="3">
        <f t="shared" si="8"/>
        <v>168</v>
      </c>
      <c r="I128" s="3">
        <f>IF(H128&lt;141,141,H128)</f>
        <v>168</v>
      </c>
      <c r="J128" s="3">
        <f t="shared" si="20"/>
        <v>324</v>
      </c>
      <c r="K128" s="3">
        <v>45</v>
      </c>
      <c r="L128" s="3">
        <v>50</v>
      </c>
      <c r="M128" s="4">
        <f t="shared" si="21"/>
        <v>33.6</v>
      </c>
      <c r="N128" s="4">
        <f t="shared" si="11"/>
        <v>453</v>
      </c>
      <c r="O128" s="16"/>
    </row>
    <row r="129" spans="1:15" x14ac:dyDescent="0.3">
      <c r="A129" s="3">
        <v>125</v>
      </c>
      <c r="B129" s="3" t="s">
        <v>19</v>
      </c>
      <c r="C129" s="3">
        <v>129</v>
      </c>
      <c r="D129" s="3">
        <v>400</v>
      </c>
      <c r="E129" s="3">
        <v>150</v>
      </c>
      <c r="F129" s="3">
        <v>54214</v>
      </c>
      <c r="G129" s="3">
        <v>54517</v>
      </c>
      <c r="H129" s="3">
        <f t="shared" si="8"/>
        <v>303</v>
      </c>
      <c r="I129" s="3">
        <f t="shared" ref="I129:I135" si="22">IF(H129&lt;155,155,H129)</f>
        <v>303</v>
      </c>
      <c r="J129" s="3">
        <f t="shared" ref="J129:J135" si="23">ROUND(IF(I129&lt;100,I129*1.625,(IF(AND(I129&gt;100,I129&lt;201),(I129-100)*2.375+162,(IF(AND(I129&gt;200,I129&lt;401),(I129-200)*3.875+400,IF(I129&gt;400,(I129-400)*4.5+1237)))))),0)</f>
        <v>799</v>
      </c>
      <c r="K129" s="3">
        <v>45</v>
      </c>
      <c r="L129" s="3">
        <v>50</v>
      </c>
      <c r="M129" s="4">
        <f t="shared" si="21"/>
        <v>60.6</v>
      </c>
      <c r="N129" s="4">
        <f t="shared" si="11"/>
        <v>955</v>
      </c>
      <c r="O129" s="16"/>
    </row>
    <row r="130" spans="1:15" x14ac:dyDescent="0.3">
      <c r="A130" s="38">
        <v>126</v>
      </c>
      <c r="B130" s="3" t="s">
        <v>19</v>
      </c>
      <c r="C130" s="3">
        <v>130</v>
      </c>
      <c r="D130" s="3">
        <v>400</v>
      </c>
      <c r="E130" s="3">
        <v>150</v>
      </c>
      <c r="F130" s="3">
        <v>61276</v>
      </c>
      <c r="G130" s="3">
        <v>61307</v>
      </c>
      <c r="H130" s="3">
        <f t="shared" si="8"/>
        <v>31</v>
      </c>
      <c r="I130" s="3">
        <f t="shared" si="22"/>
        <v>155</v>
      </c>
      <c r="J130" s="3">
        <f t="shared" si="23"/>
        <v>293</v>
      </c>
      <c r="K130" s="3">
        <v>45</v>
      </c>
      <c r="L130" s="3">
        <v>50</v>
      </c>
      <c r="M130" s="4">
        <f t="shared" si="21"/>
        <v>31</v>
      </c>
      <c r="N130" s="4">
        <f t="shared" si="11"/>
        <v>419</v>
      </c>
      <c r="O130" s="16"/>
    </row>
    <row r="131" spans="1:15" x14ac:dyDescent="0.3">
      <c r="A131" s="3">
        <v>127</v>
      </c>
      <c r="B131" s="3" t="s">
        <v>19</v>
      </c>
      <c r="C131" s="3">
        <v>131</v>
      </c>
      <c r="D131" s="3">
        <v>400</v>
      </c>
      <c r="E131" s="3">
        <v>150</v>
      </c>
      <c r="F131" s="3">
        <v>56415</v>
      </c>
      <c r="G131" s="3">
        <v>56675</v>
      </c>
      <c r="H131" s="3">
        <f t="shared" si="8"/>
        <v>260</v>
      </c>
      <c r="I131" s="3">
        <f t="shared" si="22"/>
        <v>260</v>
      </c>
      <c r="J131" s="3">
        <f t="shared" si="23"/>
        <v>633</v>
      </c>
      <c r="K131" s="3">
        <v>45</v>
      </c>
      <c r="L131" s="3">
        <v>50</v>
      </c>
      <c r="M131" s="4">
        <f t="shared" si="21"/>
        <v>52</v>
      </c>
      <c r="N131" s="4">
        <f t="shared" si="11"/>
        <v>780</v>
      </c>
      <c r="O131" s="16"/>
    </row>
    <row r="132" spans="1:15" x14ac:dyDescent="0.3">
      <c r="A132" s="38">
        <v>128</v>
      </c>
      <c r="B132" s="3" t="s">
        <v>19</v>
      </c>
      <c r="C132" s="3">
        <v>132</v>
      </c>
      <c r="D132" s="3">
        <v>400</v>
      </c>
      <c r="E132" s="3">
        <v>150</v>
      </c>
      <c r="F132" s="3">
        <v>60351</v>
      </c>
      <c r="G132" s="3">
        <v>60477</v>
      </c>
      <c r="H132" s="3">
        <f t="shared" si="8"/>
        <v>126</v>
      </c>
      <c r="I132" s="3">
        <f t="shared" si="22"/>
        <v>155</v>
      </c>
      <c r="J132" s="3">
        <f t="shared" si="23"/>
        <v>293</v>
      </c>
      <c r="K132" s="3">
        <v>45</v>
      </c>
      <c r="L132" s="3">
        <v>50</v>
      </c>
      <c r="M132" s="4">
        <f t="shared" si="21"/>
        <v>31</v>
      </c>
      <c r="N132" s="4">
        <f t="shared" si="11"/>
        <v>419</v>
      </c>
      <c r="O132" s="16"/>
    </row>
    <row r="133" spans="1:15" x14ac:dyDescent="0.3">
      <c r="A133" s="3">
        <v>129</v>
      </c>
      <c r="B133" s="3" t="s">
        <v>19</v>
      </c>
      <c r="C133" s="3">
        <v>133</v>
      </c>
      <c r="D133" s="3">
        <v>400</v>
      </c>
      <c r="E133" s="3">
        <v>150</v>
      </c>
      <c r="F133" s="3">
        <v>49256</v>
      </c>
      <c r="G133" s="3">
        <v>50101</v>
      </c>
      <c r="H133" s="3">
        <f t="shared" ref="H133:H196" si="24">(G133-F133)</f>
        <v>845</v>
      </c>
      <c r="I133" s="3">
        <f t="shared" si="22"/>
        <v>845</v>
      </c>
      <c r="J133" s="3">
        <f t="shared" si="23"/>
        <v>3240</v>
      </c>
      <c r="K133" s="3">
        <v>45</v>
      </c>
      <c r="L133" s="3">
        <v>50</v>
      </c>
      <c r="M133" s="4">
        <f t="shared" si="21"/>
        <v>169</v>
      </c>
      <c r="N133" s="4">
        <f t="shared" si="11"/>
        <v>3504</v>
      </c>
      <c r="O133" s="16"/>
    </row>
    <row r="134" spans="1:15" x14ac:dyDescent="0.3">
      <c r="A134" s="38">
        <v>130</v>
      </c>
      <c r="B134" s="3" t="s">
        <v>19</v>
      </c>
      <c r="C134" s="3">
        <v>134</v>
      </c>
      <c r="D134" s="3">
        <v>400</v>
      </c>
      <c r="E134" s="3">
        <v>150</v>
      </c>
      <c r="F134" s="3">
        <v>72188</v>
      </c>
      <c r="G134" s="3">
        <v>72456</v>
      </c>
      <c r="H134" s="3">
        <f t="shared" si="24"/>
        <v>268</v>
      </c>
      <c r="I134" s="3">
        <f t="shared" si="22"/>
        <v>268</v>
      </c>
      <c r="J134" s="3">
        <f t="shared" si="23"/>
        <v>664</v>
      </c>
      <c r="K134" s="3">
        <v>45</v>
      </c>
      <c r="L134" s="3">
        <v>50</v>
      </c>
      <c r="M134" s="4">
        <f t="shared" si="21"/>
        <v>53.6</v>
      </c>
      <c r="N134" s="4">
        <f t="shared" si="11"/>
        <v>813</v>
      </c>
      <c r="O134" s="16"/>
    </row>
    <row r="135" spans="1:15" x14ac:dyDescent="0.3">
      <c r="A135" s="3">
        <v>131</v>
      </c>
      <c r="B135" s="3" t="s">
        <v>19</v>
      </c>
      <c r="C135" s="3">
        <v>136</v>
      </c>
      <c r="D135" s="3">
        <v>400</v>
      </c>
      <c r="E135" s="3">
        <v>150</v>
      </c>
      <c r="F135" s="3">
        <v>56989</v>
      </c>
      <c r="G135" s="3">
        <v>57359</v>
      </c>
      <c r="H135" s="3">
        <f t="shared" si="24"/>
        <v>370</v>
      </c>
      <c r="I135" s="3">
        <f t="shared" si="22"/>
        <v>370</v>
      </c>
      <c r="J135" s="3">
        <f t="shared" si="23"/>
        <v>1059</v>
      </c>
      <c r="K135" s="3">
        <v>45</v>
      </c>
      <c r="L135" s="3">
        <v>50</v>
      </c>
      <c r="M135" s="4">
        <f t="shared" si="21"/>
        <v>74</v>
      </c>
      <c r="N135" s="4">
        <f t="shared" ref="N135:N198" si="25">ROUND((J135+K135+L135+M135),0)</f>
        <v>1228</v>
      </c>
      <c r="O135" s="16"/>
    </row>
    <row r="136" spans="1:15" x14ac:dyDescent="0.3">
      <c r="A136" s="38">
        <v>132</v>
      </c>
      <c r="B136" s="3" t="s">
        <v>16</v>
      </c>
      <c r="C136" s="3">
        <v>165</v>
      </c>
      <c r="D136" s="3">
        <v>500</v>
      </c>
      <c r="E136" s="3">
        <v>150</v>
      </c>
      <c r="F136" s="3">
        <v>96664</v>
      </c>
      <c r="G136" s="3">
        <v>97003</v>
      </c>
      <c r="H136" s="3">
        <f t="shared" si="24"/>
        <v>339</v>
      </c>
      <c r="I136" s="3">
        <f>IF(H136&lt;171,171,H136)</f>
        <v>339</v>
      </c>
      <c r="J136" s="3">
        <f>ROUND(IF(I136&lt;100,I136*1.625,(IF(AND(I136&gt;100,I136&lt;201),(I136-100)*2.375+162.5,(IF(AND(I136&gt;200,I136&lt;401),(I136-200)*3.875+400,IF(I136&gt;400,(I136-400)*4.5+1237)))))),0)</f>
        <v>939</v>
      </c>
      <c r="K136" s="3">
        <v>45</v>
      </c>
      <c r="L136" s="3">
        <v>50</v>
      </c>
      <c r="M136" s="4">
        <f t="shared" si="21"/>
        <v>67.8</v>
      </c>
      <c r="N136" s="4">
        <f t="shared" si="25"/>
        <v>1102</v>
      </c>
      <c r="O136" s="16"/>
    </row>
    <row r="137" spans="1:15" x14ac:dyDescent="0.3">
      <c r="A137" s="3">
        <v>133</v>
      </c>
      <c r="B137" s="3" t="s">
        <v>16</v>
      </c>
      <c r="C137" s="3">
        <v>166</v>
      </c>
      <c r="D137" s="3">
        <v>500</v>
      </c>
      <c r="E137" s="3">
        <v>150</v>
      </c>
      <c r="F137" s="3">
        <v>83102</v>
      </c>
      <c r="G137" s="3">
        <v>83905</v>
      </c>
      <c r="H137" s="3">
        <f t="shared" si="24"/>
        <v>803</v>
      </c>
      <c r="I137" s="3">
        <f>IF(H137&lt;171,171,H137)</f>
        <v>803</v>
      </c>
      <c r="J137" s="3">
        <f>ROUND(IF(I137&lt;100,I137*1.625,(IF(AND(I137&gt;100,I137&lt;201),(I137-100)*2.375+162.5,(IF(AND(I137&gt;200,I137&lt;401),(I137-200)*3.875+400,IF(I137&gt;400,(I137-400)*4.5+1237)))))),0)</f>
        <v>3051</v>
      </c>
      <c r="K137" s="3">
        <v>45</v>
      </c>
      <c r="L137" s="3">
        <v>50</v>
      </c>
      <c r="M137" s="4">
        <f t="shared" si="21"/>
        <v>160.60000000000002</v>
      </c>
      <c r="N137" s="4">
        <f t="shared" si="25"/>
        <v>3307</v>
      </c>
      <c r="O137" s="16"/>
    </row>
    <row r="138" spans="1:15" x14ac:dyDescent="0.3">
      <c r="A138" s="38">
        <v>134</v>
      </c>
      <c r="B138" s="6" t="s">
        <v>16</v>
      </c>
      <c r="C138" s="3">
        <v>167</v>
      </c>
      <c r="D138" s="3">
        <v>500</v>
      </c>
      <c r="E138" s="3">
        <v>150</v>
      </c>
      <c r="F138" s="3">
        <v>81473</v>
      </c>
      <c r="G138" s="3">
        <v>82125</v>
      </c>
      <c r="H138" s="3">
        <f t="shared" si="24"/>
        <v>652</v>
      </c>
      <c r="I138" s="3">
        <f>IF(H138&lt;171,171,H138)</f>
        <v>652</v>
      </c>
      <c r="J138" s="3">
        <f>ROUND(IF(I138&lt;100,I138*1.625,(IF(AND(I138&gt;100,I138&lt;201),(I138-100)*2.375+162.5,(IF(AND(I138&gt;200,I138&lt;401),(I138-200)*3.875+400,IF(I138&gt;400,(I138-400)*4.5+1238)))))),0)</f>
        <v>2372</v>
      </c>
      <c r="K138" s="3">
        <v>45</v>
      </c>
      <c r="L138" s="3">
        <v>50</v>
      </c>
      <c r="M138" s="4">
        <f t="shared" si="21"/>
        <v>130.4</v>
      </c>
      <c r="N138" s="4">
        <f t="shared" si="25"/>
        <v>2597</v>
      </c>
      <c r="O138" s="16"/>
    </row>
    <row r="139" spans="1:15" x14ac:dyDescent="0.3">
      <c r="A139" s="3">
        <v>135</v>
      </c>
      <c r="B139" s="3" t="s">
        <v>17</v>
      </c>
      <c r="C139" s="3">
        <v>173</v>
      </c>
      <c r="D139" s="3">
        <v>300</v>
      </c>
      <c r="E139" s="3">
        <v>150</v>
      </c>
      <c r="F139" s="3">
        <v>37276</v>
      </c>
      <c r="G139" s="3">
        <v>37457</v>
      </c>
      <c r="H139" s="3">
        <f t="shared" si="24"/>
        <v>181</v>
      </c>
      <c r="I139" s="3">
        <f>IF(H139&lt;141,141,H139)</f>
        <v>181</v>
      </c>
      <c r="J139" s="3">
        <f>ROUND(IF(I139&lt;100,I139*1.625,(IF(AND(I139&gt;100,I139&lt;201),(I139-100)*2.375+162.5,(IF(AND(I139&gt;200,I139&lt;401),(I139-200)*3.875+400,IF(I139&gt;400,(I139-400)*4.5+1238)))))),0)</f>
        <v>355</v>
      </c>
      <c r="K139" s="3">
        <v>45</v>
      </c>
      <c r="L139" s="3">
        <v>50</v>
      </c>
      <c r="M139" s="4">
        <f t="shared" si="21"/>
        <v>36.200000000000003</v>
      </c>
      <c r="N139" s="4">
        <f t="shared" si="25"/>
        <v>486</v>
      </c>
      <c r="O139" s="16"/>
    </row>
    <row r="140" spans="1:15" x14ac:dyDescent="0.3">
      <c r="A140" s="38">
        <v>136</v>
      </c>
      <c r="B140" s="3" t="s">
        <v>17</v>
      </c>
      <c r="C140" s="3">
        <v>174</v>
      </c>
      <c r="D140" s="3">
        <v>300</v>
      </c>
      <c r="E140" s="3">
        <v>150</v>
      </c>
      <c r="F140" s="3">
        <v>68892</v>
      </c>
      <c r="G140" s="3">
        <v>69077</v>
      </c>
      <c r="H140" s="3">
        <f t="shared" si="24"/>
        <v>185</v>
      </c>
      <c r="I140" s="3">
        <f>IF(H140&lt;141,141,H140)</f>
        <v>185</v>
      </c>
      <c r="J140" s="3">
        <f>ROUND(IF(I140&lt;100,I140*1.625,(IF(AND(I140&gt;100,I140&lt;201),(I140-100)*2.375+162.5,(IF(AND(I140&gt;200,I140&lt;401),(I140-200)*3.875+400,IF(I140&gt;400,(I140-400)*4.5+1237)))))),0)</f>
        <v>364</v>
      </c>
      <c r="K140" s="3">
        <v>45</v>
      </c>
      <c r="L140" s="3">
        <v>50</v>
      </c>
      <c r="M140" s="4">
        <f t="shared" si="21"/>
        <v>37</v>
      </c>
      <c r="N140" s="4">
        <f t="shared" si="25"/>
        <v>496</v>
      </c>
      <c r="O140" s="16"/>
    </row>
    <row r="141" spans="1:15" x14ac:dyDescent="0.3">
      <c r="A141" s="3">
        <v>137</v>
      </c>
      <c r="B141" s="3" t="s">
        <v>17</v>
      </c>
      <c r="C141" s="3">
        <v>176</v>
      </c>
      <c r="D141" s="3">
        <v>300</v>
      </c>
      <c r="E141" s="3">
        <v>150</v>
      </c>
      <c r="F141" s="3">
        <v>39792</v>
      </c>
      <c r="G141" s="3">
        <v>39890</v>
      </c>
      <c r="H141" s="3">
        <f t="shared" si="24"/>
        <v>98</v>
      </c>
      <c r="I141" s="3">
        <f>IF(H141&lt;141,141,H141)</f>
        <v>141</v>
      </c>
      <c r="J141" s="3">
        <f>ROUND(IF(I141&lt;100,I141*1.625,(IF(AND(I141&gt;100,I141&lt;201),(I141-100)*2.375+162.5,(IF(AND(I141&gt;200,I141&lt;401),(I141-200)*3.875+400,IF(I141&gt;400,(I141-400)*4.5+1237)))))),0)</f>
        <v>260</v>
      </c>
      <c r="K141" s="3">
        <v>45</v>
      </c>
      <c r="L141" s="3">
        <v>50</v>
      </c>
      <c r="M141" s="4">
        <f t="shared" si="21"/>
        <v>28.200000000000003</v>
      </c>
      <c r="N141" s="4">
        <f t="shared" si="25"/>
        <v>383</v>
      </c>
      <c r="O141" s="16"/>
    </row>
    <row r="142" spans="1:15" x14ac:dyDescent="0.3">
      <c r="A142" s="38">
        <v>138</v>
      </c>
      <c r="B142" s="3" t="s">
        <v>19</v>
      </c>
      <c r="C142" s="3">
        <v>448</v>
      </c>
      <c r="D142" s="3">
        <v>400</v>
      </c>
      <c r="E142" s="3">
        <v>150</v>
      </c>
      <c r="F142" s="3">
        <v>1312</v>
      </c>
      <c r="G142" s="3">
        <v>1468</v>
      </c>
      <c r="H142" s="3">
        <f t="shared" si="24"/>
        <v>156</v>
      </c>
      <c r="I142" s="3">
        <f t="shared" ref="I142" si="26">IF(H142&lt;155,155,H142)</f>
        <v>156</v>
      </c>
      <c r="J142" s="3">
        <f>ROUND(IF(I142&lt;100,I142*1.625,(IF(AND(I142&gt;100,I142&lt;201),(I142-100)*2.375+162.5,(IF(AND(I142&gt;200,I142&lt;401),(I142-200)*3.875+400,IF(I142&gt;400,(I142-400)*4.5+1238)))))),0)</f>
        <v>296</v>
      </c>
      <c r="K142" s="3">
        <v>45</v>
      </c>
      <c r="L142" s="3">
        <v>50</v>
      </c>
      <c r="M142" s="4">
        <f t="shared" si="21"/>
        <v>31.200000000000003</v>
      </c>
      <c r="N142" s="4">
        <f t="shared" si="25"/>
        <v>422</v>
      </c>
      <c r="O142" s="16"/>
    </row>
    <row r="143" spans="1:15" x14ac:dyDescent="0.3">
      <c r="A143" s="3">
        <v>139</v>
      </c>
      <c r="B143" s="3" t="s">
        <v>17</v>
      </c>
      <c r="C143" s="3">
        <v>178</v>
      </c>
      <c r="D143" s="3">
        <v>300</v>
      </c>
      <c r="E143" s="3">
        <v>150</v>
      </c>
      <c r="F143" s="3">
        <v>51153</v>
      </c>
      <c r="G143" s="3">
        <v>51335</v>
      </c>
      <c r="H143" s="3">
        <f t="shared" si="24"/>
        <v>182</v>
      </c>
      <c r="I143" s="3">
        <f t="shared" ref="I143:I164" si="27">IF(H143&lt;141,141,H143)</f>
        <v>182</v>
      </c>
      <c r="J143" s="3">
        <f>ROUND(IF(I143&lt;100,I143*1.625,(IF(AND(I143&gt;100,I143&lt;201),(I143-100)*2.375+162.5,(IF(AND(I143&gt;200,I143&lt;401),(I143-200)*3.875+400,IF(I143&gt;400,(I143-400)*4.5+1238)))))),0)</f>
        <v>357</v>
      </c>
      <c r="K143" s="3">
        <v>45</v>
      </c>
      <c r="L143" s="3">
        <v>50</v>
      </c>
      <c r="M143" s="4">
        <f t="shared" si="21"/>
        <v>36.4</v>
      </c>
      <c r="N143" s="4">
        <f t="shared" si="25"/>
        <v>488</v>
      </c>
      <c r="O143" s="16"/>
    </row>
    <row r="144" spans="1:15" x14ac:dyDescent="0.3">
      <c r="A144" s="38">
        <v>140</v>
      </c>
      <c r="B144" s="3" t="s">
        <v>17</v>
      </c>
      <c r="C144" s="3" t="s">
        <v>43</v>
      </c>
      <c r="D144" s="3">
        <v>300</v>
      </c>
      <c r="E144" s="3">
        <v>150</v>
      </c>
      <c r="F144" s="3">
        <v>44950</v>
      </c>
      <c r="G144" s="3">
        <v>45192</v>
      </c>
      <c r="H144" s="3">
        <f t="shared" si="24"/>
        <v>242</v>
      </c>
      <c r="I144" s="3">
        <f t="shared" si="27"/>
        <v>242</v>
      </c>
      <c r="J144" s="3">
        <f>ROUND(IF(I144&lt;100,I144*1.625,(IF(AND(I144&gt;100,I144&lt;201),(I144-100)*2.375+162.5,(IF(AND(I144&gt;200,I144&lt;401),(I144-200)*3.875+400,IF(I144&gt;400,(I144-400)*4.5+1238)))))),0)</f>
        <v>563</v>
      </c>
      <c r="K144" s="3">
        <v>45</v>
      </c>
      <c r="L144" s="3">
        <v>50</v>
      </c>
      <c r="M144" s="4">
        <f t="shared" si="21"/>
        <v>48.400000000000006</v>
      </c>
      <c r="N144" s="4">
        <f t="shared" si="25"/>
        <v>706</v>
      </c>
      <c r="O144" s="16"/>
    </row>
    <row r="145" spans="1:15" x14ac:dyDescent="0.3">
      <c r="A145" s="3">
        <v>141</v>
      </c>
      <c r="B145" s="3" t="s">
        <v>17</v>
      </c>
      <c r="C145" s="3">
        <v>180</v>
      </c>
      <c r="D145" s="3">
        <v>300</v>
      </c>
      <c r="E145" s="3">
        <v>150</v>
      </c>
      <c r="F145" s="3">
        <v>26955</v>
      </c>
      <c r="G145" s="3">
        <v>27053</v>
      </c>
      <c r="H145" s="3">
        <f t="shared" si="24"/>
        <v>98</v>
      </c>
      <c r="I145" s="3">
        <f t="shared" si="27"/>
        <v>141</v>
      </c>
      <c r="J145" s="3">
        <f>ROUND(IF(I145&lt;100,I145*1.625,(IF(AND(I145&gt;100,I145&lt;201),(I145-100)*2.375+162.5,(IF(AND(I145&gt;200,I145&lt;401),(I145-200)*3.875+400,IF(I145&gt;400,(I145-400)*4.5+1238)))))),0)</f>
        <v>260</v>
      </c>
      <c r="K145" s="3">
        <v>45</v>
      </c>
      <c r="L145" s="3">
        <v>50</v>
      </c>
      <c r="M145" s="4">
        <f t="shared" si="21"/>
        <v>28.200000000000003</v>
      </c>
      <c r="N145" s="4">
        <f t="shared" si="25"/>
        <v>383</v>
      </c>
      <c r="O145" s="16"/>
    </row>
    <row r="146" spans="1:15" x14ac:dyDescent="0.3">
      <c r="A146" s="38">
        <v>142</v>
      </c>
      <c r="B146" s="3" t="s">
        <v>17</v>
      </c>
      <c r="C146" s="3">
        <v>181</v>
      </c>
      <c r="D146" s="3">
        <v>300</v>
      </c>
      <c r="E146" s="3">
        <v>150</v>
      </c>
      <c r="F146" s="3">
        <v>14177</v>
      </c>
      <c r="G146" s="3">
        <v>14213</v>
      </c>
      <c r="H146" s="3">
        <f t="shared" si="24"/>
        <v>36</v>
      </c>
      <c r="I146" s="3">
        <f t="shared" si="27"/>
        <v>141</v>
      </c>
      <c r="J146" s="3">
        <f>ROUND(IF(I146&lt;100,I146*1.625,(IF(AND(I146&gt;100,I146&lt;201),(I146-100)*2.375+162.5,(IF(AND(I146&gt;200,I146&lt;401),(I146-200)*3.875+400,IF(I146&gt;400,(I146-400)*4.5+1237)))))),0)</f>
        <v>260</v>
      </c>
      <c r="K146" s="3">
        <v>45</v>
      </c>
      <c r="L146" s="3">
        <v>50</v>
      </c>
      <c r="M146" s="4">
        <f t="shared" si="21"/>
        <v>28.200000000000003</v>
      </c>
      <c r="N146" s="4">
        <f t="shared" si="25"/>
        <v>383</v>
      </c>
      <c r="O146" s="16"/>
    </row>
    <row r="147" spans="1:15" x14ac:dyDescent="0.3">
      <c r="A147" s="3">
        <v>143</v>
      </c>
      <c r="B147" s="8" t="s">
        <v>17</v>
      </c>
      <c r="C147" s="8">
        <v>182</v>
      </c>
      <c r="D147" s="3">
        <v>300</v>
      </c>
      <c r="E147" s="3">
        <v>150</v>
      </c>
      <c r="F147" s="3">
        <v>34970</v>
      </c>
      <c r="G147" s="3">
        <v>35084</v>
      </c>
      <c r="H147" s="3">
        <f t="shared" si="24"/>
        <v>114</v>
      </c>
      <c r="I147" s="3">
        <f t="shared" si="27"/>
        <v>141</v>
      </c>
      <c r="J147" s="3">
        <f>ROUND(IF(I147&lt;100,I147*1.625,(IF(AND(I147&gt;100,I147&lt;201),(I147-100)*2.375+162.5,(IF(AND(I147&gt;200,I147&lt;401),(I147-200)*3.875+400,IF(I147&gt;400,(I147-400)*4.5+1237)))))),0)</f>
        <v>260</v>
      </c>
      <c r="K147" s="3">
        <v>45</v>
      </c>
      <c r="L147" s="3">
        <v>50</v>
      </c>
      <c r="M147" s="4">
        <f t="shared" si="21"/>
        <v>28.200000000000003</v>
      </c>
      <c r="N147" s="4">
        <f t="shared" si="25"/>
        <v>383</v>
      </c>
      <c r="O147" s="16"/>
    </row>
    <row r="148" spans="1:15" x14ac:dyDescent="0.3">
      <c r="A148" s="38">
        <v>144</v>
      </c>
      <c r="B148" s="3" t="s">
        <v>17</v>
      </c>
      <c r="C148" s="3">
        <v>183</v>
      </c>
      <c r="D148" s="3">
        <v>300</v>
      </c>
      <c r="E148" s="3">
        <v>150</v>
      </c>
      <c r="F148" s="3">
        <v>32324</v>
      </c>
      <c r="G148" s="3">
        <v>32622</v>
      </c>
      <c r="H148" s="3">
        <f t="shared" si="24"/>
        <v>298</v>
      </c>
      <c r="I148" s="3">
        <f t="shared" si="27"/>
        <v>298</v>
      </c>
      <c r="J148" s="3">
        <f>ROUND(IF(I148&lt;100,I148*1.625,(IF(AND(I148&gt;100,I148&lt;201),(I148-100)*2.375+162.5,(IF(AND(I148&gt;200,I148&lt;401),(I148-200)*3.875+400,IF(I148&gt;400,(I148-400)*4.5+1238)))))),0)</f>
        <v>780</v>
      </c>
      <c r="K148" s="3">
        <v>45</v>
      </c>
      <c r="L148" s="3">
        <v>50</v>
      </c>
      <c r="M148" s="4">
        <f t="shared" si="21"/>
        <v>59.6</v>
      </c>
      <c r="N148" s="4">
        <f t="shared" si="25"/>
        <v>935</v>
      </c>
      <c r="O148" s="16"/>
    </row>
    <row r="149" spans="1:15" x14ac:dyDescent="0.3">
      <c r="A149" s="3">
        <v>145</v>
      </c>
      <c r="B149" s="3" t="s">
        <v>19</v>
      </c>
      <c r="C149" s="3">
        <v>453</v>
      </c>
      <c r="D149" s="3">
        <v>400</v>
      </c>
      <c r="E149" s="3">
        <v>150</v>
      </c>
      <c r="F149" s="3">
        <v>1224</v>
      </c>
      <c r="G149" s="3">
        <v>1451</v>
      </c>
      <c r="H149" s="3">
        <f t="shared" si="24"/>
        <v>227</v>
      </c>
      <c r="I149" s="3">
        <f t="shared" ref="I149" si="28">IF(H149&lt;155,155,H149)</f>
        <v>227</v>
      </c>
      <c r="J149" s="3">
        <f>ROUND(IF(I149&lt;100,I149*1.625,(IF(AND(I149&gt;100,I149&lt;201),(I149-100)*2.375+162.5,(IF(AND(I149&gt;200,I149&lt;401),(I149-200)*3.875+400,IF(I149&gt;400,(I149-400)*4.5+1238)))))),0)</f>
        <v>505</v>
      </c>
      <c r="K149" s="3">
        <v>45</v>
      </c>
      <c r="L149" s="3">
        <v>50</v>
      </c>
      <c r="M149" s="4">
        <f t="shared" si="21"/>
        <v>45.400000000000006</v>
      </c>
      <c r="N149" s="4">
        <f t="shared" si="25"/>
        <v>645</v>
      </c>
      <c r="O149" s="16"/>
    </row>
    <row r="150" spans="1:15" x14ac:dyDescent="0.3">
      <c r="A150" s="38">
        <v>146</v>
      </c>
      <c r="B150" s="3" t="s">
        <v>17</v>
      </c>
      <c r="C150" s="5">
        <v>186</v>
      </c>
      <c r="D150" s="3">
        <v>300</v>
      </c>
      <c r="E150" s="3">
        <v>150</v>
      </c>
      <c r="F150" s="3">
        <v>45408</v>
      </c>
      <c r="G150" s="3">
        <v>45690</v>
      </c>
      <c r="H150" s="3">
        <f t="shared" si="24"/>
        <v>282</v>
      </c>
      <c r="I150" s="3">
        <f t="shared" si="27"/>
        <v>282</v>
      </c>
      <c r="J150" s="3">
        <f>ROUND(IF(I150&lt;100,I150*1.625,(IF(AND(I150&gt;100,I150&lt;201),(I150-100)*2.375+162.5,(IF(AND(I150&gt;200,I150&lt;401),(I150-200)*3.875+400,IF(I150&gt;400,(I150-400)*4.5+1237)))))),0)</f>
        <v>718</v>
      </c>
      <c r="K150" s="3">
        <v>45</v>
      </c>
      <c r="L150" s="3">
        <v>50</v>
      </c>
      <c r="M150" s="4">
        <f t="shared" si="21"/>
        <v>56.400000000000006</v>
      </c>
      <c r="N150" s="4">
        <f t="shared" si="25"/>
        <v>869</v>
      </c>
      <c r="O150" s="16"/>
    </row>
    <row r="151" spans="1:15" x14ac:dyDescent="0.3">
      <c r="A151" s="3">
        <v>147</v>
      </c>
      <c r="B151" s="3" t="s">
        <v>17</v>
      </c>
      <c r="C151" s="3">
        <v>187</v>
      </c>
      <c r="D151" s="3">
        <v>300</v>
      </c>
      <c r="E151" s="3">
        <v>150</v>
      </c>
      <c r="F151" s="3">
        <v>45291</v>
      </c>
      <c r="G151" s="3">
        <v>45587</v>
      </c>
      <c r="H151" s="3">
        <f t="shared" si="24"/>
        <v>296</v>
      </c>
      <c r="I151" s="3">
        <f t="shared" si="27"/>
        <v>296</v>
      </c>
      <c r="J151" s="3">
        <f>ROUND(IF(I151&lt;100,I151*1.625,(IF(AND(I151&gt;100,I151&lt;201),(I151-100)*2.375+162.5,(IF(AND(I151&gt;200,I151&lt;401),(I151-200)*3.875+400,IF(I151&gt;400,(I151-400)*4.5+1238)))))),0)</f>
        <v>772</v>
      </c>
      <c r="K151" s="3">
        <v>45</v>
      </c>
      <c r="L151" s="3">
        <v>50</v>
      </c>
      <c r="M151" s="4">
        <f t="shared" si="21"/>
        <v>59.2</v>
      </c>
      <c r="N151" s="4">
        <f t="shared" si="25"/>
        <v>926</v>
      </c>
      <c r="O151" s="16"/>
    </row>
    <row r="152" spans="1:15" x14ac:dyDescent="0.3">
      <c r="A152" s="38">
        <v>148</v>
      </c>
      <c r="B152" s="3" t="s">
        <v>17</v>
      </c>
      <c r="C152" s="3">
        <v>188</v>
      </c>
      <c r="D152" s="3">
        <v>300</v>
      </c>
      <c r="E152" s="3">
        <v>150</v>
      </c>
      <c r="F152" s="3">
        <v>45259</v>
      </c>
      <c r="G152" s="3">
        <v>45481</v>
      </c>
      <c r="H152" s="3">
        <f t="shared" si="24"/>
        <v>222</v>
      </c>
      <c r="I152" s="3">
        <f t="shared" si="27"/>
        <v>222</v>
      </c>
      <c r="J152" s="3">
        <f>ROUND(IF(I152&lt;100,I152*1.625,(IF(AND(I152&gt;100,I152&lt;201),(I152-100)*2.375+162.5,(IF(AND(I152&gt;200,I152&lt;401),(I152-200)*3.875+400,IF(I152&gt;400,(I152-400)*4.5+1238)))))),0)</f>
        <v>485</v>
      </c>
      <c r="K152" s="3">
        <v>45</v>
      </c>
      <c r="L152" s="3">
        <v>50</v>
      </c>
      <c r="M152" s="4">
        <f t="shared" si="21"/>
        <v>44.400000000000006</v>
      </c>
      <c r="N152" s="4">
        <f t="shared" si="25"/>
        <v>624</v>
      </c>
      <c r="O152" s="16"/>
    </row>
    <row r="153" spans="1:15" x14ac:dyDescent="0.3">
      <c r="A153" s="3">
        <v>149</v>
      </c>
      <c r="B153" s="3" t="s">
        <v>17</v>
      </c>
      <c r="C153" s="3">
        <v>307</v>
      </c>
      <c r="D153" s="3">
        <v>300</v>
      </c>
      <c r="E153" s="3">
        <v>150</v>
      </c>
      <c r="F153" s="16">
        <v>12786</v>
      </c>
      <c r="G153" s="16">
        <v>13114</v>
      </c>
      <c r="H153" s="3">
        <f t="shared" si="24"/>
        <v>328</v>
      </c>
      <c r="I153" s="3">
        <f t="shared" si="27"/>
        <v>328</v>
      </c>
      <c r="J153" s="3">
        <f>ROUND(IF(I153&lt;100,I153*1.625,(IF(AND(I153&gt;100,I153&lt;201),(I153-100)*2.375+162.5,(IF(AND(I153&gt;200,I153&lt;401),(I153-200)*3.875+400,IF(I153&gt;400,(I153-400)*4.5+1238)))))),0)</f>
        <v>896</v>
      </c>
      <c r="K153" s="3">
        <v>45</v>
      </c>
      <c r="L153" s="3">
        <v>50</v>
      </c>
      <c r="M153" s="4">
        <f t="shared" si="21"/>
        <v>65.600000000000009</v>
      </c>
      <c r="N153" s="4">
        <f t="shared" si="25"/>
        <v>1057</v>
      </c>
      <c r="O153" s="16"/>
    </row>
    <row r="154" spans="1:15" x14ac:dyDescent="0.3">
      <c r="A154" s="38">
        <v>150</v>
      </c>
      <c r="B154" s="3" t="s">
        <v>17</v>
      </c>
      <c r="C154" s="3">
        <v>201</v>
      </c>
      <c r="D154" s="3">
        <v>300</v>
      </c>
      <c r="E154" s="3">
        <v>150</v>
      </c>
      <c r="F154" s="3">
        <v>51186</v>
      </c>
      <c r="G154" s="3">
        <v>51727</v>
      </c>
      <c r="H154" s="3">
        <f t="shared" si="24"/>
        <v>541</v>
      </c>
      <c r="I154" s="3">
        <f t="shared" si="27"/>
        <v>541</v>
      </c>
      <c r="J154" s="3">
        <f>ROUND(IF(I154&lt;100,I154*1.625,(IF(AND(I154&gt;100,I154&lt;201),(I154-100)*2.375+162.5,(IF(AND(I154&gt;200,I154&lt;401),(I154-200)*3.875+400,IF(I154&gt;400,(I154-400)*4.5+1237)))))),0)</f>
        <v>1872</v>
      </c>
      <c r="K154" s="3">
        <v>45</v>
      </c>
      <c r="L154" s="3">
        <v>50</v>
      </c>
      <c r="M154" s="4">
        <f t="shared" si="21"/>
        <v>108.2</v>
      </c>
      <c r="N154" s="4">
        <f t="shared" si="25"/>
        <v>2075</v>
      </c>
      <c r="O154" s="16"/>
    </row>
    <row r="155" spans="1:15" x14ac:dyDescent="0.3">
      <c r="A155" s="3">
        <v>151</v>
      </c>
      <c r="B155" s="3" t="s">
        <v>17</v>
      </c>
      <c r="C155" s="3">
        <v>205</v>
      </c>
      <c r="D155" s="3">
        <v>300</v>
      </c>
      <c r="E155" s="3">
        <v>150</v>
      </c>
      <c r="F155" s="3">
        <v>37009</v>
      </c>
      <c r="G155" s="3">
        <v>37480</v>
      </c>
      <c r="H155" s="3">
        <f t="shared" si="24"/>
        <v>471</v>
      </c>
      <c r="I155" s="3">
        <f t="shared" si="27"/>
        <v>471</v>
      </c>
      <c r="J155" s="3">
        <f>ROUND(IF(I155&lt;100,I155*1.625,(IF(AND(I155&gt;100,I155&lt;201),(I155-100)*2.375+162.5,(IF(AND(I155&gt;200,I155&lt;401),(I155-200)*3.875+400,IF(I155&gt;400,(I155-400)*4.5+1237)))))),0)</f>
        <v>1557</v>
      </c>
      <c r="K155" s="3">
        <v>45</v>
      </c>
      <c r="L155" s="3">
        <v>50</v>
      </c>
      <c r="M155" s="4">
        <f t="shared" si="21"/>
        <v>94.2</v>
      </c>
      <c r="N155" s="4">
        <f t="shared" si="25"/>
        <v>1746</v>
      </c>
      <c r="O155" s="16"/>
    </row>
    <row r="156" spans="1:15" x14ac:dyDescent="0.3">
      <c r="A156" s="38">
        <v>152</v>
      </c>
      <c r="B156" s="3" t="s">
        <v>17</v>
      </c>
      <c r="C156" s="3">
        <v>207</v>
      </c>
      <c r="D156" s="3">
        <v>300</v>
      </c>
      <c r="E156" s="3">
        <v>150</v>
      </c>
      <c r="F156" s="3">
        <v>46920</v>
      </c>
      <c r="G156" s="3">
        <v>47182</v>
      </c>
      <c r="H156" s="3">
        <f t="shared" si="24"/>
        <v>262</v>
      </c>
      <c r="I156" s="3">
        <f t="shared" si="27"/>
        <v>262</v>
      </c>
      <c r="J156" s="3">
        <f>ROUND(IF(I156&lt;100,I156*1.625,(IF(AND(I156&gt;100,I156&lt;201),(I156-100)*2.375+162.5,(IF(AND(I156&gt;200,I156&lt;401),(I156-200)*3.875+400,IF(I156&gt;400,(I156-400)*4.5+1238)))))),0)</f>
        <v>640</v>
      </c>
      <c r="K156" s="3">
        <v>45</v>
      </c>
      <c r="L156" s="3">
        <v>50</v>
      </c>
      <c r="M156" s="4">
        <f t="shared" si="21"/>
        <v>52.400000000000006</v>
      </c>
      <c r="N156" s="4">
        <f t="shared" si="25"/>
        <v>787</v>
      </c>
      <c r="O156" s="16"/>
    </row>
    <row r="157" spans="1:15" x14ac:dyDescent="0.3">
      <c r="A157" s="3">
        <v>153</v>
      </c>
      <c r="B157" s="3" t="s">
        <v>17</v>
      </c>
      <c r="C157" s="3">
        <v>218</v>
      </c>
      <c r="D157" s="3">
        <v>0</v>
      </c>
      <c r="E157" s="3">
        <v>150</v>
      </c>
      <c r="F157" s="3">
        <v>40962</v>
      </c>
      <c r="G157" s="3">
        <v>40962</v>
      </c>
      <c r="H157" s="3">
        <f t="shared" si="24"/>
        <v>0</v>
      </c>
      <c r="I157" s="3">
        <f t="shared" si="27"/>
        <v>141</v>
      </c>
      <c r="J157" s="3">
        <f>ROUND(IF(I157&lt;100,I157*1.625,(IF(AND(I157&gt;100,I157&lt;201),(I157-100)*2.375+162.5,(IF(AND(I157&gt;200,I157&lt;401),(I157-200)*3.875+400,IF(I157&gt;400,(I157-400)*4.5+1238)))))),0)</f>
        <v>260</v>
      </c>
      <c r="K157" s="3">
        <v>45</v>
      </c>
      <c r="L157" s="3">
        <v>50</v>
      </c>
      <c r="M157" s="4">
        <f t="shared" si="21"/>
        <v>28.200000000000003</v>
      </c>
      <c r="N157" s="4">
        <f t="shared" si="25"/>
        <v>383</v>
      </c>
      <c r="O157" s="16"/>
    </row>
    <row r="158" spans="1:15" x14ac:dyDescent="0.3">
      <c r="A158" s="38">
        <v>154</v>
      </c>
      <c r="B158" s="3" t="s">
        <v>19</v>
      </c>
      <c r="C158" s="3">
        <v>463</v>
      </c>
      <c r="D158" s="3">
        <v>400</v>
      </c>
      <c r="E158" s="3">
        <v>150</v>
      </c>
      <c r="F158" s="3">
        <v>464</v>
      </c>
      <c r="G158" s="3">
        <v>639</v>
      </c>
      <c r="H158" s="3">
        <f t="shared" si="24"/>
        <v>175</v>
      </c>
      <c r="I158" s="3">
        <f>IF(H158&lt;155,155,H158)</f>
        <v>175</v>
      </c>
      <c r="J158" s="3">
        <f>ROUND(IF(I158&lt;100,I158*1.625,(IF(AND(I158&gt;100,I158&lt;201),(I158-100)*2.375+162.5,(IF(AND(I158&gt;200,I158&lt;401),(I158-200)*3.875+400,IF(I158&gt;400,(I158-400)*4.5+1238)))))),0)</f>
        <v>341</v>
      </c>
      <c r="K158" s="3">
        <v>45</v>
      </c>
      <c r="L158" s="3">
        <v>50</v>
      </c>
      <c r="M158" s="4">
        <f t="shared" si="21"/>
        <v>35</v>
      </c>
      <c r="N158" s="4">
        <f t="shared" si="25"/>
        <v>471</v>
      </c>
      <c r="O158" s="16"/>
    </row>
    <row r="159" spans="1:15" x14ac:dyDescent="0.3">
      <c r="A159" s="3">
        <v>155</v>
      </c>
      <c r="B159" s="3" t="s">
        <v>17</v>
      </c>
      <c r="C159" s="3">
        <v>220</v>
      </c>
      <c r="D159" s="3">
        <v>300</v>
      </c>
      <c r="E159" s="3">
        <v>150</v>
      </c>
      <c r="F159" s="3">
        <v>48264</v>
      </c>
      <c r="G159" s="3">
        <v>48560</v>
      </c>
      <c r="H159" s="3">
        <f t="shared" si="24"/>
        <v>296</v>
      </c>
      <c r="I159" s="10">
        <f t="shared" si="27"/>
        <v>296</v>
      </c>
      <c r="J159" s="3">
        <f>ROUND(IF(I159&lt;100,I159*1.625,(IF(AND(I159&gt;100,I159&lt;201),(I159-100)*2.375+162.5,(IF(AND(I159&gt;200,I159&lt;401),(I159-200)*3.875+400,IF(I159&gt;400,(I159-400)*4.5+1238)))))),0)</f>
        <v>772</v>
      </c>
      <c r="K159" s="3">
        <v>45</v>
      </c>
      <c r="L159" s="3">
        <v>50</v>
      </c>
      <c r="M159" s="4">
        <f t="shared" si="21"/>
        <v>59.2</v>
      </c>
      <c r="N159" s="4">
        <f t="shared" si="25"/>
        <v>926</v>
      </c>
      <c r="O159" s="16"/>
    </row>
    <row r="160" spans="1:15" x14ac:dyDescent="0.3">
      <c r="A160" s="38">
        <v>156</v>
      </c>
      <c r="B160" s="3" t="s">
        <v>17</v>
      </c>
      <c r="C160" s="3">
        <v>221</v>
      </c>
      <c r="D160" s="3">
        <v>300</v>
      </c>
      <c r="E160" s="3">
        <v>150</v>
      </c>
      <c r="F160" s="3">
        <v>44332</v>
      </c>
      <c r="G160" s="3">
        <v>44608</v>
      </c>
      <c r="H160" s="3">
        <f t="shared" si="24"/>
        <v>276</v>
      </c>
      <c r="I160" s="10">
        <f t="shared" si="27"/>
        <v>276</v>
      </c>
      <c r="J160" s="3">
        <f>ROUND(IF(I160&lt;100,I160*1.625,(IF(AND(I160&gt;100,I160&lt;201),(I160-100)*2.375+162.5,(IF(AND(I160&gt;200,I160&lt;401),(I160-200)*3.875+400,IF(I160&gt;400,(I160-400)*4.5+1237)))))),0)</f>
        <v>695</v>
      </c>
      <c r="K160" s="3">
        <v>45</v>
      </c>
      <c r="L160" s="3">
        <v>50</v>
      </c>
      <c r="M160" s="4">
        <f t="shared" si="21"/>
        <v>55.2</v>
      </c>
      <c r="N160" s="4">
        <f t="shared" si="25"/>
        <v>845</v>
      </c>
      <c r="O160" s="16"/>
    </row>
    <row r="161" spans="1:15" x14ac:dyDescent="0.3">
      <c r="A161" s="3">
        <v>157</v>
      </c>
      <c r="B161" s="3" t="s">
        <v>17</v>
      </c>
      <c r="C161" s="3">
        <v>223</v>
      </c>
      <c r="D161" s="3">
        <v>300</v>
      </c>
      <c r="E161" s="3">
        <v>150</v>
      </c>
      <c r="F161" s="3">
        <v>38476</v>
      </c>
      <c r="G161" s="3">
        <v>38478</v>
      </c>
      <c r="H161" s="3">
        <f t="shared" si="24"/>
        <v>2</v>
      </c>
      <c r="I161" s="3">
        <f t="shared" si="27"/>
        <v>141</v>
      </c>
      <c r="J161" s="3">
        <f>ROUND(IF(I161&lt;100,I161*1.625,(IF(AND(I161&gt;100,I161&lt;201),(I161-100)*2.375+162.5,(IF(AND(I161&gt;200,I161&lt;401),(I161-200)*3.875+400,IF(I161&gt;400,(I161-400)*4.5+1238)))))),0)</f>
        <v>260</v>
      </c>
      <c r="K161" s="3">
        <v>45</v>
      </c>
      <c r="L161" s="3">
        <v>50</v>
      </c>
      <c r="M161" s="4">
        <f t="shared" si="21"/>
        <v>28.200000000000003</v>
      </c>
      <c r="N161" s="4">
        <f t="shared" si="25"/>
        <v>383</v>
      </c>
      <c r="O161" s="16"/>
    </row>
    <row r="162" spans="1:15" x14ac:dyDescent="0.3">
      <c r="A162" s="38">
        <v>158</v>
      </c>
      <c r="B162" s="8" t="s">
        <v>17</v>
      </c>
      <c r="C162" s="8">
        <v>371</v>
      </c>
      <c r="D162" s="3">
        <v>300</v>
      </c>
      <c r="E162" s="3">
        <v>150</v>
      </c>
      <c r="F162" s="16">
        <v>1236</v>
      </c>
      <c r="G162" s="16">
        <v>1418</v>
      </c>
      <c r="H162" s="3">
        <f t="shared" si="24"/>
        <v>182</v>
      </c>
      <c r="I162" s="3">
        <f t="shared" si="27"/>
        <v>182</v>
      </c>
      <c r="J162" s="3">
        <f>ROUND(IF(I162&lt;100,I162*1.625,(IF(AND(I162&gt;100,I162&lt;201),(I162-100)*2.375+162.5,(IF(AND(I162&gt;200,I162&lt;401),(I162-200)*3.875+400,IF(I162&gt;400,(I162-400)*4.5+1238)))))),0)</f>
        <v>357</v>
      </c>
      <c r="K162" s="3">
        <v>45</v>
      </c>
      <c r="L162" s="3">
        <v>50</v>
      </c>
      <c r="M162" s="4">
        <f t="shared" si="21"/>
        <v>36.4</v>
      </c>
      <c r="N162" s="4">
        <f t="shared" si="25"/>
        <v>488</v>
      </c>
      <c r="O162" s="16"/>
    </row>
    <row r="163" spans="1:15" x14ac:dyDescent="0.3">
      <c r="A163" s="3">
        <v>159</v>
      </c>
      <c r="B163" s="3" t="s">
        <v>17</v>
      </c>
      <c r="C163" s="3">
        <v>225</v>
      </c>
      <c r="D163" s="3">
        <v>300</v>
      </c>
      <c r="E163" s="3">
        <v>150</v>
      </c>
      <c r="F163" s="3">
        <v>13866</v>
      </c>
      <c r="G163" s="3">
        <v>14035</v>
      </c>
      <c r="H163" s="3">
        <f t="shared" si="24"/>
        <v>169</v>
      </c>
      <c r="I163" s="10">
        <f t="shared" si="27"/>
        <v>169</v>
      </c>
      <c r="J163" s="3">
        <f>ROUND(IF(I163&lt;100,I163*1.625,(IF(AND(I163&gt;100,I163&lt;201),(I163-100)*2.375+162,(IF(AND(I163&gt;200,I163&lt;401),(I163-200)*3.875+400,IF(I163&gt;400,(I163-400)*4.5+1237)))))),0)</f>
        <v>326</v>
      </c>
      <c r="K163" s="3">
        <v>45</v>
      </c>
      <c r="L163" s="3">
        <v>50</v>
      </c>
      <c r="M163" s="4">
        <f t="shared" si="21"/>
        <v>33.800000000000004</v>
      </c>
      <c r="N163" s="4">
        <f t="shared" si="25"/>
        <v>455</v>
      </c>
      <c r="O163" s="16"/>
    </row>
    <row r="164" spans="1:15" x14ac:dyDescent="0.3">
      <c r="A164" s="38">
        <v>160</v>
      </c>
      <c r="B164" s="3" t="s">
        <v>17</v>
      </c>
      <c r="C164" s="3">
        <v>226</v>
      </c>
      <c r="D164" s="10">
        <v>300</v>
      </c>
      <c r="E164" s="10">
        <v>150</v>
      </c>
      <c r="F164" s="3">
        <v>41376</v>
      </c>
      <c r="G164" s="3">
        <v>41873</v>
      </c>
      <c r="H164" s="3">
        <f t="shared" si="24"/>
        <v>497</v>
      </c>
      <c r="I164" s="10">
        <f t="shared" si="27"/>
        <v>497</v>
      </c>
      <c r="J164" s="10">
        <f>ROUND(IF(I164&lt;100,I164*1.625,(IF(AND(I164&gt;100,I164&lt;201),(I164-100)*2.375+162.5,(IF(AND(I164&gt;200,I164&lt;401),(I164-200)*3.875+400,IF(I164&gt;400,(I164-400)*4.5+1238)))))),0)</f>
        <v>1675</v>
      </c>
      <c r="K164" s="10">
        <v>45</v>
      </c>
      <c r="L164" s="10">
        <v>50</v>
      </c>
      <c r="M164" s="11">
        <f t="shared" si="21"/>
        <v>99.4</v>
      </c>
      <c r="N164" s="4">
        <f t="shared" si="25"/>
        <v>1869</v>
      </c>
      <c r="O164" s="16"/>
    </row>
    <row r="165" spans="1:15" x14ac:dyDescent="0.3">
      <c r="A165" s="3">
        <v>161</v>
      </c>
      <c r="B165" s="3" t="s">
        <v>17</v>
      </c>
      <c r="C165" s="3">
        <v>228</v>
      </c>
      <c r="D165" s="3">
        <v>300</v>
      </c>
      <c r="E165" s="3">
        <v>150</v>
      </c>
      <c r="F165" s="3">
        <v>42463</v>
      </c>
      <c r="G165" s="3">
        <v>42726</v>
      </c>
      <c r="H165" s="3">
        <f t="shared" si="24"/>
        <v>263</v>
      </c>
      <c r="I165" s="10">
        <f>IF(H165&lt;141,141,H165)</f>
        <v>263</v>
      </c>
      <c r="J165" s="3">
        <f>ROUND(IF(I165&lt;100,I165*1.625,(IF(AND(I165&gt;100,I165&lt;201),(I165-100)*2.375+162.5,(IF(AND(I165&gt;200,I165&lt;401),(I165-200)*3.875+400,IF(I165&gt;400,(I165-400)*4.5+1237)))))),0)</f>
        <v>644</v>
      </c>
      <c r="K165" s="3">
        <v>45</v>
      </c>
      <c r="L165" s="3">
        <v>50</v>
      </c>
      <c r="M165" s="4">
        <f t="shared" si="21"/>
        <v>52.6</v>
      </c>
      <c r="N165" s="4">
        <f t="shared" si="25"/>
        <v>792</v>
      </c>
      <c r="O165" s="16"/>
    </row>
    <row r="166" spans="1:15" x14ac:dyDescent="0.3">
      <c r="A166" s="38">
        <v>162</v>
      </c>
      <c r="B166" s="3" t="s">
        <v>17</v>
      </c>
      <c r="C166" s="3">
        <v>229</v>
      </c>
      <c r="D166" s="3">
        <v>300</v>
      </c>
      <c r="E166" s="3">
        <v>150</v>
      </c>
      <c r="F166" s="3">
        <v>62612</v>
      </c>
      <c r="G166" s="3">
        <v>62989</v>
      </c>
      <c r="H166" s="3">
        <f t="shared" si="24"/>
        <v>377</v>
      </c>
      <c r="I166" s="3">
        <f>IF(H166&lt;141,141,H166)</f>
        <v>377</v>
      </c>
      <c r="J166" s="3">
        <f>ROUND(IF(I166&lt;100,I166*1.625,(IF(AND(I166&gt;100,I166&lt;201),(I166-100)*2.375+162.5,(IF(AND(I166&gt;200,I166&lt;401),(I166-200)*3.875+400,IF(I166&gt;400,(I166-400)*4.5+1238)))))),0)</f>
        <v>1086</v>
      </c>
      <c r="K166" s="3">
        <v>45</v>
      </c>
      <c r="L166" s="3">
        <v>50</v>
      </c>
      <c r="M166" s="4">
        <f t="shared" si="21"/>
        <v>75.400000000000006</v>
      </c>
      <c r="N166" s="4">
        <f t="shared" si="25"/>
        <v>1256</v>
      </c>
      <c r="O166" s="16"/>
    </row>
    <row r="167" spans="1:15" x14ac:dyDescent="0.3">
      <c r="A167" s="3">
        <v>163</v>
      </c>
      <c r="B167" s="3" t="s">
        <v>17</v>
      </c>
      <c r="C167" s="3">
        <v>235</v>
      </c>
      <c r="D167" s="3">
        <v>300</v>
      </c>
      <c r="E167" s="3">
        <v>150</v>
      </c>
      <c r="F167" s="3">
        <v>88779</v>
      </c>
      <c r="G167" s="3">
        <v>88850</v>
      </c>
      <c r="H167" s="3">
        <f t="shared" si="24"/>
        <v>71</v>
      </c>
      <c r="I167" s="3">
        <f>IF(H167&lt;141,141,H167)</f>
        <v>141</v>
      </c>
      <c r="J167" s="3">
        <f>ROUND(IF(I167&lt;100,I167*1.625,(IF(AND(I167&gt;100,I167&lt;201),(I167-100)*2.375+162.5,(IF(AND(I167&gt;200,I167&lt;401),(I167-200)*3.875+400,IF(I167&gt;400,(I167-400)*4.5+1238)))))),0)</f>
        <v>260</v>
      </c>
      <c r="K167" s="3">
        <v>45</v>
      </c>
      <c r="L167" s="3">
        <v>50</v>
      </c>
      <c r="M167" s="4">
        <f t="shared" si="21"/>
        <v>28.200000000000003</v>
      </c>
      <c r="N167" s="4">
        <f t="shared" si="25"/>
        <v>383</v>
      </c>
      <c r="O167" s="16"/>
    </row>
    <row r="168" spans="1:15" x14ac:dyDescent="0.3">
      <c r="A168" s="38">
        <v>164</v>
      </c>
      <c r="B168" s="3" t="s">
        <v>20</v>
      </c>
      <c r="C168" s="3">
        <v>237</v>
      </c>
      <c r="D168" s="3">
        <v>100</v>
      </c>
      <c r="E168" s="10">
        <v>150</v>
      </c>
      <c r="F168" s="3">
        <v>11728</v>
      </c>
      <c r="G168" s="3">
        <v>12026</v>
      </c>
      <c r="H168" s="3">
        <f t="shared" si="24"/>
        <v>298</v>
      </c>
      <c r="I168" s="10">
        <f t="shared" ref="I168:I174" si="29">IF(H168&lt;111,111,H168)</f>
        <v>298</v>
      </c>
      <c r="J168" s="10">
        <f t="shared" ref="J168:J174" si="30">ROUND(IF(I168&lt;100,I168*1.625,(IF(AND(I168&gt;100,I168&lt;201),(I168-100)*2.375+162.5,(IF(AND(I168&gt;200,I168&lt;401),(I168-200)*3.875+400,IF(I168&gt;400,(I168-400)*4.5+1237)))))),0)</f>
        <v>780</v>
      </c>
      <c r="K168" s="10">
        <v>20</v>
      </c>
      <c r="L168" s="10">
        <v>10</v>
      </c>
      <c r="M168" s="11">
        <f t="shared" si="21"/>
        <v>59.6</v>
      </c>
      <c r="N168" s="4">
        <f t="shared" si="25"/>
        <v>870</v>
      </c>
      <c r="O168" s="16"/>
    </row>
    <row r="169" spans="1:15" x14ac:dyDescent="0.3">
      <c r="A169" s="3">
        <v>165</v>
      </c>
      <c r="B169" s="3" t="s">
        <v>20</v>
      </c>
      <c r="C169" s="3">
        <v>238</v>
      </c>
      <c r="D169" s="3">
        <v>100</v>
      </c>
      <c r="E169" s="3">
        <v>150</v>
      </c>
      <c r="F169" s="3">
        <v>5645</v>
      </c>
      <c r="G169" s="3">
        <v>5734</v>
      </c>
      <c r="H169" s="3">
        <f t="shared" si="24"/>
        <v>89</v>
      </c>
      <c r="I169" s="3">
        <f t="shared" si="29"/>
        <v>111</v>
      </c>
      <c r="J169" s="3">
        <f t="shared" si="30"/>
        <v>189</v>
      </c>
      <c r="K169" s="3">
        <v>20</v>
      </c>
      <c r="L169" s="3">
        <v>10</v>
      </c>
      <c r="M169" s="4">
        <f t="shared" si="21"/>
        <v>22.200000000000003</v>
      </c>
      <c r="N169" s="4">
        <f t="shared" si="25"/>
        <v>241</v>
      </c>
      <c r="O169" s="16"/>
    </row>
    <row r="170" spans="1:15" x14ac:dyDescent="0.3">
      <c r="A170" s="38">
        <v>166</v>
      </c>
      <c r="B170" s="8" t="s">
        <v>20</v>
      </c>
      <c r="C170" s="8">
        <v>239</v>
      </c>
      <c r="D170" s="3">
        <v>100</v>
      </c>
      <c r="E170" s="3">
        <v>150</v>
      </c>
      <c r="F170" s="3">
        <v>272</v>
      </c>
      <c r="G170" s="3">
        <v>502</v>
      </c>
      <c r="H170" s="3">
        <f t="shared" si="24"/>
        <v>230</v>
      </c>
      <c r="I170" s="3">
        <f t="shared" si="29"/>
        <v>230</v>
      </c>
      <c r="J170" s="3">
        <f t="shared" si="30"/>
        <v>516</v>
      </c>
      <c r="K170" s="3">
        <v>20</v>
      </c>
      <c r="L170" s="3">
        <v>10</v>
      </c>
      <c r="M170" s="4">
        <f t="shared" si="21"/>
        <v>46</v>
      </c>
      <c r="N170" s="4">
        <f t="shared" si="25"/>
        <v>592</v>
      </c>
      <c r="O170" s="16"/>
    </row>
    <row r="171" spans="1:15" x14ac:dyDescent="0.3">
      <c r="A171" s="3">
        <v>167</v>
      </c>
      <c r="B171" s="8" t="s">
        <v>20</v>
      </c>
      <c r="C171" s="8">
        <v>240</v>
      </c>
      <c r="D171" s="3">
        <v>100</v>
      </c>
      <c r="E171" s="3">
        <v>150</v>
      </c>
      <c r="F171" s="3">
        <v>5729</v>
      </c>
      <c r="G171" s="3">
        <v>5756</v>
      </c>
      <c r="H171" s="3">
        <f t="shared" si="24"/>
        <v>27</v>
      </c>
      <c r="I171" s="3">
        <f t="shared" si="29"/>
        <v>111</v>
      </c>
      <c r="J171" s="3">
        <f t="shared" si="30"/>
        <v>189</v>
      </c>
      <c r="K171" s="3">
        <v>20</v>
      </c>
      <c r="L171" s="3">
        <v>10</v>
      </c>
      <c r="M171" s="4">
        <f t="shared" si="21"/>
        <v>22.200000000000003</v>
      </c>
      <c r="N171" s="4">
        <f t="shared" si="25"/>
        <v>241</v>
      </c>
      <c r="O171" s="16"/>
    </row>
    <row r="172" spans="1:15" x14ac:dyDescent="0.3">
      <c r="A172" s="38">
        <v>168</v>
      </c>
      <c r="B172" s="3" t="s">
        <v>20</v>
      </c>
      <c r="C172" s="3">
        <v>241</v>
      </c>
      <c r="D172" s="3">
        <v>100</v>
      </c>
      <c r="E172" s="3">
        <v>150</v>
      </c>
      <c r="F172" s="3">
        <v>8307</v>
      </c>
      <c r="G172" s="3">
        <v>8531</v>
      </c>
      <c r="H172" s="3">
        <f t="shared" si="24"/>
        <v>224</v>
      </c>
      <c r="I172" s="10">
        <f t="shared" si="29"/>
        <v>224</v>
      </c>
      <c r="J172" s="3">
        <f t="shared" si="30"/>
        <v>493</v>
      </c>
      <c r="K172" s="3">
        <v>20</v>
      </c>
      <c r="L172" s="3">
        <v>10</v>
      </c>
      <c r="M172" s="4">
        <f t="shared" si="21"/>
        <v>44.800000000000004</v>
      </c>
      <c r="N172" s="4">
        <f t="shared" si="25"/>
        <v>568</v>
      </c>
      <c r="O172" s="16"/>
    </row>
    <row r="173" spans="1:15" x14ac:dyDescent="0.3">
      <c r="A173" s="3">
        <v>169</v>
      </c>
      <c r="B173" s="3" t="s">
        <v>20</v>
      </c>
      <c r="C173" s="3">
        <v>242</v>
      </c>
      <c r="D173" s="3">
        <v>100</v>
      </c>
      <c r="E173" s="3">
        <v>150</v>
      </c>
      <c r="F173" s="3">
        <v>9555</v>
      </c>
      <c r="G173" s="3">
        <v>9956</v>
      </c>
      <c r="H173" s="3">
        <f t="shared" si="24"/>
        <v>401</v>
      </c>
      <c r="I173" s="3">
        <f t="shared" si="29"/>
        <v>401</v>
      </c>
      <c r="J173" s="3">
        <f t="shared" si="30"/>
        <v>1242</v>
      </c>
      <c r="K173" s="3">
        <v>20</v>
      </c>
      <c r="L173" s="3">
        <v>10</v>
      </c>
      <c r="M173" s="4">
        <f t="shared" si="21"/>
        <v>80.2</v>
      </c>
      <c r="N173" s="4">
        <f t="shared" si="25"/>
        <v>1352</v>
      </c>
      <c r="O173" s="16"/>
    </row>
    <row r="174" spans="1:15" x14ac:dyDescent="0.3">
      <c r="A174" s="38">
        <v>170</v>
      </c>
      <c r="B174" s="3" t="s">
        <v>20</v>
      </c>
      <c r="C174" s="3">
        <v>243</v>
      </c>
      <c r="D174" s="3">
        <v>100</v>
      </c>
      <c r="E174" s="3">
        <v>150</v>
      </c>
      <c r="F174" s="3">
        <v>4911</v>
      </c>
      <c r="G174" s="3">
        <v>5031</v>
      </c>
      <c r="H174" s="3">
        <f t="shared" si="24"/>
        <v>120</v>
      </c>
      <c r="I174" s="3">
        <f t="shared" si="29"/>
        <v>120</v>
      </c>
      <c r="J174" s="3">
        <f t="shared" si="30"/>
        <v>210</v>
      </c>
      <c r="K174" s="3">
        <v>20</v>
      </c>
      <c r="L174" s="3">
        <v>10</v>
      </c>
      <c r="M174" s="4">
        <f t="shared" si="21"/>
        <v>24</v>
      </c>
      <c r="N174" s="39">
        <f t="shared" si="25"/>
        <v>264</v>
      </c>
      <c r="O174" s="16"/>
    </row>
    <row r="175" spans="1:15" x14ac:dyDescent="0.3">
      <c r="A175" s="3">
        <v>171</v>
      </c>
      <c r="B175" s="27" t="s">
        <v>17</v>
      </c>
      <c r="C175" s="3">
        <v>245</v>
      </c>
      <c r="D175" s="3">
        <v>300</v>
      </c>
      <c r="E175" s="3">
        <v>150</v>
      </c>
      <c r="F175" s="3">
        <v>214</v>
      </c>
      <c r="G175" s="3">
        <v>232</v>
      </c>
      <c r="H175" s="3">
        <f t="shared" si="24"/>
        <v>18</v>
      </c>
      <c r="I175" s="3">
        <f t="shared" ref="I175:I237" si="31">IF(H175&lt;141,141,H175)</f>
        <v>141</v>
      </c>
      <c r="J175" s="3">
        <v>260</v>
      </c>
      <c r="K175" s="3">
        <v>45</v>
      </c>
      <c r="L175" s="3">
        <v>50</v>
      </c>
      <c r="M175" s="4">
        <v>28.200000000000003</v>
      </c>
      <c r="N175" s="4">
        <v>383</v>
      </c>
      <c r="O175" s="16"/>
    </row>
    <row r="176" spans="1:15" x14ac:dyDescent="0.3">
      <c r="A176" s="38">
        <v>172</v>
      </c>
      <c r="B176" s="3" t="s">
        <v>17</v>
      </c>
      <c r="C176" s="3">
        <v>301</v>
      </c>
      <c r="D176" s="10">
        <v>300</v>
      </c>
      <c r="E176" s="10">
        <v>150</v>
      </c>
      <c r="F176" s="3">
        <v>13058</v>
      </c>
      <c r="G176" s="3">
        <v>13576</v>
      </c>
      <c r="H176" s="3">
        <f t="shared" si="24"/>
        <v>518</v>
      </c>
      <c r="I176" s="10">
        <f t="shared" si="31"/>
        <v>518</v>
      </c>
      <c r="J176" s="10">
        <f>ROUND(IF(I176&lt;100,I176*1.625,(IF(AND(I176&gt;100,I176&lt;201),(I176-100)*2.375+162.5,(IF(AND(I176&gt;200,I176&lt;401),(I176-200)*3.875+400,IF(I176&gt;400,(I176-400)*4.5+1238)))))),0)</f>
        <v>1769</v>
      </c>
      <c r="K176" s="3">
        <v>45</v>
      </c>
      <c r="L176" s="10">
        <v>50</v>
      </c>
      <c r="M176" s="11">
        <f t="shared" si="21"/>
        <v>103.60000000000001</v>
      </c>
      <c r="N176" s="4">
        <f t="shared" si="25"/>
        <v>1968</v>
      </c>
      <c r="O176" s="16"/>
    </row>
    <row r="177" spans="1:15" x14ac:dyDescent="0.3">
      <c r="A177" s="3">
        <v>173</v>
      </c>
      <c r="B177" s="3" t="s">
        <v>17</v>
      </c>
      <c r="C177" s="3">
        <v>303</v>
      </c>
      <c r="D177" s="10">
        <v>300</v>
      </c>
      <c r="E177" s="10">
        <v>150</v>
      </c>
      <c r="F177" s="3">
        <v>11034</v>
      </c>
      <c r="G177" s="3">
        <v>11203</v>
      </c>
      <c r="H177" s="3">
        <f t="shared" si="24"/>
        <v>169</v>
      </c>
      <c r="I177" s="10">
        <f t="shared" si="31"/>
        <v>169</v>
      </c>
      <c r="J177" s="10">
        <f>ROUND(IF(I177&lt;100,I177*1.625,(IF(AND(I177&gt;100,I177&lt;201),(I177-100)*2.375+162.5,(IF(AND(I177&gt;200,I177&lt;401),(I177-200)*3.875+400,IF(I177&gt;400,(I177-400)*4.5+1237)))))),0)</f>
        <v>326</v>
      </c>
      <c r="K177" s="3">
        <v>45</v>
      </c>
      <c r="L177" s="10">
        <v>50</v>
      </c>
      <c r="M177" s="11">
        <f t="shared" si="21"/>
        <v>33.800000000000004</v>
      </c>
      <c r="N177" s="4">
        <f t="shared" si="25"/>
        <v>455</v>
      </c>
      <c r="O177" s="16"/>
    </row>
    <row r="178" spans="1:15" x14ac:dyDescent="0.3">
      <c r="A178" s="38">
        <v>174</v>
      </c>
      <c r="B178" s="3" t="s">
        <v>17</v>
      </c>
      <c r="C178" s="3">
        <v>304</v>
      </c>
      <c r="D178" s="3">
        <v>0</v>
      </c>
      <c r="E178" s="3">
        <v>150</v>
      </c>
      <c r="F178" s="3">
        <v>9580</v>
      </c>
      <c r="G178" s="3">
        <v>9814</v>
      </c>
      <c r="H178" s="3">
        <f t="shared" si="24"/>
        <v>234</v>
      </c>
      <c r="I178" s="10">
        <f t="shared" si="31"/>
        <v>234</v>
      </c>
      <c r="J178" s="3">
        <f>ROUND(IF(I178&lt;100,I178*1.625,(IF(AND(I178&gt;100,I178&lt;201),(I178-100)*2.375+162.5,(IF(AND(I178&gt;200,I178&lt;401),(I178-200)*3.875+400,IF(I178&gt;400,(I178-400)*4.5+1238)))))),0)</f>
        <v>532</v>
      </c>
      <c r="K178" s="3">
        <v>45</v>
      </c>
      <c r="L178" s="3">
        <v>50</v>
      </c>
      <c r="M178" s="4">
        <f t="shared" si="21"/>
        <v>46.800000000000004</v>
      </c>
      <c r="N178" s="4">
        <f t="shared" si="25"/>
        <v>674</v>
      </c>
      <c r="O178" s="16"/>
    </row>
    <row r="179" spans="1:15" x14ac:dyDescent="0.3">
      <c r="A179" s="3">
        <v>175</v>
      </c>
      <c r="B179" s="3" t="s">
        <v>17</v>
      </c>
      <c r="C179" s="10">
        <v>305</v>
      </c>
      <c r="D179" s="10">
        <v>300</v>
      </c>
      <c r="E179" s="10">
        <v>150</v>
      </c>
      <c r="F179" s="3">
        <v>11345</v>
      </c>
      <c r="G179" s="3">
        <v>11518</v>
      </c>
      <c r="H179" s="3">
        <f t="shared" si="24"/>
        <v>173</v>
      </c>
      <c r="I179" s="10">
        <f t="shared" si="31"/>
        <v>173</v>
      </c>
      <c r="J179" s="10">
        <f>ROUND(IF(I179&lt;100,I179*1.625,(IF(AND(I179&gt;100,I179&lt;201),(I179-100)*2.375+162.5,(IF(AND(I179&gt;200,I179&lt;401),(I179-200)*3.875+400,IF(I179&gt;400,(I179-400)*4.5+1238)))))),0)</f>
        <v>336</v>
      </c>
      <c r="K179" s="10">
        <v>45</v>
      </c>
      <c r="L179" s="10">
        <v>50</v>
      </c>
      <c r="M179" s="11">
        <f t="shared" si="21"/>
        <v>34.6</v>
      </c>
      <c r="N179" s="4">
        <f t="shared" si="25"/>
        <v>466</v>
      </c>
      <c r="O179" s="16"/>
    </row>
    <row r="180" spans="1:15" x14ac:dyDescent="0.3">
      <c r="A180" s="38">
        <v>176</v>
      </c>
      <c r="B180" s="8" t="s">
        <v>17</v>
      </c>
      <c r="C180" s="8">
        <v>306</v>
      </c>
      <c r="D180" s="3">
        <v>300</v>
      </c>
      <c r="E180" s="3">
        <v>150</v>
      </c>
      <c r="F180" s="3">
        <v>19759</v>
      </c>
      <c r="G180" s="3">
        <v>19830</v>
      </c>
      <c r="H180" s="3">
        <f t="shared" si="24"/>
        <v>71</v>
      </c>
      <c r="I180" s="10">
        <f t="shared" si="31"/>
        <v>141</v>
      </c>
      <c r="J180" s="3">
        <f>ROUND(IF(I180&lt;100,I180*1.625,(IF(AND(I180&gt;100,I180&lt;201),(I180-100)*2.375+162.5,(IF(AND(I180&gt;200,I180&lt;401),(I180-200)*3.875+400,IF(I180&gt;400,(I180-400)*4.5+1237)))))),0)</f>
        <v>260</v>
      </c>
      <c r="K180" s="3">
        <v>45</v>
      </c>
      <c r="L180" s="3">
        <v>50</v>
      </c>
      <c r="M180" s="4">
        <f t="shared" si="21"/>
        <v>28.200000000000003</v>
      </c>
      <c r="N180" s="4">
        <v>383</v>
      </c>
      <c r="O180" s="16"/>
    </row>
    <row r="181" spans="1:15" x14ac:dyDescent="0.3">
      <c r="A181" s="3">
        <v>177</v>
      </c>
      <c r="B181" s="3" t="s">
        <v>17</v>
      </c>
      <c r="C181" s="3">
        <v>310</v>
      </c>
      <c r="D181" s="3">
        <v>300</v>
      </c>
      <c r="E181" s="3">
        <v>150</v>
      </c>
      <c r="F181" s="3">
        <v>13792</v>
      </c>
      <c r="G181" s="3">
        <v>13900</v>
      </c>
      <c r="H181" s="3">
        <f t="shared" si="24"/>
        <v>108</v>
      </c>
      <c r="I181" s="3">
        <f t="shared" si="31"/>
        <v>141</v>
      </c>
      <c r="J181" s="3">
        <f>ROUND(IF(I181&lt;100,I181*1.625,(IF(AND(I181&gt;100,I181&lt;201),(I181-100)*2.375+162.5,(IF(AND(I181&gt;200,I181&lt;401),(I181-200)*3.875+400,IF(I181&gt;400,(I181-400)*4.5+1238)))))),0)</f>
        <v>260</v>
      </c>
      <c r="K181" s="3">
        <v>45</v>
      </c>
      <c r="L181" s="3">
        <v>50</v>
      </c>
      <c r="M181" s="4">
        <f t="shared" si="21"/>
        <v>28.200000000000003</v>
      </c>
      <c r="N181" s="4">
        <f t="shared" si="25"/>
        <v>383</v>
      </c>
      <c r="O181" s="16"/>
    </row>
    <row r="182" spans="1:15" x14ac:dyDescent="0.3">
      <c r="A182" s="38">
        <v>178</v>
      </c>
      <c r="B182" s="8" t="s">
        <v>17</v>
      </c>
      <c r="C182" s="8">
        <v>312</v>
      </c>
      <c r="D182" s="3">
        <v>300</v>
      </c>
      <c r="E182" s="3">
        <v>150</v>
      </c>
      <c r="F182" s="3">
        <v>17162</v>
      </c>
      <c r="G182" s="3">
        <v>17536</v>
      </c>
      <c r="H182" s="3">
        <f t="shared" si="24"/>
        <v>374</v>
      </c>
      <c r="I182" s="3">
        <f t="shared" si="31"/>
        <v>374</v>
      </c>
      <c r="J182" s="3">
        <f>ROUND(IF(I182&lt;100,I182*1.625,(IF(AND(I182&gt;100,I182&lt;201),(I182-100)*2.375+162.5,(IF(AND(I182&gt;200,I182&lt;401),(I182-200)*3.875+400,IF(I182&gt;400,(I182-400)*4.5+1238)))))),0)</f>
        <v>1074</v>
      </c>
      <c r="K182" s="3">
        <v>45</v>
      </c>
      <c r="L182" s="3">
        <v>50</v>
      </c>
      <c r="M182" s="4">
        <f t="shared" si="21"/>
        <v>74.8</v>
      </c>
      <c r="N182" s="4">
        <f t="shared" si="25"/>
        <v>1244</v>
      </c>
      <c r="O182" s="16"/>
    </row>
    <row r="183" spans="1:15" x14ac:dyDescent="0.3">
      <c r="A183" s="3">
        <v>179</v>
      </c>
      <c r="B183" s="8" t="s">
        <v>17</v>
      </c>
      <c r="C183" s="8">
        <v>313</v>
      </c>
      <c r="D183" s="3">
        <v>300</v>
      </c>
      <c r="E183" s="3">
        <v>150</v>
      </c>
      <c r="F183" s="3">
        <v>6224</v>
      </c>
      <c r="G183" s="3">
        <v>6409</v>
      </c>
      <c r="H183" s="3">
        <f t="shared" si="24"/>
        <v>185</v>
      </c>
      <c r="I183" s="3">
        <f t="shared" si="31"/>
        <v>185</v>
      </c>
      <c r="J183" s="3">
        <f>ROUND(IF(I183&lt;100,I183*1.625,(IF(AND(I183&gt;100,I183&lt;201),(I183-100)*2.375+162.5,(IF(AND(I183&gt;200,I183&lt;401),(I183-200)*3.875+400,IF(I183&gt;400,(I183-400)*4.5+1238)))))),0)</f>
        <v>364</v>
      </c>
      <c r="K183" s="3">
        <v>45</v>
      </c>
      <c r="L183" s="3">
        <v>50</v>
      </c>
      <c r="M183" s="4">
        <f t="shared" si="21"/>
        <v>37</v>
      </c>
      <c r="N183" s="4">
        <f t="shared" si="25"/>
        <v>496</v>
      </c>
      <c r="O183" s="16"/>
    </row>
    <row r="184" spans="1:15" x14ac:dyDescent="0.3">
      <c r="A184" s="38">
        <v>180</v>
      </c>
      <c r="B184" s="27" t="s">
        <v>17</v>
      </c>
      <c r="C184" s="3">
        <v>314</v>
      </c>
      <c r="D184" s="3">
        <v>300</v>
      </c>
      <c r="E184" s="3">
        <v>150</v>
      </c>
      <c r="F184" s="3">
        <v>29172</v>
      </c>
      <c r="G184" s="3">
        <v>29503</v>
      </c>
      <c r="H184" s="3">
        <f t="shared" si="24"/>
        <v>331</v>
      </c>
      <c r="I184" s="3">
        <f t="shared" si="31"/>
        <v>331</v>
      </c>
      <c r="J184" s="3">
        <f>ROUND(IF(I184&lt;100,I184*1.625,(IF(AND(I184&gt;100,I184&lt;201),(I184-100)*2.375+162,(IF(AND(I184&gt;200,I184&lt;401),(I184-200)*3.875+400,IF(I184&gt;400,(I184-400)*4.5+1237)))))),0)</f>
        <v>908</v>
      </c>
      <c r="K184" s="3">
        <v>20</v>
      </c>
      <c r="L184" s="3">
        <v>10</v>
      </c>
      <c r="M184" s="3">
        <f t="shared" si="21"/>
        <v>66.2</v>
      </c>
      <c r="N184" s="4">
        <f t="shared" si="25"/>
        <v>1004</v>
      </c>
      <c r="O184" s="16"/>
    </row>
    <row r="185" spans="1:15" x14ac:dyDescent="0.3">
      <c r="A185" s="3">
        <v>181</v>
      </c>
      <c r="B185" s="9" t="s">
        <v>17</v>
      </c>
      <c r="C185" s="5">
        <v>315</v>
      </c>
      <c r="D185" s="3">
        <v>300</v>
      </c>
      <c r="E185" s="3">
        <v>150</v>
      </c>
      <c r="F185" s="3">
        <v>14772</v>
      </c>
      <c r="G185" s="3">
        <v>15120</v>
      </c>
      <c r="H185" s="3">
        <f t="shared" si="24"/>
        <v>348</v>
      </c>
      <c r="I185" s="3">
        <f t="shared" si="31"/>
        <v>348</v>
      </c>
      <c r="J185" s="3">
        <f>ROUND(IF(I185&lt;100,I185*1.625,(IF(AND(I185&gt;100,I185&lt;201),(I185-100)*2.375+162.5,(IF(AND(I185&gt;200,I185&lt;401),(I185-200)*3.875+400,IF(I185&gt;400,(I185-400)*4.5+1237)))))),0)</f>
        <v>974</v>
      </c>
      <c r="K185" s="3">
        <v>45</v>
      </c>
      <c r="L185" s="3">
        <v>50</v>
      </c>
      <c r="M185" s="4">
        <f t="shared" si="21"/>
        <v>69.600000000000009</v>
      </c>
      <c r="N185" s="4">
        <f t="shared" si="25"/>
        <v>1139</v>
      </c>
      <c r="O185" s="16"/>
    </row>
    <row r="186" spans="1:15" x14ac:dyDescent="0.3">
      <c r="A186" s="38">
        <v>182</v>
      </c>
      <c r="B186" s="3" t="s">
        <v>17</v>
      </c>
      <c r="C186" s="3">
        <v>316</v>
      </c>
      <c r="D186" s="3">
        <v>300</v>
      </c>
      <c r="E186" s="3">
        <v>150</v>
      </c>
      <c r="F186" s="3">
        <v>14963</v>
      </c>
      <c r="G186" s="3">
        <v>15144</v>
      </c>
      <c r="H186" s="3">
        <f t="shared" si="24"/>
        <v>181</v>
      </c>
      <c r="I186" s="3">
        <f t="shared" si="31"/>
        <v>181</v>
      </c>
      <c r="J186" s="3">
        <f>ROUND(IF(I186&lt;100,I186*1.625,(IF(AND(I186&gt;100,I186&lt;201),(I186-100)*2.375+162.5,(IF(AND(I186&gt;200,I186&lt;401),(I186-200)*3.875+400,IF(I186&gt;400,(I186-400)*4.5+1238)))))),0)</f>
        <v>355</v>
      </c>
      <c r="K186" s="3">
        <v>45</v>
      </c>
      <c r="L186" s="3">
        <v>50</v>
      </c>
      <c r="M186" s="4">
        <f t="shared" si="21"/>
        <v>36.200000000000003</v>
      </c>
      <c r="N186" s="4">
        <f t="shared" si="25"/>
        <v>486</v>
      </c>
      <c r="O186" s="16"/>
    </row>
    <row r="187" spans="1:15" x14ac:dyDescent="0.3">
      <c r="A187" s="3">
        <v>183</v>
      </c>
      <c r="B187" s="3" t="s">
        <v>17</v>
      </c>
      <c r="C187" s="5">
        <v>319</v>
      </c>
      <c r="D187" s="10">
        <v>0</v>
      </c>
      <c r="E187" s="10">
        <v>150</v>
      </c>
      <c r="F187" s="3">
        <v>6114</v>
      </c>
      <c r="G187" s="3">
        <v>6230</v>
      </c>
      <c r="H187" s="3">
        <f t="shared" si="24"/>
        <v>116</v>
      </c>
      <c r="I187" s="10">
        <f t="shared" si="31"/>
        <v>141</v>
      </c>
      <c r="J187" s="10">
        <f>ROUND(IF(I187&lt;100,I187*1.625,(IF(AND(I187&gt;100,I187&lt;201),(I187-100)*2.375+162.5,(IF(AND(I187&gt;200,I187&lt;401),(I187-200)*3.875+400,IF(I187&gt;400,(I187-400)*4.5+1237)))))),0)</f>
        <v>260</v>
      </c>
      <c r="K187" s="10">
        <v>45</v>
      </c>
      <c r="L187" s="10">
        <v>50</v>
      </c>
      <c r="M187" s="11">
        <f t="shared" ref="M187:M250" si="32">I187*0.2</f>
        <v>28.200000000000003</v>
      </c>
      <c r="N187" s="4">
        <f t="shared" si="25"/>
        <v>383</v>
      </c>
      <c r="O187" s="16"/>
    </row>
    <row r="188" spans="1:15" x14ac:dyDescent="0.3">
      <c r="A188" s="38">
        <v>184</v>
      </c>
      <c r="B188" s="10" t="s">
        <v>17</v>
      </c>
      <c r="C188" s="10">
        <v>320</v>
      </c>
      <c r="D188" s="10">
        <v>0</v>
      </c>
      <c r="E188" s="10">
        <v>150</v>
      </c>
      <c r="F188" s="3">
        <v>10109</v>
      </c>
      <c r="G188" s="3">
        <v>10292</v>
      </c>
      <c r="H188" s="3">
        <f t="shared" si="24"/>
        <v>183</v>
      </c>
      <c r="I188" s="10">
        <f t="shared" si="31"/>
        <v>183</v>
      </c>
      <c r="J188" s="10">
        <f>ROUND(IF(I188&lt;100,I188*1.625,(IF(AND(I188&gt;100,I188&lt;201),(I188-100)*2.375+162.5,(IF(AND(I188&gt;200,I188&lt;401),(I188-200)*3.875+400,IF(I188&gt;400,(I188-400)*4.5+1238)))))),0)</f>
        <v>360</v>
      </c>
      <c r="K188" s="10">
        <v>45</v>
      </c>
      <c r="L188" s="10">
        <v>50</v>
      </c>
      <c r="M188" s="11">
        <f t="shared" si="32"/>
        <v>36.6</v>
      </c>
      <c r="N188" s="4">
        <f t="shared" si="25"/>
        <v>492</v>
      </c>
      <c r="O188" s="16"/>
    </row>
    <row r="189" spans="1:15" x14ac:dyDescent="0.3">
      <c r="A189" s="3">
        <v>185</v>
      </c>
      <c r="B189" s="35" t="s">
        <v>17</v>
      </c>
      <c r="C189" s="10">
        <v>321</v>
      </c>
      <c r="D189" s="10">
        <v>300</v>
      </c>
      <c r="E189" s="10">
        <v>150</v>
      </c>
      <c r="F189" s="3">
        <v>10480</v>
      </c>
      <c r="G189" s="3">
        <v>10867</v>
      </c>
      <c r="H189" s="3">
        <f t="shared" si="24"/>
        <v>387</v>
      </c>
      <c r="I189" s="10">
        <f t="shared" si="31"/>
        <v>387</v>
      </c>
      <c r="J189" s="10">
        <f>ROUND(IF(I189&lt;100,I189*1.625,(IF(AND(I189&gt;100,I189&lt;201),(I189-100)*2.375+162.5,(IF(AND(I189&gt;200,I189&lt;401),(I189-200)*3.875+400,IF(I189&gt;400,(I189-400)*4.5+1238)))))),0)</f>
        <v>1125</v>
      </c>
      <c r="K189" s="10">
        <v>45</v>
      </c>
      <c r="L189" s="10">
        <v>50</v>
      </c>
      <c r="M189" s="11">
        <f t="shared" si="32"/>
        <v>77.400000000000006</v>
      </c>
      <c r="N189" s="4">
        <f t="shared" si="25"/>
        <v>1297</v>
      </c>
      <c r="O189" s="16"/>
    </row>
    <row r="190" spans="1:15" x14ac:dyDescent="0.3">
      <c r="A190" s="38">
        <v>186</v>
      </c>
      <c r="B190" s="3" t="s">
        <v>17</v>
      </c>
      <c r="C190" s="3">
        <v>322</v>
      </c>
      <c r="D190" s="10">
        <v>0</v>
      </c>
      <c r="E190" s="10">
        <v>150</v>
      </c>
      <c r="F190" s="3">
        <v>13167</v>
      </c>
      <c r="G190" s="3">
        <v>13457</v>
      </c>
      <c r="H190" s="3">
        <f t="shared" si="24"/>
        <v>290</v>
      </c>
      <c r="I190" s="10">
        <f t="shared" si="31"/>
        <v>290</v>
      </c>
      <c r="J190" s="10">
        <f>ROUND(IF(I190&lt;100,I190*1.625,(IF(AND(I190&gt;100,I190&lt;201),(I190-100)*2.375+162.5,(IF(AND(I190&gt;200,I190&lt;401),(I190-200)*3.875+400,IF(I190&gt;400,(I190-400)*4.5+1238)))))),0)</f>
        <v>749</v>
      </c>
      <c r="K190" s="10">
        <v>45</v>
      </c>
      <c r="L190" s="10">
        <v>50</v>
      </c>
      <c r="M190" s="11">
        <f t="shared" si="32"/>
        <v>58</v>
      </c>
      <c r="N190" s="4">
        <f t="shared" si="25"/>
        <v>902</v>
      </c>
      <c r="O190" s="16"/>
    </row>
    <row r="191" spans="1:15" x14ac:dyDescent="0.3">
      <c r="A191" s="3">
        <v>187</v>
      </c>
      <c r="B191" s="3" t="s">
        <v>17</v>
      </c>
      <c r="C191" s="5">
        <v>325</v>
      </c>
      <c r="D191" s="3">
        <v>0</v>
      </c>
      <c r="E191" s="3">
        <v>150</v>
      </c>
      <c r="F191" s="3">
        <v>7952</v>
      </c>
      <c r="G191" s="3">
        <v>8083</v>
      </c>
      <c r="H191" s="3">
        <f t="shared" si="24"/>
        <v>131</v>
      </c>
      <c r="I191" s="3">
        <f t="shared" si="31"/>
        <v>141</v>
      </c>
      <c r="J191" s="3">
        <f>ROUND(IF(I191&lt;100,I191*1.625,(IF(AND(I191&gt;100,I191&lt;201),(I191-100)*2.375+162.5,(IF(AND(I191&gt;200,I191&lt;401),(I191-200)*3.875+400,IF(I191&gt;400,(I191-400)*4.5+1237)))))),0)</f>
        <v>260</v>
      </c>
      <c r="K191" s="3">
        <v>45</v>
      </c>
      <c r="L191" s="3">
        <v>50</v>
      </c>
      <c r="M191" s="4">
        <f t="shared" si="32"/>
        <v>28.200000000000003</v>
      </c>
      <c r="N191" s="4">
        <f t="shared" si="25"/>
        <v>383</v>
      </c>
      <c r="O191" s="16"/>
    </row>
    <row r="192" spans="1:15" x14ac:dyDescent="0.3">
      <c r="A192" s="38">
        <v>188</v>
      </c>
      <c r="B192" s="9" t="s">
        <v>17</v>
      </c>
      <c r="C192" s="5">
        <v>326</v>
      </c>
      <c r="D192" s="10">
        <v>300</v>
      </c>
      <c r="E192" s="10">
        <v>150</v>
      </c>
      <c r="F192" s="3">
        <v>17050</v>
      </c>
      <c r="G192" s="3">
        <v>17504</v>
      </c>
      <c r="H192" s="3">
        <f t="shared" si="24"/>
        <v>454</v>
      </c>
      <c r="I192" s="10">
        <f t="shared" si="31"/>
        <v>454</v>
      </c>
      <c r="J192" s="10">
        <f>ROUND(IF(I192&lt;100,I192*1.625,(IF(AND(I192&gt;100,I192&lt;201),(I192-100)*2.375+162.5,(IF(AND(I192&gt;200,I192&lt;401),(I192-200)*3.875+400,IF(I192&gt;400,(I192-400)*4.5+1237)))))),0)</f>
        <v>1480</v>
      </c>
      <c r="K192" s="10">
        <v>45</v>
      </c>
      <c r="L192" s="10">
        <v>50</v>
      </c>
      <c r="M192" s="11">
        <f t="shared" si="32"/>
        <v>90.800000000000011</v>
      </c>
      <c r="N192" s="4">
        <f t="shared" si="25"/>
        <v>1666</v>
      </c>
      <c r="O192" s="16"/>
    </row>
    <row r="193" spans="1:15" x14ac:dyDescent="0.3">
      <c r="A193" s="3">
        <v>189</v>
      </c>
      <c r="B193" s="8" t="s">
        <v>17</v>
      </c>
      <c r="C193" s="8">
        <v>327</v>
      </c>
      <c r="D193" s="10">
        <v>300</v>
      </c>
      <c r="E193" s="10">
        <v>150</v>
      </c>
      <c r="F193" s="3">
        <v>7336</v>
      </c>
      <c r="G193" s="3">
        <v>7482</v>
      </c>
      <c r="H193" s="3">
        <f t="shared" si="24"/>
        <v>146</v>
      </c>
      <c r="I193" s="10">
        <f t="shared" si="31"/>
        <v>146</v>
      </c>
      <c r="J193" s="10">
        <f>ROUND(IF(I193&lt;100,I193*1.625,(IF(AND(I193&gt;100,I193&lt;201),(I193-100)*2.375+162.5,(IF(AND(I193&gt;200,I193&lt;401),(I193-200)*3.875+400,IF(I193&gt;400,(I193-400)*4.5+1238)))))),0)</f>
        <v>272</v>
      </c>
      <c r="K193" s="10">
        <v>45</v>
      </c>
      <c r="L193" s="10">
        <v>50</v>
      </c>
      <c r="M193" s="11">
        <f t="shared" si="32"/>
        <v>29.200000000000003</v>
      </c>
      <c r="N193" s="4">
        <f t="shared" si="25"/>
        <v>396</v>
      </c>
      <c r="O193" s="16"/>
    </row>
    <row r="194" spans="1:15" x14ac:dyDescent="0.3">
      <c r="A194" s="38">
        <v>190</v>
      </c>
      <c r="B194" s="3" t="s">
        <v>17</v>
      </c>
      <c r="C194" s="5">
        <v>329</v>
      </c>
      <c r="D194" s="3">
        <v>300</v>
      </c>
      <c r="E194" s="3">
        <v>150</v>
      </c>
      <c r="F194" s="3">
        <v>6342</v>
      </c>
      <c r="G194" s="3">
        <v>6451</v>
      </c>
      <c r="H194" s="3">
        <f t="shared" si="24"/>
        <v>109</v>
      </c>
      <c r="I194" s="3">
        <f t="shared" si="31"/>
        <v>141</v>
      </c>
      <c r="J194" s="3">
        <f>ROUND(IF(I194&lt;100,I194*1.625,(IF(AND(I194&gt;100,I194&lt;201),(I194-100)*2.375+162.5,(IF(AND(I194&gt;200,I194&lt;401),(I194-200)*3.875+400,IF(I194&gt;400,(I194-400)*4.5+1237)))))),0)</f>
        <v>260</v>
      </c>
      <c r="K194" s="3">
        <v>45</v>
      </c>
      <c r="L194" s="3">
        <v>50</v>
      </c>
      <c r="M194" s="4">
        <f t="shared" si="32"/>
        <v>28.200000000000003</v>
      </c>
      <c r="N194" s="4">
        <f t="shared" si="25"/>
        <v>383</v>
      </c>
      <c r="O194" s="16"/>
    </row>
    <row r="195" spans="1:15" x14ac:dyDescent="0.3">
      <c r="A195" s="3">
        <v>191</v>
      </c>
      <c r="B195" s="3" t="s">
        <v>17</v>
      </c>
      <c r="C195" s="3">
        <v>330</v>
      </c>
      <c r="D195" s="10">
        <v>300</v>
      </c>
      <c r="E195" s="10">
        <v>150</v>
      </c>
      <c r="F195" s="3">
        <v>21309</v>
      </c>
      <c r="G195" s="3">
        <v>21428</v>
      </c>
      <c r="H195" s="3">
        <f t="shared" si="24"/>
        <v>119</v>
      </c>
      <c r="I195" s="10">
        <f t="shared" si="31"/>
        <v>141</v>
      </c>
      <c r="J195" s="10">
        <f>ROUND(IF(I195&lt;100,I195*1.625,(IF(AND(I195&gt;100,I195&lt;201),(I195-100)*2.375+162.5,(IF(AND(I195&gt;200,I195&lt;401),(I195-200)*3.875+400,IF(I195&gt;400,(I195-400)*4.5+1238)))))),0)</f>
        <v>260</v>
      </c>
      <c r="K195" s="10">
        <v>45</v>
      </c>
      <c r="L195" s="10">
        <v>50</v>
      </c>
      <c r="M195" s="11">
        <f t="shared" si="32"/>
        <v>28.200000000000003</v>
      </c>
      <c r="N195" s="4">
        <f t="shared" si="25"/>
        <v>383</v>
      </c>
      <c r="O195" s="16"/>
    </row>
    <row r="196" spans="1:15" x14ac:dyDescent="0.3">
      <c r="A196" s="38">
        <v>192</v>
      </c>
      <c r="B196" s="3" t="s">
        <v>17</v>
      </c>
      <c r="C196" s="24">
        <v>331</v>
      </c>
      <c r="D196" s="10">
        <v>300</v>
      </c>
      <c r="E196" s="10">
        <v>150</v>
      </c>
      <c r="F196" s="3">
        <v>15068</v>
      </c>
      <c r="G196" s="3">
        <v>15362</v>
      </c>
      <c r="H196" s="3">
        <f t="shared" si="24"/>
        <v>294</v>
      </c>
      <c r="I196" s="10">
        <f t="shared" si="31"/>
        <v>294</v>
      </c>
      <c r="J196" s="10">
        <f>ROUND(IF(I196&lt;100,I196*1.625,(IF(AND(I196&gt;100,I196&lt;201),(I196-100)*2.375+162.5,(IF(AND(I196&gt;200,I196&lt;401),(I196-200)*3.875+400,IF(I196&gt;400,(I196-400)*4.5+1238)))))),0)</f>
        <v>764</v>
      </c>
      <c r="K196" s="10">
        <v>45</v>
      </c>
      <c r="L196" s="10">
        <v>50</v>
      </c>
      <c r="M196" s="11">
        <f t="shared" si="32"/>
        <v>58.800000000000004</v>
      </c>
      <c r="N196" s="4">
        <f t="shared" si="25"/>
        <v>918</v>
      </c>
      <c r="O196" s="16"/>
    </row>
    <row r="197" spans="1:15" x14ac:dyDescent="0.3">
      <c r="A197" s="3">
        <v>193</v>
      </c>
      <c r="B197" s="3" t="s">
        <v>17</v>
      </c>
      <c r="C197" s="5">
        <v>334</v>
      </c>
      <c r="D197" s="3">
        <v>300</v>
      </c>
      <c r="E197" s="3">
        <v>150</v>
      </c>
      <c r="F197" s="3">
        <v>7415</v>
      </c>
      <c r="G197" s="3">
        <v>7553</v>
      </c>
      <c r="H197" s="3">
        <f t="shared" ref="H197:H260" si="33">(G197-F197)</f>
        <v>138</v>
      </c>
      <c r="I197" s="3">
        <f t="shared" si="31"/>
        <v>141</v>
      </c>
      <c r="J197" s="3">
        <f>ROUND(IF(I197&lt;100,I197*1.625,(IF(AND(I197&gt;100,I197&lt;201),(I197-100)*2.375+162.5,(IF(AND(I197&gt;200,I197&lt;401),(I197-200)*3.875+400,IF(I197&gt;400,(I197-400)*4.5+1237)))))),0)</f>
        <v>260</v>
      </c>
      <c r="K197" s="3">
        <v>45</v>
      </c>
      <c r="L197" s="3">
        <v>50</v>
      </c>
      <c r="M197" s="4">
        <f t="shared" si="32"/>
        <v>28.200000000000003</v>
      </c>
      <c r="N197" s="4">
        <f t="shared" si="25"/>
        <v>383</v>
      </c>
      <c r="O197" s="16"/>
    </row>
    <row r="198" spans="1:15" x14ac:dyDescent="0.3">
      <c r="A198" s="38">
        <v>194</v>
      </c>
      <c r="B198" s="8" t="s">
        <v>17</v>
      </c>
      <c r="C198" s="8">
        <v>335</v>
      </c>
      <c r="D198" s="3">
        <v>300</v>
      </c>
      <c r="E198" s="3">
        <v>150</v>
      </c>
      <c r="F198" s="3">
        <v>17150</v>
      </c>
      <c r="G198" s="3">
        <v>17517</v>
      </c>
      <c r="H198" s="3">
        <f t="shared" si="33"/>
        <v>367</v>
      </c>
      <c r="I198" s="3">
        <f t="shared" si="31"/>
        <v>367</v>
      </c>
      <c r="J198" s="3">
        <f t="shared" ref="J198:J217" si="34">ROUND(IF(I198&lt;100,I198*1.625,(IF(AND(I198&gt;100,I198&lt;201),(I198-100)*2.375+162.5,(IF(AND(I198&gt;200,I198&lt;401),(I198-200)*3.875+400,IF(I198&gt;400,(I198-400)*4.5+1238)))))),0)</f>
        <v>1047</v>
      </c>
      <c r="K198" s="3">
        <v>45</v>
      </c>
      <c r="L198" s="3">
        <v>50</v>
      </c>
      <c r="M198" s="4">
        <f t="shared" si="32"/>
        <v>73.400000000000006</v>
      </c>
      <c r="N198" s="4">
        <f t="shared" si="25"/>
        <v>1215</v>
      </c>
      <c r="O198" s="16"/>
    </row>
    <row r="199" spans="1:15" x14ac:dyDescent="0.3">
      <c r="A199" s="3">
        <v>195</v>
      </c>
      <c r="B199" s="3" t="s">
        <v>17</v>
      </c>
      <c r="C199" s="3">
        <v>336</v>
      </c>
      <c r="D199" s="3">
        <v>300</v>
      </c>
      <c r="E199" s="3">
        <v>150</v>
      </c>
      <c r="F199" s="3">
        <v>7765</v>
      </c>
      <c r="G199" s="3">
        <v>7955</v>
      </c>
      <c r="H199" s="3">
        <f t="shared" si="33"/>
        <v>190</v>
      </c>
      <c r="I199" s="3">
        <f t="shared" si="31"/>
        <v>190</v>
      </c>
      <c r="J199" s="3">
        <f t="shared" si="34"/>
        <v>376</v>
      </c>
      <c r="K199" s="3">
        <v>45</v>
      </c>
      <c r="L199" s="3">
        <v>50</v>
      </c>
      <c r="M199" s="4">
        <f t="shared" si="32"/>
        <v>38</v>
      </c>
      <c r="N199" s="4">
        <f t="shared" ref="N199:N262" si="35">ROUND((J199+K199+L199+M199),0)</f>
        <v>509</v>
      </c>
      <c r="O199" s="16"/>
    </row>
    <row r="200" spans="1:15" x14ac:dyDescent="0.3">
      <c r="A200" s="38">
        <v>196</v>
      </c>
      <c r="B200" s="8" t="s">
        <v>17</v>
      </c>
      <c r="C200" s="8">
        <v>337</v>
      </c>
      <c r="D200" s="3">
        <v>300</v>
      </c>
      <c r="E200" s="3">
        <v>150</v>
      </c>
      <c r="F200" s="3">
        <v>12035</v>
      </c>
      <c r="G200" s="3">
        <v>12446</v>
      </c>
      <c r="H200" s="3">
        <f t="shared" si="33"/>
        <v>411</v>
      </c>
      <c r="I200" s="3">
        <f t="shared" si="31"/>
        <v>411</v>
      </c>
      <c r="J200" s="3">
        <f t="shared" si="34"/>
        <v>1288</v>
      </c>
      <c r="K200" s="3">
        <v>45</v>
      </c>
      <c r="L200" s="3">
        <v>50</v>
      </c>
      <c r="M200" s="4">
        <f t="shared" si="32"/>
        <v>82.2</v>
      </c>
      <c r="N200" s="4">
        <f t="shared" si="35"/>
        <v>1465</v>
      </c>
      <c r="O200" s="16"/>
    </row>
    <row r="201" spans="1:15" x14ac:dyDescent="0.3">
      <c r="A201" s="3">
        <v>197</v>
      </c>
      <c r="B201" s="8" t="s">
        <v>17</v>
      </c>
      <c r="C201" s="8">
        <v>338</v>
      </c>
      <c r="D201" s="3">
        <v>300</v>
      </c>
      <c r="E201" s="3">
        <v>150</v>
      </c>
      <c r="F201" s="3">
        <v>6213</v>
      </c>
      <c r="G201" s="3">
        <v>6358</v>
      </c>
      <c r="H201" s="3">
        <f t="shared" si="33"/>
        <v>145</v>
      </c>
      <c r="I201" s="3">
        <f t="shared" si="31"/>
        <v>145</v>
      </c>
      <c r="J201" s="3">
        <f t="shared" si="34"/>
        <v>269</v>
      </c>
      <c r="K201" s="3">
        <v>45</v>
      </c>
      <c r="L201" s="3">
        <v>50</v>
      </c>
      <c r="M201" s="4">
        <f t="shared" si="32"/>
        <v>29</v>
      </c>
      <c r="N201" s="4">
        <f t="shared" si="35"/>
        <v>393</v>
      </c>
      <c r="O201" s="16"/>
    </row>
    <row r="202" spans="1:15" x14ac:dyDescent="0.3">
      <c r="A202" s="38">
        <v>198</v>
      </c>
      <c r="B202" s="8" t="s">
        <v>17</v>
      </c>
      <c r="C202" s="8">
        <v>339</v>
      </c>
      <c r="D202" s="3">
        <v>0</v>
      </c>
      <c r="E202" s="3">
        <v>150</v>
      </c>
      <c r="F202" s="3">
        <v>16864</v>
      </c>
      <c r="G202" s="3">
        <v>17306</v>
      </c>
      <c r="H202" s="3">
        <f t="shared" si="33"/>
        <v>442</v>
      </c>
      <c r="I202" s="3">
        <f t="shared" si="31"/>
        <v>442</v>
      </c>
      <c r="J202" s="3">
        <f t="shared" si="34"/>
        <v>1427</v>
      </c>
      <c r="K202" s="3">
        <v>45</v>
      </c>
      <c r="L202" s="3">
        <v>50</v>
      </c>
      <c r="M202" s="4">
        <f t="shared" si="32"/>
        <v>88.4</v>
      </c>
      <c r="N202" s="4">
        <f t="shared" si="35"/>
        <v>1610</v>
      </c>
      <c r="O202" s="16"/>
    </row>
    <row r="203" spans="1:15" x14ac:dyDescent="0.3">
      <c r="A203" s="3">
        <v>199</v>
      </c>
      <c r="B203" s="3" t="s">
        <v>17</v>
      </c>
      <c r="C203" s="10">
        <v>341</v>
      </c>
      <c r="D203" s="10">
        <v>0</v>
      </c>
      <c r="E203" s="10">
        <v>150</v>
      </c>
      <c r="F203" s="3">
        <v>8541</v>
      </c>
      <c r="G203" s="3">
        <v>8678</v>
      </c>
      <c r="H203" s="3">
        <f t="shared" si="33"/>
        <v>137</v>
      </c>
      <c r="I203" s="10">
        <f t="shared" si="31"/>
        <v>141</v>
      </c>
      <c r="J203" s="10">
        <f t="shared" si="34"/>
        <v>260</v>
      </c>
      <c r="K203" s="10">
        <v>45</v>
      </c>
      <c r="L203" s="10">
        <v>50</v>
      </c>
      <c r="M203" s="11">
        <f t="shared" si="32"/>
        <v>28.200000000000003</v>
      </c>
      <c r="N203" s="4">
        <f t="shared" si="35"/>
        <v>383</v>
      </c>
      <c r="O203" s="16"/>
    </row>
    <row r="204" spans="1:15" x14ac:dyDescent="0.3">
      <c r="A204" s="38">
        <v>200</v>
      </c>
      <c r="B204" s="8" t="s">
        <v>17</v>
      </c>
      <c r="C204" s="13">
        <v>342</v>
      </c>
      <c r="D204" s="10">
        <v>300</v>
      </c>
      <c r="E204" s="10">
        <v>150</v>
      </c>
      <c r="F204" s="3">
        <v>6067</v>
      </c>
      <c r="G204" s="3">
        <v>6309</v>
      </c>
      <c r="H204" s="3">
        <f t="shared" si="33"/>
        <v>242</v>
      </c>
      <c r="I204" s="10">
        <f t="shared" si="31"/>
        <v>242</v>
      </c>
      <c r="J204" s="10">
        <f t="shared" si="34"/>
        <v>563</v>
      </c>
      <c r="K204" s="10">
        <v>45</v>
      </c>
      <c r="L204" s="10">
        <v>50</v>
      </c>
      <c r="M204" s="11">
        <f t="shared" si="32"/>
        <v>48.400000000000006</v>
      </c>
      <c r="N204" s="4">
        <f t="shared" si="35"/>
        <v>706</v>
      </c>
      <c r="O204" s="16"/>
    </row>
    <row r="205" spans="1:15" x14ac:dyDescent="0.3">
      <c r="A205" s="3">
        <v>201</v>
      </c>
      <c r="B205" s="8" t="s">
        <v>17</v>
      </c>
      <c r="C205" s="8">
        <v>343</v>
      </c>
      <c r="D205" s="3">
        <v>300</v>
      </c>
      <c r="E205" s="3">
        <v>150</v>
      </c>
      <c r="F205" s="3">
        <v>15701</v>
      </c>
      <c r="G205" s="3">
        <v>16096</v>
      </c>
      <c r="H205" s="3">
        <f t="shared" si="33"/>
        <v>395</v>
      </c>
      <c r="I205" s="3">
        <f t="shared" si="31"/>
        <v>395</v>
      </c>
      <c r="J205" s="3">
        <f t="shared" si="34"/>
        <v>1156</v>
      </c>
      <c r="K205" s="3">
        <v>45</v>
      </c>
      <c r="L205" s="3">
        <v>50</v>
      </c>
      <c r="M205" s="4">
        <f t="shared" si="32"/>
        <v>79</v>
      </c>
      <c r="N205" s="4">
        <f t="shared" si="35"/>
        <v>1330</v>
      </c>
      <c r="O205" s="16"/>
    </row>
    <row r="206" spans="1:15" x14ac:dyDescent="0.3">
      <c r="A206" s="38">
        <v>202</v>
      </c>
      <c r="B206" s="8" t="s">
        <v>17</v>
      </c>
      <c r="C206" s="13">
        <v>344</v>
      </c>
      <c r="D206" s="10">
        <v>300</v>
      </c>
      <c r="E206" s="10">
        <v>150</v>
      </c>
      <c r="F206" s="3">
        <v>8272</v>
      </c>
      <c r="G206" s="3">
        <v>8468</v>
      </c>
      <c r="H206" s="3">
        <f t="shared" si="33"/>
        <v>196</v>
      </c>
      <c r="I206" s="10">
        <f t="shared" si="31"/>
        <v>196</v>
      </c>
      <c r="J206" s="10">
        <f t="shared" si="34"/>
        <v>391</v>
      </c>
      <c r="K206" s="10">
        <v>45</v>
      </c>
      <c r="L206" s="10">
        <v>50</v>
      </c>
      <c r="M206" s="11">
        <f t="shared" si="32"/>
        <v>39.200000000000003</v>
      </c>
      <c r="N206" s="4">
        <f t="shared" si="35"/>
        <v>525</v>
      </c>
      <c r="O206" s="16"/>
    </row>
    <row r="207" spans="1:15" x14ac:dyDescent="0.3">
      <c r="A207" s="3">
        <v>203</v>
      </c>
      <c r="B207" s="3" t="s">
        <v>17</v>
      </c>
      <c r="C207" s="10">
        <v>345</v>
      </c>
      <c r="D207" s="10">
        <v>0</v>
      </c>
      <c r="E207" s="10">
        <v>150</v>
      </c>
      <c r="F207" s="3">
        <v>12870</v>
      </c>
      <c r="G207" s="3">
        <v>13211</v>
      </c>
      <c r="H207" s="3">
        <f t="shared" si="33"/>
        <v>341</v>
      </c>
      <c r="I207" s="10">
        <f t="shared" si="31"/>
        <v>341</v>
      </c>
      <c r="J207" s="10">
        <f t="shared" si="34"/>
        <v>946</v>
      </c>
      <c r="K207" s="10">
        <v>45</v>
      </c>
      <c r="L207" s="10">
        <v>50</v>
      </c>
      <c r="M207" s="11">
        <f t="shared" si="32"/>
        <v>68.2</v>
      </c>
      <c r="N207" s="4">
        <f t="shared" si="35"/>
        <v>1109</v>
      </c>
      <c r="O207" s="16"/>
    </row>
    <row r="208" spans="1:15" x14ac:dyDescent="0.3">
      <c r="A208" s="38">
        <v>204</v>
      </c>
      <c r="B208" s="3" t="s">
        <v>17</v>
      </c>
      <c r="C208" s="3">
        <v>346</v>
      </c>
      <c r="D208" s="3">
        <v>300</v>
      </c>
      <c r="E208" s="3">
        <v>150</v>
      </c>
      <c r="F208" s="3">
        <v>5502</v>
      </c>
      <c r="G208" s="3">
        <v>5803</v>
      </c>
      <c r="H208" s="3">
        <f t="shared" si="33"/>
        <v>301</v>
      </c>
      <c r="I208" s="3">
        <f t="shared" si="31"/>
        <v>301</v>
      </c>
      <c r="J208" s="3">
        <f t="shared" si="34"/>
        <v>791</v>
      </c>
      <c r="K208" s="3">
        <v>45</v>
      </c>
      <c r="L208" s="3">
        <v>50</v>
      </c>
      <c r="M208" s="4">
        <f t="shared" si="32"/>
        <v>60.2</v>
      </c>
      <c r="N208" s="4">
        <f t="shared" si="35"/>
        <v>946</v>
      </c>
      <c r="O208" s="16"/>
    </row>
    <row r="209" spans="1:15" x14ac:dyDescent="0.3">
      <c r="A209" s="3">
        <v>205</v>
      </c>
      <c r="B209" s="8" t="s">
        <v>17</v>
      </c>
      <c r="C209" s="8">
        <v>347</v>
      </c>
      <c r="D209" s="3">
        <v>300</v>
      </c>
      <c r="E209" s="3">
        <v>150</v>
      </c>
      <c r="F209" s="3">
        <v>9346</v>
      </c>
      <c r="G209" s="3">
        <v>9615</v>
      </c>
      <c r="H209" s="3">
        <f t="shared" si="33"/>
        <v>269</v>
      </c>
      <c r="I209" s="3">
        <f t="shared" si="31"/>
        <v>269</v>
      </c>
      <c r="J209" s="3">
        <f t="shared" si="34"/>
        <v>667</v>
      </c>
      <c r="K209" s="3">
        <v>45</v>
      </c>
      <c r="L209" s="3">
        <v>50</v>
      </c>
      <c r="M209" s="4">
        <f t="shared" si="32"/>
        <v>53.800000000000004</v>
      </c>
      <c r="N209" s="4">
        <f t="shared" si="35"/>
        <v>816</v>
      </c>
      <c r="O209" s="16"/>
    </row>
    <row r="210" spans="1:15" x14ac:dyDescent="0.3">
      <c r="A210" s="38">
        <v>206</v>
      </c>
      <c r="B210" s="8" t="s">
        <v>17</v>
      </c>
      <c r="C210" s="8">
        <v>348</v>
      </c>
      <c r="D210" s="3">
        <v>0</v>
      </c>
      <c r="E210" s="3">
        <v>150</v>
      </c>
      <c r="F210" s="3">
        <v>8798</v>
      </c>
      <c r="G210" s="3">
        <v>9113</v>
      </c>
      <c r="H210" s="3">
        <f t="shared" si="33"/>
        <v>315</v>
      </c>
      <c r="I210" s="3">
        <f t="shared" si="31"/>
        <v>315</v>
      </c>
      <c r="J210" s="3">
        <f t="shared" si="34"/>
        <v>846</v>
      </c>
      <c r="K210" s="3">
        <v>45</v>
      </c>
      <c r="L210" s="3">
        <v>50</v>
      </c>
      <c r="M210" s="4">
        <f t="shared" si="32"/>
        <v>63</v>
      </c>
      <c r="N210" s="4">
        <f t="shared" si="35"/>
        <v>1004</v>
      </c>
      <c r="O210" s="16"/>
    </row>
    <row r="211" spans="1:15" x14ac:dyDescent="0.3">
      <c r="A211" s="3">
        <v>207</v>
      </c>
      <c r="B211" s="3" t="s">
        <v>17</v>
      </c>
      <c r="C211" s="10">
        <v>349</v>
      </c>
      <c r="D211" s="10">
        <v>300</v>
      </c>
      <c r="E211" s="10">
        <v>150</v>
      </c>
      <c r="F211" s="3">
        <v>2818</v>
      </c>
      <c r="G211" s="3">
        <v>2921</v>
      </c>
      <c r="H211" s="3">
        <f t="shared" si="33"/>
        <v>103</v>
      </c>
      <c r="I211" s="10">
        <f t="shared" si="31"/>
        <v>141</v>
      </c>
      <c r="J211" s="10">
        <f t="shared" si="34"/>
        <v>260</v>
      </c>
      <c r="K211" s="10">
        <v>45</v>
      </c>
      <c r="L211" s="10">
        <v>50</v>
      </c>
      <c r="M211" s="11">
        <f t="shared" si="32"/>
        <v>28.200000000000003</v>
      </c>
      <c r="N211" s="4">
        <f t="shared" si="35"/>
        <v>383</v>
      </c>
      <c r="O211" s="16"/>
    </row>
    <row r="212" spans="1:15" x14ac:dyDescent="0.3">
      <c r="A212" s="38">
        <v>208</v>
      </c>
      <c r="B212" s="3" t="s">
        <v>17</v>
      </c>
      <c r="C212" s="3">
        <v>350</v>
      </c>
      <c r="D212" s="3">
        <v>300</v>
      </c>
      <c r="E212" s="3">
        <v>150</v>
      </c>
      <c r="F212" s="3">
        <v>1917</v>
      </c>
      <c r="G212" s="3">
        <v>2010</v>
      </c>
      <c r="H212" s="3">
        <f t="shared" si="33"/>
        <v>93</v>
      </c>
      <c r="I212" s="3">
        <f t="shared" si="31"/>
        <v>141</v>
      </c>
      <c r="J212" s="3">
        <f t="shared" si="34"/>
        <v>260</v>
      </c>
      <c r="K212" s="3">
        <v>45</v>
      </c>
      <c r="L212" s="3">
        <v>50</v>
      </c>
      <c r="M212" s="4">
        <f t="shared" si="32"/>
        <v>28.200000000000003</v>
      </c>
      <c r="N212" s="4">
        <f t="shared" si="35"/>
        <v>383</v>
      </c>
      <c r="O212" s="16"/>
    </row>
    <row r="213" spans="1:15" x14ac:dyDescent="0.3">
      <c r="A213" s="3">
        <v>209</v>
      </c>
      <c r="B213" s="3" t="s">
        <v>17</v>
      </c>
      <c r="C213" s="10">
        <v>351</v>
      </c>
      <c r="D213" s="10">
        <v>300</v>
      </c>
      <c r="E213" s="10">
        <v>150</v>
      </c>
      <c r="F213" s="3">
        <v>3974</v>
      </c>
      <c r="G213" s="3">
        <v>4157</v>
      </c>
      <c r="H213" s="3">
        <f t="shared" si="33"/>
        <v>183</v>
      </c>
      <c r="I213" s="10">
        <f t="shared" si="31"/>
        <v>183</v>
      </c>
      <c r="J213" s="10">
        <f t="shared" si="34"/>
        <v>360</v>
      </c>
      <c r="K213" s="10">
        <v>45</v>
      </c>
      <c r="L213" s="10">
        <v>50</v>
      </c>
      <c r="M213" s="11">
        <f t="shared" si="32"/>
        <v>36.6</v>
      </c>
      <c r="N213" s="4">
        <f t="shared" si="35"/>
        <v>492</v>
      </c>
      <c r="O213" s="16"/>
    </row>
    <row r="214" spans="1:15" x14ac:dyDescent="0.3">
      <c r="A214" s="38">
        <v>210</v>
      </c>
      <c r="B214" s="8" t="s">
        <v>17</v>
      </c>
      <c r="C214" s="13">
        <v>352</v>
      </c>
      <c r="D214" s="10">
        <v>300</v>
      </c>
      <c r="E214" s="10">
        <v>150</v>
      </c>
      <c r="F214" s="3">
        <v>746</v>
      </c>
      <c r="G214" s="3">
        <v>910</v>
      </c>
      <c r="H214" s="3">
        <f t="shared" si="33"/>
        <v>164</v>
      </c>
      <c r="I214" s="10">
        <f t="shared" si="31"/>
        <v>164</v>
      </c>
      <c r="J214" s="10">
        <f t="shared" si="34"/>
        <v>315</v>
      </c>
      <c r="K214" s="10">
        <v>45</v>
      </c>
      <c r="L214" s="10">
        <v>50</v>
      </c>
      <c r="M214" s="11">
        <f t="shared" si="32"/>
        <v>32.800000000000004</v>
      </c>
      <c r="N214" s="4">
        <f t="shared" si="35"/>
        <v>443</v>
      </c>
      <c r="O214" s="17" t="s">
        <v>44</v>
      </c>
    </row>
    <row r="215" spans="1:15" x14ac:dyDescent="0.3">
      <c r="A215" s="3">
        <v>211</v>
      </c>
      <c r="B215" s="3" t="s">
        <v>17</v>
      </c>
      <c r="C215" s="3">
        <v>353</v>
      </c>
      <c r="D215" s="3">
        <v>300</v>
      </c>
      <c r="E215" s="3">
        <v>150</v>
      </c>
      <c r="F215" s="3">
        <v>6469</v>
      </c>
      <c r="G215" s="3">
        <v>6755</v>
      </c>
      <c r="H215" s="3">
        <f t="shared" si="33"/>
        <v>286</v>
      </c>
      <c r="I215" s="3">
        <f t="shared" si="31"/>
        <v>286</v>
      </c>
      <c r="J215" s="3">
        <f t="shared" si="34"/>
        <v>733</v>
      </c>
      <c r="K215" s="3">
        <v>45</v>
      </c>
      <c r="L215" s="3">
        <v>50</v>
      </c>
      <c r="M215" s="4">
        <f t="shared" si="32"/>
        <v>57.2</v>
      </c>
      <c r="N215" s="4">
        <f t="shared" si="35"/>
        <v>885</v>
      </c>
      <c r="O215" s="16"/>
    </row>
    <row r="216" spans="1:15" x14ac:dyDescent="0.3">
      <c r="A216" s="38">
        <v>212</v>
      </c>
      <c r="B216" s="3" t="s">
        <v>17</v>
      </c>
      <c r="C216" s="3">
        <v>354</v>
      </c>
      <c r="D216" s="3">
        <v>300</v>
      </c>
      <c r="E216" s="3">
        <v>150</v>
      </c>
      <c r="F216" s="3">
        <v>2914</v>
      </c>
      <c r="G216" s="3">
        <v>3034</v>
      </c>
      <c r="H216" s="3">
        <f t="shared" si="33"/>
        <v>120</v>
      </c>
      <c r="I216" s="3">
        <f t="shared" si="31"/>
        <v>141</v>
      </c>
      <c r="J216" s="3">
        <f t="shared" si="34"/>
        <v>260</v>
      </c>
      <c r="K216" s="3">
        <v>45</v>
      </c>
      <c r="L216" s="3">
        <v>50</v>
      </c>
      <c r="M216" s="4">
        <f t="shared" si="32"/>
        <v>28.200000000000003</v>
      </c>
      <c r="N216" s="4">
        <f t="shared" si="35"/>
        <v>383</v>
      </c>
      <c r="O216" s="16"/>
    </row>
    <row r="217" spans="1:15" x14ac:dyDescent="0.3">
      <c r="A217" s="3">
        <v>213</v>
      </c>
      <c r="B217" s="3" t="s">
        <v>17</v>
      </c>
      <c r="C217" s="3">
        <v>355</v>
      </c>
      <c r="D217" s="3">
        <v>300</v>
      </c>
      <c r="E217" s="3">
        <v>150</v>
      </c>
      <c r="F217" s="3">
        <v>3451</v>
      </c>
      <c r="G217" s="3">
        <v>3589</v>
      </c>
      <c r="H217" s="3">
        <f t="shared" si="33"/>
        <v>138</v>
      </c>
      <c r="I217" s="3">
        <f t="shared" si="31"/>
        <v>141</v>
      </c>
      <c r="J217" s="3">
        <f t="shared" si="34"/>
        <v>260</v>
      </c>
      <c r="K217" s="3">
        <v>45</v>
      </c>
      <c r="L217" s="3">
        <v>50</v>
      </c>
      <c r="M217" s="4">
        <f t="shared" si="32"/>
        <v>28.200000000000003</v>
      </c>
      <c r="N217" s="4">
        <f t="shared" si="35"/>
        <v>383</v>
      </c>
      <c r="O217" s="16"/>
    </row>
    <row r="218" spans="1:15" x14ac:dyDescent="0.3">
      <c r="A218" s="38">
        <v>214</v>
      </c>
      <c r="B218" s="3" t="s">
        <v>19</v>
      </c>
      <c r="C218" s="5">
        <v>460</v>
      </c>
      <c r="D218" s="3">
        <v>0</v>
      </c>
      <c r="E218" s="3">
        <v>150</v>
      </c>
      <c r="F218" s="3">
        <v>1015</v>
      </c>
      <c r="G218" s="3">
        <v>1275</v>
      </c>
      <c r="H218" s="3">
        <f t="shared" si="33"/>
        <v>260</v>
      </c>
      <c r="I218" s="3">
        <f>IF(H218&lt;155,155,H218)</f>
        <v>260</v>
      </c>
      <c r="J218" s="3">
        <f>ROUND(IF(I218&lt;100,I218*1.625,(IF(AND(I218&gt;100,I218&lt;201),(I218-100)*2.375+162.5,(IF(AND(I218&gt;200,I218&lt;401),(I218-200)*3.875+400,IF(I218&gt;400,(I218-400)*4.5+1237)))))),0)</f>
        <v>633</v>
      </c>
      <c r="K218" s="3">
        <v>45</v>
      </c>
      <c r="L218" s="3">
        <v>50</v>
      </c>
      <c r="M218" s="4">
        <f t="shared" si="32"/>
        <v>52</v>
      </c>
      <c r="N218" s="4">
        <f t="shared" si="35"/>
        <v>780</v>
      </c>
      <c r="O218" s="16"/>
    </row>
    <row r="219" spans="1:15" x14ac:dyDescent="0.3">
      <c r="A219" s="3">
        <v>215</v>
      </c>
      <c r="B219" s="8" t="s">
        <v>17</v>
      </c>
      <c r="C219" s="13">
        <v>357</v>
      </c>
      <c r="D219" s="10">
        <v>300</v>
      </c>
      <c r="E219" s="10">
        <v>150</v>
      </c>
      <c r="F219" s="3">
        <v>3541</v>
      </c>
      <c r="G219" s="3">
        <v>3606</v>
      </c>
      <c r="H219" s="3">
        <f t="shared" si="33"/>
        <v>65</v>
      </c>
      <c r="I219" s="10">
        <f t="shared" si="31"/>
        <v>141</v>
      </c>
      <c r="J219" s="10">
        <f>ROUND(IF(I219&lt;100,I219*1.625,(IF(AND(I219&gt;100,I219&lt;201),(I219-100)*2.375+162.5,(IF(AND(I219&gt;200,I219&lt;401),(I219-200)*3.875+400,IF(I219&gt;400,(I219-400)*4.5+1238)))))),0)</f>
        <v>260</v>
      </c>
      <c r="K219" s="10">
        <v>45</v>
      </c>
      <c r="L219" s="10">
        <v>50</v>
      </c>
      <c r="M219" s="11">
        <f t="shared" si="32"/>
        <v>28.200000000000003</v>
      </c>
      <c r="N219" s="4">
        <f t="shared" si="35"/>
        <v>383</v>
      </c>
      <c r="O219" s="16"/>
    </row>
    <row r="220" spans="1:15" x14ac:dyDescent="0.3">
      <c r="A220" s="38">
        <v>216</v>
      </c>
      <c r="B220" s="3" t="s">
        <v>17</v>
      </c>
      <c r="C220" s="10">
        <v>358</v>
      </c>
      <c r="D220" s="10">
        <v>300</v>
      </c>
      <c r="E220" s="10">
        <v>150</v>
      </c>
      <c r="F220" s="3">
        <v>5219</v>
      </c>
      <c r="G220" s="3">
        <v>5598</v>
      </c>
      <c r="H220" s="3">
        <f t="shared" si="33"/>
        <v>379</v>
      </c>
      <c r="I220" s="10">
        <f t="shared" si="31"/>
        <v>379</v>
      </c>
      <c r="J220" s="10">
        <f>ROUND(IF(I220&lt;100,I220*1.625,(IF(AND(I220&gt;100,I220&lt;201),(I220-100)*2.375+162.5,(IF(AND(I220&gt;200,I220&lt;401),(I220-200)*3.875+400,IF(I220&gt;400,(I220-400)*4.5+1238)))))),0)</f>
        <v>1094</v>
      </c>
      <c r="K220" s="10">
        <v>45</v>
      </c>
      <c r="L220" s="10">
        <v>50</v>
      </c>
      <c r="M220" s="11">
        <f t="shared" si="32"/>
        <v>75.8</v>
      </c>
      <c r="N220" s="4">
        <f t="shared" si="35"/>
        <v>1265</v>
      </c>
      <c r="O220" s="16"/>
    </row>
    <row r="221" spans="1:15" x14ac:dyDescent="0.3">
      <c r="A221" s="3">
        <v>217</v>
      </c>
      <c r="B221" s="3" t="s">
        <v>17</v>
      </c>
      <c r="C221" s="3">
        <v>359</v>
      </c>
      <c r="D221" s="3">
        <v>300</v>
      </c>
      <c r="E221" s="3">
        <v>150</v>
      </c>
      <c r="F221" s="3">
        <v>4241</v>
      </c>
      <c r="G221" s="3">
        <v>4476</v>
      </c>
      <c r="H221" s="3">
        <f t="shared" si="33"/>
        <v>235</v>
      </c>
      <c r="I221" s="3">
        <f t="shared" si="31"/>
        <v>235</v>
      </c>
      <c r="J221" s="3">
        <f>ROUND(IF(I221&lt;100,I221*1.625,(IF(AND(I221&gt;100,I221&lt;201),(I221-100)*2.375+162.5,(IF(AND(I221&gt;200,I221&lt;401),(I221-200)*3.875+400,IF(I221&gt;400,(I221-400)*4.5+1238)))))),0)</f>
        <v>536</v>
      </c>
      <c r="K221" s="3">
        <v>45</v>
      </c>
      <c r="L221" s="3">
        <v>50</v>
      </c>
      <c r="M221" s="4">
        <f t="shared" si="32"/>
        <v>47</v>
      </c>
      <c r="N221" s="4">
        <f t="shared" si="35"/>
        <v>678</v>
      </c>
      <c r="O221" s="16"/>
    </row>
    <row r="222" spans="1:15" x14ac:dyDescent="0.3">
      <c r="A222" s="38">
        <v>218</v>
      </c>
      <c r="B222" s="3" t="s">
        <v>17</v>
      </c>
      <c r="C222" s="3">
        <v>360</v>
      </c>
      <c r="D222" s="10">
        <v>300</v>
      </c>
      <c r="E222" s="10">
        <v>150</v>
      </c>
      <c r="F222" s="3">
        <v>4708</v>
      </c>
      <c r="G222" s="3">
        <v>4909</v>
      </c>
      <c r="H222" s="3">
        <f t="shared" si="33"/>
        <v>201</v>
      </c>
      <c r="I222" s="10">
        <f t="shared" si="31"/>
        <v>201</v>
      </c>
      <c r="J222" s="10">
        <f>ROUND(IF(I222&lt;100,I222*1.625,(IF(AND(I222&gt;100,I222&lt;201),(I222-100)*2.375+162.5,(IF(AND(I222&gt;200,I222&lt;401),(I222-200)*3.875+400,IF(I222&gt;400,(I222-400)*4.5+1237)))))),0)</f>
        <v>404</v>
      </c>
      <c r="K222" s="10">
        <v>45</v>
      </c>
      <c r="L222" s="10">
        <v>50</v>
      </c>
      <c r="M222" s="11">
        <f t="shared" si="32"/>
        <v>40.200000000000003</v>
      </c>
      <c r="N222" s="4">
        <f t="shared" si="35"/>
        <v>539</v>
      </c>
      <c r="O222" s="16"/>
    </row>
    <row r="223" spans="1:15" x14ac:dyDescent="0.3">
      <c r="A223" s="3">
        <v>219</v>
      </c>
      <c r="B223" s="3" t="s">
        <v>17</v>
      </c>
      <c r="C223" s="3">
        <v>361</v>
      </c>
      <c r="D223" s="3">
        <v>300</v>
      </c>
      <c r="E223" s="3">
        <v>150</v>
      </c>
      <c r="F223" s="3">
        <v>10346</v>
      </c>
      <c r="G223" s="3">
        <v>10768</v>
      </c>
      <c r="H223" s="3">
        <f t="shared" si="33"/>
        <v>422</v>
      </c>
      <c r="I223" s="3">
        <f t="shared" si="31"/>
        <v>422</v>
      </c>
      <c r="J223" s="3">
        <f>ROUND(IF(I223&lt;100,I223*1.625,(IF(AND(I223&gt;100,I223&lt;201),(I223-100)*2.375+162.5,(IF(AND(I223&gt;200,I223&lt;401),(I223-200)*3.875+400,IF(I223&gt;400,(I223-400)*4.5+1238)))))),0)</f>
        <v>1337</v>
      </c>
      <c r="K223" s="3">
        <v>45</v>
      </c>
      <c r="L223" s="3">
        <v>50</v>
      </c>
      <c r="M223" s="4">
        <f t="shared" si="32"/>
        <v>84.4</v>
      </c>
      <c r="N223" s="4">
        <f t="shared" si="35"/>
        <v>1516</v>
      </c>
      <c r="O223" s="16"/>
    </row>
    <row r="224" spans="1:15" x14ac:dyDescent="0.3">
      <c r="A224" s="38">
        <v>220</v>
      </c>
      <c r="B224" s="9" t="s">
        <v>17</v>
      </c>
      <c r="C224" s="5">
        <v>364</v>
      </c>
      <c r="D224" s="3">
        <v>300</v>
      </c>
      <c r="E224" s="3">
        <v>150</v>
      </c>
      <c r="F224" s="3">
        <v>8811</v>
      </c>
      <c r="G224" s="3">
        <v>9196</v>
      </c>
      <c r="H224" s="3">
        <f t="shared" si="33"/>
        <v>385</v>
      </c>
      <c r="I224" s="3">
        <f t="shared" si="31"/>
        <v>385</v>
      </c>
      <c r="J224" s="3">
        <f>ROUND(IF(I224&lt;100,I224*1.625,(IF(AND(I224&gt;100,I224&lt;201),(I224-100)*2.375+162.5,(IF(AND(I224&gt;200,I224&lt;401),(I224-200)*3.875+400,IF(I224&gt;400,(I224-400)*4.5+1237)))))),0)</f>
        <v>1117</v>
      </c>
      <c r="K224" s="3">
        <v>45</v>
      </c>
      <c r="L224" s="3">
        <v>50</v>
      </c>
      <c r="M224" s="4">
        <f t="shared" si="32"/>
        <v>77</v>
      </c>
      <c r="N224" s="4">
        <f t="shared" si="35"/>
        <v>1289</v>
      </c>
      <c r="O224" s="16"/>
    </row>
    <row r="225" spans="1:15" x14ac:dyDescent="0.3">
      <c r="A225" s="3">
        <v>221</v>
      </c>
      <c r="B225" s="3" t="s">
        <v>17</v>
      </c>
      <c r="C225" s="3">
        <v>365</v>
      </c>
      <c r="D225" s="10">
        <v>300</v>
      </c>
      <c r="E225" s="10">
        <v>150</v>
      </c>
      <c r="F225" s="3">
        <v>2179</v>
      </c>
      <c r="G225" s="3">
        <v>2288</v>
      </c>
      <c r="H225" s="3">
        <f t="shared" si="33"/>
        <v>109</v>
      </c>
      <c r="I225" s="10">
        <f t="shared" si="31"/>
        <v>141</v>
      </c>
      <c r="J225" s="10">
        <f t="shared" ref="J225:J230" si="36">ROUND(IF(I225&lt;100,I225*1.625,(IF(AND(I225&gt;100,I225&lt;201),(I225-100)*2.375+162.5,(IF(AND(I225&gt;200,I225&lt;401),(I225-200)*3.875+400,IF(I225&gt;400,(I225-400)*4.5+1238)))))),0)</f>
        <v>260</v>
      </c>
      <c r="K225" s="10">
        <v>45</v>
      </c>
      <c r="L225" s="10">
        <v>50</v>
      </c>
      <c r="M225" s="11">
        <f t="shared" si="32"/>
        <v>28.200000000000003</v>
      </c>
      <c r="N225" s="4">
        <f t="shared" si="35"/>
        <v>383</v>
      </c>
      <c r="O225" s="16"/>
    </row>
    <row r="226" spans="1:15" x14ac:dyDescent="0.3">
      <c r="A226" s="38">
        <v>222</v>
      </c>
      <c r="B226" s="8" t="s">
        <v>17</v>
      </c>
      <c r="C226" s="8">
        <v>366</v>
      </c>
      <c r="D226" s="10">
        <v>300</v>
      </c>
      <c r="E226" s="10">
        <v>150</v>
      </c>
      <c r="F226" s="3">
        <v>3016</v>
      </c>
      <c r="G226" s="3">
        <v>3109</v>
      </c>
      <c r="H226" s="3">
        <f t="shared" si="33"/>
        <v>93</v>
      </c>
      <c r="I226" s="10">
        <f t="shared" si="31"/>
        <v>141</v>
      </c>
      <c r="J226" s="10">
        <f t="shared" si="36"/>
        <v>260</v>
      </c>
      <c r="K226" s="10">
        <v>45</v>
      </c>
      <c r="L226" s="10">
        <v>50</v>
      </c>
      <c r="M226" s="11">
        <f t="shared" si="32"/>
        <v>28.200000000000003</v>
      </c>
      <c r="N226" s="4">
        <f t="shared" si="35"/>
        <v>383</v>
      </c>
      <c r="O226" s="16"/>
    </row>
    <row r="227" spans="1:15" x14ac:dyDescent="0.3">
      <c r="A227" s="3">
        <v>223</v>
      </c>
      <c r="B227" s="3" t="s">
        <v>17</v>
      </c>
      <c r="C227" s="3">
        <v>367</v>
      </c>
      <c r="D227" s="10">
        <v>300</v>
      </c>
      <c r="E227" s="10">
        <v>150</v>
      </c>
      <c r="F227" s="3">
        <v>2848</v>
      </c>
      <c r="G227" s="3">
        <v>2992</v>
      </c>
      <c r="H227" s="3">
        <f t="shared" si="33"/>
        <v>144</v>
      </c>
      <c r="I227" s="10">
        <f t="shared" si="31"/>
        <v>144</v>
      </c>
      <c r="J227" s="10">
        <f t="shared" si="36"/>
        <v>267</v>
      </c>
      <c r="K227" s="10">
        <v>45</v>
      </c>
      <c r="L227" s="10">
        <v>50</v>
      </c>
      <c r="M227" s="11">
        <f t="shared" si="32"/>
        <v>28.8</v>
      </c>
      <c r="N227" s="4">
        <f t="shared" si="35"/>
        <v>391</v>
      </c>
      <c r="O227" s="16"/>
    </row>
    <row r="228" spans="1:15" x14ac:dyDescent="0.3">
      <c r="A228" s="38">
        <v>224</v>
      </c>
      <c r="B228" s="3" t="s">
        <v>17</v>
      </c>
      <c r="C228" s="3">
        <v>368</v>
      </c>
      <c r="D228" s="10">
        <v>300</v>
      </c>
      <c r="E228" s="10">
        <v>150</v>
      </c>
      <c r="F228" s="3">
        <v>3578</v>
      </c>
      <c r="G228" s="3">
        <v>3766</v>
      </c>
      <c r="H228" s="3">
        <f t="shared" si="33"/>
        <v>188</v>
      </c>
      <c r="I228" s="10">
        <f t="shared" si="31"/>
        <v>188</v>
      </c>
      <c r="J228" s="10">
        <f t="shared" si="36"/>
        <v>372</v>
      </c>
      <c r="K228" s="10">
        <v>45</v>
      </c>
      <c r="L228" s="10">
        <v>50</v>
      </c>
      <c r="M228" s="11">
        <f t="shared" si="32"/>
        <v>37.6</v>
      </c>
      <c r="N228" s="4">
        <f t="shared" si="35"/>
        <v>505</v>
      </c>
      <c r="O228" s="16"/>
    </row>
    <row r="229" spans="1:15" x14ac:dyDescent="0.3">
      <c r="A229" s="3">
        <v>225</v>
      </c>
      <c r="B229" s="8" t="s">
        <v>17</v>
      </c>
      <c r="C229" s="8">
        <v>369</v>
      </c>
      <c r="D229" s="3">
        <v>300</v>
      </c>
      <c r="E229" s="3">
        <v>150</v>
      </c>
      <c r="F229" s="3">
        <v>5184</v>
      </c>
      <c r="G229" s="3">
        <v>5571</v>
      </c>
      <c r="H229" s="3">
        <f t="shared" si="33"/>
        <v>387</v>
      </c>
      <c r="I229" s="3">
        <f t="shared" si="31"/>
        <v>387</v>
      </c>
      <c r="J229" s="3">
        <f t="shared" si="36"/>
        <v>1125</v>
      </c>
      <c r="K229" s="3">
        <v>45</v>
      </c>
      <c r="L229" s="3">
        <v>50</v>
      </c>
      <c r="M229" s="4">
        <f t="shared" si="32"/>
        <v>77.400000000000006</v>
      </c>
      <c r="N229" s="4">
        <f t="shared" si="35"/>
        <v>1297</v>
      </c>
      <c r="O229" s="16"/>
    </row>
    <row r="230" spans="1:15" x14ac:dyDescent="0.3">
      <c r="A230" s="38">
        <v>226</v>
      </c>
      <c r="B230" s="8" t="s">
        <v>17</v>
      </c>
      <c r="C230" s="8">
        <v>370</v>
      </c>
      <c r="D230" s="10">
        <v>300</v>
      </c>
      <c r="E230" s="10">
        <v>150</v>
      </c>
      <c r="F230" s="3">
        <v>10327</v>
      </c>
      <c r="G230" s="3">
        <v>10706</v>
      </c>
      <c r="H230" s="3">
        <f t="shared" si="33"/>
        <v>379</v>
      </c>
      <c r="I230" s="10">
        <f t="shared" si="31"/>
        <v>379</v>
      </c>
      <c r="J230" s="10">
        <f t="shared" si="36"/>
        <v>1094</v>
      </c>
      <c r="K230" s="10">
        <v>45</v>
      </c>
      <c r="L230" s="10">
        <v>50</v>
      </c>
      <c r="M230" s="11">
        <f t="shared" si="32"/>
        <v>75.8</v>
      </c>
      <c r="N230" s="4">
        <f t="shared" si="35"/>
        <v>1265</v>
      </c>
      <c r="O230" s="16"/>
    </row>
    <row r="231" spans="1:15" x14ac:dyDescent="0.3">
      <c r="A231" s="3">
        <v>227</v>
      </c>
      <c r="B231" s="3" t="s">
        <v>17</v>
      </c>
      <c r="C231" s="3">
        <v>373</v>
      </c>
      <c r="D231" s="3">
        <v>300</v>
      </c>
      <c r="E231" s="3">
        <v>150</v>
      </c>
      <c r="F231" s="3">
        <v>2164</v>
      </c>
      <c r="G231" s="3">
        <v>2552</v>
      </c>
      <c r="H231" s="3">
        <f t="shared" si="33"/>
        <v>388</v>
      </c>
      <c r="I231" s="3">
        <f t="shared" si="31"/>
        <v>388</v>
      </c>
      <c r="J231" s="3">
        <f>ROUND(IF(I231&lt;100,I231*1.625,(IF(AND(I231&gt;100,I231&lt;201),(I231-100)*2.375+162,(IF(AND(I231&gt;200,I231&lt;401),(I231-200)*3.875+400,IF(I231&gt;400,(I231-400)*4.5+1237)))))),0)</f>
        <v>1129</v>
      </c>
      <c r="K231" s="3">
        <v>45</v>
      </c>
      <c r="L231" s="3">
        <v>50</v>
      </c>
      <c r="M231" s="4">
        <f t="shared" si="32"/>
        <v>77.600000000000009</v>
      </c>
      <c r="N231" s="4">
        <f t="shared" si="35"/>
        <v>1302</v>
      </c>
      <c r="O231" s="16"/>
    </row>
    <row r="232" spans="1:15" x14ac:dyDescent="0.3">
      <c r="A232" s="38">
        <v>228</v>
      </c>
      <c r="B232" s="3" t="s">
        <v>17</v>
      </c>
      <c r="C232" s="3">
        <v>375</v>
      </c>
      <c r="D232" s="3">
        <v>300</v>
      </c>
      <c r="E232" s="3">
        <v>150</v>
      </c>
      <c r="F232" s="3">
        <v>11304</v>
      </c>
      <c r="G232" s="3">
        <v>11863</v>
      </c>
      <c r="H232" s="3">
        <f t="shared" si="33"/>
        <v>559</v>
      </c>
      <c r="I232" s="3">
        <f t="shared" si="31"/>
        <v>559</v>
      </c>
      <c r="J232" s="3">
        <f>ROUND(IF(I232&lt;100,I232*1.625,(IF(AND(I232&gt;100,I232&lt;201),(I232-100)*2.375+162.5,(IF(AND(I232&gt;200,I232&lt;401),(I232-200)*3.875+400,IF(I232&gt;400,(I232-400)*4.5+1238)))))),0)</f>
        <v>1954</v>
      </c>
      <c r="K232" s="3">
        <v>45</v>
      </c>
      <c r="L232" s="3">
        <v>50</v>
      </c>
      <c r="M232" s="4">
        <f t="shared" si="32"/>
        <v>111.80000000000001</v>
      </c>
      <c r="N232" s="4">
        <f t="shared" si="35"/>
        <v>2161</v>
      </c>
      <c r="O232" s="16"/>
    </row>
    <row r="233" spans="1:15" x14ac:dyDescent="0.3">
      <c r="A233" s="3">
        <v>229</v>
      </c>
      <c r="B233" s="3" t="s">
        <v>17</v>
      </c>
      <c r="C233" s="3">
        <v>376</v>
      </c>
      <c r="D233" s="10">
        <v>300</v>
      </c>
      <c r="E233" s="10">
        <v>150</v>
      </c>
      <c r="F233" s="3">
        <v>10901</v>
      </c>
      <c r="G233" s="3">
        <v>11621</v>
      </c>
      <c r="H233" s="3">
        <f t="shared" si="33"/>
        <v>720</v>
      </c>
      <c r="I233" s="10">
        <f t="shared" si="31"/>
        <v>720</v>
      </c>
      <c r="J233" s="10">
        <f>ROUND(IF(I233&lt;100,I233*1.625,(IF(AND(I233&gt;100,I233&lt;201),(I233-100)*2.375+162.5,(IF(AND(I233&gt;200,I233&lt;401),(I233-200)*3.875+400,IF(I233&gt;400,(I233-400)*4.5+1237)))))),0)</f>
        <v>2677</v>
      </c>
      <c r="K233" s="10">
        <v>45</v>
      </c>
      <c r="L233" s="10">
        <v>50</v>
      </c>
      <c r="M233" s="11">
        <f t="shared" si="32"/>
        <v>144</v>
      </c>
      <c r="N233" s="4">
        <f t="shared" si="35"/>
        <v>2916</v>
      </c>
      <c r="O233" s="16"/>
    </row>
    <row r="234" spans="1:15" x14ac:dyDescent="0.3">
      <c r="A234" s="38">
        <v>230</v>
      </c>
      <c r="B234" s="3" t="s">
        <v>17</v>
      </c>
      <c r="C234" s="3">
        <v>377</v>
      </c>
      <c r="D234" s="10">
        <v>300</v>
      </c>
      <c r="E234" s="10">
        <v>150</v>
      </c>
      <c r="F234" s="3">
        <v>5181</v>
      </c>
      <c r="G234" s="3">
        <v>5470</v>
      </c>
      <c r="H234" s="3">
        <f t="shared" si="33"/>
        <v>289</v>
      </c>
      <c r="I234" s="10">
        <f t="shared" si="31"/>
        <v>289</v>
      </c>
      <c r="J234" s="10">
        <f>ROUND(IF(I234&lt;100,I234*1.625,(IF(AND(I234&gt;100,I234&lt;201),(I234-100)*2.375+162.5,(IF(AND(I234&gt;200,I234&lt;401),(I234-200)*3.875+400,IF(I234&gt;400,(I234-400)*4.5+1238)))))),0)</f>
        <v>745</v>
      </c>
      <c r="K234" s="10">
        <v>45</v>
      </c>
      <c r="L234" s="10">
        <v>50</v>
      </c>
      <c r="M234" s="11">
        <f t="shared" si="32"/>
        <v>57.800000000000004</v>
      </c>
      <c r="N234" s="4">
        <f t="shared" si="35"/>
        <v>898</v>
      </c>
      <c r="O234" s="16"/>
    </row>
    <row r="235" spans="1:15" x14ac:dyDescent="0.3">
      <c r="A235" s="3">
        <v>231</v>
      </c>
      <c r="B235" s="3" t="s">
        <v>17</v>
      </c>
      <c r="C235" s="3">
        <v>378</v>
      </c>
      <c r="D235" s="3">
        <v>300</v>
      </c>
      <c r="E235" s="3">
        <v>150</v>
      </c>
      <c r="F235" s="3">
        <v>2186</v>
      </c>
      <c r="G235" s="3">
        <v>2315</v>
      </c>
      <c r="H235" s="3">
        <f t="shared" si="33"/>
        <v>129</v>
      </c>
      <c r="I235" s="3">
        <f t="shared" si="31"/>
        <v>141</v>
      </c>
      <c r="J235" s="3">
        <f>ROUND(IF(I235&lt;100,I235*1.625,(IF(AND(I235&gt;100,I235&lt;201),(I235-100)*2.375+162.5,(IF(AND(I235&gt;200,I235&lt;401),(I235-200)*3.875+400,IF(I235&gt;400,(I235-400)*4.5+1238)))))),0)</f>
        <v>260</v>
      </c>
      <c r="K235" s="3">
        <v>45</v>
      </c>
      <c r="L235" s="3">
        <v>50</v>
      </c>
      <c r="M235" s="4">
        <f t="shared" si="32"/>
        <v>28.200000000000003</v>
      </c>
      <c r="N235" s="4">
        <f t="shared" si="35"/>
        <v>383</v>
      </c>
      <c r="O235" s="16"/>
    </row>
    <row r="236" spans="1:15" x14ac:dyDescent="0.3">
      <c r="A236" s="38">
        <v>232</v>
      </c>
      <c r="B236" s="3" t="s">
        <v>17</v>
      </c>
      <c r="C236" s="3">
        <v>379</v>
      </c>
      <c r="D236" s="3">
        <v>0</v>
      </c>
      <c r="E236" s="3">
        <v>150</v>
      </c>
      <c r="F236" s="3">
        <v>4844</v>
      </c>
      <c r="G236" s="3">
        <v>5037</v>
      </c>
      <c r="H236" s="3">
        <f t="shared" si="33"/>
        <v>193</v>
      </c>
      <c r="I236" s="3">
        <f t="shared" si="31"/>
        <v>193</v>
      </c>
      <c r="J236" s="3">
        <f>ROUND(IF(I236&lt;100,I236*1.625,(IF(AND(I236&gt;100,I236&lt;201),(I236-100)*2.375+162.5,(IF(AND(I236&gt;200,I236&lt;401),(I236-200)*3.875+400,IF(I236&gt;400,(I236-400)*4.5+1238)))))),0)</f>
        <v>383</v>
      </c>
      <c r="K236" s="3">
        <v>45</v>
      </c>
      <c r="L236" s="3">
        <v>50</v>
      </c>
      <c r="M236" s="4">
        <f t="shared" si="32"/>
        <v>38.6</v>
      </c>
      <c r="N236" s="4">
        <f t="shared" si="35"/>
        <v>517</v>
      </c>
      <c r="O236" s="16"/>
    </row>
    <row r="237" spans="1:15" x14ac:dyDescent="0.3">
      <c r="A237" s="3">
        <v>233</v>
      </c>
      <c r="B237" s="3" t="s">
        <v>17</v>
      </c>
      <c r="C237" s="3">
        <v>380</v>
      </c>
      <c r="D237" s="3">
        <v>300</v>
      </c>
      <c r="E237" s="3">
        <v>150</v>
      </c>
      <c r="F237" s="3">
        <v>6405</v>
      </c>
      <c r="G237" s="3">
        <v>6763</v>
      </c>
      <c r="H237" s="3">
        <f t="shared" si="33"/>
        <v>358</v>
      </c>
      <c r="I237" s="3">
        <f t="shared" si="31"/>
        <v>358</v>
      </c>
      <c r="J237" s="3">
        <f>ROUND(IF(I237&lt;100,I237*1.625,(IF(AND(I237&gt;100,I237&lt;201),(I237-100)*2.375+162.5,(IF(AND(I237&gt;200,I237&lt;401),(I237-200)*3.875+400,IF(I237&gt;400,(I237-400)*4.5+1238)))))),0)</f>
        <v>1012</v>
      </c>
      <c r="K237" s="3">
        <v>45</v>
      </c>
      <c r="L237" s="3">
        <v>50</v>
      </c>
      <c r="M237" s="4">
        <f t="shared" si="32"/>
        <v>71.600000000000009</v>
      </c>
      <c r="N237" s="4">
        <f t="shared" si="35"/>
        <v>1179</v>
      </c>
      <c r="O237" s="16"/>
    </row>
    <row r="238" spans="1:15" x14ac:dyDescent="0.3">
      <c r="A238" s="38">
        <v>234</v>
      </c>
      <c r="B238" s="3" t="s">
        <v>19</v>
      </c>
      <c r="C238" s="3">
        <v>402</v>
      </c>
      <c r="D238" s="3">
        <v>400</v>
      </c>
      <c r="E238" s="3">
        <v>150</v>
      </c>
      <c r="F238" s="3">
        <v>7066</v>
      </c>
      <c r="G238" s="3">
        <v>7307</v>
      </c>
      <c r="H238" s="3">
        <f t="shared" si="33"/>
        <v>241</v>
      </c>
      <c r="I238" s="3">
        <f t="shared" ref="I238:I252" si="37">IF(H238&lt;155,155,H238)</f>
        <v>241</v>
      </c>
      <c r="J238" s="3">
        <f t="shared" ref="J238:J252" si="38">ROUND(IF(I238&lt;100,I238*1.625,(IF(AND(I238&gt;100,I238&lt;201),(I238-100)*2.375+162,(IF(AND(I238&gt;200,I238&lt;401),(I238-200)*3.875+400,IF(I238&gt;400,(I238-400)*4.5+1237)))))),0)</f>
        <v>559</v>
      </c>
      <c r="K238" s="3">
        <v>45</v>
      </c>
      <c r="L238" s="3">
        <v>50</v>
      </c>
      <c r="M238" s="4">
        <f t="shared" si="32"/>
        <v>48.2</v>
      </c>
      <c r="N238" s="4">
        <f t="shared" si="35"/>
        <v>702</v>
      </c>
      <c r="O238" s="16"/>
    </row>
    <row r="239" spans="1:15" x14ac:dyDescent="0.3">
      <c r="A239" s="3">
        <v>235</v>
      </c>
      <c r="B239" s="3" t="s">
        <v>19</v>
      </c>
      <c r="C239" s="3">
        <v>403</v>
      </c>
      <c r="D239" s="3">
        <v>400</v>
      </c>
      <c r="E239" s="3">
        <v>150</v>
      </c>
      <c r="F239" s="3">
        <v>5895</v>
      </c>
      <c r="G239" s="3">
        <v>6093</v>
      </c>
      <c r="H239" s="3">
        <f t="shared" si="33"/>
        <v>198</v>
      </c>
      <c r="I239" s="3">
        <f t="shared" si="37"/>
        <v>198</v>
      </c>
      <c r="J239" s="3">
        <f t="shared" si="38"/>
        <v>395</v>
      </c>
      <c r="K239" s="3">
        <v>45</v>
      </c>
      <c r="L239" s="3">
        <v>50</v>
      </c>
      <c r="M239" s="4">
        <f t="shared" si="32"/>
        <v>39.6</v>
      </c>
      <c r="N239" s="4">
        <f t="shared" si="35"/>
        <v>530</v>
      </c>
      <c r="O239" s="16"/>
    </row>
    <row r="240" spans="1:15" x14ac:dyDescent="0.3">
      <c r="A240" s="38">
        <v>236</v>
      </c>
      <c r="B240" s="3" t="s">
        <v>19</v>
      </c>
      <c r="C240" s="3">
        <v>404</v>
      </c>
      <c r="D240" s="3">
        <v>400</v>
      </c>
      <c r="E240" s="3">
        <v>150</v>
      </c>
      <c r="F240" s="3">
        <v>3003</v>
      </c>
      <c r="G240" s="3">
        <v>3150</v>
      </c>
      <c r="H240" s="3">
        <f t="shared" si="33"/>
        <v>147</v>
      </c>
      <c r="I240" s="3">
        <f t="shared" si="37"/>
        <v>155</v>
      </c>
      <c r="J240" s="3">
        <f t="shared" si="38"/>
        <v>293</v>
      </c>
      <c r="K240" s="3">
        <v>45</v>
      </c>
      <c r="L240" s="3">
        <v>50</v>
      </c>
      <c r="M240" s="4">
        <f t="shared" si="32"/>
        <v>31</v>
      </c>
      <c r="N240" s="4">
        <f t="shared" si="35"/>
        <v>419</v>
      </c>
      <c r="O240" s="16"/>
    </row>
    <row r="241" spans="1:15" x14ac:dyDescent="0.3">
      <c r="A241" s="3">
        <v>237</v>
      </c>
      <c r="B241" s="3" t="s">
        <v>19</v>
      </c>
      <c r="C241" s="3">
        <v>405</v>
      </c>
      <c r="D241" s="10">
        <v>400</v>
      </c>
      <c r="E241" s="10">
        <v>150</v>
      </c>
      <c r="F241" s="3">
        <v>6996</v>
      </c>
      <c r="G241" s="3">
        <v>7314</v>
      </c>
      <c r="H241" s="3">
        <f t="shared" si="33"/>
        <v>318</v>
      </c>
      <c r="I241" s="10">
        <f t="shared" si="37"/>
        <v>318</v>
      </c>
      <c r="J241" s="10">
        <f t="shared" si="38"/>
        <v>857</v>
      </c>
      <c r="K241" s="10">
        <v>45</v>
      </c>
      <c r="L241" s="10">
        <v>50</v>
      </c>
      <c r="M241" s="11">
        <f t="shared" si="32"/>
        <v>63.6</v>
      </c>
      <c r="N241" s="4">
        <f t="shared" si="35"/>
        <v>1016</v>
      </c>
      <c r="O241" s="16"/>
    </row>
    <row r="242" spans="1:15" x14ac:dyDescent="0.3">
      <c r="A242" s="38">
        <v>238</v>
      </c>
      <c r="B242" s="3" t="s">
        <v>19</v>
      </c>
      <c r="C242" s="3">
        <v>406</v>
      </c>
      <c r="D242" s="3">
        <v>400</v>
      </c>
      <c r="E242" s="3">
        <v>150</v>
      </c>
      <c r="F242" s="3">
        <v>8304</v>
      </c>
      <c r="G242" s="3">
        <v>8720</v>
      </c>
      <c r="H242" s="3">
        <f t="shared" si="33"/>
        <v>416</v>
      </c>
      <c r="I242" s="3">
        <f t="shared" si="37"/>
        <v>416</v>
      </c>
      <c r="J242" s="3">
        <f t="shared" si="38"/>
        <v>1309</v>
      </c>
      <c r="K242" s="3">
        <v>45</v>
      </c>
      <c r="L242" s="3">
        <v>50</v>
      </c>
      <c r="M242" s="4">
        <f t="shared" si="32"/>
        <v>83.2</v>
      </c>
      <c r="N242" s="4">
        <f t="shared" si="35"/>
        <v>1487</v>
      </c>
      <c r="O242" s="16"/>
    </row>
    <row r="243" spans="1:15" x14ac:dyDescent="0.3">
      <c r="A243" s="3">
        <v>239</v>
      </c>
      <c r="B243" s="3" t="s">
        <v>19</v>
      </c>
      <c r="C243" s="3">
        <v>407</v>
      </c>
      <c r="D243" s="3">
        <v>400</v>
      </c>
      <c r="E243" s="3">
        <v>150</v>
      </c>
      <c r="F243" s="3">
        <v>5100</v>
      </c>
      <c r="G243" s="3">
        <v>5307</v>
      </c>
      <c r="H243" s="3">
        <f t="shared" si="33"/>
        <v>207</v>
      </c>
      <c r="I243" s="3">
        <f t="shared" si="37"/>
        <v>207</v>
      </c>
      <c r="J243" s="3">
        <f t="shared" si="38"/>
        <v>427</v>
      </c>
      <c r="K243" s="3">
        <v>45</v>
      </c>
      <c r="L243" s="3">
        <v>50</v>
      </c>
      <c r="M243" s="4">
        <f t="shared" si="32"/>
        <v>41.400000000000006</v>
      </c>
      <c r="N243" s="4">
        <f t="shared" si="35"/>
        <v>563</v>
      </c>
      <c r="O243" s="16"/>
    </row>
    <row r="244" spans="1:15" x14ac:dyDescent="0.3">
      <c r="A244" s="38">
        <v>240</v>
      </c>
      <c r="B244" s="3" t="s">
        <v>19</v>
      </c>
      <c r="C244" s="3">
        <v>408</v>
      </c>
      <c r="D244" s="3">
        <v>400</v>
      </c>
      <c r="E244" s="3">
        <v>150</v>
      </c>
      <c r="F244" s="3">
        <v>5121</v>
      </c>
      <c r="G244" s="3">
        <v>5331</v>
      </c>
      <c r="H244" s="3">
        <f t="shared" si="33"/>
        <v>210</v>
      </c>
      <c r="I244" s="3">
        <f t="shared" si="37"/>
        <v>210</v>
      </c>
      <c r="J244" s="3">
        <f t="shared" si="38"/>
        <v>439</v>
      </c>
      <c r="K244" s="3">
        <v>45</v>
      </c>
      <c r="L244" s="3">
        <v>50</v>
      </c>
      <c r="M244" s="4">
        <f t="shared" si="32"/>
        <v>42</v>
      </c>
      <c r="N244" s="4">
        <f t="shared" si="35"/>
        <v>576</v>
      </c>
      <c r="O244" s="16"/>
    </row>
    <row r="245" spans="1:15" x14ac:dyDescent="0.3">
      <c r="A245" s="3">
        <v>241</v>
      </c>
      <c r="B245" s="3" t="s">
        <v>19</v>
      </c>
      <c r="C245" s="3">
        <v>409</v>
      </c>
      <c r="D245" s="3">
        <v>400</v>
      </c>
      <c r="E245" s="3">
        <v>150</v>
      </c>
      <c r="F245" s="3">
        <v>9760</v>
      </c>
      <c r="G245" s="3">
        <v>10034</v>
      </c>
      <c r="H245" s="3">
        <f t="shared" si="33"/>
        <v>274</v>
      </c>
      <c r="I245" s="3">
        <f t="shared" si="37"/>
        <v>274</v>
      </c>
      <c r="J245" s="3">
        <f t="shared" si="38"/>
        <v>687</v>
      </c>
      <c r="K245" s="3">
        <v>45</v>
      </c>
      <c r="L245" s="3">
        <v>50</v>
      </c>
      <c r="M245" s="4">
        <f t="shared" si="32"/>
        <v>54.800000000000004</v>
      </c>
      <c r="N245" s="4">
        <f t="shared" si="35"/>
        <v>837</v>
      </c>
      <c r="O245" s="16"/>
    </row>
    <row r="246" spans="1:15" x14ac:dyDescent="0.3">
      <c r="A246" s="38">
        <v>242</v>
      </c>
      <c r="B246" s="3" t="s">
        <v>19</v>
      </c>
      <c r="C246" s="3">
        <v>410</v>
      </c>
      <c r="D246" s="3">
        <v>400</v>
      </c>
      <c r="E246" s="3">
        <v>150</v>
      </c>
      <c r="F246" s="3">
        <v>5163</v>
      </c>
      <c r="G246" s="3">
        <v>5453</v>
      </c>
      <c r="H246" s="3">
        <f t="shared" si="33"/>
        <v>290</v>
      </c>
      <c r="I246" s="3">
        <f t="shared" si="37"/>
        <v>290</v>
      </c>
      <c r="J246" s="3">
        <f t="shared" si="38"/>
        <v>749</v>
      </c>
      <c r="K246" s="3">
        <v>45</v>
      </c>
      <c r="L246" s="3">
        <v>50</v>
      </c>
      <c r="M246" s="4">
        <f t="shared" si="32"/>
        <v>58</v>
      </c>
      <c r="N246" s="4">
        <f t="shared" si="35"/>
        <v>902</v>
      </c>
      <c r="O246" s="16"/>
    </row>
    <row r="247" spans="1:15" x14ac:dyDescent="0.3">
      <c r="A247" s="3">
        <v>243</v>
      </c>
      <c r="B247" s="3" t="s">
        <v>19</v>
      </c>
      <c r="C247" s="3">
        <v>411</v>
      </c>
      <c r="D247" s="10">
        <v>400</v>
      </c>
      <c r="E247" s="10">
        <v>150</v>
      </c>
      <c r="F247" s="3">
        <v>1852</v>
      </c>
      <c r="G247" s="3">
        <v>1932</v>
      </c>
      <c r="H247" s="3">
        <f t="shared" si="33"/>
        <v>80</v>
      </c>
      <c r="I247" s="10">
        <f t="shared" si="37"/>
        <v>155</v>
      </c>
      <c r="J247" s="10">
        <f t="shared" si="38"/>
        <v>293</v>
      </c>
      <c r="K247" s="10">
        <v>45</v>
      </c>
      <c r="L247" s="10">
        <v>50</v>
      </c>
      <c r="M247" s="11">
        <f t="shared" si="32"/>
        <v>31</v>
      </c>
      <c r="N247" s="4">
        <f t="shared" si="35"/>
        <v>419</v>
      </c>
      <c r="O247" s="16"/>
    </row>
    <row r="248" spans="1:15" x14ac:dyDescent="0.3">
      <c r="A248" s="38">
        <v>244</v>
      </c>
      <c r="B248" s="3" t="s">
        <v>19</v>
      </c>
      <c r="C248" s="3">
        <v>412</v>
      </c>
      <c r="D248" s="3">
        <v>400</v>
      </c>
      <c r="E248" s="3">
        <v>150</v>
      </c>
      <c r="F248" s="3">
        <v>3811</v>
      </c>
      <c r="G248" s="3">
        <v>3977</v>
      </c>
      <c r="H248" s="3">
        <f t="shared" si="33"/>
        <v>166</v>
      </c>
      <c r="I248" s="3">
        <f t="shared" si="37"/>
        <v>166</v>
      </c>
      <c r="J248" s="3">
        <f t="shared" si="38"/>
        <v>319</v>
      </c>
      <c r="K248" s="3">
        <v>45</v>
      </c>
      <c r="L248" s="3">
        <v>50</v>
      </c>
      <c r="M248" s="4">
        <f t="shared" si="32"/>
        <v>33.200000000000003</v>
      </c>
      <c r="N248" s="4">
        <f t="shared" si="35"/>
        <v>447</v>
      </c>
      <c r="O248" s="16"/>
    </row>
    <row r="249" spans="1:15" x14ac:dyDescent="0.3">
      <c r="A249" s="3">
        <v>245</v>
      </c>
      <c r="B249" s="3" t="s">
        <v>19</v>
      </c>
      <c r="C249" s="3">
        <v>413</v>
      </c>
      <c r="D249" s="10">
        <v>400</v>
      </c>
      <c r="E249" s="10">
        <v>150</v>
      </c>
      <c r="F249" s="3">
        <v>10411</v>
      </c>
      <c r="G249" s="3">
        <v>10889</v>
      </c>
      <c r="H249" s="3">
        <f t="shared" si="33"/>
        <v>478</v>
      </c>
      <c r="I249" s="10">
        <f t="shared" si="37"/>
        <v>478</v>
      </c>
      <c r="J249" s="10">
        <f t="shared" si="38"/>
        <v>1588</v>
      </c>
      <c r="K249" s="10">
        <v>45</v>
      </c>
      <c r="L249" s="10">
        <v>50</v>
      </c>
      <c r="M249" s="11">
        <f t="shared" si="32"/>
        <v>95.600000000000009</v>
      </c>
      <c r="N249" s="4">
        <f t="shared" si="35"/>
        <v>1779</v>
      </c>
      <c r="O249" s="16"/>
    </row>
    <row r="250" spans="1:15" x14ac:dyDescent="0.3">
      <c r="A250" s="38">
        <v>246</v>
      </c>
      <c r="B250" s="3" t="s">
        <v>19</v>
      </c>
      <c r="C250" s="3">
        <v>414</v>
      </c>
      <c r="D250" s="3">
        <v>400</v>
      </c>
      <c r="E250" s="3">
        <v>150</v>
      </c>
      <c r="F250" s="3">
        <v>9731</v>
      </c>
      <c r="G250" s="3">
        <v>10287</v>
      </c>
      <c r="H250" s="3">
        <f t="shared" si="33"/>
        <v>556</v>
      </c>
      <c r="I250" s="3">
        <f t="shared" si="37"/>
        <v>556</v>
      </c>
      <c r="J250" s="3">
        <f t="shared" si="38"/>
        <v>1939</v>
      </c>
      <c r="K250" s="3">
        <v>45</v>
      </c>
      <c r="L250" s="3">
        <v>50</v>
      </c>
      <c r="M250" s="4">
        <f t="shared" si="32"/>
        <v>111.2</v>
      </c>
      <c r="N250" s="4">
        <f t="shared" si="35"/>
        <v>2145</v>
      </c>
      <c r="O250" s="16"/>
    </row>
    <row r="251" spans="1:15" x14ac:dyDescent="0.3">
      <c r="A251" s="3">
        <v>247</v>
      </c>
      <c r="B251" s="3" t="s">
        <v>19</v>
      </c>
      <c r="C251" s="3">
        <v>415</v>
      </c>
      <c r="D251" s="10">
        <v>400</v>
      </c>
      <c r="E251" s="10">
        <v>150</v>
      </c>
      <c r="F251" s="3">
        <v>19790</v>
      </c>
      <c r="G251" s="3">
        <v>20705</v>
      </c>
      <c r="H251" s="3">
        <f t="shared" si="33"/>
        <v>915</v>
      </c>
      <c r="I251" s="10">
        <f t="shared" si="37"/>
        <v>915</v>
      </c>
      <c r="J251" s="10">
        <f t="shared" si="38"/>
        <v>3555</v>
      </c>
      <c r="K251" s="10">
        <v>45</v>
      </c>
      <c r="L251" s="10">
        <v>50</v>
      </c>
      <c r="M251" s="11">
        <f t="shared" ref="M251:M290" si="39">I251*0.2</f>
        <v>183</v>
      </c>
      <c r="N251" s="4">
        <f t="shared" si="35"/>
        <v>3833</v>
      </c>
      <c r="O251" s="16"/>
    </row>
    <row r="252" spans="1:15" x14ac:dyDescent="0.3">
      <c r="A252" s="38">
        <v>248</v>
      </c>
      <c r="B252" s="3" t="s">
        <v>19</v>
      </c>
      <c r="C252" s="3">
        <v>416</v>
      </c>
      <c r="D252" s="10">
        <v>400</v>
      </c>
      <c r="E252" s="10">
        <v>150</v>
      </c>
      <c r="F252" s="3">
        <v>9487</v>
      </c>
      <c r="G252" s="3">
        <v>9878</v>
      </c>
      <c r="H252" s="3">
        <f t="shared" si="33"/>
        <v>391</v>
      </c>
      <c r="I252" s="10">
        <f t="shared" si="37"/>
        <v>391</v>
      </c>
      <c r="J252" s="10">
        <f t="shared" si="38"/>
        <v>1140</v>
      </c>
      <c r="K252" s="10">
        <v>45</v>
      </c>
      <c r="L252" s="10">
        <v>50</v>
      </c>
      <c r="M252" s="11">
        <f t="shared" si="39"/>
        <v>78.2</v>
      </c>
      <c r="N252" s="4">
        <f t="shared" si="35"/>
        <v>1313</v>
      </c>
      <c r="O252" s="16"/>
    </row>
    <row r="253" spans="1:15" x14ac:dyDescent="0.3">
      <c r="A253" s="3">
        <v>249</v>
      </c>
      <c r="B253" s="3" t="s">
        <v>16</v>
      </c>
      <c r="C253" s="3">
        <v>417</v>
      </c>
      <c r="D253" s="3">
        <v>500</v>
      </c>
      <c r="E253" s="3">
        <v>150</v>
      </c>
      <c r="F253" s="3">
        <v>5665</v>
      </c>
      <c r="G253" s="3">
        <v>6065</v>
      </c>
      <c r="H253" s="3">
        <f t="shared" si="33"/>
        <v>400</v>
      </c>
      <c r="I253" s="3">
        <f t="shared" ref="I253:I263" si="40">IF(H253&lt;171,171,H253)</f>
        <v>400</v>
      </c>
      <c r="J253" s="3">
        <f t="shared" ref="J253:J263" si="41">ROUND(IF(I253&lt;100,I253*1.625,(IF(AND(I253&gt;100,I253&lt;201),(I253-100)*2.375+162.5,(IF(AND(I253&gt;200,I253&lt;401),(I253-200)*3.875+400,IF(I253&gt;400,(I253-400)*4.5+1237)))))),0)</f>
        <v>1175</v>
      </c>
      <c r="K253" s="3">
        <v>45</v>
      </c>
      <c r="L253" s="3">
        <v>50</v>
      </c>
      <c r="M253" s="4">
        <f t="shared" si="39"/>
        <v>80</v>
      </c>
      <c r="N253" s="4">
        <f t="shared" si="35"/>
        <v>1350</v>
      </c>
      <c r="O253" s="16"/>
    </row>
    <row r="254" spans="1:15" x14ac:dyDescent="0.3">
      <c r="A254" s="38">
        <v>250</v>
      </c>
      <c r="B254" s="3" t="s">
        <v>16</v>
      </c>
      <c r="C254" s="3">
        <v>418</v>
      </c>
      <c r="D254" s="3">
        <v>500</v>
      </c>
      <c r="E254" s="3">
        <v>150</v>
      </c>
      <c r="F254" s="3">
        <v>36548</v>
      </c>
      <c r="G254" s="3">
        <v>37676</v>
      </c>
      <c r="H254" s="3">
        <f t="shared" si="33"/>
        <v>1128</v>
      </c>
      <c r="I254" s="3">
        <f t="shared" si="40"/>
        <v>1128</v>
      </c>
      <c r="J254" s="3">
        <f t="shared" si="41"/>
        <v>4513</v>
      </c>
      <c r="K254" s="3">
        <v>45</v>
      </c>
      <c r="L254" s="3">
        <v>50</v>
      </c>
      <c r="M254" s="4">
        <f t="shared" si="39"/>
        <v>225.60000000000002</v>
      </c>
      <c r="N254" s="4">
        <f t="shared" si="35"/>
        <v>4834</v>
      </c>
      <c r="O254" s="16"/>
    </row>
    <row r="255" spans="1:15" x14ac:dyDescent="0.3">
      <c r="A255" s="3">
        <v>251</v>
      </c>
      <c r="B255" s="3" t="s">
        <v>16</v>
      </c>
      <c r="C255" s="3">
        <v>419</v>
      </c>
      <c r="D255" s="3">
        <v>500</v>
      </c>
      <c r="E255" s="3">
        <v>150</v>
      </c>
      <c r="F255" s="3">
        <v>10083</v>
      </c>
      <c r="G255" s="3">
        <v>10530</v>
      </c>
      <c r="H255" s="3">
        <f t="shared" si="33"/>
        <v>447</v>
      </c>
      <c r="I255" s="3">
        <f t="shared" si="40"/>
        <v>447</v>
      </c>
      <c r="J255" s="3">
        <f t="shared" si="41"/>
        <v>1449</v>
      </c>
      <c r="K255" s="3">
        <v>45</v>
      </c>
      <c r="L255" s="3">
        <v>50</v>
      </c>
      <c r="M255" s="4">
        <f t="shared" si="39"/>
        <v>89.4</v>
      </c>
      <c r="N255" s="4">
        <f t="shared" si="35"/>
        <v>1633</v>
      </c>
      <c r="O255" s="16"/>
    </row>
    <row r="256" spans="1:15" x14ac:dyDescent="0.3">
      <c r="A256" s="38">
        <v>252</v>
      </c>
      <c r="B256" s="3" t="s">
        <v>16</v>
      </c>
      <c r="C256" s="3">
        <v>420</v>
      </c>
      <c r="D256" s="3">
        <v>500</v>
      </c>
      <c r="E256" s="3">
        <v>150</v>
      </c>
      <c r="F256" s="3">
        <v>6357</v>
      </c>
      <c r="G256" s="3">
        <v>6843</v>
      </c>
      <c r="H256" s="3">
        <f t="shared" si="33"/>
        <v>486</v>
      </c>
      <c r="I256" s="3">
        <f t="shared" si="40"/>
        <v>486</v>
      </c>
      <c r="J256" s="3">
        <f t="shared" si="41"/>
        <v>1624</v>
      </c>
      <c r="K256" s="3">
        <v>45</v>
      </c>
      <c r="L256" s="3">
        <v>50</v>
      </c>
      <c r="M256" s="4">
        <f t="shared" si="39"/>
        <v>97.2</v>
      </c>
      <c r="N256" s="4">
        <f t="shared" si="35"/>
        <v>1816</v>
      </c>
      <c r="O256" s="16"/>
    </row>
    <row r="257" spans="1:15" x14ac:dyDescent="0.3">
      <c r="A257" s="3">
        <v>253</v>
      </c>
      <c r="B257" s="3" t="s">
        <v>16</v>
      </c>
      <c r="C257" s="3">
        <v>421</v>
      </c>
      <c r="D257" s="3">
        <v>500</v>
      </c>
      <c r="E257" s="3">
        <v>150</v>
      </c>
      <c r="F257" s="3">
        <v>15164</v>
      </c>
      <c r="G257" s="3">
        <v>15844</v>
      </c>
      <c r="H257" s="3">
        <f t="shared" si="33"/>
        <v>680</v>
      </c>
      <c r="I257" s="3">
        <f t="shared" si="40"/>
        <v>680</v>
      </c>
      <c r="J257" s="3">
        <f t="shared" si="41"/>
        <v>2497</v>
      </c>
      <c r="K257" s="3">
        <v>45</v>
      </c>
      <c r="L257" s="3">
        <v>50</v>
      </c>
      <c r="M257" s="4">
        <f t="shared" si="39"/>
        <v>136</v>
      </c>
      <c r="N257" s="4">
        <f t="shared" si="35"/>
        <v>2728</v>
      </c>
      <c r="O257" s="16"/>
    </row>
    <row r="258" spans="1:15" x14ac:dyDescent="0.3">
      <c r="A258" s="38">
        <v>254</v>
      </c>
      <c r="B258" s="3" t="s">
        <v>16</v>
      </c>
      <c r="C258" s="3">
        <v>422</v>
      </c>
      <c r="D258" s="3">
        <v>500</v>
      </c>
      <c r="E258" s="3">
        <v>150</v>
      </c>
      <c r="F258" s="3">
        <v>3476</v>
      </c>
      <c r="G258" s="3">
        <v>3507</v>
      </c>
      <c r="H258" s="3">
        <f t="shared" si="33"/>
        <v>31</v>
      </c>
      <c r="I258" s="3">
        <f t="shared" si="40"/>
        <v>171</v>
      </c>
      <c r="J258" s="3">
        <f t="shared" si="41"/>
        <v>331</v>
      </c>
      <c r="K258" s="3">
        <v>45</v>
      </c>
      <c r="L258" s="3">
        <v>50</v>
      </c>
      <c r="M258" s="4">
        <f t="shared" si="39"/>
        <v>34.200000000000003</v>
      </c>
      <c r="N258" s="4">
        <f t="shared" si="35"/>
        <v>460</v>
      </c>
      <c r="O258" s="16"/>
    </row>
    <row r="259" spans="1:15" x14ac:dyDescent="0.3">
      <c r="A259" s="3">
        <v>255</v>
      </c>
      <c r="B259" s="3" t="s">
        <v>16</v>
      </c>
      <c r="C259" s="3">
        <v>423</v>
      </c>
      <c r="D259" s="3">
        <v>500</v>
      </c>
      <c r="E259" s="3">
        <v>150</v>
      </c>
      <c r="F259" s="3">
        <v>10986</v>
      </c>
      <c r="G259" s="3">
        <v>11519</v>
      </c>
      <c r="H259" s="3">
        <f t="shared" si="33"/>
        <v>533</v>
      </c>
      <c r="I259" s="3">
        <f t="shared" si="40"/>
        <v>533</v>
      </c>
      <c r="J259" s="3">
        <f t="shared" si="41"/>
        <v>1836</v>
      </c>
      <c r="K259" s="3">
        <v>45</v>
      </c>
      <c r="L259" s="3">
        <v>50</v>
      </c>
      <c r="M259" s="4">
        <f t="shared" si="39"/>
        <v>106.60000000000001</v>
      </c>
      <c r="N259" s="4">
        <f t="shared" si="35"/>
        <v>2038</v>
      </c>
      <c r="O259" s="16"/>
    </row>
    <row r="260" spans="1:15" x14ac:dyDescent="0.3">
      <c r="A260" s="38">
        <v>256</v>
      </c>
      <c r="B260" s="3" t="s">
        <v>16</v>
      </c>
      <c r="C260" s="3">
        <v>424</v>
      </c>
      <c r="D260" s="10">
        <v>500</v>
      </c>
      <c r="E260" s="10">
        <v>150</v>
      </c>
      <c r="F260" s="3">
        <v>6670</v>
      </c>
      <c r="G260" s="3">
        <v>6899</v>
      </c>
      <c r="H260" s="3">
        <f t="shared" si="33"/>
        <v>229</v>
      </c>
      <c r="I260" s="10">
        <f t="shared" si="40"/>
        <v>229</v>
      </c>
      <c r="J260" s="10">
        <f t="shared" si="41"/>
        <v>512</v>
      </c>
      <c r="K260" s="10">
        <v>45</v>
      </c>
      <c r="L260" s="10">
        <v>50</v>
      </c>
      <c r="M260" s="11">
        <f t="shared" si="39"/>
        <v>45.800000000000004</v>
      </c>
      <c r="N260" s="4">
        <f t="shared" si="35"/>
        <v>653</v>
      </c>
      <c r="O260" s="16"/>
    </row>
    <row r="261" spans="1:15" x14ac:dyDescent="0.3">
      <c r="A261" s="3">
        <v>257</v>
      </c>
      <c r="B261" s="3" t="s">
        <v>16</v>
      </c>
      <c r="C261" s="3">
        <v>425</v>
      </c>
      <c r="D261" s="3">
        <v>500</v>
      </c>
      <c r="E261" s="3">
        <v>150</v>
      </c>
      <c r="F261" s="3">
        <v>3425</v>
      </c>
      <c r="G261" s="3">
        <v>3614</v>
      </c>
      <c r="H261" s="3">
        <f t="shared" ref="H261:H300" si="42">(G261-F261)</f>
        <v>189</v>
      </c>
      <c r="I261" s="3">
        <f t="shared" si="40"/>
        <v>189</v>
      </c>
      <c r="J261" s="3">
        <f t="shared" si="41"/>
        <v>374</v>
      </c>
      <c r="K261" s="3">
        <v>45</v>
      </c>
      <c r="L261" s="3">
        <v>50</v>
      </c>
      <c r="M261" s="4">
        <f t="shared" si="39"/>
        <v>37.800000000000004</v>
      </c>
      <c r="N261" s="4">
        <f t="shared" si="35"/>
        <v>507</v>
      </c>
      <c r="O261" s="16"/>
    </row>
    <row r="262" spans="1:15" x14ac:dyDescent="0.3">
      <c r="A262" s="38">
        <v>258</v>
      </c>
      <c r="B262" s="3" t="s">
        <v>16</v>
      </c>
      <c r="C262" s="3">
        <v>426</v>
      </c>
      <c r="D262" s="10">
        <v>500</v>
      </c>
      <c r="E262" s="10">
        <v>150</v>
      </c>
      <c r="F262" s="3">
        <v>814</v>
      </c>
      <c r="G262" s="3">
        <v>859</v>
      </c>
      <c r="H262" s="3">
        <f t="shared" si="42"/>
        <v>45</v>
      </c>
      <c r="I262" s="10">
        <f t="shared" si="40"/>
        <v>171</v>
      </c>
      <c r="J262" s="10">
        <f t="shared" si="41"/>
        <v>331</v>
      </c>
      <c r="K262" s="10">
        <v>45</v>
      </c>
      <c r="L262" s="10">
        <v>50</v>
      </c>
      <c r="M262" s="11">
        <f t="shared" si="39"/>
        <v>34.200000000000003</v>
      </c>
      <c r="N262" s="4">
        <f t="shared" si="35"/>
        <v>460</v>
      </c>
      <c r="O262" s="16"/>
    </row>
    <row r="263" spans="1:15" x14ac:dyDescent="0.3">
      <c r="A263" s="3">
        <v>259</v>
      </c>
      <c r="B263" s="3" t="s">
        <v>16</v>
      </c>
      <c r="C263" s="3">
        <v>427</v>
      </c>
      <c r="D263" s="3">
        <v>500</v>
      </c>
      <c r="E263" s="3">
        <v>150</v>
      </c>
      <c r="F263" s="3">
        <v>8927</v>
      </c>
      <c r="G263" s="3">
        <v>9548</v>
      </c>
      <c r="H263" s="3">
        <f t="shared" si="42"/>
        <v>621</v>
      </c>
      <c r="I263" s="3">
        <f t="shared" si="40"/>
        <v>621</v>
      </c>
      <c r="J263" s="3">
        <f t="shared" si="41"/>
        <v>2232</v>
      </c>
      <c r="K263" s="3">
        <v>45</v>
      </c>
      <c r="L263" s="3">
        <v>50</v>
      </c>
      <c r="M263" s="4">
        <f t="shared" si="39"/>
        <v>124.2</v>
      </c>
      <c r="N263" s="4">
        <f t="shared" ref="N263:N298" si="43">ROUND((J263+K263+L263+M263),0)</f>
        <v>2451</v>
      </c>
      <c r="O263" s="16"/>
    </row>
    <row r="264" spans="1:15" x14ac:dyDescent="0.3">
      <c r="A264" s="38">
        <v>260</v>
      </c>
      <c r="B264" s="3" t="s">
        <v>16</v>
      </c>
      <c r="C264" s="3">
        <v>428</v>
      </c>
      <c r="D264" s="3">
        <v>500</v>
      </c>
      <c r="E264" s="3">
        <v>150</v>
      </c>
      <c r="F264" s="3">
        <v>10190</v>
      </c>
      <c r="G264" s="3">
        <v>10609</v>
      </c>
      <c r="H264" s="3">
        <f t="shared" si="42"/>
        <v>419</v>
      </c>
      <c r="I264" s="3">
        <f>IF(H264&lt;171,171,H264)</f>
        <v>419</v>
      </c>
      <c r="J264" s="3">
        <f>ROUND(IF(I264&lt;100,I264*1.625,(IF(AND(I264&gt;100,I264&lt;201),(I264-100)*2.375+162.5,(IF(AND(I264&gt;200,I264&lt;401),(I264-200)*3.875+400,IF(I264&gt;400,(I264-400)*4.5+1238)))))),0)</f>
        <v>1324</v>
      </c>
      <c r="K264" s="3">
        <v>45</v>
      </c>
      <c r="L264" s="3">
        <v>50</v>
      </c>
      <c r="M264" s="4">
        <f t="shared" si="39"/>
        <v>83.800000000000011</v>
      </c>
      <c r="N264" s="4">
        <f t="shared" si="43"/>
        <v>1503</v>
      </c>
      <c r="O264" s="16"/>
    </row>
    <row r="265" spans="1:15" x14ac:dyDescent="0.3">
      <c r="A265" s="3">
        <v>261</v>
      </c>
      <c r="B265" s="3" t="s">
        <v>16</v>
      </c>
      <c r="C265" s="3">
        <v>429</v>
      </c>
      <c r="D265" s="3">
        <v>500</v>
      </c>
      <c r="E265" s="3">
        <v>150</v>
      </c>
      <c r="F265" s="3">
        <v>6816</v>
      </c>
      <c r="G265" s="3">
        <v>7207</v>
      </c>
      <c r="H265" s="3">
        <f t="shared" si="42"/>
        <v>391</v>
      </c>
      <c r="I265" s="3">
        <f>IF(H265&lt;171,171,H265)</f>
        <v>391</v>
      </c>
      <c r="J265" s="3">
        <f t="shared" ref="J265:J270" si="44">ROUND(IF(I265&lt;100,I265*1.625,(IF(AND(I265&gt;100,I265&lt;201),(I265-100)*2.375+162.5,(IF(AND(I265&gt;200,I265&lt;401),(I265-200)*3.875+400,IF(I265&gt;400,(I265-400)*4.5+1237)))))),0)</f>
        <v>1140</v>
      </c>
      <c r="K265" s="3">
        <v>45</v>
      </c>
      <c r="L265" s="3">
        <v>50</v>
      </c>
      <c r="M265" s="4">
        <f t="shared" si="39"/>
        <v>78.2</v>
      </c>
      <c r="N265" s="4">
        <f t="shared" si="43"/>
        <v>1313</v>
      </c>
      <c r="O265" s="16"/>
    </row>
    <row r="266" spans="1:15" x14ac:dyDescent="0.3">
      <c r="A266" s="38">
        <v>262</v>
      </c>
      <c r="B266" s="3" t="s">
        <v>16</v>
      </c>
      <c r="C266" s="3">
        <v>430</v>
      </c>
      <c r="D266" s="3">
        <v>500</v>
      </c>
      <c r="E266" s="3">
        <v>150</v>
      </c>
      <c r="F266" s="3">
        <v>5545</v>
      </c>
      <c r="G266" s="3">
        <v>5833</v>
      </c>
      <c r="H266" s="3">
        <f t="shared" si="42"/>
        <v>288</v>
      </c>
      <c r="I266" s="3">
        <f>IF(H266&lt;171,171,H266)</f>
        <v>288</v>
      </c>
      <c r="J266" s="3">
        <f t="shared" si="44"/>
        <v>741</v>
      </c>
      <c r="K266" s="3">
        <v>45</v>
      </c>
      <c r="L266" s="3">
        <v>50</v>
      </c>
      <c r="M266" s="4">
        <f t="shared" si="39"/>
        <v>57.6</v>
      </c>
      <c r="N266" s="4">
        <f t="shared" si="43"/>
        <v>894</v>
      </c>
      <c r="O266" s="16"/>
    </row>
    <row r="267" spans="1:15" x14ac:dyDescent="0.3">
      <c r="A267" s="3">
        <v>263</v>
      </c>
      <c r="B267" s="3" t="s">
        <v>16</v>
      </c>
      <c r="C267" s="3">
        <v>432</v>
      </c>
      <c r="D267" s="3">
        <v>500</v>
      </c>
      <c r="E267" s="3">
        <v>150</v>
      </c>
      <c r="F267" s="3">
        <v>3047</v>
      </c>
      <c r="G267" s="3">
        <v>3157</v>
      </c>
      <c r="H267" s="3">
        <f t="shared" si="42"/>
        <v>110</v>
      </c>
      <c r="I267" s="3">
        <v>0</v>
      </c>
      <c r="J267" s="3">
        <f t="shared" si="44"/>
        <v>0</v>
      </c>
      <c r="K267" s="3">
        <v>45</v>
      </c>
      <c r="L267" s="3">
        <v>50</v>
      </c>
      <c r="M267" s="4">
        <f t="shared" si="39"/>
        <v>0</v>
      </c>
      <c r="N267" s="4">
        <f t="shared" si="43"/>
        <v>95</v>
      </c>
      <c r="O267" s="16"/>
    </row>
    <row r="268" spans="1:15" x14ac:dyDescent="0.3">
      <c r="A268" s="38">
        <v>264</v>
      </c>
      <c r="B268" s="3" t="s">
        <v>19</v>
      </c>
      <c r="C268" s="3">
        <v>437</v>
      </c>
      <c r="D268" s="3">
        <v>400</v>
      </c>
      <c r="E268" s="3">
        <v>150</v>
      </c>
      <c r="F268" s="3">
        <v>2317</v>
      </c>
      <c r="G268" s="3">
        <v>2732</v>
      </c>
      <c r="H268" s="3">
        <f t="shared" si="42"/>
        <v>415</v>
      </c>
      <c r="I268" s="3">
        <f t="shared" ref="I268:I282" si="45">IF(H268&lt;155,155,H268)</f>
        <v>415</v>
      </c>
      <c r="J268" s="3">
        <f t="shared" si="44"/>
        <v>1305</v>
      </c>
      <c r="K268" s="3">
        <v>45</v>
      </c>
      <c r="L268" s="3">
        <v>50</v>
      </c>
      <c r="M268" s="4">
        <f t="shared" si="39"/>
        <v>83</v>
      </c>
      <c r="N268" s="4">
        <f t="shared" si="43"/>
        <v>1483</v>
      </c>
      <c r="O268" s="16"/>
    </row>
    <row r="269" spans="1:15" x14ac:dyDescent="0.3">
      <c r="A269" s="3">
        <v>265</v>
      </c>
      <c r="B269" s="3" t="s">
        <v>19</v>
      </c>
      <c r="C269" s="3">
        <v>439</v>
      </c>
      <c r="D269" s="3">
        <v>0</v>
      </c>
      <c r="E269" s="3">
        <v>150</v>
      </c>
      <c r="F269" s="3">
        <v>1692</v>
      </c>
      <c r="G269" s="3">
        <v>1919</v>
      </c>
      <c r="H269" s="3">
        <f t="shared" si="42"/>
        <v>227</v>
      </c>
      <c r="I269" s="3">
        <f t="shared" si="45"/>
        <v>227</v>
      </c>
      <c r="J269" s="3">
        <f t="shared" si="44"/>
        <v>505</v>
      </c>
      <c r="K269" s="3">
        <v>45</v>
      </c>
      <c r="L269" s="3">
        <v>50</v>
      </c>
      <c r="M269" s="4">
        <f t="shared" si="39"/>
        <v>45.400000000000006</v>
      </c>
      <c r="N269" s="4">
        <f t="shared" si="43"/>
        <v>645</v>
      </c>
      <c r="O269" s="16"/>
    </row>
    <row r="270" spans="1:15" x14ac:dyDescent="0.3">
      <c r="A270" s="38">
        <v>266</v>
      </c>
      <c r="B270" s="3" t="s">
        <v>19</v>
      </c>
      <c r="C270" s="3">
        <v>440</v>
      </c>
      <c r="D270" s="10">
        <v>400</v>
      </c>
      <c r="E270" s="10">
        <v>150</v>
      </c>
      <c r="F270" s="3">
        <v>2118</v>
      </c>
      <c r="G270" s="3">
        <v>2434</v>
      </c>
      <c r="H270" s="3">
        <f t="shared" si="42"/>
        <v>316</v>
      </c>
      <c r="I270" s="10">
        <f t="shared" si="45"/>
        <v>316</v>
      </c>
      <c r="J270" s="10">
        <f t="shared" si="44"/>
        <v>850</v>
      </c>
      <c r="K270" s="10">
        <v>45</v>
      </c>
      <c r="L270" s="10">
        <v>50</v>
      </c>
      <c r="M270" s="11">
        <f t="shared" si="39"/>
        <v>63.2</v>
      </c>
      <c r="N270" s="4">
        <f t="shared" si="43"/>
        <v>1008</v>
      </c>
      <c r="O270" s="16"/>
    </row>
    <row r="271" spans="1:15" x14ac:dyDescent="0.3">
      <c r="A271" s="3">
        <v>267</v>
      </c>
      <c r="B271" s="3" t="s">
        <v>19</v>
      </c>
      <c r="C271" s="3">
        <v>441</v>
      </c>
      <c r="D271" s="3">
        <v>400</v>
      </c>
      <c r="E271" s="3">
        <v>150</v>
      </c>
      <c r="F271" s="3">
        <v>1781</v>
      </c>
      <c r="G271" s="3">
        <v>1988</v>
      </c>
      <c r="H271" s="3">
        <f t="shared" si="42"/>
        <v>207</v>
      </c>
      <c r="I271" s="3">
        <f t="shared" si="45"/>
        <v>207</v>
      </c>
      <c r="J271" s="3">
        <f>ROUND(IF(I271&lt;100,I271*1.625,(IF(AND(I271&gt;100,I271&lt;201),(I271-100)*2.375+162.5,(IF(AND(I271&gt;200,I271&lt;401),(I271-200)*3.875+400,IF(I271&gt;400,(I271-400)*4.5+1238)))))),0)</f>
        <v>427</v>
      </c>
      <c r="K271" s="3">
        <v>45</v>
      </c>
      <c r="L271" s="3">
        <v>50</v>
      </c>
      <c r="M271" s="4">
        <f t="shared" si="39"/>
        <v>41.400000000000006</v>
      </c>
      <c r="N271" s="4">
        <f t="shared" si="43"/>
        <v>563</v>
      </c>
      <c r="O271" s="16"/>
    </row>
    <row r="272" spans="1:15" x14ac:dyDescent="0.3">
      <c r="A272" s="38">
        <v>268</v>
      </c>
      <c r="B272" s="3" t="s">
        <v>19</v>
      </c>
      <c r="C272" s="3">
        <v>442</v>
      </c>
      <c r="D272" s="10">
        <v>400</v>
      </c>
      <c r="E272" s="10">
        <v>150</v>
      </c>
      <c r="F272" s="3">
        <v>1067</v>
      </c>
      <c r="G272" s="3">
        <v>1196</v>
      </c>
      <c r="H272" s="3">
        <f t="shared" si="42"/>
        <v>129</v>
      </c>
      <c r="I272" s="10">
        <f t="shared" si="45"/>
        <v>155</v>
      </c>
      <c r="J272" s="10">
        <f>ROUND(IF(I272&lt;100,I272*1.625,(IF(AND(I272&gt;100,I272&lt;201),(I272-100)*2.375+162,(IF(AND(I272&gt;200,I272&lt;401),(I272-200)*3.875+400,IF(I272&gt;400,(I272-400)*4.5+1237)))))),0)</f>
        <v>293</v>
      </c>
      <c r="K272" s="10">
        <v>45</v>
      </c>
      <c r="L272" s="10">
        <v>50</v>
      </c>
      <c r="M272" s="11">
        <f t="shared" si="39"/>
        <v>31</v>
      </c>
      <c r="N272" s="4">
        <f t="shared" si="43"/>
        <v>419</v>
      </c>
      <c r="O272" s="16"/>
    </row>
    <row r="273" spans="1:15" x14ac:dyDescent="0.3">
      <c r="A273" s="3">
        <v>269</v>
      </c>
      <c r="B273" s="3" t="s">
        <v>19</v>
      </c>
      <c r="C273" s="3">
        <v>443</v>
      </c>
      <c r="D273" s="3">
        <v>400</v>
      </c>
      <c r="E273" s="3">
        <v>150</v>
      </c>
      <c r="F273" s="3">
        <v>3154</v>
      </c>
      <c r="G273" s="3">
        <v>3421</v>
      </c>
      <c r="H273" s="3">
        <f t="shared" si="42"/>
        <v>267</v>
      </c>
      <c r="I273" s="3">
        <f t="shared" si="45"/>
        <v>267</v>
      </c>
      <c r="J273" s="3">
        <f>ROUND(IF(I273&lt;100,I273*1.625,(IF(AND(I273&gt;100,I273&lt;201),(I273-100)*2.375+162,(IF(AND(I273&gt;200,I273&lt;401),(I273-200)*3.875+400,IF(I273&gt;400,(I273-400)*4.5+1237)))))),0)</f>
        <v>660</v>
      </c>
      <c r="K273" s="3">
        <v>45</v>
      </c>
      <c r="L273" s="3">
        <v>50</v>
      </c>
      <c r="M273" s="4">
        <f t="shared" si="39"/>
        <v>53.400000000000006</v>
      </c>
      <c r="N273" s="4">
        <f t="shared" si="43"/>
        <v>808</v>
      </c>
      <c r="O273" s="16"/>
    </row>
    <row r="274" spans="1:15" x14ac:dyDescent="0.3">
      <c r="A274" s="38">
        <v>270</v>
      </c>
      <c r="B274" s="3" t="s">
        <v>19</v>
      </c>
      <c r="C274" s="3">
        <v>444</v>
      </c>
      <c r="D274" s="3">
        <v>400</v>
      </c>
      <c r="E274" s="3">
        <v>150</v>
      </c>
      <c r="F274" s="3">
        <v>1891</v>
      </c>
      <c r="G274" s="3">
        <v>2120</v>
      </c>
      <c r="H274" s="3">
        <f t="shared" si="42"/>
        <v>229</v>
      </c>
      <c r="I274" s="3">
        <f t="shared" si="45"/>
        <v>229</v>
      </c>
      <c r="J274" s="3">
        <f>ROUND(IF(I274&lt;100,I274*1.625,(IF(AND(I274&gt;100,I274&lt;201),(I274-100)*2.375+162.5,(IF(AND(I274&gt;200,I274&lt;401),(I274-200)*3.875+400,IF(I274&gt;400,(I274-400)*4.5+1237)))))),0)</f>
        <v>512</v>
      </c>
      <c r="K274" s="3">
        <v>45</v>
      </c>
      <c r="L274" s="3">
        <v>50</v>
      </c>
      <c r="M274" s="4">
        <f t="shared" si="39"/>
        <v>45.800000000000004</v>
      </c>
      <c r="N274" s="4">
        <f t="shared" si="43"/>
        <v>653</v>
      </c>
      <c r="O274" s="16"/>
    </row>
    <row r="275" spans="1:15" x14ac:dyDescent="0.3">
      <c r="A275" s="3">
        <v>271</v>
      </c>
      <c r="B275" s="3" t="s">
        <v>19</v>
      </c>
      <c r="C275" s="3">
        <v>446</v>
      </c>
      <c r="D275" s="3">
        <v>400</v>
      </c>
      <c r="E275" s="3">
        <v>150</v>
      </c>
      <c r="F275" s="3">
        <v>2595</v>
      </c>
      <c r="G275" s="3">
        <v>3014</v>
      </c>
      <c r="H275" s="3">
        <f t="shared" si="42"/>
        <v>419</v>
      </c>
      <c r="I275" s="3">
        <f t="shared" si="45"/>
        <v>419</v>
      </c>
      <c r="J275" s="3">
        <f>ROUND(IF(I275&lt;100,I275*1.625,(IF(AND(I275&gt;100,I275&lt;201),(I275-100)*2.375+162.5,(IF(AND(I275&gt;200,I275&lt;401),(I275-200)*3.875+400,IF(I275&gt;400,(I275-400)*4.5+1238)))))),0)</f>
        <v>1324</v>
      </c>
      <c r="K275" s="3">
        <v>45</v>
      </c>
      <c r="L275" s="3">
        <v>50</v>
      </c>
      <c r="M275" s="4">
        <f t="shared" si="39"/>
        <v>83.800000000000011</v>
      </c>
      <c r="N275" s="4">
        <f t="shared" si="43"/>
        <v>1503</v>
      </c>
      <c r="O275" s="16"/>
    </row>
    <row r="276" spans="1:15" x14ac:dyDescent="0.3">
      <c r="A276" s="38">
        <v>272</v>
      </c>
      <c r="B276" s="3" t="s">
        <v>19</v>
      </c>
      <c r="C276" s="3">
        <v>447</v>
      </c>
      <c r="D276" s="3">
        <v>400</v>
      </c>
      <c r="E276" s="3">
        <v>150</v>
      </c>
      <c r="F276" s="3">
        <v>2060</v>
      </c>
      <c r="G276" s="3">
        <v>2262</v>
      </c>
      <c r="H276" s="3">
        <f t="shared" si="42"/>
        <v>202</v>
      </c>
      <c r="I276" s="3">
        <f t="shared" si="45"/>
        <v>202</v>
      </c>
      <c r="J276" s="3">
        <f>ROUND(IF(I276&lt;100,I276*1.625,(IF(AND(I276&gt;100,I276&lt;201),(I276-100)*2.375+162.5,(IF(AND(I276&gt;200,I276&lt;401),(I276-200)*3.875+400,IF(I276&gt;400,(I276-400)*4.5+1238)))))),0)</f>
        <v>408</v>
      </c>
      <c r="K276" s="3">
        <v>45</v>
      </c>
      <c r="L276" s="3">
        <v>50</v>
      </c>
      <c r="M276" s="4">
        <f t="shared" si="39"/>
        <v>40.400000000000006</v>
      </c>
      <c r="N276" s="4">
        <f t="shared" si="43"/>
        <v>543</v>
      </c>
      <c r="O276" s="16"/>
    </row>
    <row r="277" spans="1:15" x14ac:dyDescent="0.3">
      <c r="A277" s="3">
        <v>273</v>
      </c>
      <c r="B277" s="3" t="s">
        <v>19</v>
      </c>
      <c r="C277" s="3">
        <v>449</v>
      </c>
      <c r="D277" s="3">
        <v>0</v>
      </c>
      <c r="E277" s="3">
        <v>150</v>
      </c>
      <c r="F277" s="3">
        <v>1176</v>
      </c>
      <c r="G277" s="3">
        <v>1353</v>
      </c>
      <c r="H277" s="3">
        <f t="shared" si="42"/>
        <v>177</v>
      </c>
      <c r="I277" s="3">
        <f t="shared" si="45"/>
        <v>177</v>
      </c>
      <c r="J277" s="3">
        <f t="shared" ref="J277:J288" si="46">ROUND(IF(I277&lt;100,I277*1.625,(IF(AND(I277&gt;100,I277&lt;201),(I277-100)*2.375+162.5,(IF(AND(I277&gt;200,I277&lt;401),(I277-200)*3.875+400,IF(I277&gt;400,(I277-400)*4.5+1237)))))),0)</f>
        <v>345</v>
      </c>
      <c r="K277" s="3">
        <v>45</v>
      </c>
      <c r="L277" s="3">
        <v>50</v>
      </c>
      <c r="M277" s="4">
        <f t="shared" si="39"/>
        <v>35.4</v>
      </c>
      <c r="N277" s="4">
        <f t="shared" si="43"/>
        <v>475</v>
      </c>
      <c r="O277" s="16"/>
    </row>
    <row r="278" spans="1:15" x14ac:dyDescent="0.3">
      <c r="A278" s="38">
        <v>274</v>
      </c>
      <c r="B278" s="3" t="s">
        <v>19</v>
      </c>
      <c r="C278" s="3">
        <v>450</v>
      </c>
      <c r="D278" s="3">
        <v>400</v>
      </c>
      <c r="E278" s="3">
        <v>150</v>
      </c>
      <c r="F278" s="3">
        <v>1299</v>
      </c>
      <c r="G278" s="3">
        <v>1519</v>
      </c>
      <c r="H278" s="3">
        <f t="shared" si="42"/>
        <v>220</v>
      </c>
      <c r="I278" s="3">
        <f t="shared" si="45"/>
        <v>220</v>
      </c>
      <c r="J278" s="3">
        <f t="shared" si="46"/>
        <v>478</v>
      </c>
      <c r="K278" s="3">
        <v>45</v>
      </c>
      <c r="L278" s="3">
        <v>50</v>
      </c>
      <c r="M278" s="4">
        <f t="shared" si="39"/>
        <v>44</v>
      </c>
      <c r="N278" s="4">
        <f t="shared" si="43"/>
        <v>617</v>
      </c>
      <c r="O278" s="16"/>
    </row>
    <row r="279" spans="1:15" x14ac:dyDescent="0.3">
      <c r="A279" s="3">
        <v>275</v>
      </c>
      <c r="B279" s="3" t="s">
        <v>19</v>
      </c>
      <c r="C279" s="3">
        <v>452</v>
      </c>
      <c r="D279" s="3">
        <v>400</v>
      </c>
      <c r="E279" s="3">
        <v>150</v>
      </c>
      <c r="F279" s="3">
        <v>1434</v>
      </c>
      <c r="G279" s="3">
        <v>1668</v>
      </c>
      <c r="H279" s="3">
        <f t="shared" si="42"/>
        <v>234</v>
      </c>
      <c r="I279" s="3">
        <f t="shared" si="45"/>
        <v>234</v>
      </c>
      <c r="J279" s="3">
        <f t="shared" si="46"/>
        <v>532</v>
      </c>
      <c r="K279" s="3">
        <v>45</v>
      </c>
      <c r="L279" s="3">
        <v>50</v>
      </c>
      <c r="M279" s="4">
        <f t="shared" si="39"/>
        <v>46.800000000000004</v>
      </c>
      <c r="N279" s="4">
        <f t="shared" si="43"/>
        <v>674</v>
      </c>
      <c r="O279" s="16"/>
    </row>
    <row r="280" spans="1:15" x14ac:dyDescent="0.3">
      <c r="A280" s="38">
        <v>276</v>
      </c>
      <c r="B280" s="3" t="s">
        <v>19</v>
      </c>
      <c r="C280" s="3">
        <v>454</v>
      </c>
      <c r="D280" s="3">
        <v>400</v>
      </c>
      <c r="E280" s="3">
        <v>150</v>
      </c>
      <c r="F280" s="3">
        <v>878</v>
      </c>
      <c r="G280" s="3">
        <v>1003</v>
      </c>
      <c r="H280" s="3">
        <f t="shared" si="42"/>
        <v>125</v>
      </c>
      <c r="I280" s="3">
        <f t="shared" si="45"/>
        <v>155</v>
      </c>
      <c r="J280" s="3">
        <f t="shared" si="46"/>
        <v>293</v>
      </c>
      <c r="K280" s="3">
        <v>45</v>
      </c>
      <c r="L280" s="3">
        <v>50</v>
      </c>
      <c r="M280" s="4">
        <f t="shared" si="39"/>
        <v>31</v>
      </c>
      <c r="N280" s="4">
        <f t="shared" si="43"/>
        <v>419</v>
      </c>
      <c r="O280" s="16"/>
    </row>
    <row r="281" spans="1:15" x14ac:dyDescent="0.3">
      <c r="A281" s="3">
        <v>277</v>
      </c>
      <c r="B281" s="3" t="s">
        <v>19</v>
      </c>
      <c r="C281" s="5">
        <v>455</v>
      </c>
      <c r="D281" s="3">
        <v>400</v>
      </c>
      <c r="E281" s="3">
        <v>150</v>
      </c>
      <c r="F281" s="3">
        <v>2053</v>
      </c>
      <c r="G281" s="3">
        <v>2541</v>
      </c>
      <c r="H281" s="3">
        <f t="shared" si="42"/>
        <v>488</v>
      </c>
      <c r="I281" s="3">
        <f t="shared" si="45"/>
        <v>488</v>
      </c>
      <c r="J281" s="3">
        <f t="shared" si="46"/>
        <v>1633</v>
      </c>
      <c r="K281" s="3">
        <v>45</v>
      </c>
      <c r="L281" s="3">
        <v>50</v>
      </c>
      <c r="M281" s="4">
        <f t="shared" si="39"/>
        <v>97.600000000000009</v>
      </c>
      <c r="N281" s="4">
        <f t="shared" si="43"/>
        <v>1826</v>
      </c>
      <c r="O281" s="16"/>
    </row>
    <row r="282" spans="1:15" x14ac:dyDescent="0.3">
      <c r="A282" s="38">
        <v>278</v>
      </c>
      <c r="B282" s="3" t="s">
        <v>19</v>
      </c>
      <c r="C282" s="3">
        <v>456</v>
      </c>
      <c r="D282" s="3">
        <v>400</v>
      </c>
      <c r="E282" s="3">
        <v>150</v>
      </c>
      <c r="F282" s="3">
        <v>884</v>
      </c>
      <c r="G282" s="3">
        <v>1130</v>
      </c>
      <c r="H282" s="3">
        <f t="shared" si="42"/>
        <v>246</v>
      </c>
      <c r="I282" s="3">
        <f t="shared" si="45"/>
        <v>246</v>
      </c>
      <c r="J282" s="3">
        <f t="shared" si="46"/>
        <v>578</v>
      </c>
      <c r="K282" s="3">
        <v>45</v>
      </c>
      <c r="L282" s="3">
        <v>50</v>
      </c>
      <c r="M282" s="4">
        <f t="shared" si="39"/>
        <v>49.2</v>
      </c>
      <c r="N282" s="4">
        <f t="shared" si="43"/>
        <v>722</v>
      </c>
      <c r="O282" s="16"/>
    </row>
    <row r="283" spans="1:15" x14ac:dyDescent="0.3">
      <c r="A283" s="3">
        <v>279</v>
      </c>
      <c r="B283" s="3" t="s">
        <v>19</v>
      </c>
      <c r="C283" s="3">
        <v>457</v>
      </c>
      <c r="D283" s="3">
        <v>400</v>
      </c>
      <c r="E283" s="3">
        <v>150</v>
      </c>
      <c r="F283" s="3">
        <v>1659</v>
      </c>
      <c r="G283" s="3">
        <v>1849</v>
      </c>
      <c r="H283" s="3">
        <f t="shared" si="42"/>
        <v>190</v>
      </c>
      <c r="I283" s="3">
        <f>IF(H283&lt;125,125,H283)</f>
        <v>190</v>
      </c>
      <c r="J283" s="3">
        <f t="shared" si="46"/>
        <v>376</v>
      </c>
      <c r="K283" s="3">
        <v>45</v>
      </c>
      <c r="L283" s="3">
        <v>50</v>
      </c>
      <c r="M283" s="4">
        <f t="shared" si="39"/>
        <v>38</v>
      </c>
      <c r="N283" s="4">
        <f t="shared" si="43"/>
        <v>509</v>
      </c>
      <c r="O283" s="16"/>
    </row>
    <row r="284" spans="1:15" x14ac:dyDescent="0.3">
      <c r="A284" s="38">
        <v>280</v>
      </c>
      <c r="B284" s="5" t="s">
        <v>19</v>
      </c>
      <c r="C284" s="3">
        <v>458</v>
      </c>
      <c r="D284" s="3">
        <v>400</v>
      </c>
      <c r="E284" s="3">
        <v>150</v>
      </c>
      <c r="F284" s="3">
        <v>1077</v>
      </c>
      <c r="G284" s="3">
        <v>1263</v>
      </c>
      <c r="H284" s="3">
        <f t="shared" si="42"/>
        <v>186</v>
      </c>
      <c r="I284" s="3">
        <f>IF(H284&lt;155,155,H284)</f>
        <v>186</v>
      </c>
      <c r="J284" s="3">
        <f t="shared" si="46"/>
        <v>367</v>
      </c>
      <c r="K284" s="3">
        <v>45</v>
      </c>
      <c r="L284" s="3">
        <v>50</v>
      </c>
      <c r="M284" s="4">
        <f t="shared" si="39"/>
        <v>37.200000000000003</v>
      </c>
      <c r="N284" s="4">
        <f t="shared" si="43"/>
        <v>499</v>
      </c>
      <c r="O284" s="16"/>
    </row>
    <row r="285" spans="1:15" x14ac:dyDescent="0.3">
      <c r="A285" s="3">
        <v>281</v>
      </c>
      <c r="B285" s="3" t="s">
        <v>19</v>
      </c>
      <c r="C285" s="3">
        <v>461</v>
      </c>
      <c r="D285" s="3">
        <v>400</v>
      </c>
      <c r="E285" s="3">
        <v>150</v>
      </c>
      <c r="F285" s="3">
        <v>1142</v>
      </c>
      <c r="G285" s="3">
        <v>1335</v>
      </c>
      <c r="H285" s="3">
        <f t="shared" si="42"/>
        <v>193</v>
      </c>
      <c r="I285" s="3">
        <f>IF(H285&lt;155,155,H285)</f>
        <v>193</v>
      </c>
      <c r="J285" s="3">
        <f t="shared" si="46"/>
        <v>383</v>
      </c>
      <c r="K285" s="3">
        <v>45</v>
      </c>
      <c r="L285" s="3">
        <v>50</v>
      </c>
      <c r="M285" s="4">
        <f t="shared" si="39"/>
        <v>38.6</v>
      </c>
      <c r="N285" s="4">
        <f t="shared" si="43"/>
        <v>517</v>
      </c>
      <c r="O285" s="16"/>
    </row>
    <row r="286" spans="1:15" x14ac:dyDescent="0.3">
      <c r="A286" s="38">
        <v>282</v>
      </c>
      <c r="B286" s="3" t="s">
        <v>19</v>
      </c>
      <c r="C286" s="3">
        <v>462</v>
      </c>
      <c r="D286" s="3">
        <v>400</v>
      </c>
      <c r="E286" s="3">
        <v>150</v>
      </c>
      <c r="F286" s="3">
        <v>1241</v>
      </c>
      <c r="G286" s="3">
        <v>1432</v>
      </c>
      <c r="H286" s="3">
        <f t="shared" si="42"/>
        <v>191</v>
      </c>
      <c r="I286" s="3">
        <f>IF(H286&lt;125,125,H286)</f>
        <v>191</v>
      </c>
      <c r="J286" s="3">
        <f t="shared" si="46"/>
        <v>379</v>
      </c>
      <c r="K286" s="3">
        <v>45</v>
      </c>
      <c r="L286" s="3">
        <v>50</v>
      </c>
      <c r="M286" s="4">
        <f t="shared" si="39"/>
        <v>38.200000000000003</v>
      </c>
      <c r="N286" s="4">
        <f t="shared" si="43"/>
        <v>512</v>
      </c>
      <c r="O286" s="16"/>
    </row>
    <row r="287" spans="1:15" x14ac:dyDescent="0.3">
      <c r="A287" s="3">
        <v>283</v>
      </c>
      <c r="B287" s="3" t="s">
        <v>19</v>
      </c>
      <c r="C287" s="3">
        <v>464</v>
      </c>
      <c r="D287" s="3">
        <v>400</v>
      </c>
      <c r="E287" s="3">
        <v>150</v>
      </c>
      <c r="F287" s="3">
        <v>949</v>
      </c>
      <c r="G287" s="3">
        <v>1152</v>
      </c>
      <c r="H287" s="3">
        <f t="shared" si="42"/>
        <v>203</v>
      </c>
      <c r="I287" s="3">
        <f>IF(H287&lt;155,155,H287)</f>
        <v>203</v>
      </c>
      <c r="J287" s="3">
        <f t="shared" si="46"/>
        <v>412</v>
      </c>
      <c r="K287" s="3">
        <v>45</v>
      </c>
      <c r="L287" s="3">
        <v>50</v>
      </c>
      <c r="M287" s="4">
        <f t="shared" si="39"/>
        <v>40.6</v>
      </c>
      <c r="N287" s="4">
        <f t="shared" si="43"/>
        <v>548</v>
      </c>
      <c r="O287" s="16"/>
    </row>
    <row r="288" spans="1:15" x14ac:dyDescent="0.3">
      <c r="A288" s="38">
        <v>284</v>
      </c>
      <c r="B288" s="3" t="s">
        <v>18</v>
      </c>
      <c r="C288" s="3">
        <v>80</v>
      </c>
      <c r="D288" s="3">
        <v>200</v>
      </c>
      <c r="E288" s="3">
        <v>150</v>
      </c>
      <c r="F288" s="3">
        <v>19218</v>
      </c>
      <c r="G288" s="3">
        <v>19370</v>
      </c>
      <c r="H288" s="3">
        <f t="shared" si="42"/>
        <v>152</v>
      </c>
      <c r="I288" s="3">
        <f t="shared" ref="I288" si="47">IF(H288&lt;125,125,H288)</f>
        <v>152</v>
      </c>
      <c r="J288" s="3">
        <f t="shared" si="46"/>
        <v>286</v>
      </c>
      <c r="K288" s="3">
        <v>45</v>
      </c>
      <c r="L288" s="3">
        <v>50</v>
      </c>
      <c r="M288" s="4">
        <f t="shared" si="39"/>
        <v>30.400000000000002</v>
      </c>
      <c r="N288" s="4">
        <f t="shared" si="43"/>
        <v>411</v>
      </c>
      <c r="O288" s="16"/>
    </row>
    <row r="289" spans="1:15" x14ac:dyDescent="0.3">
      <c r="A289" s="3">
        <v>285</v>
      </c>
      <c r="B289" s="3" t="s">
        <v>17</v>
      </c>
      <c r="C289" s="3">
        <v>203</v>
      </c>
      <c r="D289" s="3">
        <v>300</v>
      </c>
      <c r="E289" s="3">
        <v>150</v>
      </c>
      <c r="F289" s="3">
        <v>37755</v>
      </c>
      <c r="G289" s="3">
        <v>37897</v>
      </c>
      <c r="H289" s="3">
        <f t="shared" si="42"/>
        <v>142</v>
      </c>
      <c r="I289" s="3">
        <f t="shared" ref="I289" si="48">IF(H289&lt;141,141,H289)</f>
        <v>142</v>
      </c>
      <c r="J289" s="3">
        <f>ROUND(IF(I289&lt;100,I289*1.625,(IF(AND(I289&gt;100,I289&lt;201),(I289-100)*2.375+162.5,(IF(AND(I289&gt;200,I289&lt;401),(I289-200)*3.875+400,IF(I289&gt;400,(I289-400)*4.5+1238)))))),0)</f>
        <v>262</v>
      </c>
      <c r="K289" s="3">
        <v>45</v>
      </c>
      <c r="L289" s="3">
        <v>50</v>
      </c>
      <c r="M289" s="4">
        <f t="shared" si="39"/>
        <v>28.400000000000002</v>
      </c>
      <c r="N289" s="4">
        <f t="shared" si="43"/>
        <v>385</v>
      </c>
      <c r="O289" s="16"/>
    </row>
    <row r="290" spans="1:15" x14ac:dyDescent="0.3">
      <c r="A290" s="38">
        <v>286</v>
      </c>
      <c r="B290" s="3" t="s">
        <v>18</v>
      </c>
      <c r="C290" s="3">
        <v>101</v>
      </c>
      <c r="D290" s="3">
        <v>200</v>
      </c>
      <c r="E290" s="3">
        <v>150</v>
      </c>
      <c r="F290" s="3">
        <v>27778</v>
      </c>
      <c r="G290" s="3">
        <v>27819</v>
      </c>
      <c r="H290" s="3">
        <f t="shared" si="42"/>
        <v>41</v>
      </c>
      <c r="I290" s="3">
        <f t="shared" ref="I290" si="49">IF(H290&lt;125,125,H290)</f>
        <v>125</v>
      </c>
      <c r="J290" s="3">
        <f t="shared" ref="J290" si="50">ROUND(IF(I290&lt;100,I290*1.625,(IF(AND(I290&gt;100,I290&lt;201),(I290-100)*2.375+162.5,(IF(AND(I290&gt;200,I290&lt;401),(I290-200)*3.875+400,IF(I290&gt;400,(I290-400)*4.5+1237)))))),0)</f>
        <v>222</v>
      </c>
      <c r="K290" s="3">
        <v>45</v>
      </c>
      <c r="L290" s="3">
        <v>50</v>
      </c>
      <c r="M290" s="4">
        <f t="shared" si="39"/>
        <v>25</v>
      </c>
      <c r="N290" s="4">
        <f t="shared" si="43"/>
        <v>342</v>
      </c>
      <c r="O290" s="16"/>
    </row>
    <row r="291" spans="1:15" x14ac:dyDescent="0.3">
      <c r="A291" s="3">
        <v>287</v>
      </c>
      <c r="B291" s="3" t="s">
        <v>17</v>
      </c>
      <c r="C291" s="3">
        <v>191</v>
      </c>
      <c r="D291" s="3">
        <v>300</v>
      </c>
      <c r="E291" s="3">
        <v>150</v>
      </c>
      <c r="F291" s="3">
        <v>20079</v>
      </c>
      <c r="G291" s="3">
        <v>20320</v>
      </c>
      <c r="H291" s="3">
        <f t="shared" si="42"/>
        <v>241</v>
      </c>
      <c r="I291" s="3">
        <f t="shared" ref="I291:I293" si="51">IF(H291&lt;141,141,H291)</f>
        <v>241</v>
      </c>
      <c r="J291" s="3">
        <v>260</v>
      </c>
      <c r="K291" s="3">
        <v>45</v>
      </c>
      <c r="L291" s="3">
        <v>50</v>
      </c>
      <c r="M291" s="3">
        <v>28.200000000000003</v>
      </c>
      <c r="N291" s="4">
        <f t="shared" si="43"/>
        <v>383</v>
      </c>
      <c r="O291" s="16"/>
    </row>
    <row r="292" spans="1:15" x14ac:dyDescent="0.3">
      <c r="A292" s="38">
        <v>288</v>
      </c>
      <c r="B292" s="3" t="s">
        <v>17</v>
      </c>
      <c r="C292" s="3">
        <v>227</v>
      </c>
      <c r="D292" s="3">
        <v>300</v>
      </c>
      <c r="E292" s="3">
        <v>150</v>
      </c>
      <c r="F292" s="3">
        <v>34624</v>
      </c>
      <c r="G292" s="3">
        <v>34696</v>
      </c>
      <c r="H292" s="3">
        <f t="shared" si="42"/>
        <v>72</v>
      </c>
      <c r="I292" s="3">
        <f t="shared" si="51"/>
        <v>141</v>
      </c>
      <c r="J292" s="3">
        <v>260</v>
      </c>
      <c r="K292" s="3">
        <v>45</v>
      </c>
      <c r="L292" s="3">
        <v>50</v>
      </c>
      <c r="M292" s="3">
        <v>28.200000000000003</v>
      </c>
      <c r="N292" s="4">
        <f t="shared" si="43"/>
        <v>383</v>
      </c>
      <c r="O292" s="16"/>
    </row>
    <row r="293" spans="1:15" x14ac:dyDescent="0.3">
      <c r="A293" s="3">
        <v>289</v>
      </c>
      <c r="B293" s="3" t="s">
        <v>17</v>
      </c>
      <c r="C293" s="3">
        <v>372</v>
      </c>
      <c r="D293" s="3">
        <v>300</v>
      </c>
      <c r="E293" s="3">
        <v>150</v>
      </c>
      <c r="F293" s="3">
        <v>2819</v>
      </c>
      <c r="G293" s="3">
        <v>2912</v>
      </c>
      <c r="H293" s="3">
        <f t="shared" si="42"/>
        <v>93</v>
      </c>
      <c r="I293" s="3">
        <f t="shared" si="51"/>
        <v>141</v>
      </c>
      <c r="J293" s="3">
        <f>ROUND(IF(I293&lt;100,I293*1.625,(IF(AND(I293&gt;100,I293&lt;201),(I293-100)*2.375+162.5,(IF(AND(I293&gt;200,I293&lt;401),(I293-200)*3.875+400,IF(I293&gt;400,(I293-400)*4.5+1238)))))),0)</f>
        <v>260</v>
      </c>
      <c r="K293" s="3">
        <v>45</v>
      </c>
      <c r="L293" s="3">
        <v>50</v>
      </c>
      <c r="M293" s="4">
        <f t="shared" ref="M293:M300" si="52">I293*0.2</f>
        <v>28.200000000000003</v>
      </c>
      <c r="N293" s="4">
        <f t="shared" si="43"/>
        <v>383</v>
      </c>
      <c r="O293" s="16"/>
    </row>
    <row r="294" spans="1:15" x14ac:dyDescent="0.3">
      <c r="A294" s="38">
        <v>290</v>
      </c>
      <c r="B294" s="3" t="s">
        <v>20</v>
      </c>
      <c r="C294" s="3">
        <v>1</v>
      </c>
      <c r="D294" s="3">
        <v>100</v>
      </c>
      <c r="E294" s="3">
        <v>150</v>
      </c>
      <c r="F294" s="3">
        <v>12022</v>
      </c>
      <c r="G294" s="3">
        <v>12113</v>
      </c>
      <c r="H294" s="3">
        <f t="shared" si="42"/>
        <v>91</v>
      </c>
      <c r="I294" s="3">
        <f>IF(H294&lt;111,111,H294)</f>
        <v>111</v>
      </c>
      <c r="J294" s="3">
        <f t="shared" ref="J294" si="53">ROUND(IF(I294&lt;100,I294*1.625,(IF(AND(I294&gt;100,I294&lt;201),(I294-100)*2.375+162.5,(IF(AND(I294&gt;200,I294&lt;401),(I294-200)*3.875+400,IF(I294&gt;400,(I294-400)*4.5+1237)))))),0)</f>
        <v>189</v>
      </c>
      <c r="K294" s="3">
        <v>20</v>
      </c>
      <c r="L294" s="3">
        <v>10</v>
      </c>
      <c r="M294" s="4">
        <f t="shared" si="52"/>
        <v>22.200000000000003</v>
      </c>
      <c r="N294" s="4">
        <f t="shared" si="43"/>
        <v>241</v>
      </c>
      <c r="O294" s="16"/>
    </row>
    <row r="295" spans="1:15" x14ac:dyDescent="0.3">
      <c r="A295" s="3">
        <v>291</v>
      </c>
      <c r="B295" s="3" t="s">
        <v>17</v>
      </c>
      <c r="C295" s="3">
        <v>222</v>
      </c>
      <c r="D295" s="3">
        <v>0</v>
      </c>
      <c r="E295" s="3">
        <v>150</v>
      </c>
      <c r="F295" s="3">
        <v>53232</v>
      </c>
      <c r="G295" s="3">
        <v>53391</v>
      </c>
      <c r="H295" s="3">
        <f t="shared" si="42"/>
        <v>159</v>
      </c>
      <c r="I295" s="3">
        <f t="shared" ref="I295" si="54">IF(H295&lt;141,141,H295)</f>
        <v>159</v>
      </c>
      <c r="J295" s="3">
        <f>ROUND(IF(I295&lt;100,I295*1.625,(IF(AND(I295&gt;100,I295&lt;201),(I295-100)*2.375+162.5,(IF(AND(I295&gt;200,I295&lt;401),(I295-200)*3.875+400,IF(I295&gt;400,(I295-400)*4.5+1238)))))),0)</f>
        <v>303</v>
      </c>
      <c r="K295" s="3">
        <v>45</v>
      </c>
      <c r="L295" s="3">
        <v>50</v>
      </c>
      <c r="M295" s="4">
        <f t="shared" si="52"/>
        <v>31.8</v>
      </c>
      <c r="N295" s="4">
        <f t="shared" si="43"/>
        <v>430</v>
      </c>
      <c r="O295" s="16"/>
    </row>
    <row r="296" spans="1:15" x14ac:dyDescent="0.3">
      <c r="A296" s="3">
        <v>291</v>
      </c>
      <c r="B296" s="3" t="s">
        <v>20</v>
      </c>
      <c r="C296" s="3">
        <v>81</v>
      </c>
      <c r="D296" s="3">
        <v>100</v>
      </c>
      <c r="E296" s="3">
        <v>150</v>
      </c>
      <c r="F296" s="3">
        <v>3046</v>
      </c>
      <c r="G296" s="3">
        <v>3112</v>
      </c>
      <c r="H296" s="3">
        <f t="shared" si="42"/>
        <v>66</v>
      </c>
      <c r="I296" s="3">
        <f>IF(H296&lt;111,111,H296)</f>
        <v>111</v>
      </c>
      <c r="J296" s="3">
        <f t="shared" ref="J296:J300" si="55">ROUND(IF(I296&lt;100,I296*1.625,(IF(AND(I296&gt;100,I296&lt;201),(I296-100)*2.375+162.5,(IF(AND(I296&gt;200,I296&lt;401),(I296-200)*3.875+400,IF(I296&gt;400,(I296-400)*4.5+1238)))))),0)</f>
        <v>189</v>
      </c>
      <c r="K296" s="3">
        <v>45</v>
      </c>
      <c r="L296" s="3">
        <v>50</v>
      </c>
      <c r="M296" s="4">
        <f t="shared" si="52"/>
        <v>22.200000000000003</v>
      </c>
      <c r="N296" s="4">
        <f t="shared" si="43"/>
        <v>306</v>
      </c>
      <c r="O296" s="16"/>
    </row>
    <row r="297" spans="1:15" x14ac:dyDescent="0.3">
      <c r="A297" s="3">
        <v>292</v>
      </c>
      <c r="B297" s="3" t="s">
        <v>18</v>
      </c>
      <c r="C297" s="3">
        <v>68</v>
      </c>
      <c r="D297" s="3">
        <v>200</v>
      </c>
      <c r="E297" s="3">
        <v>150</v>
      </c>
      <c r="F297" s="3">
        <v>21486</v>
      </c>
      <c r="G297" s="3">
        <v>21593</v>
      </c>
      <c r="H297" s="3">
        <f t="shared" si="42"/>
        <v>107</v>
      </c>
      <c r="I297" s="3">
        <f>IF(H297&lt;125,125,H297)</f>
        <v>125</v>
      </c>
      <c r="J297" s="3">
        <f t="shared" si="55"/>
        <v>222</v>
      </c>
      <c r="K297" s="3">
        <v>45</v>
      </c>
      <c r="L297" s="3">
        <v>50</v>
      </c>
      <c r="M297" s="4">
        <f t="shared" si="52"/>
        <v>25</v>
      </c>
      <c r="N297" s="4">
        <f t="shared" si="43"/>
        <v>342</v>
      </c>
      <c r="O297" s="16"/>
    </row>
    <row r="298" spans="1:15" x14ac:dyDescent="0.3">
      <c r="A298" s="3">
        <v>293</v>
      </c>
      <c r="B298" s="3" t="s">
        <v>19</v>
      </c>
      <c r="C298" s="3">
        <v>459</v>
      </c>
      <c r="D298" s="3">
        <v>400</v>
      </c>
      <c r="E298" s="3">
        <v>150</v>
      </c>
      <c r="F298" s="3">
        <v>224</v>
      </c>
      <c r="G298" s="3">
        <v>613</v>
      </c>
      <c r="H298" s="3">
        <f t="shared" si="42"/>
        <v>389</v>
      </c>
      <c r="I298" s="3">
        <f>IF(H298&lt;155,155,H298)</f>
        <v>389</v>
      </c>
      <c r="J298" s="3">
        <f t="shared" si="55"/>
        <v>1132</v>
      </c>
      <c r="K298" s="3">
        <v>45</v>
      </c>
      <c r="L298" s="3">
        <v>50</v>
      </c>
      <c r="M298" s="4">
        <f t="shared" si="52"/>
        <v>77.800000000000011</v>
      </c>
      <c r="N298" s="4">
        <f t="shared" si="43"/>
        <v>1305</v>
      </c>
      <c r="O298" s="16"/>
    </row>
    <row r="299" spans="1:15" x14ac:dyDescent="0.3">
      <c r="A299" s="3">
        <v>294</v>
      </c>
      <c r="B299" s="3" t="s">
        <v>18</v>
      </c>
      <c r="C299" s="3">
        <v>122</v>
      </c>
      <c r="D299" s="3">
        <v>200</v>
      </c>
      <c r="E299" s="3">
        <v>150</v>
      </c>
      <c r="F299" s="3">
        <v>2327</v>
      </c>
      <c r="G299" s="3">
        <v>2573</v>
      </c>
      <c r="H299" s="3">
        <f t="shared" si="42"/>
        <v>246</v>
      </c>
      <c r="I299" s="3">
        <f>IF(H299&lt;125,125,H299)</f>
        <v>246</v>
      </c>
      <c r="J299" s="3">
        <f t="shared" si="55"/>
        <v>578</v>
      </c>
      <c r="K299" s="3">
        <v>45</v>
      </c>
      <c r="L299" s="3">
        <v>50</v>
      </c>
      <c r="M299" s="4">
        <f t="shared" si="52"/>
        <v>49.2</v>
      </c>
      <c r="N299" s="4">
        <f>ROUND((J299+K299+L299+M299),0)+342</f>
        <v>1064</v>
      </c>
      <c r="O299" s="16"/>
    </row>
    <row r="300" spans="1:15" x14ac:dyDescent="0.3">
      <c r="A300" s="3">
        <v>295</v>
      </c>
      <c r="B300" s="3" t="s">
        <v>18</v>
      </c>
      <c r="C300" s="3">
        <v>42</v>
      </c>
      <c r="D300" s="3">
        <v>200</v>
      </c>
      <c r="E300" s="3">
        <v>150</v>
      </c>
      <c r="F300" s="3">
        <v>25217</v>
      </c>
      <c r="G300" s="3">
        <v>25224</v>
      </c>
      <c r="H300" s="3">
        <f t="shared" si="42"/>
        <v>7</v>
      </c>
      <c r="I300" s="3">
        <f>IF(H300&lt;125,125,H300)</f>
        <v>125</v>
      </c>
      <c r="J300" s="3">
        <f t="shared" si="55"/>
        <v>222</v>
      </c>
      <c r="K300" s="3">
        <v>45</v>
      </c>
      <c r="L300" s="3">
        <v>50</v>
      </c>
      <c r="M300" s="4">
        <f t="shared" si="52"/>
        <v>25</v>
      </c>
      <c r="N300" s="4">
        <f t="shared" ref="N300" si="56">ROUND((J300+K300+L300+M300),0)</f>
        <v>342</v>
      </c>
      <c r="O300" s="16"/>
    </row>
  </sheetData>
  <mergeCells count="3">
    <mergeCell ref="A1:N1"/>
    <mergeCell ref="A2:N2"/>
    <mergeCell ref="A3:N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workbookViewId="0">
      <selection sqref="A1:N1"/>
    </sheetView>
  </sheetViews>
  <sheetFormatPr defaultColWidth="9.109375" defaultRowHeight="14.4" x14ac:dyDescent="0.3"/>
  <cols>
    <col min="1" max="1" width="5.88671875" style="16" customWidth="1"/>
    <col min="2" max="2" width="6.44140625" style="16" customWidth="1"/>
    <col min="3" max="3" width="7" style="16" customWidth="1"/>
    <col min="4" max="4" width="7.109375" style="16" customWidth="1"/>
    <col min="5" max="5" width="7" style="16" customWidth="1"/>
    <col min="6" max="6" width="7.6640625" style="16" customWidth="1"/>
    <col min="7" max="7" width="7.44140625" style="16" customWidth="1"/>
    <col min="8" max="8" width="7.33203125" style="16" customWidth="1"/>
    <col min="9" max="9" width="9.109375" style="16"/>
    <col min="10" max="10" width="6.5546875" style="16" customWidth="1"/>
    <col min="11" max="11" width="7.5546875" style="16" customWidth="1"/>
    <col min="12" max="12" width="5.88671875" style="16" customWidth="1"/>
    <col min="13" max="13" width="9.109375" style="16"/>
    <col min="14" max="14" width="10.5546875" style="16" customWidth="1"/>
    <col min="15" max="15" width="4.33203125" style="16" bestFit="1" customWidth="1"/>
    <col min="16" max="16" width="3.6640625" style="16" customWidth="1"/>
    <col min="17" max="17" width="3.44140625" style="16" customWidth="1"/>
    <col min="18" max="18" width="5.109375" style="16" customWidth="1"/>
    <col min="19" max="19" width="4.88671875" style="16" customWidth="1"/>
    <col min="20" max="16384" width="9.109375" style="16"/>
  </cols>
  <sheetData>
    <row r="1" spans="1:14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2.75" customHeight="1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x14ac:dyDescent="0.3">
      <c r="A3" s="44" t="s">
        <v>24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47.25" customHeigh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4" ht="12.75" customHeight="1" x14ac:dyDescent="0.3">
      <c r="A5" s="3">
        <v>1</v>
      </c>
      <c r="B5" s="3" t="s">
        <v>16</v>
      </c>
      <c r="C5" s="3">
        <v>165</v>
      </c>
      <c r="D5" s="3">
        <v>500</v>
      </c>
      <c r="E5" s="3">
        <v>150</v>
      </c>
      <c r="F5" s="3">
        <v>94006</v>
      </c>
      <c r="G5" s="3">
        <v>94257</v>
      </c>
      <c r="H5" s="3">
        <f t="shared" ref="H5:H10" si="0">G5-F5</f>
        <v>251</v>
      </c>
      <c r="I5" s="3">
        <f>IF(H5&lt;171,171,H5)</f>
        <v>251</v>
      </c>
      <c r="J5" s="3">
        <f>ROUND(IF(I5&lt;100,I5*1.625,(IF(AND(I5&gt;100,I5&lt;201),(I5-100)*2.375+162.5,(IF(AND(I5&gt;200,I5&lt;401),(I5-200)*3.875+400,IF(I5&gt;400,(I5-400)*4.5+1237)))))),0)</f>
        <v>598</v>
      </c>
      <c r="K5" s="3">
        <v>45</v>
      </c>
      <c r="L5" s="3">
        <v>50</v>
      </c>
      <c r="M5" s="4">
        <f t="shared" ref="M5:M65" si="1">I5*0.2</f>
        <v>50.2</v>
      </c>
      <c r="N5" s="4">
        <f t="shared" ref="N5:N68" si="2">ROUND((J5+K5+L5+M5),0)</f>
        <v>743</v>
      </c>
    </row>
    <row r="6" spans="1:14" ht="12.75" customHeight="1" x14ac:dyDescent="0.3">
      <c r="A6" s="3">
        <f>A5+1</f>
        <v>2</v>
      </c>
      <c r="B6" s="3" t="s">
        <v>17</v>
      </c>
      <c r="C6" s="3">
        <v>188</v>
      </c>
      <c r="D6" s="3">
        <v>300</v>
      </c>
      <c r="E6" s="3">
        <v>150</v>
      </c>
      <c r="F6" s="3">
        <v>43164</v>
      </c>
      <c r="G6" s="3">
        <v>43413</v>
      </c>
      <c r="H6" s="3">
        <f t="shared" si="0"/>
        <v>249</v>
      </c>
      <c r="I6" s="3">
        <f>IF(H6&lt;141,141,H6)</f>
        <v>249</v>
      </c>
      <c r="J6" s="3">
        <f>ROUND(IF(I6&lt;100,I6*1.625,(IF(AND(I6&gt;100,I6&lt;201),(I6-100)*2.375+162.5,(IF(AND(I6&gt;200,I6&lt;401),(I6-200)*3.875+400,IF(I6&gt;400,(I6-400)*4.5+1238)))))),0)</f>
        <v>590</v>
      </c>
      <c r="K6" s="3">
        <v>45</v>
      </c>
      <c r="L6" s="3">
        <v>50</v>
      </c>
      <c r="M6" s="4">
        <f t="shared" si="1"/>
        <v>49.800000000000004</v>
      </c>
      <c r="N6" s="4">
        <f t="shared" si="2"/>
        <v>735</v>
      </c>
    </row>
    <row r="7" spans="1:14" ht="12.75" customHeight="1" x14ac:dyDescent="0.3">
      <c r="A7" s="3">
        <f t="shared" ref="A7:A70" si="3">A6+1</f>
        <v>3</v>
      </c>
      <c r="B7" s="3" t="s">
        <v>16</v>
      </c>
      <c r="C7" s="3">
        <v>423</v>
      </c>
      <c r="D7" s="3">
        <v>500</v>
      </c>
      <c r="E7" s="3">
        <v>150</v>
      </c>
      <c r="F7" s="3">
        <v>5920</v>
      </c>
      <c r="G7" s="3">
        <v>6306</v>
      </c>
      <c r="H7" s="3">
        <f t="shared" si="0"/>
        <v>386</v>
      </c>
      <c r="I7" s="3">
        <f>IF(H7&lt;171,171,H7)</f>
        <v>386</v>
      </c>
      <c r="J7" s="3">
        <f>ROUND(IF(I7&lt;100,I7*1.625,(IF(AND(I7&gt;100,I7&lt;201),(I7-100)*2.375+162.5,(IF(AND(I7&gt;200,I7&lt;401),(I7-200)*3.875+400,IF(I7&gt;400,(I7-400)*4.5+1237)))))),0)</f>
        <v>1121</v>
      </c>
      <c r="K7" s="3">
        <v>45</v>
      </c>
      <c r="L7" s="3">
        <v>50</v>
      </c>
      <c r="M7" s="4">
        <f t="shared" si="1"/>
        <v>77.2</v>
      </c>
      <c r="N7" s="4">
        <f t="shared" si="2"/>
        <v>1293</v>
      </c>
    </row>
    <row r="8" spans="1:14" ht="12.75" customHeight="1" x14ac:dyDescent="0.3">
      <c r="A8" s="3">
        <f t="shared" si="3"/>
        <v>4</v>
      </c>
      <c r="B8" s="3" t="s">
        <v>16</v>
      </c>
      <c r="C8" s="3">
        <v>166</v>
      </c>
      <c r="D8" s="3">
        <v>500</v>
      </c>
      <c r="E8" s="3">
        <v>150</v>
      </c>
      <c r="F8" s="3">
        <v>75528</v>
      </c>
      <c r="G8" s="3">
        <v>75966</v>
      </c>
      <c r="H8" s="3">
        <f t="shared" si="0"/>
        <v>438</v>
      </c>
      <c r="I8" s="3">
        <f>IF(H8&lt;171,171,H8)</f>
        <v>438</v>
      </c>
      <c r="J8" s="3">
        <f>ROUND(IF(I8&lt;100,I8*1.625,(IF(AND(I8&gt;100,I8&lt;201),(I8-100)*2.375+162.5,(IF(AND(I8&gt;200,I8&lt;401),(I8-200)*3.875+400,IF(I8&gt;400,(I8-400)*4.5+1237)))))),0)</f>
        <v>1408</v>
      </c>
      <c r="K8" s="3">
        <v>45</v>
      </c>
      <c r="L8" s="3">
        <v>50</v>
      </c>
      <c r="M8" s="4">
        <f t="shared" si="1"/>
        <v>87.600000000000009</v>
      </c>
      <c r="N8" s="4">
        <f t="shared" si="2"/>
        <v>1591</v>
      </c>
    </row>
    <row r="9" spans="1:14" ht="12.75" customHeight="1" x14ac:dyDescent="0.3">
      <c r="A9" s="3">
        <f t="shared" si="3"/>
        <v>5</v>
      </c>
      <c r="B9" s="3" t="s">
        <v>18</v>
      </c>
      <c r="C9" s="3">
        <v>120</v>
      </c>
      <c r="D9" s="3">
        <v>200</v>
      </c>
      <c r="E9" s="3">
        <v>150</v>
      </c>
      <c r="F9" s="3">
        <v>16363</v>
      </c>
      <c r="G9" s="3">
        <v>16443</v>
      </c>
      <c r="H9" s="3">
        <f t="shared" si="0"/>
        <v>80</v>
      </c>
      <c r="I9" s="3">
        <f>IF(H9&lt;125,125,H9)</f>
        <v>125</v>
      </c>
      <c r="J9" s="3">
        <f>ROUND(IF(I9&lt;100,I9*1.625,(IF(AND(I9&gt;100,I9&lt;201),(I9-100)*2.375+162.5,(IF(AND(I9&gt;200,I9&lt;401),(I9-200)*3.875+400,IF(I9&gt;400,(I9-400)*4.5+1237)))))),0)</f>
        <v>222</v>
      </c>
      <c r="K9" s="3">
        <v>45</v>
      </c>
      <c r="L9" s="3">
        <v>50</v>
      </c>
      <c r="M9" s="4">
        <f t="shared" si="1"/>
        <v>25</v>
      </c>
      <c r="N9" s="4">
        <f t="shared" si="2"/>
        <v>342</v>
      </c>
    </row>
    <row r="10" spans="1:14" ht="12.75" customHeight="1" x14ac:dyDescent="0.3">
      <c r="A10" s="3">
        <f t="shared" si="3"/>
        <v>6</v>
      </c>
      <c r="B10" s="3" t="s">
        <v>16</v>
      </c>
      <c r="C10" s="3">
        <v>422</v>
      </c>
      <c r="D10" s="3">
        <v>500</v>
      </c>
      <c r="E10" s="3">
        <v>150</v>
      </c>
      <c r="F10" s="3">
        <v>2451</v>
      </c>
      <c r="G10" s="3">
        <v>2737</v>
      </c>
      <c r="H10" s="3">
        <f t="shared" si="0"/>
        <v>286</v>
      </c>
      <c r="I10" s="3">
        <f>IF(H10&lt;171,171,H10)</f>
        <v>286</v>
      </c>
      <c r="J10" s="3">
        <f>ROUND(IF(I10&lt;100,I10*1.625,(IF(AND(I10&gt;100,I10&lt;201),(I10-100)*2.375+162.5,(IF(AND(I10&gt;200,I10&lt;401),(I10-200)*3.875+400,IF(I10&gt;400,(I10-400)*4.5+1237)))))),0)</f>
        <v>733</v>
      </c>
      <c r="K10" s="3">
        <v>45</v>
      </c>
      <c r="L10" s="3">
        <v>50</v>
      </c>
      <c r="M10" s="4">
        <f t="shared" si="1"/>
        <v>57.2</v>
      </c>
      <c r="N10" s="4">
        <f>ROUND((J10+K10+L10+M10),0)</f>
        <v>885</v>
      </c>
    </row>
    <row r="11" spans="1:14" ht="12.75" customHeight="1" x14ac:dyDescent="0.3">
      <c r="A11" s="3">
        <f t="shared" si="3"/>
        <v>7</v>
      </c>
      <c r="B11" s="3" t="s">
        <v>17</v>
      </c>
      <c r="C11" s="3">
        <v>229</v>
      </c>
      <c r="D11" s="3">
        <v>300</v>
      </c>
      <c r="E11" s="3">
        <v>150</v>
      </c>
      <c r="F11" s="3">
        <v>58243</v>
      </c>
      <c r="G11" s="3">
        <v>58601</v>
      </c>
      <c r="H11" s="3">
        <f>(G11-F11)</f>
        <v>358</v>
      </c>
      <c r="I11" s="3">
        <f>IF(H11&lt;141,141,H11)</f>
        <v>358</v>
      </c>
      <c r="J11" s="3">
        <f>ROUND(IF(I11&lt;100,I11*1.625,(IF(AND(I11&gt;100,I11&lt;201),(I11-100)*2.375+162.5,(IF(AND(I11&gt;200,I11&lt;401),(I11-200)*3.875+400,IF(I11&gt;400,(I11-400)*4.5+1238)))))),0)</f>
        <v>1012</v>
      </c>
      <c r="K11" s="3">
        <v>45</v>
      </c>
      <c r="L11" s="3">
        <v>50</v>
      </c>
      <c r="M11" s="4">
        <f t="shared" si="1"/>
        <v>71.600000000000009</v>
      </c>
      <c r="N11" s="4">
        <f t="shared" si="2"/>
        <v>1179</v>
      </c>
    </row>
    <row r="12" spans="1:14" ht="12.75" customHeight="1" x14ac:dyDescent="0.3">
      <c r="A12" s="3">
        <f t="shared" si="3"/>
        <v>8</v>
      </c>
      <c r="B12" s="3" t="s">
        <v>17</v>
      </c>
      <c r="C12" s="3">
        <v>223</v>
      </c>
      <c r="D12" s="3">
        <v>300</v>
      </c>
      <c r="E12" s="3">
        <v>150</v>
      </c>
      <c r="F12" s="3">
        <v>37874</v>
      </c>
      <c r="G12" s="3">
        <v>37943</v>
      </c>
      <c r="H12" s="3">
        <f>G12-F12</f>
        <v>69</v>
      </c>
      <c r="I12" s="3">
        <f>IF(H12&lt;141,141,H12)</f>
        <v>141</v>
      </c>
      <c r="J12" s="3">
        <f>ROUND(IF(I12&lt;100,I12*1.625,(IF(AND(I12&gt;100,I12&lt;201),(I12-100)*2.375+162.5,(IF(AND(I12&gt;200,I12&lt;401),(I12-200)*3.875+400,IF(I12&gt;400,(I12-400)*4.5+1238)))))),0)</f>
        <v>260</v>
      </c>
      <c r="K12" s="3">
        <v>45</v>
      </c>
      <c r="L12" s="3">
        <v>50</v>
      </c>
      <c r="M12" s="4">
        <f>I12*0.2</f>
        <v>28.200000000000003</v>
      </c>
      <c r="N12" s="4">
        <f>ROUND((J12+K12+L12+M12),0)</f>
        <v>383</v>
      </c>
    </row>
    <row r="13" spans="1:14" ht="12.75" customHeight="1" x14ac:dyDescent="0.3">
      <c r="A13" s="3">
        <f t="shared" si="3"/>
        <v>9</v>
      </c>
      <c r="B13" s="3" t="s">
        <v>17</v>
      </c>
      <c r="C13" s="3">
        <v>377</v>
      </c>
      <c r="D13" s="3">
        <v>300</v>
      </c>
      <c r="E13" s="3">
        <v>150</v>
      </c>
      <c r="F13" s="3">
        <v>2647</v>
      </c>
      <c r="G13" s="3">
        <v>2853</v>
      </c>
      <c r="H13" s="3">
        <f>G13-F13</f>
        <v>206</v>
      </c>
      <c r="I13" s="3">
        <f>IF(H13&lt;141,141,H13)</f>
        <v>206</v>
      </c>
      <c r="J13" s="3">
        <f>ROUND(IF(I13&lt;100,I13*1.625,(IF(AND(I13&gt;100,I13&lt;201),(I13-100)*2.375+162.5,(IF(AND(I13&gt;200,I13&lt;401),(I13-200)*3.875+400,IF(I13&gt;400,(I13-400)*4.5+1238)))))),0)</f>
        <v>423</v>
      </c>
      <c r="K13" s="3">
        <v>45</v>
      </c>
      <c r="L13" s="3">
        <v>50</v>
      </c>
      <c r="M13" s="4">
        <f>I13*0.2</f>
        <v>41.2</v>
      </c>
      <c r="N13" s="4">
        <f>ROUND((J13+K13+L13+M13),0)</f>
        <v>559</v>
      </c>
    </row>
    <row r="14" spans="1:14" ht="12.75" customHeight="1" x14ac:dyDescent="0.3">
      <c r="A14" s="3">
        <f t="shared" si="3"/>
        <v>10</v>
      </c>
      <c r="B14" s="3" t="s">
        <v>17</v>
      </c>
      <c r="C14" s="3">
        <v>190</v>
      </c>
      <c r="D14" s="3">
        <v>300</v>
      </c>
      <c r="E14" s="3">
        <v>150</v>
      </c>
      <c r="F14" s="3">
        <v>50299</v>
      </c>
      <c r="G14" s="3">
        <v>50511</v>
      </c>
      <c r="H14" s="3">
        <f t="shared" ref="H14:H21" si="4">G14-F14</f>
        <v>212</v>
      </c>
      <c r="I14" s="3">
        <f>IF(H14&lt;141,141,H14)</f>
        <v>212</v>
      </c>
      <c r="J14" s="3">
        <f>ROUND(IF(I14&lt;100,I14*1.625,(IF(AND(I14&gt;100,I14&lt;201),(I14-100)*2.375+162.5,(IF(AND(I14&gt;200,I14&lt;401),(I14-200)*3.875+400,IF(I14&gt;400,(I14-400)*4.5+1238)))))),0)</f>
        <v>447</v>
      </c>
      <c r="K14" s="3">
        <v>45</v>
      </c>
      <c r="L14" s="3">
        <v>50</v>
      </c>
      <c r="M14" s="4">
        <f t="shared" si="1"/>
        <v>42.400000000000006</v>
      </c>
      <c r="N14" s="4">
        <f t="shared" si="2"/>
        <v>584</v>
      </c>
    </row>
    <row r="15" spans="1:14" ht="12.75" customHeight="1" x14ac:dyDescent="0.3">
      <c r="A15" s="3">
        <f t="shared" si="3"/>
        <v>11</v>
      </c>
      <c r="B15" s="3" t="s">
        <v>19</v>
      </c>
      <c r="C15" s="3">
        <v>414</v>
      </c>
      <c r="D15" s="3">
        <v>400</v>
      </c>
      <c r="E15" s="3">
        <v>150</v>
      </c>
      <c r="F15" s="5">
        <v>4836</v>
      </c>
      <c r="G15" s="5">
        <v>5090</v>
      </c>
      <c r="H15" s="3">
        <f t="shared" si="4"/>
        <v>254</v>
      </c>
      <c r="I15" s="3">
        <f>IF(H15&lt;155,155,H15)</f>
        <v>254</v>
      </c>
      <c r="J15" s="3">
        <f>ROUND(IF(I15&lt;100,I15*1.625,(IF(AND(I15&gt;100,I15&lt;201),(I15-100)*2.375+162,(IF(AND(I15&gt;200,I15&lt;401),(I15-200)*3.875+400,IF(I15&gt;400,(I15-400)*4.5+1237)))))),0)</f>
        <v>609</v>
      </c>
      <c r="K15" s="3">
        <v>45</v>
      </c>
      <c r="L15" s="3">
        <v>50</v>
      </c>
      <c r="M15" s="4">
        <f>I15*0.2</f>
        <v>50.800000000000004</v>
      </c>
      <c r="N15" s="4">
        <f t="shared" si="2"/>
        <v>755</v>
      </c>
    </row>
    <row r="16" spans="1:14" ht="12.75" customHeight="1" x14ac:dyDescent="0.3">
      <c r="A16" s="3">
        <f t="shared" si="3"/>
        <v>12</v>
      </c>
      <c r="B16" s="3" t="s">
        <v>16</v>
      </c>
      <c r="C16" s="3">
        <v>425</v>
      </c>
      <c r="D16" s="3">
        <v>500</v>
      </c>
      <c r="E16" s="3">
        <v>150</v>
      </c>
      <c r="F16" s="3">
        <v>1694</v>
      </c>
      <c r="G16" s="3">
        <v>1830</v>
      </c>
      <c r="H16" s="3">
        <f t="shared" si="4"/>
        <v>136</v>
      </c>
      <c r="I16" s="3">
        <f>IF(H16&lt;171,171,H16)</f>
        <v>171</v>
      </c>
      <c r="J16" s="3">
        <f>ROUND(IF(I16&lt;100,I16*1.625,(IF(AND(I16&gt;100,I16&lt;201),(I16-100)*2.375+162.5,(IF(AND(I16&gt;200,I16&lt;401),(I16-200)*3.875+400,IF(I16&gt;400,(I16-400)*4.5+1237)))))),0)</f>
        <v>331</v>
      </c>
      <c r="K16" s="3">
        <v>45</v>
      </c>
      <c r="L16" s="3">
        <v>50</v>
      </c>
      <c r="M16" s="4">
        <f t="shared" ref="M16:M17" si="5">I16*0.2</f>
        <v>34.200000000000003</v>
      </c>
      <c r="N16" s="4">
        <f t="shared" si="2"/>
        <v>460</v>
      </c>
    </row>
    <row r="17" spans="1:14" ht="12.75" customHeight="1" x14ac:dyDescent="0.3">
      <c r="A17" s="3">
        <f t="shared" si="3"/>
        <v>13</v>
      </c>
      <c r="B17" s="3" t="s">
        <v>16</v>
      </c>
      <c r="C17" s="3">
        <v>429</v>
      </c>
      <c r="D17" s="3">
        <v>500</v>
      </c>
      <c r="E17" s="3">
        <v>150</v>
      </c>
      <c r="F17" s="3">
        <v>3017</v>
      </c>
      <c r="G17" s="3">
        <v>3280</v>
      </c>
      <c r="H17" s="3">
        <f t="shared" si="4"/>
        <v>263</v>
      </c>
      <c r="I17" s="3">
        <f>IF(H17&lt;171,171,H17)</f>
        <v>263</v>
      </c>
      <c r="J17" s="3">
        <f>ROUND(IF(I17&lt;100,I17*1.625,(IF(AND(I17&gt;100,I17&lt;201),(I17-100)*2.375+162.5,(IF(AND(I17&gt;200,I17&lt;401),(I17-200)*3.875+400,IF(I17&gt;400,(I17-400)*4.5+1237)))))),0)</f>
        <v>644</v>
      </c>
      <c r="K17" s="3">
        <v>45</v>
      </c>
      <c r="L17" s="3">
        <v>50</v>
      </c>
      <c r="M17" s="4">
        <f t="shared" si="5"/>
        <v>52.6</v>
      </c>
      <c r="N17" s="4">
        <f t="shared" si="2"/>
        <v>792</v>
      </c>
    </row>
    <row r="18" spans="1:14" ht="12.75" customHeight="1" x14ac:dyDescent="0.3">
      <c r="A18" s="3">
        <f t="shared" si="3"/>
        <v>14</v>
      </c>
      <c r="B18" s="3" t="s">
        <v>17</v>
      </c>
      <c r="C18" s="3">
        <v>230</v>
      </c>
      <c r="D18" s="3">
        <v>300</v>
      </c>
      <c r="E18" s="3">
        <v>150</v>
      </c>
      <c r="F18" s="3">
        <v>60031</v>
      </c>
      <c r="G18" s="3">
        <v>60201</v>
      </c>
      <c r="H18" s="3">
        <f t="shared" si="4"/>
        <v>170</v>
      </c>
      <c r="I18" s="3">
        <f>IF(H18&lt;141,141,H18)</f>
        <v>170</v>
      </c>
      <c r="J18" s="3">
        <f>ROUND(IF(I18&lt;100,I18*1.625,(IF(AND(I18&gt;100,I18&lt;201),(I18-100)*2.375+162.5,(IF(AND(I18&gt;200,I18&lt;401),(I18-200)*3.875+400,IF(I18&gt;400,(I18-400)*4.5+1238)))))),0)</f>
        <v>329</v>
      </c>
      <c r="K18" s="3">
        <v>45</v>
      </c>
      <c r="L18" s="3">
        <v>50</v>
      </c>
      <c r="M18" s="4">
        <f t="shared" si="1"/>
        <v>34</v>
      </c>
      <c r="N18" s="4">
        <f t="shared" si="2"/>
        <v>458</v>
      </c>
    </row>
    <row r="19" spans="1:14" ht="12.75" customHeight="1" x14ac:dyDescent="0.3">
      <c r="A19" s="3">
        <f t="shared" si="3"/>
        <v>15</v>
      </c>
      <c r="B19" s="3" t="s">
        <v>18</v>
      </c>
      <c r="C19" s="5">
        <v>68</v>
      </c>
      <c r="D19" s="3">
        <v>200</v>
      </c>
      <c r="E19" s="3">
        <v>150</v>
      </c>
      <c r="F19" s="3">
        <v>20982</v>
      </c>
      <c r="G19" s="3">
        <v>21072</v>
      </c>
      <c r="H19" s="3">
        <f t="shared" si="4"/>
        <v>90</v>
      </c>
      <c r="I19" s="3">
        <f>IF(H19&lt;125,125,H19)</f>
        <v>125</v>
      </c>
      <c r="J19" s="3">
        <f>ROUND(IF(I19&lt;100,I19*1.625,(IF(AND(I19&gt;100,I19&lt;201),(I19-100)*2.375+162.5,(IF(AND(I19&gt;200,I19&lt;401),(I19-200)*3.875+400,IF(I19&gt;400,(I19-400)*4.5+1237)))))),0)</f>
        <v>222</v>
      </c>
      <c r="K19" s="3">
        <v>45</v>
      </c>
      <c r="L19" s="3">
        <v>50</v>
      </c>
      <c r="M19" s="4">
        <f t="shared" si="1"/>
        <v>25</v>
      </c>
      <c r="N19" s="4">
        <f t="shared" si="2"/>
        <v>342</v>
      </c>
    </row>
    <row r="20" spans="1:14" ht="12.75" customHeight="1" x14ac:dyDescent="0.3">
      <c r="A20" s="3">
        <f t="shared" si="3"/>
        <v>16</v>
      </c>
      <c r="B20" s="3" t="s">
        <v>18</v>
      </c>
      <c r="C20" s="5">
        <v>11</v>
      </c>
      <c r="D20" s="3">
        <v>200</v>
      </c>
      <c r="E20" s="3">
        <v>150</v>
      </c>
      <c r="F20" s="3">
        <v>23396</v>
      </c>
      <c r="G20" s="3">
        <v>23589</v>
      </c>
      <c r="H20" s="3">
        <f t="shared" si="4"/>
        <v>193</v>
      </c>
      <c r="I20" s="3">
        <f>IF(H20&lt;125,125,H20)</f>
        <v>193</v>
      </c>
      <c r="J20" s="3">
        <f>ROUND(IF(I20&lt;100,I20*1.625,(IF(AND(I20&gt;100,I20&lt;201),(I20-100)*2.375+162.5,(IF(AND(I20&gt;200,I20&lt;401),(I20-200)*3.875+400,IF(I20&gt;400,(I20-400)*4.5+1237)))))),0)</f>
        <v>383</v>
      </c>
      <c r="K20" s="3">
        <v>45</v>
      </c>
      <c r="L20" s="3">
        <v>50</v>
      </c>
      <c r="M20" s="4">
        <f t="shared" si="1"/>
        <v>38.6</v>
      </c>
      <c r="N20" s="4">
        <f t="shared" si="2"/>
        <v>517</v>
      </c>
    </row>
    <row r="21" spans="1:14" ht="12.75" customHeight="1" x14ac:dyDescent="0.3">
      <c r="A21" s="3">
        <f t="shared" si="3"/>
        <v>17</v>
      </c>
      <c r="B21" s="3" t="s">
        <v>17</v>
      </c>
      <c r="C21" s="3">
        <v>180</v>
      </c>
      <c r="D21" s="3">
        <v>300</v>
      </c>
      <c r="E21" s="3">
        <v>150</v>
      </c>
      <c r="F21" s="3">
        <v>25666</v>
      </c>
      <c r="G21" s="3">
        <v>25816</v>
      </c>
      <c r="H21" s="3">
        <f t="shared" si="4"/>
        <v>150</v>
      </c>
      <c r="I21" s="3">
        <f t="shared" ref="I21:I25" si="6">IF(H21&lt;141,141,H21)</f>
        <v>150</v>
      </c>
      <c r="J21" s="3">
        <f t="shared" ref="J21:J25" si="7">ROUND(IF(I21&lt;100,I21*1.625,(IF(AND(I21&gt;100,I21&lt;201),(I21-100)*2.375+162.5,(IF(AND(I21&gt;200,I21&lt;401),(I21-200)*3.875+400,IF(I21&gt;400,(I21-400)*4.5+1238)))))),0)</f>
        <v>281</v>
      </c>
      <c r="K21" s="3">
        <v>45</v>
      </c>
      <c r="L21" s="3">
        <v>50</v>
      </c>
      <c r="M21" s="4">
        <f t="shared" si="1"/>
        <v>30</v>
      </c>
      <c r="N21" s="4">
        <f t="shared" si="2"/>
        <v>406</v>
      </c>
    </row>
    <row r="22" spans="1:14" ht="12.75" customHeight="1" x14ac:dyDescent="0.3">
      <c r="A22" s="3">
        <f t="shared" si="3"/>
        <v>18</v>
      </c>
      <c r="B22" s="3" t="s">
        <v>17</v>
      </c>
      <c r="C22" s="3">
        <v>379</v>
      </c>
      <c r="D22" s="3">
        <v>0</v>
      </c>
      <c r="E22" s="3">
        <v>150</v>
      </c>
      <c r="F22" s="3">
        <v>2433</v>
      </c>
      <c r="G22" s="3">
        <v>2531</v>
      </c>
      <c r="H22" s="3">
        <f>(G22-F22)-25</f>
        <v>73</v>
      </c>
      <c r="I22" s="3">
        <f t="shared" si="6"/>
        <v>141</v>
      </c>
      <c r="J22" s="3">
        <f t="shared" si="7"/>
        <v>260</v>
      </c>
      <c r="K22" s="3">
        <v>45</v>
      </c>
      <c r="L22" s="3">
        <v>50</v>
      </c>
      <c r="M22" s="4">
        <f>I22*0.2</f>
        <v>28.200000000000003</v>
      </c>
      <c r="N22" s="4">
        <f>ROUND((J22+K22+L22+M22),0)</f>
        <v>383</v>
      </c>
    </row>
    <row r="23" spans="1:14" ht="12.75" customHeight="1" x14ac:dyDescent="0.3">
      <c r="A23" s="3">
        <f t="shared" si="3"/>
        <v>19</v>
      </c>
      <c r="B23" s="3" t="s">
        <v>16</v>
      </c>
      <c r="C23" s="3">
        <v>427</v>
      </c>
      <c r="D23" s="3">
        <v>500</v>
      </c>
      <c r="E23" s="3">
        <v>150</v>
      </c>
      <c r="F23" s="3">
        <v>3633</v>
      </c>
      <c r="G23" s="3">
        <v>3850</v>
      </c>
      <c r="H23" s="3">
        <f t="shared" ref="H23:H27" si="8">G23-F23</f>
        <v>217</v>
      </c>
      <c r="I23" s="3">
        <f>IF(H23&lt;171,171,H23)</f>
        <v>217</v>
      </c>
      <c r="J23" s="3">
        <f>ROUND(IF(I23&lt;100,I23*1.625,(IF(AND(I23&gt;100,I23&lt;201),(I23-100)*2.375+162.5,(IF(AND(I23&gt;200,I23&lt;401),(I23-200)*3.875+400,IF(I23&gt;400,(I23-400)*4.5+1237)))))),0)</f>
        <v>466</v>
      </c>
      <c r="K23" s="3">
        <v>45</v>
      </c>
      <c r="L23" s="3">
        <v>50</v>
      </c>
      <c r="M23" s="4">
        <f t="shared" ref="M23:M27" si="9">I23*0.2</f>
        <v>43.400000000000006</v>
      </c>
      <c r="N23" s="4">
        <f t="shared" ref="N23:N27" si="10">ROUND((J23+K23+L23+M23),0)</f>
        <v>604</v>
      </c>
    </row>
    <row r="24" spans="1:14" ht="12.75" customHeight="1" x14ac:dyDescent="0.3">
      <c r="A24" s="3">
        <f t="shared" si="3"/>
        <v>20</v>
      </c>
      <c r="B24" s="3" t="s">
        <v>19</v>
      </c>
      <c r="C24" s="3">
        <v>134</v>
      </c>
      <c r="D24" s="3">
        <v>400</v>
      </c>
      <c r="E24" s="3">
        <v>150</v>
      </c>
      <c r="F24" s="3">
        <v>69184</v>
      </c>
      <c r="G24" s="3">
        <v>69408</v>
      </c>
      <c r="H24" s="3">
        <f t="shared" si="8"/>
        <v>224</v>
      </c>
      <c r="I24" s="3">
        <f>IF(H24&lt;155,155,H24)</f>
        <v>224</v>
      </c>
      <c r="J24" s="3">
        <f>ROUND(IF(I24&lt;100,I24*1.625,(IF(AND(I24&gt;100,I24&lt;201),(I24-100)*2.375+162,(IF(AND(I24&gt;200,I24&lt;401),(I24-200)*3.875+400,IF(I24&gt;400,(I24-400)*4.5+1237)))))),0)</f>
        <v>493</v>
      </c>
      <c r="K24" s="3">
        <v>45</v>
      </c>
      <c r="L24" s="3">
        <v>50</v>
      </c>
      <c r="M24" s="4">
        <f t="shared" si="9"/>
        <v>44.800000000000004</v>
      </c>
      <c r="N24" s="4">
        <f t="shared" si="10"/>
        <v>633</v>
      </c>
    </row>
    <row r="25" spans="1:14" ht="12.75" customHeight="1" x14ac:dyDescent="0.3">
      <c r="A25" s="3">
        <f t="shared" si="3"/>
        <v>21</v>
      </c>
      <c r="B25" s="6" t="s">
        <v>17</v>
      </c>
      <c r="C25" s="3">
        <v>321</v>
      </c>
      <c r="D25" s="3">
        <v>300</v>
      </c>
      <c r="E25" s="3">
        <v>150</v>
      </c>
      <c r="F25" s="3">
        <v>8121</v>
      </c>
      <c r="G25" s="3">
        <v>8230</v>
      </c>
      <c r="H25" s="3">
        <f t="shared" si="8"/>
        <v>109</v>
      </c>
      <c r="I25" s="3">
        <f t="shared" si="6"/>
        <v>141</v>
      </c>
      <c r="J25" s="3">
        <f t="shared" si="7"/>
        <v>260</v>
      </c>
      <c r="K25" s="3">
        <v>45</v>
      </c>
      <c r="L25" s="3">
        <v>50</v>
      </c>
      <c r="M25" s="4">
        <f t="shared" si="9"/>
        <v>28.200000000000003</v>
      </c>
      <c r="N25" s="4">
        <f t="shared" si="10"/>
        <v>383</v>
      </c>
    </row>
    <row r="26" spans="1:14" ht="12.75" customHeight="1" x14ac:dyDescent="0.3">
      <c r="A26" s="3">
        <f t="shared" si="3"/>
        <v>22</v>
      </c>
      <c r="B26" s="3" t="s">
        <v>16</v>
      </c>
      <c r="C26" s="3">
        <v>421</v>
      </c>
      <c r="D26" s="3">
        <v>500</v>
      </c>
      <c r="E26" s="3">
        <v>150</v>
      </c>
      <c r="F26" s="3">
        <v>8099</v>
      </c>
      <c r="G26" s="3">
        <v>8362</v>
      </c>
      <c r="H26" s="3">
        <f t="shared" si="8"/>
        <v>263</v>
      </c>
      <c r="I26" s="3">
        <f>IF(H26&lt;171,171,H26)</f>
        <v>263</v>
      </c>
      <c r="J26" s="3">
        <f>ROUND(IF(I26&lt;100,I26*1.625,(IF(AND(I26&gt;100,I26&lt;201),(I26-100)*2.375+162.5,(IF(AND(I26&gt;200,I26&lt;401),(I26-200)*3.875+400,IF(I26&gt;400,(I26-400)*4.5+1237)))))),0)</f>
        <v>644</v>
      </c>
      <c r="K26" s="3">
        <v>45</v>
      </c>
      <c r="L26" s="3">
        <v>50</v>
      </c>
      <c r="M26" s="4">
        <f t="shared" si="9"/>
        <v>52.6</v>
      </c>
      <c r="N26" s="4">
        <f t="shared" si="10"/>
        <v>792</v>
      </c>
    </row>
    <row r="27" spans="1:14" ht="12.75" customHeight="1" x14ac:dyDescent="0.3">
      <c r="A27" s="3">
        <f t="shared" si="3"/>
        <v>23</v>
      </c>
      <c r="B27" s="3" t="s">
        <v>19</v>
      </c>
      <c r="C27" s="3">
        <v>415</v>
      </c>
      <c r="D27" s="3">
        <v>400</v>
      </c>
      <c r="E27" s="3">
        <v>150</v>
      </c>
      <c r="F27" s="3">
        <v>10018</v>
      </c>
      <c r="G27" s="3">
        <v>10635</v>
      </c>
      <c r="H27" s="3">
        <f t="shared" si="8"/>
        <v>617</v>
      </c>
      <c r="I27" s="3">
        <f>IF(H27&lt;155,155,H27)</f>
        <v>617</v>
      </c>
      <c r="J27" s="3">
        <f>ROUND(IF(I27&lt;100,I27*1.625,(IF(AND(I27&gt;100,I27&lt;201),(I27-100)*2.375+162,(IF(AND(I27&gt;200,I27&lt;401),(I27-200)*3.875+400,IF(I27&gt;400,(I27-400)*4.5+1237)))))),0)</f>
        <v>2214</v>
      </c>
      <c r="K27" s="3">
        <v>45</v>
      </c>
      <c r="L27" s="3">
        <v>50</v>
      </c>
      <c r="M27" s="4">
        <f t="shared" si="9"/>
        <v>123.4</v>
      </c>
      <c r="N27" s="4">
        <f t="shared" si="10"/>
        <v>2432</v>
      </c>
    </row>
    <row r="28" spans="1:14" ht="12.75" customHeight="1" x14ac:dyDescent="0.3">
      <c r="A28" s="3">
        <f t="shared" si="3"/>
        <v>24</v>
      </c>
      <c r="B28" s="3" t="s">
        <v>18</v>
      </c>
      <c r="C28" s="3">
        <v>61</v>
      </c>
      <c r="D28" s="3">
        <v>200</v>
      </c>
      <c r="E28" s="3">
        <v>150</v>
      </c>
      <c r="F28" s="3">
        <v>17148</v>
      </c>
      <c r="G28" s="3">
        <v>17199</v>
      </c>
      <c r="H28" s="3">
        <f>G28-F28</f>
        <v>51</v>
      </c>
      <c r="I28" s="3">
        <f>IF(H28&lt;125,125,H28)</f>
        <v>125</v>
      </c>
      <c r="J28" s="3">
        <f>ROUND(IF(I28&lt;100,I28*1.625,(IF(AND(I28&gt;100,I28&lt;201),(I28-100)*2.375+162.5,(IF(AND(I28&gt;200,I28&lt;401),(I28-200)*3.875+400,IF(I28&gt;400,(I28-400)*4.5+1237)))))),0)</f>
        <v>222</v>
      </c>
      <c r="K28" s="3">
        <v>45</v>
      </c>
      <c r="L28" s="3">
        <v>50</v>
      </c>
      <c r="M28" s="4">
        <f t="shared" si="1"/>
        <v>25</v>
      </c>
      <c r="N28" s="4">
        <f t="shared" si="2"/>
        <v>342</v>
      </c>
    </row>
    <row r="29" spans="1:14" ht="12.75" customHeight="1" x14ac:dyDescent="0.3">
      <c r="A29" s="3">
        <f t="shared" si="3"/>
        <v>25</v>
      </c>
      <c r="B29" s="3" t="s">
        <v>17</v>
      </c>
      <c r="C29" s="3">
        <v>309</v>
      </c>
      <c r="D29" s="3">
        <v>200</v>
      </c>
      <c r="E29" s="3">
        <v>150</v>
      </c>
      <c r="F29" s="3">
        <v>18813</v>
      </c>
      <c r="G29" s="3">
        <v>19055</v>
      </c>
      <c r="H29" s="3">
        <f>(G29-F29)</f>
        <v>242</v>
      </c>
      <c r="I29" s="3">
        <f>IF(H29&lt;125,125,H29)</f>
        <v>242</v>
      </c>
      <c r="J29" s="3">
        <f>ROUND(IF(I29&lt;100,I29*1.625,(IF(AND(I29&gt;100,I29&lt;201),(I29-100)*2.375+162.5,(IF(AND(I29&gt;200,I29&lt;401),(I29-200)*3.875+400,IF(I29&gt;400,(I29-400)*4.5+1237)))))),0)</f>
        <v>563</v>
      </c>
      <c r="K29" s="3">
        <v>45</v>
      </c>
      <c r="L29" s="3">
        <v>50</v>
      </c>
      <c r="M29" s="4">
        <f>I29*0.2</f>
        <v>48.400000000000006</v>
      </c>
      <c r="N29" s="4">
        <f>ROUND((J29+K29+L29+M29),0)</f>
        <v>706</v>
      </c>
    </row>
    <row r="30" spans="1:14" ht="12.75" customHeight="1" x14ac:dyDescent="0.3">
      <c r="A30" s="3">
        <f t="shared" si="3"/>
        <v>26</v>
      </c>
      <c r="B30" s="3" t="s">
        <v>17</v>
      </c>
      <c r="C30" s="3">
        <v>207</v>
      </c>
      <c r="D30" s="3">
        <v>300</v>
      </c>
      <c r="E30" s="3">
        <v>150</v>
      </c>
      <c r="F30" s="3">
        <v>43968</v>
      </c>
      <c r="G30" s="3">
        <v>44224</v>
      </c>
      <c r="H30" s="3">
        <f t="shared" ref="H30:H41" si="11">G30-F30</f>
        <v>256</v>
      </c>
      <c r="I30" s="3">
        <f>IF(H30&lt;141,141,H30)</f>
        <v>256</v>
      </c>
      <c r="J30" s="3">
        <f>ROUND(IF(I30&lt;100,I30*1.625,(IF(AND(I30&gt;100,I30&lt;201),(I30-100)*2.375+162.5,(IF(AND(I30&gt;200,I30&lt;401),(I30-200)*3.875+400,IF(I30&gt;400,(I30-400)*4.5+1238)))))),0)</f>
        <v>617</v>
      </c>
      <c r="K30" s="3">
        <v>45</v>
      </c>
      <c r="L30" s="3">
        <v>50</v>
      </c>
      <c r="M30" s="4">
        <f t="shared" si="1"/>
        <v>51.2</v>
      </c>
      <c r="N30" s="4">
        <f t="shared" si="2"/>
        <v>763</v>
      </c>
    </row>
    <row r="31" spans="1:14" ht="12.75" customHeight="1" x14ac:dyDescent="0.3">
      <c r="A31" s="3">
        <f t="shared" si="3"/>
        <v>27</v>
      </c>
      <c r="B31" s="3" t="s">
        <v>19</v>
      </c>
      <c r="C31" s="3">
        <v>402</v>
      </c>
      <c r="D31" s="3">
        <v>400</v>
      </c>
      <c r="E31" s="3">
        <v>150</v>
      </c>
      <c r="F31" s="3">
        <v>4013</v>
      </c>
      <c r="G31" s="3">
        <v>4311</v>
      </c>
      <c r="H31" s="3">
        <f t="shared" si="11"/>
        <v>298</v>
      </c>
      <c r="I31" s="3">
        <f>IF(H31&lt;155,155,H31)</f>
        <v>298</v>
      </c>
      <c r="J31" s="3">
        <f>ROUND(IF(I31&lt;100,I31*1.625,(IF(AND(I31&gt;100,I31&lt;201),(I31-100)*2.375+162,(IF(AND(I31&gt;200,I31&lt;401),(I31-200)*3.875+400,IF(I31&gt;400,(I31-400)*4.5+1237)))))),0)</f>
        <v>780</v>
      </c>
      <c r="K31" s="3">
        <v>45</v>
      </c>
      <c r="L31" s="3">
        <v>50</v>
      </c>
      <c r="M31" s="4">
        <f t="shared" si="1"/>
        <v>59.6</v>
      </c>
      <c r="N31" s="4">
        <f t="shared" si="2"/>
        <v>935</v>
      </c>
    </row>
    <row r="32" spans="1:14" ht="12.75" customHeight="1" x14ac:dyDescent="0.3">
      <c r="A32" s="3">
        <f t="shared" si="3"/>
        <v>28</v>
      </c>
      <c r="B32" s="3" t="s">
        <v>16</v>
      </c>
      <c r="C32" s="3">
        <v>419</v>
      </c>
      <c r="D32" s="3">
        <v>500</v>
      </c>
      <c r="E32" s="3">
        <v>150</v>
      </c>
      <c r="F32" s="3">
        <v>4772</v>
      </c>
      <c r="G32" s="3">
        <v>5272</v>
      </c>
      <c r="H32" s="3">
        <f t="shared" si="11"/>
        <v>500</v>
      </c>
      <c r="I32" s="3">
        <f>IF(H32&lt;171,171,H32)</f>
        <v>500</v>
      </c>
      <c r="J32" s="3">
        <f>ROUND(IF(I32&lt;100,I32*1.625,(IF(AND(I32&gt;100,I32&lt;201),(I32-100)*2.375+162.5,(IF(AND(I32&gt;200,I32&lt;401),(I32-200)*3.875+400,IF(I32&gt;400,(I32-400)*4.5+1237)))))),0)</f>
        <v>1687</v>
      </c>
      <c r="K32" s="3">
        <v>45</v>
      </c>
      <c r="L32" s="3">
        <v>50</v>
      </c>
      <c r="M32" s="4">
        <f t="shared" si="1"/>
        <v>100</v>
      </c>
      <c r="N32" s="4">
        <f t="shared" si="2"/>
        <v>1882</v>
      </c>
    </row>
    <row r="33" spans="1:14" ht="12.75" customHeight="1" x14ac:dyDescent="0.3">
      <c r="A33" s="3">
        <f t="shared" si="3"/>
        <v>29</v>
      </c>
      <c r="B33" s="3" t="s">
        <v>16</v>
      </c>
      <c r="C33" s="3">
        <v>426</v>
      </c>
      <c r="D33" s="3">
        <v>500</v>
      </c>
      <c r="E33" s="3">
        <v>150</v>
      </c>
      <c r="F33" s="3">
        <v>326</v>
      </c>
      <c r="G33" s="3">
        <v>376</v>
      </c>
      <c r="H33" s="3">
        <f t="shared" si="11"/>
        <v>50</v>
      </c>
      <c r="I33" s="3">
        <f>IF(H33&lt;171,171,H33)</f>
        <v>171</v>
      </c>
      <c r="J33" s="3">
        <f>ROUND(IF(I33&lt;100,I33*1.625,(IF(AND(I33&gt;100,I33&lt;201),(I33-100)*2.375+162.5,(IF(AND(I33&gt;200,I33&lt;401),(I33-200)*3.875+400,IF(I33&gt;400,(I33-400)*4.5+1237)))))),0)</f>
        <v>331</v>
      </c>
      <c r="K33" s="3">
        <v>45</v>
      </c>
      <c r="L33" s="3">
        <v>50</v>
      </c>
      <c r="M33" s="4">
        <f t="shared" si="1"/>
        <v>34.200000000000003</v>
      </c>
      <c r="N33" s="4">
        <f t="shared" si="2"/>
        <v>460</v>
      </c>
    </row>
    <row r="34" spans="1:14" ht="12.75" customHeight="1" x14ac:dyDescent="0.3">
      <c r="A34" s="3">
        <f t="shared" si="3"/>
        <v>30</v>
      </c>
      <c r="B34" s="3" t="s">
        <v>19</v>
      </c>
      <c r="C34" s="3">
        <v>409</v>
      </c>
      <c r="D34" s="3">
        <v>400</v>
      </c>
      <c r="E34" s="3">
        <v>150</v>
      </c>
      <c r="F34" s="3">
        <v>6261</v>
      </c>
      <c r="G34" s="3">
        <v>6621</v>
      </c>
      <c r="H34" s="3">
        <f t="shared" si="11"/>
        <v>360</v>
      </c>
      <c r="I34" s="3">
        <f>IF(H34&lt;155,155,H34)</f>
        <v>360</v>
      </c>
      <c r="J34" s="3">
        <f>ROUND(IF(I34&lt;100,I34*1.625,(IF(AND(I34&gt;100,I34&lt;201),(I34-100)*2.375+162,(IF(AND(I34&gt;200,I34&lt;401),(I34-200)*3.875+400,IF(I34&gt;400,(I34-400)*4.5+1237)))))),0)</f>
        <v>1020</v>
      </c>
      <c r="K34" s="3">
        <v>45</v>
      </c>
      <c r="L34" s="3">
        <v>50</v>
      </c>
      <c r="M34" s="4">
        <f t="shared" si="1"/>
        <v>72</v>
      </c>
      <c r="N34" s="4">
        <f t="shared" si="2"/>
        <v>1187</v>
      </c>
    </row>
    <row r="35" spans="1:14" ht="12.75" customHeight="1" x14ac:dyDescent="0.3">
      <c r="A35" s="3">
        <f t="shared" si="3"/>
        <v>31</v>
      </c>
      <c r="B35" s="3" t="s">
        <v>19</v>
      </c>
      <c r="C35" s="3">
        <v>407</v>
      </c>
      <c r="D35" s="3">
        <v>400</v>
      </c>
      <c r="E35" s="3">
        <v>150</v>
      </c>
      <c r="F35" s="3">
        <v>2740</v>
      </c>
      <c r="G35" s="3">
        <v>3027</v>
      </c>
      <c r="H35" s="3">
        <f t="shared" si="11"/>
        <v>287</v>
      </c>
      <c r="I35" s="3">
        <f>IF(H35&lt;155,155,H35)</f>
        <v>287</v>
      </c>
      <c r="J35" s="3">
        <f>ROUND(IF(I35&lt;100,I35*1.625,(IF(AND(I35&gt;100,I35&lt;201),(I35-100)*2.375+162,(IF(AND(I35&gt;200,I35&lt;401),(I35-200)*3.875+400,IF(I35&gt;400,(I35-400)*4.5+1237)))))),0)</f>
        <v>737</v>
      </c>
      <c r="K35" s="3">
        <v>45</v>
      </c>
      <c r="L35" s="3">
        <v>50</v>
      </c>
      <c r="M35" s="4">
        <f t="shared" si="1"/>
        <v>57.400000000000006</v>
      </c>
      <c r="N35" s="4">
        <f t="shared" si="2"/>
        <v>889</v>
      </c>
    </row>
    <row r="36" spans="1:14" ht="12.75" customHeight="1" x14ac:dyDescent="0.3">
      <c r="A36" s="3">
        <f t="shared" si="3"/>
        <v>32</v>
      </c>
      <c r="B36" s="3" t="s">
        <v>19</v>
      </c>
      <c r="C36" s="3">
        <v>136</v>
      </c>
      <c r="D36" s="3">
        <v>400</v>
      </c>
      <c r="E36" s="3">
        <v>150</v>
      </c>
      <c r="F36" s="3">
        <v>53257</v>
      </c>
      <c r="G36" s="3">
        <v>53595</v>
      </c>
      <c r="H36" s="3">
        <f t="shared" si="11"/>
        <v>338</v>
      </c>
      <c r="I36" s="3">
        <f>IF(H36&lt;155,155,H36)</f>
        <v>338</v>
      </c>
      <c r="J36" s="3">
        <f>ROUND(IF(I36&lt;100,I36*1.625,(IF(AND(I36&gt;100,I36&lt;201),(I36-100)*2.375+162,(IF(AND(I36&gt;200,I36&lt;401),(I36-200)*3.875+400,IF(I36&gt;400,(I36-400)*4.5+1237)))))),0)</f>
        <v>935</v>
      </c>
      <c r="K36" s="3">
        <v>45</v>
      </c>
      <c r="L36" s="3">
        <v>50</v>
      </c>
      <c r="M36" s="4">
        <f t="shared" si="1"/>
        <v>67.600000000000009</v>
      </c>
      <c r="N36" s="4">
        <f t="shared" si="2"/>
        <v>1098</v>
      </c>
    </row>
    <row r="37" spans="1:14" ht="12.75" customHeight="1" x14ac:dyDescent="0.3">
      <c r="A37" s="3">
        <f t="shared" si="3"/>
        <v>33</v>
      </c>
      <c r="B37" s="3" t="s">
        <v>19</v>
      </c>
      <c r="C37" s="3">
        <v>412</v>
      </c>
      <c r="D37" s="3">
        <v>400</v>
      </c>
      <c r="E37" s="3">
        <v>150</v>
      </c>
      <c r="F37" s="3">
        <v>1921</v>
      </c>
      <c r="G37" s="3">
        <v>2086</v>
      </c>
      <c r="H37" s="3">
        <f t="shared" si="11"/>
        <v>165</v>
      </c>
      <c r="I37" s="3">
        <f>IF(H37&lt;155,155,H37)</f>
        <v>165</v>
      </c>
      <c r="J37" s="3">
        <f>ROUND(IF(I37&lt;100,I37*1.625,(IF(AND(I37&gt;100,I37&lt;201),(I37-100)*2.375+162,(IF(AND(I37&gt;200,I37&lt;401),(I37-200)*3.875+400,IF(I37&gt;400,(I37-400)*4.5+1237)))))),0)</f>
        <v>316</v>
      </c>
      <c r="K37" s="3">
        <v>45</v>
      </c>
      <c r="L37" s="3">
        <v>50</v>
      </c>
      <c r="M37" s="4">
        <f t="shared" si="1"/>
        <v>33</v>
      </c>
      <c r="N37" s="4">
        <f t="shared" si="2"/>
        <v>444</v>
      </c>
    </row>
    <row r="38" spans="1:14" ht="12.75" customHeight="1" x14ac:dyDescent="0.3">
      <c r="A38" s="3">
        <f t="shared" si="3"/>
        <v>34</v>
      </c>
      <c r="B38" s="3" t="s">
        <v>16</v>
      </c>
      <c r="C38" s="3">
        <v>424</v>
      </c>
      <c r="D38" s="3">
        <v>500</v>
      </c>
      <c r="E38" s="3">
        <v>150</v>
      </c>
      <c r="F38" s="3">
        <v>3652</v>
      </c>
      <c r="G38" s="3">
        <v>3926</v>
      </c>
      <c r="H38" s="3">
        <f t="shared" si="11"/>
        <v>274</v>
      </c>
      <c r="I38" s="3">
        <f>IF(H38&lt;171,171,H38)</f>
        <v>274</v>
      </c>
      <c r="J38" s="3">
        <f>ROUND(IF(I38&lt;100,I38*1.625,(IF(AND(I38&gt;100,I38&lt;201),(I38-100)*2.375+162.5,(IF(AND(I38&gt;200,I38&lt;401),(I38-200)*3.875+400,IF(I38&gt;400,(I38-400)*4.5+1237)))))),0)</f>
        <v>687</v>
      </c>
      <c r="K38" s="3">
        <v>45</v>
      </c>
      <c r="L38" s="3">
        <v>50</v>
      </c>
      <c r="M38" s="4">
        <f t="shared" si="1"/>
        <v>54.800000000000004</v>
      </c>
      <c r="N38" s="4">
        <f t="shared" si="2"/>
        <v>837</v>
      </c>
    </row>
    <row r="39" spans="1:14" s="17" customFormat="1" ht="12.75" customHeight="1" x14ac:dyDescent="0.25">
      <c r="A39" s="3">
        <f t="shared" si="3"/>
        <v>35</v>
      </c>
      <c r="B39" s="3" t="s">
        <v>16</v>
      </c>
      <c r="C39" s="3">
        <v>428</v>
      </c>
      <c r="D39" s="3">
        <v>300</v>
      </c>
      <c r="E39" s="3">
        <v>150</v>
      </c>
      <c r="F39" s="3">
        <v>3154</v>
      </c>
      <c r="G39" s="3">
        <v>3473</v>
      </c>
      <c r="H39" s="3">
        <f t="shared" si="11"/>
        <v>319</v>
      </c>
      <c r="I39" s="3">
        <f>IF(H39&lt;141,141,H39)</f>
        <v>319</v>
      </c>
      <c r="J39" s="3">
        <f>ROUND(IF(I39&lt;100,I39*1.625,(IF(AND(I39&gt;100,I39&lt;201),(I39-100)*2.375+162.5,(IF(AND(I39&gt;200,I39&lt;401),(I39-200)*3.875+400,IF(I39&gt;400,(I39-400)*4.5+1238)))))),0)</f>
        <v>861</v>
      </c>
      <c r="K39" s="3">
        <v>45</v>
      </c>
      <c r="L39" s="3">
        <v>50</v>
      </c>
      <c r="M39" s="4">
        <f t="shared" si="1"/>
        <v>63.800000000000004</v>
      </c>
      <c r="N39" s="4">
        <f t="shared" si="2"/>
        <v>1020</v>
      </c>
    </row>
    <row r="40" spans="1:14" ht="12.75" customHeight="1" x14ac:dyDescent="0.3">
      <c r="A40" s="3">
        <f t="shared" si="3"/>
        <v>36</v>
      </c>
      <c r="B40" s="3" t="s">
        <v>20</v>
      </c>
      <c r="C40" s="3">
        <v>33</v>
      </c>
      <c r="D40" s="3">
        <v>100</v>
      </c>
      <c r="E40" s="3">
        <v>150</v>
      </c>
      <c r="F40" s="3">
        <v>29723</v>
      </c>
      <c r="G40" s="3">
        <v>29923</v>
      </c>
      <c r="H40" s="3">
        <f t="shared" si="11"/>
        <v>200</v>
      </c>
      <c r="I40" s="3">
        <f>IF(H40&lt;111,111,H40)</f>
        <v>200</v>
      </c>
      <c r="J40" s="3">
        <f>ROUND(IF(I40&lt;100,I40*1.625,(IF(AND(I40&gt;100,I40&lt;201),(I40-100)*2.375+162.5,(IF(AND(I40&gt;200,I40&lt;401),(I40-200)*3.875+400,IF(I40&gt;400,(I40-400)*4.5+1237)))))),0)</f>
        <v>400</v>
      </c>
      <c r="K40" s="3">
        <v>20</v>
      </c>
      <c r="L40" s="3">
        <v>10</v>
      </c>
      <c r="M40" s="4">
        <f t="shared" si="1"/>
        <v>40</v>
      </c>
      <c r="N40" s="4">
        <f t="shared" si="2"/>
        <v>470</v>
      </c>
    </row>
    <row r="41" spans="1:14" ht="12.75" customHeight="1" x14ac:dyDescent="0.3">
      <c r="A41" s="3">
        <f t="shared" si="3"/>
        <v>37</v>
      </c>
      <c r="B41" s="3" t="s">
        <v>19</v>
      </c>
      <c r="C41" s="3">
        <v>132</v>
      </c>
      <c r="D41" s="3">
        <v>400</v>
      </c>
      <c r="E41" s="3">
        <v>150</v>
      </c>
      <c r="F41" s="3">
        <v>59058</v>
      </c>
      <c r="G41" s="3">
        <v>59165</v>
      </c>
      <c r="H41" s="3">
        <f t="shared" si="11"/>
        <v>107</v>
      </c>
      <c r="I41" s="3">
        <f>IF(H41&lt;155,155,H41)</f>
        <v>155</v>
      </c>
      <c r="J41" s="3">
        <f>ROUND(IF(I41&lt;100,I41*1.625,(IF(AND(I41&gt;100,I41&lt;201),(I41-100)*2.375+162,(IF(AND(I41&gt;200,I41&lt;401),(I41-200)*3.875+400,IF(I41&gt;400,(I41-400)*4.5+1237)))))),0)</f>
        <v>293</v>
      </c>
      <c r="K41" s="3">
        <v>45</v>
      </c>
      <c r="L41" s="3">
        <v>50</v>
      </c>
      <c r="M41" s="4">
        <f t="shared" si="1"/>
        <v>31</v>
      </c>
      <c r="N41" s="4">
        <f t="shared" si="2"/>
        <v>419</v>
      </c>
    </row>
    <row r="42" spans="1:14" ht="12.75" customHeight="1" x14ac:dyDescent="0.3">
      <c r="A42" s="3">
        <f t="shared" si="3"/>
        <v>38</v>
      </c>
      <c r="B42" s="3" t="s">
        <v>17</v>
      </c>
      <c r="C42" s="3">
        <v>219</v>
      </c>
      <c r="D42" s="3">
        <v>300</v>
      </c>
      <c r="E42" s="3">
        <v>150</v>
      </c>
      <c r="F42" s="7">
        <v>51523</v>
      </c>
      <c r="G42" s="7">
        <v>51626</v>
      </c>
      <c r="H42" s="3">
        <f>(G42-F42)</f>
        <v>103</v>
      </c>
      <c r="I42" s="3">
        <f>IF(H42&lt;141,141,H42)</f>
        <v>141</v>
      </c>
      <c r="J42" s="3">
        <f>ROUND(IF(I42&lt;100,I42*1.625,(IF(AND(I42&gt;100,I42&lt;201),(I42-100)*2.375+162.5,(IF(AND(I42&gt;200,I42&lt;401),(I42-200)*3.875+400,IF(I42&gt;400,(I42-400)*4.5+1238)))))),0)</f>
        <v>260</v>
      </c>
      <c r="K42" s="3">
        <v>45</v>
      </c>
      <c r="L42" s="3">
        <v>50</v>
      </c>
      <c r="M42" s="4">
        <f t="shared" si="1"/>
        <v>28.200000000000003</v>
      </c>
      <c r="N42" s="4">
        <f t="shared" si="2"/>
        <v>383</v>
      </c>
    </row>
    <row r="43" spans="1:14" ht="12.75" customHeight="1" x14ac:dyDescent="0.3">
      <c r="A43" s="3">
        <f t="shared" si="3"/>
        <v>39</v>
      </c>
      <c r="B43" s="6" t="s">
        <v>16</v>
      </c>
      <c r="C43" s="3">
        <v>167</v>
      </c>
      <c r="D43" s="3">
        <v>300</v>
      </c>
      <c r="E43" s="3">
        <v>150</v>
      </c>
      <c r="F43" s="3">
        <v>74276</v>
      </c>
      <c r="G43" s="3">
        <v>74838</v>
      </c>
      <c r="H43" s="3">
        <f>(G43-F43)</f>
        <v>562</v>
      </c>
      <c r="I43" s="3">
        <f>IF(H43&lt;141,141,H43)</f>
        <v>562</v>
      </c>
      <c r="J43" s="3">
        <f>ROUND(IF(I43&lt;100,I43*1.625,(IF(AND(I43&gt;100,I43&lt;201),(I43-100)*2.375+162.5,(IF(AND(I43&gt;200,I43&lt;401),(I43-200)*3.875+400,IF(I43&gt;400,(I43-400)*4.5+1238)))))),0)</f>
        <v>1967</v>
      </c>
      <c r="K43" s="3">
        <v>45</v>
      </c>
      <c r="L43" s="3">
        <v>50</v>
      </c>
      <c r="M43" s="4">
        <f t="shared" si="1"/>
        <v>112.4</v>
      </c>
      <c r="N43" s="4">
        <f t="shared" si="2"/>
        <v>2174</v>
      </c>
    </row>
    <row r="44" spans="1:14" ht="12.75" customHeight="1" x14ac:dyDescent="0.3">
      <c r="A44" s="3">
        <f t="shared" si="3"/>
        <v>40</v>
      </c>
      <c r="B44" s="3" t="s">
        <v>19</v>
      </c>
      <c r="C44" s="3">
        <v>133</v>
      </c>
      <c r="D44" s="3">
        <v>400</v>
      </c>
      <c r="E44" s="3">
        <v>150</v>
      </c>
      <c r="F44" s="3">
        <v>40427</v>
      </c>
      <c r="G44" s="3">
        <v>40994</v>
      </c>
      <c r="H44" s="3">
        <f t="shared" ref="H44" si="12">G44-F44</f>
        <v>567</v>
      </c>
      <c r="I44" s="3">
        <f>IF(H44&lt;155,155,H44)</f>
        <v>567</v>
      </c>
      <c r="J44" s="3">
        <f>ROUND(IF(I44&lt;100,I44*1.625,(IF(AND(I44&gt;100,I44&lt;201),(I44-100)*2.375+162,(IF(AND(I44&gt;200,I44&lt;401),(I44-200)*3.875+400,IF(I44&gt;400,(I44-400)*4.5+1237)))))),0)</f>
        <v>1989</v>
      </c>
      <c r="K44" s="3">
        <v>45</v>
      </c>
      <c r="L44" s="3">
        <v>50</v>
      </c>
      <c r="M44" s="4">
        <f t="shared" si="1"/>
        <v>113.4</v>
      </c>
      <c r="N44" s="4">
        <f t="shared" si="2"/>
        <v>2197</v>
      </c>
    </row>
    <row r="45" spans="1:14" ht="12.75" customHeight="1" x14ac:dyDescent="0.3">
      <c r="A45" s="3">
        <f t="shared" si="3"/>
        <v>41</v>
      </c>
      <c r="B45" s="3" t="s">
        <v>18</v>
      </c>
      <c r="C45" s="3">
        <v>56</v>
      </c>
      <c r="D45" s="3">
        <v>0</v>
      </c>
      <c r="E45" s="3">
        <v>150</v>
      </c>
      <c r="F45" s="3">
        <v>50352</v>
      </c>
      <c r="G45" s="3">
        <v>50606</v>
      </c>
      <c r="H45" s="3">
        <f>(G45-F45)-25</f>
        <v>229</v>
      </c>
      <c r="I45" s="3">
        <f>IF(H45&lt;155,155,H45)</f>
        <v>229</v>
      </c>
      <c r="J45" s="3">
        <f>ROUND(IF(I45&lt;100,I45*1.625,(IF(AND(I45&gt;100,I45&lt;201),(I45-100)*2.375+162.5,(IF(AND(I45&gt;200,I45&lt;401),(I45-200)*3.875+400,IF(I45&gt;400,(I45-400)*4.5+1237)))))),0)</f>
        <v>512</v>
      </c>
      <c r="K45" s="3">
        <v>45</v>
      </c>
      <c r="L45" s="3">
        <v>50</v>
      </c>
      <c r="M45" s="4">
        <f t="shared" si="1"/>
        <v>45.800000000000004</v>
      </c>
      <c r="N45" s="4">
        <f>ROUND((J45+K45+L45+M45),0)</f>
        <v>653</v>
      </c>
    </row>
    <row r="46" spans="1:14" ht="12.75" customHeight="1" x14ac:dyDescent="0.3">
      <c r="A46" s="3">
        <f t="shared" si="3"/>
        <v>42</v>
      </c>
      <c r="B46" s="3" t="s">
        <v>17</v>
      </c>
      <c r="C46" s="3">
        <v>308</v>
      </c>
      <c r="D46" s="3">
        <v>0</v>
      </c>
      <c r="E46" s="3">
        <v>150</v>
      </c>
      <c r="F46" s="3">
        <v>10180</v>
      </c>
      <c r="G46" s="3">
        <v>10388</v>
      </c>
      <c r="H46" s="3">
        <f>(G46-F46)-25</f>
        <v>183</v>
      </c>
      <c r="I46" s="3">
        <f>IF(H46&lt;141,141,H46)</f>
        <v>183</v>
      </c>
      <c r="J46" s="3">
        <f>ROUND(IF(I46&lt;100,I46*1.625,(IF(AND(I46&gt;100,I46&lt;201),(I46-100)*2.375+162.5,(IF(AND(I46&gt;200,I46&lt;401),(I46-200)*3.875+400,IF(I46&gt;400,(I46-400)*4.5+1237)))))),0)</f>
        <v>360</v>
      </c>
      <c r="K46" s="3">
        <v>45</v>
      </c>
      <c r="L46" s="3">
        <v>50</v>
      </c>
      <c r="M46" s="4">
        <f t="shared" si="1"/>
        <v>36.6</v>
      </c>
      <c r="N46" s="4">
        <f t="shared" si="2"/>
        <v>492</v>
      </c>
    </row>
    <row r="47" spans="1:14" ht="12.75" customHeight="1" x14ac:dyDescent="0.3">
      <c r="A47" s="3">
        <f t="shared" si="3"/>
        <v>43</v>
      </c>
      <c r="B47" s="3" t="s">
        <v>17</v>
      </c>
      <c r="C47" s="3">
        <v>173</v>
      </c>
      <c r="D47" s="3">
        <v>300</v>
      </c>
      <c r="E47" s="3">
        <v>150</v>
      </c>
      <c r="F47" s="3">
        <v>34901</v>
      </c>
      <c r="G47" s="3">
        <v>35039</v>
      </c>
      <c r="H47" s="3">
        <f>G47-F47</f>
        <v>138</v>
      </c>
      <c r="I47" s="3">
        <f>IF(H47&lt;141,141,H47)</f>
        <v>141</v>
      </c>
      <c r="J47" s="3">
        <f>ROUND(IF(I47&lt;100,I47*1.625,(IF(AND(I47&gt;100,I47&lt;201),(I47-100)*2.375+162.5,(IF(AND(I47&gt;200,I47&lt;401),(I47-200)*3.875+400,IF(I47&gt;400,(I47-400)*4.5+1238)))))),0)</f>
        <v>260</v>
      </c>
      <c r="K47" s="3">
        <v>45</v>
      </c>
      <c r="L47" s="3">
        <v>50</v>
      </c>
      <c r="M47" s="4">
        <f t="shared" si="1"/>
        <v>28.200000000000003</v>
      </c>
      <c r="N47" s="4">
        <f t="shared" si="2"/>
        <v>383</v>
      </c>
    </row>
    <row r="48" spans="1:14" ht="12.75" customHeight="1" x14ac:dyDescent="0.3">
      <c r="A48" s="3">
        <f t="shared" si="3"/>
        <v>44</v>
      </c>
      <c r="B48" s="5" t="s">
        <v>17</v>
      </c>
      <c r="C48" s="3">
        <v>328</v>
      </c>
      <c r="D48" s="3">
        <v>300</v>
      </c>
      <c r="E48" s="3">
        <v>150</v>
      </c>
      <c r="F48" s="3">
        <v>6662</v>
      </c>
      <c r="G48" s="3">
        <v>6800</v>
      </c>
      <c r="H48" s="3">
        <f>G48-F48</f>
        <v>138</v>
      </c>
      <c r="I48" s="3">
        <f>IF(H48&lt;141,141,H48)</f>
        <v>141</v>
      </c>
      <c r="J48" s="3">
        <f>ROUND(IF(I48&lt;100,I48*1.625,(IF(AND(I48&gt;100,I48&lt;201),(I48-100)*2.375+162.5,(IF(AND(I48&gt;200,I48&lt;401),(I48-200)*3.875+400,IF(I48&gt;400,(I48-400)*4.5+1238)))))),0)</f>
        <v>260</v>
      </c>
      <c r="K48" s="3">
        <v>45</v>
      </c>
      <c r="L48" s="3">
        <v>50</v>
      </c>
      <c r="M48" s="4">
        <f t="shared" si="1"/>
        <v>28.200000000000003</v>
      </c>
      <c r="N48" s="4">
        <f t="shared" si="2"/>
        <v>383</v>
      </c>
    </row>
    <row r="49" spans="1:14" ht="12.75" customHeight="1" x14ac:dyDescent="0.3">
      <c r="A49" s="3">
        <f t="shared" si="3"/>
        <v>45</v>
      </c>
      <c r="B49" s="3" t="s">
        <v>17</v>
      </c>
      <c r="C49" s="3">
        <v>184</v>
      </c>
      <c r="D49" s="3">
        <v>300</v>
      </c>
      <c r="E49" s="3">
        <v>150</v>
      </c>
      <c r="F49" s="3">
        <v>51862</v>
      </c>
      <c r="G49" s="3">
        <v>52165</v>
      </c>
      <c r="H49" s="3">
        <f>(G49-F49)</f>
        <v>303</v>
      </c>
      <c r="I49" s="3">
        <f>IF(H49&lt;141,141,H49)</f>
        <v>303</v>
      </c>
      <c r="J49" s="3">
        <f>ROUND(IF(I49&lt;100,I49*1.625,(IF(AND(I49&gt;100,I49&lt;201),(I49-100)*2.375+162.5,(IF(AND(I49&gt;200,I49&lt;401),(I49-200)*3.875+400,IF(I49&gt;400,(I49-400)*4.5+1238)))))),0)</f>
        <v>799</v>
      </c>
      <c r="K49" s="3">
        <v>45</v>
      </c>
      <c r="L49" s="3">
        <v>50</v>
      </c>
      <c r="M49" s="4">
        <f t="shared" si="1"/>
        <v>60.6</v>
      </c>
      <c r="N49" s="4">
        <f t="shared" si="2"/>
        <v>955</v>
      </c>
    </row>
    <row r="50" spans="1:14" ht="12.75" customHeight="1" x14ac:dyDescent="0.3">
      <c r="A50" s="3">
        <f t="shared" si="3"/>
        <v>46</v>
      </c>
      <c r="B50" s="3" t="s">
        <v>19</v>
      </c>
      <c r="C50" s="3">
        <v>410</v>
      </c>
      <c r="D50" s="3">
        <v>400</v>
      </c>
      <c r="E50" s="3">
        <v>150</v>
      </c>
      <c r="F50" s="3">
        <v>2677</v>
      </c>
      <c r="G50" s="3">
        <v>2850</v>
      </c>
      <c r="H50" s="3">
        <f t="shared" ref="H50:H90" si="13">G50-F50</f>
        <v>173</v>
      </c>
      <c r="I50" s="3">
        <f>IF(H50&lt;155,155,H50)</f>
        <v>173</v>
      </c>
      <c r="J50" s="3">
        <f>ROUND(IF(I50&lt;100,I50*1.625,(IF(AND(I50&gt;100,I50&lt;201),(I50-100)*2.375+162,(IF(AND(I50&gt;200,I50&lt;401),(I50-200)*3.875+400,IF(I50&gt;400,(I50-400)*4.5+1237)))))),0)</f>
        <v>335</v>
      </c>
      <c r="K50" s="3">
        <v>45</v>
      </c>
      <c r="L50" s="3">
        <v>50</v>
      </c>
      <c r="M50" s="4">
        <f t="shared" si="1"/>
        <v>34.6</v>
      </c>
      <c r="N50" s="4">
        <f t="shared" si="2"/>
        <v>465</v>
      </c>
    </row>
    <row r="51" spans="1:14" ht="12.75" customHeight="1" x14ac:dyDescent="0.3">
      <c r="A51" s="3">
        <f t="shared" si="3"/>
        <v>47</v>
      </c>
      <c r="B51" s="3" t="s">
        <v>21</v>
      </c>
      <c r="C51" s="3">
        <v>23</v>
      </c>
      <c r="D51" s="3">
        <v>75</v>
      </c>
      <c r="E51" s="3">
        <v>150</v>
      </c>
      <c r="F51" s="3">
        <v>26376</v>
      </c>
      <c r="G51" s="3">
        <v>26618</v>
      </c>
      <c r="H51" s="3">
        <f t="shared" si="13"/>
        <v>242</v>
      </c>
      <c r="I51" s="3">
        <f t="shared" ref="I51:I65" si="14">IF(H51&lt;103,103,H51)</f>
        <v>242</v>
      </c>
      <c r="J51" s="3">
        <f t="shared" ref="J51:J65" si="15">ROUND(IF(I51&lt;100,I51*1.625,(IF(AND(I51&gt;100,I51&lt;201),(I51-100)*2.375+162.5,(IF(AND(I51&gt;200,I51&lt;401),(I51-200)*3.875+400,IF(I51&gt;400,(I51-400)*4.5+1237)))))),0)</f>
        <v>563</v>
      </c>
      <c r="K51" s="3">
        <v>20</v>
      </c>
      <c r="L51" s="3">
        <v>10</v>
      </c>
      <c r="M51" s="4">
        <f t="shared" si="1"/>
        <v>48.400000000000006</v>
      </c>
      <c r="N51" s="4">
        <f t="shared" si="2"/>
        <v>641</v>
      </c>
    </row>
    <row r="52" spans="1:14" ht="12.75" customHeight="1" x14ac:dyDescent="0.3">
      <c r="A52" s="3">
        <f t="shared" si="3"/>
        <v>48</v>
      </c>
      <c r="B52" s="3" t="s">
        <v>21</v>
      </c>
      <c r="C52" s="3">
        <v>2</v>
      </c>
      <c r="D52" s="3">
        <v>75</v>
      </c>
      <c r="E52" s="3">
        <v>150</v>
      </c>
      <c r="F52" s="3">
        <v>21551</v>
      </c>
      <c r="G52" s="3">
        <v>21551</v>
      </c>
      <c r="H52" s="3">
        <f t="shared" si="13"/>
        <v>0</v>
      </c>
      <c r="I52" s="3">
        <f t="shared" si="14"/>
        <v>103</v>
      </c>
      <c r="J52" s="3">
        <f t="shared" si="15"/>
        <v>170</v>
      </c>
      <c r="K52" s="3">
        <v>20</v>
      </c>
      <c r="L52" s="3">
        <v>10</v>
      </c>
      <c r="M52" s="4">
        <f t="shared" si="1"/>
        <v>20.6</v>
      </c>
      <c r="N52" s="4">
        <f t="shared" si="2"/>
        <v>221</v>
      </c>
    </row>
    <row r="53" spans="1:14" ht="12.75" customHeight="1" x14ac:dyDescent="0.3">
      <c r="A53" s="3">
        <f t="shared" si="3"/>
        <v>49</v>
      </c>
      <c r="B53" s="3" t="s">
        <v>21</v>
      </c>
      <c r="C53" s="3">
        <v>1</v>
      </c>
      <c r="D53" s="3">
        <v>75</v>
      </c>
      <c r="E53" s="3">
        <v>150</v>
      </c>
      <c r="F53" s="3">
        <v>17090</v>
      </c>
      <c r="G53" s="3">
        <v>17240</v>
      </c>
      <c r="H53" s="3">
        <f t="shared" si="13"/>
        <v>150</v>
      </c>
      <c r="I53" s="3">
        <f t="shared" si="14"/>
        <v>150</v>
      </c>
      <c r="J53" s="3">
        <f t="shared" si="15"/>
        <v>281</v>
      </c>
      <c r="K53" s="3">
        <v>20</v>
      </c>
      <c r="L53" s="3">
        <v>10</v>
      </c>
      <c r="M53" s="4">
        <f t="shared" si="1"/>
        <v>30</v>
      </c>
      <c r="N53" s="4">
        <f t="shared" si="2"/>
        <v>341</v>
      </c>
    </row>
    <row r="54" spans="1:14" ht="12.75" customHeight="1" x14ac:dyDescent="0.3">
      <c r="A54" s="3">
        <f t="shared" si="3"/>
        <v>50</v>
      </c>
      <c r="B54" s="3" t="s">
        <v>20</v>
      </c>
      <c r="C54" s="3">
        <v>30</v>
      </c>
      <c r="D54" s="3">
        <v>100</v>
      </c>
      <c r="E54" s="3">
        <v>150</v>
      </c>
      <c r="F54" s="3">
        <v>24839</v>
      </c>
      <c r="G54" s="3">
        <v>25003</v>
      </c>
      <c r="H54" s="3">
        <f t="shared" si="13"/>
        <v>164</v>
      </c>
      <c r="I54" s="3">
        <f>IF(H54&lt;111,111,H54)</f>
        <v>164</v>
      </c>
      <c r="J54" s="3">
        <f>ROUND(IF(I54&lt;100,I54*1.625,(IF(AND(I54&gt;100,I54&lt;201),(I54-100)*2.375+162.5,(IF(AND(I54&gt;200,I54&lt;401),(I54-200)*3.875+400,IF(I54&gt;400,(I54-400)*4.5+1237)))))),0)</f>
        <v>315</v>
      </c>
      <c r="K54" s="3">
        <v>20</v>
      </c>
      <c r="L54" s="3">
        <v>10</v>
      </c>
      <c r="M54" s="4">
        <f>I54*0.2</f>
        <v>32.800000000000004</v>
      </c>
      <c r="N54" s="4">
        <f>ROUND((J54+K54+L54+M54),0)</f>
        <v>378</v>
      </c>
    </row>
    <row r="55" spans="1:14" ht="12.75" customHeight="1" x14ac:dyDescent="0.3">
      <c r="A55" s="3">
        <f t="shared" si="3"/>
        <v>51</v>
      </c>
      <c r="B55" s="3" t="s">
        <v>20</v>
      </c>
      <c r="C55" s="3">
        <v>22</v>
      </c>
      <c r="D55" s="3">
        <v>100</v>
      </c>
      <c r="E55" s="3">
        <v>150</v>
      </c>
      <c r="F55" s="3">
        <v>22860</v>
      </c>
      <c r="G55" s="3">
        <v>23102</v>
      </c>
      <c r="H55" s="3">
        <f>G55-F55</f>
        <v>242</v>
      </c>
      <c r="I55" s="3">
        <f>IF(H55&lt;111,111,H55)</f>
        <v>242</v>
      </c>
      <c r="J55" s="3">
        <f>ROUND(IF(I55&lt;100,I55*1.625,(IF(AND(I55&gt;100,I55&lt;201),(I55-100)*2.375+162.5,(IF(AND(I55&gt;200,I55&lt;401),(I55-200)*3.875+400,IF(I55&gt;400,(I55-400)*4.5+1237)))))),0)</f>
        <v>563</v>
      </c>
      <c r="K55" s="3">
        <v>20</v>
      </c>
      <c r="L55" s="3">
        <v>10</v>
      </c>
      <c r="M55" s="4">
        <f>I55*0.2</f>
        <v>48.400000000000006</v>
      </c>
      <c r="N55" s="4">
        <f>ROUND((J55+K55+L55+M55),0)</f>
        <v>641</v>
      </c>
    </row>
    <row r="56" spans="1:14" ht="12.75" customHeight="1" x14ac:dyDescent="0.3">
      <c r="A56" s="3">
        <f t="shared" si="3"/>
        <v>52</v>
      </c>
      <c r="B56" s="3" t="s">
        <v>20</v>
      </c>
      <c r="C56" s="3">
        <v>8</v>
      </c>
      <c r="D56" s="3">
        <v>100</v>
      </c>
      <c r="E56" s="3">
        <v>150</v>
      </c>
      <c r="F56" s="3">
        <v>14968</v>
      </c>
      <c r="G56" s="3">
        <v>15270</v>
      </c>
      <c r="H56" s="3">
        <f>G56-F56</f>
        <v>302</v>
      </c>
      <c r="I56" s="3">
        <f>IF(H56&lt;111,111,H56)</f>
        <v>302</v>
      </c>
      <c r="J56" s="3">
        <f>ROUND(IF(I56&lt;100,I56*1.625,(IF(AND(I56&gt;100,I56&lt;201),(I56-100)*2.375+162.5,(IF(AND(I56&gt;200,I56&lt;401),(I56-200)*3.875+400,IF(I56&gt;400,(I56-400)*4.5+1237)))))),0)</f>
        <v>795</v>
      </c>
      <c r="K56" s="3">
        <v>20</v>
      </c>
      <c r="L56" s="3">
        <v>10</v>
      </c>
      <c r="M56" s="4">
        <f t="shared" ref="M56" si="16">I56*0.2</f>
        <v>60.400000000000006</v>
      </c>
      <c r="N56" s="4">
        <f t="shared" ref="N56" si="17">ROUND((J56+K56+L56+M56),0)</f>
        <v>885</v>
      </c>
    </row>
    <row r="57" spans="1:14" ht="12.75" customHeight="1" x14ac:dyDescent="0.3">
      <c r="A57" s="3">
        <f t="shared" si="3"/>
        <v>53</v>
      </c>
      <c r="B57" s="3" t="s">
        <v>21</v>
      </c>
      <c r="C57" s="3">
        <v>14</v>
      </c>
      <c r="D57" s="3">
        <v>75</v>
      </c>
      <c r="E57" s="3">
        <v>150</v>
      </c>
      <c r="F57" s="3">
        <v>29824</v>
      </c>
      <c r="G57" s="3">
        <v>30102</v>
      </c>
      <c r="H57" s="3">
        <f t="shared" si="13"/>
        <v>278</v>
      </c>
      <c r="I57" s="3">
        <f t="shared" si="14"/>
        <v>278</v>
      </c>
      <c r="J57" s="3">
        <f t="shared" si="15"/>
        <v>702</v>
      </c>
      <c r="K57" s="3">
        <v>20</v>
      </c>
      <c r="L57" s="3">
        <v>10</v>
      </c>
      <c r="M57" s="4">
        <f t="shared" si="1"/>
        <v>55.6</v>
      </c>
      <c r="N57" s="4">
        <f t="shared" si="2"/>
        <v>788</v>
      </c>
    </row>
    <row r="58" spans="1:14" ht="12.75" customHeight="1" x14ac:dyDescent="0.3">
      <c r="A58" s="3">
        <f t="shared" si="3"/>
        <v>54</v>
      </c>
      <c r="B58" s="3" t="s">
        <v>20</v>
      </c>
      <c r="C58" s="3">
        <v>7</v>
      </c>
      <c r="D58" s="3">
        <v>100</v>
      </c>
      <c r="E58" s="3">
        <v>150</v>
      </c>
      <c r="F58" s="3">
        <v>15668</v>
      </c>
      <c r="G58" s="3">
        <v>15808</v>
      </c>
      <c r="H58" s="3">
        <f>G58-F58</f>
        <v>140</v>
      </c>
      <c r="I58" s="3">
        <f>IF(H58&lt;111,111,H58)</f>
        <v>140</v>
      </c>
      <c r="J58" s="3">
        <f>ROUND(IF(I58&lt;100,I58*1.625,(IF(AND(I58&gt;100,I58&lt;201),(I58-100)*2.375+162.5,(IF(AND(I58&gt;200,I58&lt;401),(I58-200)*3.875+400,IF(I58&gt;400,(I58-400)*4.5+1237)))))),0)</f>
        <v>258</v>
      </c>
      <c r="K58" s="3">
        <v>20</v>
      </c>
      <c r="L58" s="3">
        <v>10</v>
      </c>
      <c r="M58" s="4">
        <f t="shared" si="1"/>
        <v>28</v>
      </c>
      <c r="N58" s="4">
        <f t="shared" si="2"/>
        <v>316</v>
      </c>
    </row>
    <row r="59" spans="1:14" ht="12.75" customHeight="1" x14ac:dyDescent="0.3">
      <c r="A59" s="3">
        <f t="shared" si="3"/>
        <v>55</v>
      </c>
      <c r="B59" s="3" t="s">
        <v>21</v>
      </c>
      <c r="C59" s="3">
        <v>5</v>
      </c>
      <c r="D59" s="3">
        <v>75</v>
      </c>
      <c r="E59" s="3">
        <v>150</v>
      </c>
      <c r="F59" s="3">
        <v>22706</v>
      </c>
      <c r="G59" s="3">
        <v>22793</v>
      </c>
      <c r="H59" s="3">
        <f t="shared" si="13"/>
        <v>87</v>
      </c>
      <c r="I59" s="3">
        <f t="shared" si="14"/>
        <v>103</v>
      </c>
      <c r="J59" s="3">
        <f t="shared" si="15"/>
        <v>170</v>
      </c>
      <c r="K59" s="3">
        <v>20</v>
      </c>
      <c r="L59" s="3">
        <v>10</v>
      </c>
      <c r="M59" s="4">
        <f t="shared" si="1"/>
        <v>20.6</v>
      </c>
      <c r="N59" s="4">
        <f t="shared" si="2"/>
        <v>221</v>
      </c>
    </row>
    <row r="60" spans="1:14" ht="12.75" customHeight="1" x14ac:dyDescent="0.3">
      <c r="A60" s="3">
        <f t="shared" si="3"/>
        <v>56</v>
      </c>
      <c r="B60" s="3" t="s">
        <v>21</v>
      </c>
      <c r="C60" s="3">
        <v>6</v>
      </c>
      <c r="D60" s="3">
        <v>75</v>
      </c>
      <c r="E60" s="3">
        <v>150</v>
      </c>
      <c r="F60" s="3">
        <v>13219</v>
      </c>
      <c r="G60" s="3">
        <v>13395</v>
      </c>
      <c r="H60" s="3">
        <f t="shared" si="13"/>
        <v>176</v>
      </c>
      <c r="I60" s="3">
        <f t="shared" si="14"/>
        <v>176</v>
      </c>
      <c r="J60" s="3">
        <f t="shared" si="15"/>
        <v>343</v>
      </c>
      <c r="K60" s="3">
        <v>20</v>
      </c>
      <c r="L60" s="3">
        <v>10</v>
      </c>
      <c r="M60" s="4">
        <f t="shared" si="1"/>
        <v>35.200000000000003</v>
      </c>
      <c r="N60" s="4">
        <f t="shared" si="2"/>
        <v>408</v>
      </c>
    </row>
    <row r="61" spans="1:14" ht="12.75" customHeight="1" x14ac:dyDescent="0.3">
      <c r="A61" s="3">
        <f t="shared" si="3"/>
        <v>57</v>
      </c>
      <c r="B61" s="3" t="s">
        <v>20</v>
      </c>
      <c r="C61" s="3">
        <v>87</v>
      </c>
      <c r="D61" s="3">
        <v>100</v>
      </c>
      <c r="E61" s="3">
        <v>150</v>
      </c>
      <c r="F61" s="3">
        <v>23814</v>
      </c>
      <c r="G61" s="3">
        <v>24005</v>
      </c>
      <c r="H61" s="3">
        <f>G61-F61</f>
        <v>191</v>
      </c>
      <c r="I61" s="3">
        <f>IF(H61&lt;111,111,H61)</f>
        <v>191</v>
      </c>
      <c r="J61" s="3">
        <f>ROUND(IF(I61&lt;100,I61*1.625,(IF(AND(I61&gt;100,I61&lt;201),(I61-100)*2.375+162.5,(IF(AND(I61&gt;200,I61&lt;401),(I61-200)*3.875+400,IF(I61&gt;400,(I61-400)*4.5+1237)))))),0)</f>
        <v>379</v>
      </c>
      <c r="K61" s="3">
        <v>20</v>
      </c>
      <c r="L61" s="3">
        <v>10</v>
      </c>
      <c r="M61" s="4">
        <f t="shared" si="1"/>
        <v>38.200000000000003</v>
      </c>
      <c r="N61" s="4">
        <f t="shared" si="2"/>
        <v>447</v>
      </c>
    </row>
    <row r="62" spans="1:14" ht="12.75" customHeight="1" x14ac:dyDescent="0.3">
      <c r="A62" s="3">
        <f t="shared" si="3"/>
        <v>58</v>
      </c>
      <c r="B62" s="3" t="s">
        <v>20</v>
      </c>
      <c r="C62" s="3">
        <v>23</v>
      </c>
      <c r="D62" s="3">
        <v>100</v>
      </c>
      <c r="E62" s="3">
        <v>150</v>
      </c>
      <c r="F62" s="3">
        <v>15157</v>
      </c>
      <c r="G62" s="3">
        <v>15296</v>
      </c>
      <c r="H62" s="3">
        <f>G62-F62</f>
        <v>139</v>
      </c>
      <c r="I62" s="3">
        <f>IF(H62&lt;111,111,H62)</f>
        <v>139</v>
      </c>
      <c r="J62" s="3">
        <f>ROUND(IF(I62&lt;100,I62*1.625,(IF(AND(I62&gt;100,I62&lt;201),(I62-100)*2.375+162.5,(IF(AND(I62&gt;200,I62&lt;401),(I62-200)*3.875+400,IF(I62&gt;400,(I62-400)*4.5+1237)))))),0)</f>
        <v>255</v>
      </c>
      <c r="K62" s="3">
        <v>20</v>
      </c>
      <c r="L62" s="3">
        <v>10</v>
      </c>
      <c r="M62" s="4">
        <f t="shared" si="1"/>
        <v>27.8</v>
      </c>
      <c r="N62" s="4">
        <f t="shared" si="2"/>
        <v>313</v>
      </c>
    </row>
    <row r="63" spans="1:14" ht="12.75" customHeight="1" x14ac:dyDescent="0.3">
      <c r="A63" s="3">
        <f t="shared" si="3"/>
        <v>59</v>
      </c>
      <c r="B63" s="3" t="s">
        <v>20</v>
      </c>
      <c r="C63" s="3">
        <v>29</v>
      </c>
      <c r="D63" s="3">
        <v>100</v>
      </c>
      <c r="E63" s="3">
        <v>150</v>
      </c>
      <c r="F63" s="3">
        <v>41617</v>
      </c>
      <c r="G63" s="3">
        <v>41619</v>
      </c>
      <c r="H63" s="3">
        <f>G63-F63</f>
        <v>2</v>
      </c>
      <c r="I63" s="3">
        <f>IF(H63&lt;111,111,H63)</f>
        <v>111</v>
      </c>
      <c r="J63" s="3">
        <f>ROUND(IF(I63&lt;100,I63*1.625,(IF(AND(I63&gt;100,I63&lt;201),(I63-100)*2.375+162.5,(IF(AND(I63&gt;200,I63&lt;401),(I63-200)*3.875+400,IF(I63&gt;400,(I63-400)*4.5+1237)))))),0)</f>
        <v>189</v>
      </c>
      <c r="K63" s="3">
        <v>20</v>
      </c>
      <c r="L63" s="3">
        <v>10</v>
      </c>
      <c r="M63" s="4">
        <f t="shared" si="1"/>
        <v>22.200000000000003</v>
      </c>
      <c r="N63" s="4">
        <f t="shared" si="2"/>
        <v>241</v>
      </c>
    </row>
    <row r="64" spans="1:14" ht="12.75" customHeight="1" x14ac:dyDescent="0.3">
      <c r="A64" s="3">
        <f t="shared" si="3"/>
        <v>60</v>
      </c>
      <c r="B64" s="3" t="s">
        <v>21</v>
      </c>
      <c r="C64" s="3">
        <v>7</v>
      </c>
      <c r="D64" s="3">
        <v>75</v>
      </c>
      <c r="E64" s="3">
        <v>150</v>
      </c>
      <c r="F64" s="3">
        <v>20912</v>
      </c>
      <c r="G64" s="3">
        <v>21007</v>
      </c>
      <c r="H64" s="3">
        <f t="shared" si="13"/>
        <v>95</v>
      </c>
      <c r="I64" s="3">
        <f t="shared" si="14"/>
        <v>103</v>
      </c>
      <c r="J64" s="3">
        <f t="shared" si="15"/>
        <v>170</v>
      </c>
      <c r="K64" s="3">
        <v>20</v>
      </c>
      <c r="L64" s="3">
        <v>10</v>
      </c>
      <c r="M64" s="4">
        <f t="shared" si="1"/>
        <v>20.6</v>
      </c>
      <c r="N64" s="4">
        <f t="shared" si="2"/>
        <v>221</v>
      </c>
    </row>
    <row r="65" spans="1:14" ht="12.75" customHeight="1" x14ac:dyDescent="0.3">
      <c r="A65" s="3">
        <f t="shared" si="3"/>
        <v>61</v>
      </c>
      <c r="B65" s="3" t="s">
        <v>21</v>
      </c>
      <c r="C65" s="3">
        <v>9</v>
      </c>
      <c r="D65" s="3">
        <v>75</v>
      </c>
      <c r="E65" s="3">
        <v>150</v>
      </c>
      <c r="F65" s="3">
        <v>22631</v>
      </c>
      <c r="G65" s="3">
        <v>22732</v>
      </c>
      <c r="H65" s="3">
        <f t="shared" si="13"/>
        <v>101</v>
      </c>
      <c r="I65" s="3">
        <f t="shared" si="14"/>
        <v>103</v>
      </c>
      <c r="J65" s="3">
        <f t="shared" si="15"/>
        <v>170</v>
      </c>
      <c r="K65" s="3">
        <v>20</v>
      </c>
      <c r="L65" s="3">
        <v>10</v>
      </c>
      <c r="M65" s="4">
        <f t="shared" si="1"/>
        <v>20.6</v>
      </c>
      <c r="N65" s="4">
        <f t="shared" si="2"/>
        <v>221</v>
      </c>
    </row>
    <row r="66" spans="1:14" ht="12.75" customHeight="1" x14ac:dyDescent="0.3">
      <c r="A66" s="3">
        <f t="shared" si="3"/>
        <v>62</v>
      </c>
      <c r="B66" s="3" t="s">
        <v>19</v>
      </c>
      <c r="C66" s="3">
        <v>405</v>
      </c>
      <c r="D66" s="3">
        <v>400</v>
      </c>
      <c r="E66" s="3">
        <v>150</v>
      </c>
      <c r="F66" s="5">
        <v>3294</v>
      </c>
      <c r="G66" s="5">
        <v>3483</v>
      </c>
      <c r="H66" s="3">
        <f t="shared" si="13"/>
        <v>189</v>
      </c>
      <c r="I66" s="3">
        <f>IF(H66&lt;155,155,H66)</f>
        <v>189</v>
      </c>
      <c r="J66" s="3">
        <f>ROUND(IF(I66&lt;100,I66*1.625,(IF(AND(I66&gt;100,I66&lt;201),(I66-100)*2.375+162,(IF(AND(I66&gt;200,I66&lt;401),(I66-200)*3.875+400,IF(I66&gt;400,(I66-400)*4.5+1237)))))),0)</f>
        <v>373</v>
      </c>
      <c r="K66" s="3">
        <v>45</v>
      </c>
      <c r="L66" s="3">
        <v>50</v>
      </c>
      <c r="M66" s="4">
        <f>I66*0.2</f>
        <v>37.800000000000004</v>
      </c>
      <c r="N66" s="4">
        <f t="shared" si="2"/>
        <v>506</v>
      </c>
    </row>
    <row r="67" spans="1:14" ht="12.75" customHeight="1" x14ac:dyDescent="0.3">
      <c r="A67" s="3">
        <f t="shared" si="3"/>
        <v>63</v>
      </c>
      <c r="B67" s="3" t="s">
        <v>17</v>
      </c>
      <c r="C67" s="5">
        <v>324</v>
      </c>
      <c r="D67" s="3">
        <v>300</v>
      </c>
      <c r="E67" s="3">
        <v>150</v>
      </c>
      <c r="F67" s="3">
        <v>14827</v>
      </c>
      <c r="G67" s="3">
        <v>15045</v>
      </c>
      <c r="H67" s="3">
        <f t="shared" si="13"/>
        <v>218</v>
      </c>
      <c r="I67" s="3">
        <f>IF(H67&lt;141,141,H67)</f>
        <v>218</v>
      </c>
      <c r="J67" s="3">
        <f>ROUND(IF(I67&lt;100,I67*1.625,(IF(AND(I67&gt;100,I67&lt;201),(I67-100)*2.375+162.5,(IF(AND(I67&gt;200,I67&lt;401),(I67-200)*3.875+400,IF(I67&gt;400,(I67-400)*4.5+1238)))))),0)</f>
        <v>470</v>
      </c>
      <c r="K67" s="3">
        <v>45</v>
      </c>
      <c r="L67" s="3">
        <v>50</v>
      </c>
      <c r="M67" s="4">
        <f t="shared" ref="M67:M130" si="18">I67*0.2</f>
        <v>43.6</v>
      </c>
      <c r="N67" s="4">
        <f t="shared" si="2"/>
        <v>609</v>
      </c>
    </row>
    <row r="68" spans="1:14" ht="12.75" customHeight="1" x14ac:dyDescent="0.3">
      <c r="A68" s="3">
        <f t="shared" si="3"/>
        <v>64</v>
      </c>
      <c r="B68" s="3" t="s">
        <v>17</v>
      </c>
      <c r="C68" s="3">
        <v>187</v>
      </c>
      <c r="D68" s="3">
        <v>300</v>
      </c>
      <c r="E68" s="3">
        <v>150</v>
      </c>
      <c r="F68" s="3">
        <v>42383</v>
      </c>
      <c r="G68" s="3">
        <v>42646</v>
      </c>
      <c r="H68" s="3">
        <f t="shared" si="13"/>
        <v>263</v>
      </c>
      <c r="I68" s="3">
        <f>IF(H68&lt;141,141,H68)</f>
        <v>263</v>
      </c>
      <c r="J68" s="3">
        <f>ROUND(IF(I68&lt;100,I68*1.625,(IF(AND(I68&gt;100,I68&lt;201),(I68-100)*2.375+162.5,(IF(AND(I68&gt;200,I68&lt;401),(I68-200)*3.875+400,IF(I68&gt;400,(I68-400)*4.5+1238)))))),0)</f>
        <v>644</v>
      </c>
      <c r="K68" s="3">
        <v>45</v>
      </c>
      <c r="L68" s="3">
        <v>50</v>
      </c>
      <c r="M68" s="4">
        <f t="shared" si="18"/>
        <v>52.6</v>
      </c>
      <c r="N68" s="4">
        <f t="shared" si="2"/>
        <v>792</v>
      </c>
    </row>
    <row r="69" spans="1:14" ht="12.75" customHeight="1" x14ac:dyDescent="0.3">
      <c r="A69" s="3">
        <f t="shared" si="3"/>
        <v>65</v>
      </c>
      <c r="B69" s="3" t="s">
        <v>17</v>
      </c>
      <c r="C69" s="3">
        <v>201</v>
      </c>
      <c r="D69" s="3">
        <v>300</v>
      </c>
      <c r="E69" s="3">
        <v>150</v>
      </c>
      <c r="F69" s="3">
        <v>45164</v>
      </c>
      <c r="G69" s="3">
        <v>45518</v>
      </c>
      <c r="H69" s="3">
        <f t="shared" si="13"/>
        <v>354</v>
      </c>
      <c r="I69" s="3">
        <f>IF(H69&lt;141,141,H69)</f>
        <v>354</v>
      </c>
      <c r="J69" s="3">
        <f>ROUND(IF(I69&lt;100,I69*1.625,(IF(AND(I69&gt;100,I69&lt;201),(I69-100)*2.375+162.5,(IF(AND(I69&gt;200,I69&lt;401),(I69-200)*3.875+400,IF(I69&gt;400,(I69-400)*4.5+1237)))))),0)</f>
        <v>997</v>
      </c>
      <c r="K69" s="3">
        <v>45</v>
      </c>
      <c r="L69" s="3">
        <v>50</v>
      </c>
      <c r="M69" s="4">
        <f t="shared" si="18"/>
        <v>70.8</v>
      </c>
      <c r="N69" s="4">
        <f t="shared" ref="N69:N132" si="19">ROUND((J69+K69+L69+M69),0)</f>
        <v>1163</v>
      </c>
    </row>
    <row r="70" spans="1:14" ht="12.75" customHeight="1" x14ac:dyDescent="0.3">
      <c r="A70" s="3">
        <f t="shared" si="3"/>
        <v>66</v>
      </c>
      <c r="B70" s="3" t="s">
        <v>17</v>
      </c>
      <c r="C70" s="5">
        <v>331</v>
      </c>
      <c r="D70" s="3">
        <v>300</v>
      </c>
      <c r="E70" s="3">
        <v>150</v>
      </c>
      <c r="F70" s="3">
        <v>12057</v>
      </c>
      <c r="G70" s="3">
        <v>12204</v>
      </c>
      <c r="H70" s="3">
        <f>G70-F70</f>
        <v>147</v>
      </c>
      <c r="I70" s="3">
        <f>IF(H70&lt;141,141,H70)</f>
        <v>147</v>
      </c>
      <c r="J70" s="3">
        <f>ROUND(IF(I70&lt;100,I70*1.625,(IF(AND(I70&gt;100,I70&lt;201),(I70-100)*2.375+162.5,(IF(AND(I70&gt;200,I70&lt;401),(I70-200)*3.875+400,IF(I70&gt;400,(I70-400)*4.5+1238)))))),0)</f>
        <v>274</v>
      </c>
      <c r="K70" s="3">
        <v>45</v>
      </c>
      <c r="L70" s="3">
        <v>50</v>
      </c>
      <c r="M70" s="4">
        <f>I70*0.2</f>
        <v>29.400000000000002</v>
      </c>
      <c r="N70" s="4">
        <f>ROUND((J70+K70+L70+M70),0)</f>
        <v>398</v>
      </c>
    </row>
    <row r="71" spans="1:14" ht="12.75" customHeight="1" x14ac:dyDescent="0.3">
      <c r="A71" s="3">
        <f t="shared" ref="A71:A134" si="20">A70+1</f>
        <v>67</v>
      </c>
      <c r="B71" s="3" t="s">
        <v>18</v>
      </c>
      <c r="C71" s="3">
        <v>102</v>
      </c>
      <c r="D71" s="3">
        <v>200</v>
      </c>
      <c r="E71" s="3">
        <v>150</v>
      </c>
      <c r="F71" s="3">
        <v>11575</v>
      </c>
      <c r="G71" s="3">
        <v>11840</v>
      </c>
      <c r="H71" s="3">
        <f t="shared" si="13"/>
        <v>265</v>
      </c>
      <c r="I71" s="3">
        <f>IF(H71&lt;125,125,H71)</f>
        <v>265</v>
      </c>
      <c r="J71" s="3">
        <f>ROUND(IF(I71&lt;100,I71*1.625,(IF(AND(I71&gt;100,I71&lt;201),(I71-100)*2.375+162.5,(IF(AND(I71&gt;200,I71&lt;401),(I71-200)*3.875+400,IF(I71&gt;400,(I71-400)*4.5+1237)))))),0)</f>
        <v>652</v>
      </c>
      <c r="K71" s="3">
        <v>45</v>
      </c>
      <c r="L71" s="3">
        <v>50</v>
      </c>
      <c r="M71" s="4">
        <f t="shared" si="18"/>
        <v>53</v>
      </c>
      <c r="N71" s="4">
        <f t="shared" si="19"/>
        <v>800</v>
      </c>
    </row>
    <row r="72" spans="1:14" ht="12.75" customHeight="1" x14ac:dyDescent="0.3">
      <c r="A72" s="3">
        <f t="shared" si="20"/>
        <v>68</v>
      </c>
      <c r="B72" s="3" t="s">
        <v>16</v>
      </c>
      <c r="C72" s="3">
        <v>417</v>
      </c>
      <c r="D72" s="3">
        <v>500</v>
      </c>
      <c r="E72" s="3">
        <v>150</v>
      </c>
      <c r="F72" s="3">
        <v>2036</v>
      </c>
      <c r="G72" s="3">
        <v>2322</v>
      </c>
      <c r="H72" s="3">
        <f t="shared" si="13"/>
        <v>286</v>
      </c>
      <c r="I72" s="3">
        <f>IF(H72&lt;171,171,H72)</f>
        <v>286</v>
      </c>
      <c r="J72" s="3">
        <f>ROUND(IF(I72&lt;100,I72*1.625,(IF(AND(I72&gt;100,I72&lt;201),(I72-100)*2.375+162.5,(IF(AND(I72&gt;200,I72&lt;401),(I72-200)*3.875+400,IF(I72&gt;400,(I72-400)*4.5+1237)))))),0)</f>
        <v>733</v>
      </c>
      <c r="K72" s="3">
        <v>45</v>
      </c>
      <c r="L72" s="3">
        <v>50</v>
      </c>
      <c r="M72" s="4">
        <f t="shared" si="18"/>
        <v>57.2</v>
      </c>
      <c r="N72" s="4">
        <f t="shared" si="19"/>
        <v>885</v>
      </c>
    </row>
    <row r="73" spans="1:14" ht="12.75" customHeight="1" x14ac:dyDescent="0.3">
      <c r="A73" s="3">
        <f t="shared" si="20"/>
        <v>69</v>
      </c>
      <c r="B73" s="3" t="s">
        <v>18</v>
      </c>
      <c r="C73" s="3">
        <v>112</v>
      </c>
      <c r="D73" s="3">
        <v>200</v>
      </c>
      <c r="E73" s="3">
        <v>150</v>
      </c>
      <c r="F73" s="3">
        <v>70872</v>
      </c>
      <c r="G73" s="3">
        <v>71251</v>
      </c>
      <c r="H73" s="3">
        <f t="shared" si="13"/>
        <v>379</v>
      </c>
      <c r="I73" s="3">
        <f>IF(H73&lt;125,125,H73)</f>
        <v>379</v>
      </c>
      <c r="J73" s="3">
        <f>ROUND(IF(I73&lt;100,I73*1.625,(IF(AND(I73&gt;100,I73&lt;201),(I73-100)*2.375+162.5,(IF(AND(I73&gt;200,I73&lt;401),(I73-200)*3.875+400,IF(I73&gt;400,(I73-400)*4.5+1237)))))),0)</f>
        <v>1094</v>
      </c>
      <c r="K73" s="3">
        <v>45</v>
      </c>
      <c r="L73" s="3">
        <v>50</v>
      </c>
      <c r="M73" s="4">
        <f t="shared" si="18"/>
        <v>75.8</v>
      </c>
      <c r="N73" s="4">
        <f t="shared" si="19"/>
        <v>1265</v>
      </c>
    </row>
    <row r="74" spans="1:14" ht="12.75" customHeight="1" x14ac:dyDescent="0.3">
      <c r="A74" s="3">
        <f t="shared" si="20"/>
        <v>70</v>
      </c>
      <c r="B74" s="3" t="s">
        <v>21</v>
      </c>
      <c r="C74" s="3">
        <v>10</v>
      </c>
      <c r="D74" s="3">
        <v>75</v>
      </c>
      <c r="E74" s="3">
        <v>150</v>
      </c>
      <c r="F74" s="3">
        <v>26684</v>
      </c>
      <c r="G74" s="3">
        <v>26842</v>
      </c>
      <c r="H74" s="3">
        <f t="shared" si="13"/>
        <v>158</v>
      </c>
      <c r="I74" s="3">
        <f>IF(H74&lt;103,103,H74)</f>
        <v>158</v>
      </c>
      <c r="J74" s="3">
        <f>ROUND(IF(I74&lt;100,I74*1.625,(IF(AND(I74&gt;100,I74&lt;201),(I74-100)*2.375+162.5,(IF(AND(I74&gt;200,I74&lt;401),(I74-200)*3.875+400,IF(I74&gt;400,(I74-400)*4.5+1237)))))),0)</f>
        <v>300</v>
      </c>
      <c r="K74" s="3">
        <v>20</v>
      </c>
      <c r="L74" s="3">
        <v>10</v>
      </c>
      <c r="M74" s="4">
        <f t="shared" si="18"/>
        <v>31.6</v>
      </c>
      <c r="N74" s="4">
        <f t="shared" si="19"/>
        <v>362</v>
      </c>
    </row>
    <row r="75" spans="1:14" ht="12.75" customHeight="1" x14ac:dyDescent="0.3">
      <c r="A75" s="3">
        <f t="shared" si="20"/>
        <v>71</v>
      </c>
      <c r="B75" s="3" t="s">
        <v>21</v>
      </c>
      <c r="C75" s="3">
        <v>21</v>
      </c>
      <c r="D75" s="3">
        <v>75</v>
      </c>
      <c r="E75" s="3">
        <v>150</v>
      </c>
      <c r="F75" s="3">
        <v>1968</v>
      </c>
      <c r="G75" s="3">
        <v>2083</v>
      </c>
      <c r="H75" s="3">
        <f t="shared" si="13"/>
        <v>115</v>
      </c>
      <c r="I75" s="3">
        <f>IF(H75&lt;103,103,H75)</f>
        <v>115</v>
      </c>
      <c r="J75" s="3">
        <f>ROUND(IF(I75&lt;100,I75*1.625,(IF(AND(I75&gt;100,I75&lt;201),(I75-100)*2.375+162.5,(IF(AND(I75&gt;200,I75&lt;401),(I75-200)*3.875+400,IF(I75&gt;400,(I75-400)*4.5+1237)))))),0)</f>
        <v>198</v>
      </c>
      <c r="K75" s="3">
        <v>20</v>
      </c>
      <c r="L75" s="3">
        <v>10</v>
      </c>
      <c r="M75" s="4">
        <f t="shared" si="18"/>
        <v>23</v>
      </c>
      <c r="N75" s="4">
        <f t="shared" si="19"/>
        <v>251</v>
      </c>
    </row>
    <row r="76" spans="1:14" ht="12.75" customHeight="1" x14ac:dyDescent="0.3">
      <c r="A76" s="3">
        <f t="shared" si="20"/>
        <v>72</v>
      </c>
      <c r="B76" s="3" t="s">
        <v>17</v>
      </c>
      <c r="C76" s="3">
        <v>380</v>
      </c>
      <c r="D76" s="3">
        <v>300</v>
      </c>
      <c r="E76" s="3">
        <v>150</v>
      </c>
      <c r="F76" s="3">
        <v>3534</v>
      </c>
      <c r="G76" s="3">
        <v>3775</v>
      </c>
      <c r="H76" s="3">
        <f t="shared" si="13"/>
        <v>241</v>
      </c>
      <c r="I76" s="3">
        <f>IF(H76&lt;141,141,H76)</f>
        <v>241</v>
      </c>
      <c r="J76" s="3">
        <f>ROUND(IF(I76&lt;100,I76*1.625,(IF(AND(I76&gt;100,I76&lt;201),(I76-100)*2.375+162.5,(IF(AND(I76&gt;200,I76&lt;401),(I76-200)*3.875+400,IF(I76&gt;400,(I76-400)*4.5+1238)))))),0)</f>
        <v>559</v>
      </c>
      <c r="K76" s="3">
        <v>45</v>
      </c>
      <c r="L76" s="3">
        <v>50</v>
      </c>
      <c r="M76" s="4">
        <f t="shared" si="18"/>
        <v>48.2</v>
      </c>
      <c r="N76" s="4">
        <f t="shared" si="19"/>
        <v>702</v>
      </c>
    </row>
    <row r="77" spans="1:14" ht="12.75" customHeight="1" x14ac:dyDescent="0.3">
      <c r="A77" s="3">
        <f t="shared" si="20"/>
        <v>73</v>
      </c>
      <c r="B77" s="3" t="s">
        <v>17</v>
      </c>
      <c r="C77" s="3">
        <v>345</v>
      </c>
      <c r="D77" s="3">
        <v>0</v>
      </c>
      <c r="E77" s="3">
        <v>150</v>
      </c>
      <c r="F77" s="3">
        <v>9871</v>
      </c>
      <c r="G77" s="3">
        <v>10048</v>
      </c>
      <c r="H77" s="3">
        <f>(G77-F77)-25</f>
        <v>152</v>
      </c>
      <c r="I77" s="3">
        <f>IF(H77&lt;141,141,H77)</f>
        <v>152</v>
      </c>
      <c r="J77" s="3">
        <f>ROUND(IF(I77&lt;100,I77*1.625,(IF(AND(I77&gt;100,I77&lt;201),(I77-100)*2.375+162.5,(IF(AND(I77&gt;200,I77&lt;401),(I77-200)*3.875+400,IF(I77&gt;400,(I77-400)*4.5+1238)))))),0)</f>
        <v>286</v>
      </c>
      <c r="K77" s="3">
        <v>45</v>
      </c>
      <c r="L77" s="3">
        <v>50</v>
      </c>
      <c r="M77" s="4">
        <f t="shared" si="18"/>
        <v>30.400000000000002</v>
      </c>
      <c r="N77" s="4">
        <f t="shared" si="19"/>
        <v>411</v>
      </c>
    </row>
    <row r="78" spans="1:14" x14ac:dyDescent="0.3">
      <c r="A78" s="3">
        <f t="shared" si="20"/>
        <v>74</v>
      </c>
      <c r="B78" s="3" t="s">
        <v>17</v>
      </c>
      <c r="C78" s="3">
        <v>235</v>
      </c>
      <c r="D78" s="3">
        <v>300</v>
      </c>
      <c r="E78" s="3">
        <v>150</v>
      </c>
      <c r="F78" s="3">
        <v>86589</v>
      </c>
      <c r="G78" s="3">
        <v>86834</v>
      </c>
      <c r="H78" s="3">
        <f t="shared" si="13"/>
        <v>245</v>
      </c>
      <c r="I78" s="3">
        <f>IF(H78&lt;141,141,H78)</f>
        <v>245</v>
      </c>
      <c r="J78" s="3">
        <f>ROUND(IF(I78&lt;100,I78*1.625,(IF(AND(I78&gt;100,I78&lt;201),(I78-100)*2.375+162.5,(IF(AND(I78&gt;200,I78&lt;401),(I78-200)*3.875+400,IF(I78&gt;400,(I78-400)*4.5+1238)))))),0)</f>
        <v>574</v>
      </c>
      <c r="K78" s="3">
        <v>45</v>
      </c>
      <c r="L78" s="3">
        <v>50</v>
      </c>
      <c r="M78" s="4">
        <f t="shared" si="18"/>
        <v>49</v>
      </c>
      <c r="N78" s="4">
        <f t="shared" si="19"/>
        <v>718</v>
      </c>
    </row>
    <row r="79" spans="1:14" ht="12.75" customHeight="1" x14ac:dyDescent="0.3">
      <c r="A79" s="3">
        <f t="shared" si="20"/>
        <v>75</v>
      </c>
      <c r="B79" s="3" t="s">
        <v>19</v>
      </c>
      <c r="C79" s="3">
        <v>403</v>
      </c>
      <c r="D79" s="3">
        <v>400</v>
      </c>
      <c r="E79" s="3">
        <v>150</v>
      </c>
      <c r="F79" s="5">
        <v>3326</v>
      </c>
      <c r="G79" s="5">
        <v>3479</v>
      </c>
      <c r="H79" s="3">
        <f t="shared" si="13"/>
        <v>153</v>
      </c>
      <c r="I79" s="3">
        <f>IF(H79&lt;155,155,H79)</f>
        <v>155</v>
      </c>
      <c r="J79" s="3">
        <f>ROUND(IF(I79&lt;100,I79*1.625,(IF(AND(I79&gt;100,I79&lt;201),(I79-100)*2.375+162,(IF(AND(I79&gt;200,I79&lt;401),(I79-200)*3.875+400,IF(I79&gt;400,(I79-400)*4.5+1237)))))),0)</f>
        <v>293</v>
      </c>
      <c r="K79" s="3">
        <v>45</v>
      </c>
      <c r="L79" s="3">
        <v>50</v>
      </c>
      <c r="M79" s="4">
        <f>I79*0.2</f>
        <v>31</v>
      </c>
      <c r="N79" s="4">
        <f t="shared" si="19"/>
        <v>419</v>
      </c>
    </row>
    <row r="80" spans="1:14" ht="12.75" customHeight="1" x14ac:dyDescent="0.3">
      <c r="A80" s="3">
        <f t="shared" si="20"/>
        <v>76</v>
      </c>
      <c r="B80" s="3" t="s">
        <v>20</v>
      </c>
      <c r="C80" s="3">
        <v>24</v>
      </c>
      <c r="D80" s="3">
        <v>100</v>
      </c>
      <c r="E80" s="3">
        <v>150</v>
      </c>
      <c r="F80" s="3">
        <v>19859</v>
      </c>
      <c r="G80" s="3">
        <v>20052</v>
      </c>
      <c r="H80" s="3">
        <f>G80-F80</f>
        <v>193</v>
      </c>
      <c r="I80" s="3">
        <f>IF(H80&lt;111,111,H80)</f>
        <v>193</v>
      </c>
      <c r="J80" s="3">
        <f>ROUND(IF(I80&lt;100,I80*1.625,(IF(AND(I80&gt;100,I80&lt;201),(I80-100)*2.375+162.5,(IF(AND(I80&gt;200,I80&lt;401),(I80-200)*3.875+400,IF(I80&gt;400,(I80-400)*4.5+1237)))))),0)</f>
        <v>383</v>
      </c>
      <c r="K80" s="3">
        <v>20</v>
      </c>
      <c r="L80" s="3">
        <v>10</v>
      </c>
      <c r="M80" s="4">
        <f t="shared" si="18"/>
        <v>38.6</v>
      </c>
      <c r="N80" s="4">
        <f t="shared" si="19"/>
        <v>452</v>
      </c>
    </row>
    <row r="81" spans="1:14" ht="12.75" customHeight="1" x14ac:dyDescent="0.3">
      <c r="A81" s="3">
        <f t="shared" si="20"/>
        <v>77</v>
      </c>
      <c r="B81" s="8" t="s">
        <v>20</v>
      </c>
      <c r="C81" s="3">
        <v>38</v>
      </c>
      <c r="D81" s="3"/>
      <c r="E81" s="3"/>
      <c r="F81" s="3"/>
      <c r="G81" s="3"/>
      <c r="H81" s="3"/>
      <c r="I81" s="3"/>
      <c r="J81" s="3"/>
      <c r="K81" s="3"/>
      <c r="L81" s="3"/>
      <c r="M81" s="4"/>
      <c r="N81" s="4">
        <v>250</v>
      </c>
    </row>
    <row r="82" spans="1:14" ht="12.75" customHeight="1" x14ac:dyDescent="0.3">
      <c r="A82" s="3">
        <f t="shared" si="20"/>
        <v>78</v>
      </c>
      <c r="B82" s="3" t="s">
        <v>21</v>
      </c>
      <c r="C82" s="3">
        <v>13</v>
      </c>
      <c r="D82" s="3">
        <v>75</v>
      </c>
      <c r="E82" s="3">
        <v>150</v>
      </c>
      <c r="F82" s="3">
        <v>25650</v>
      </c>
      <c r="G82" s="3">
        <v>25883</v>
      </c>
      <c r="H82" s="3">
        <f t="shared" si="13"/>
        <v>233</v>
      </c>
      <c r="I82" s="3">
        <f t="shared" ref="I82:I87" si="21">IF(H82&lt;103,103,H82)</f>
        <v>233</v>
      </c>
      <c r="J82" s="3">
        <f t="shared" ref="J82:J89" si="22">ROUND(IF(I82&lt;100,I82*1.625,(IF(AND(I82&gt;100,I82&lt;201),(I82-100)*2.375+162.5,(IF(AND(I82&gt;200,I82&lt;401),(I82-200)*3.875+400,IF(I82&gt;400,(I82-400)*4.5+1237)))))),0)</f>
        <v>528</v>
      </c>
      <c r="K82" s="3">
        <v>20</v>
      </c>
      <c r="L82" s="3">
        <v>10</v>
      </c>
      <c r="M82" s="4">
        <f t="shared" si="18"/>
        <v>46.6</v>
      </c>
      <c r="N82" s="4">
        <f t="shared" si="19"/>
        <v>605</v>
      </c>
    </row>
    <row r="83" spans="1:14" ht="12.75" customHeight="1" x14ac:dyDescent="0.3">
      <c r="A83" s="3">
        <f t="shared" si="20"/>
        <v>79</v>
      </c>
      <c r="B83" s="3" t="s">
        <v>21</v>
      </c>
      <c r="C83" s="3">
        <v>11</v>
      </c>
      <c r="D83" s="3">
        <v>75</v>
      </c>
      <c r="E83" s="3">
        <v>150</v>
      </c>
      <c r="F83" s="3">
        <v>21481</v>
      </c>
      <c r="G83" s="3">
        <v>21614</v>
      </c>
      <c r="H83" s="3">
        <f t="shared" si="13"/>
        <v>133</v>
      </c>
      <c r="I83" s="3">
        <f t="shared" si="21"/>
        <v>133</v>
      </c>
      <c r="J83" s="3">
        <f t="shared" si="22"/>
        <v>241</v>
      </c>
      <c r="K83" s="3">
        <v>20</v>
      </c>
      <c r="L83" s="3">
        <v>10</v>
      </c>
      <c r="M83" s="4">
        <f t="shared" si="18"/>
        <v>26.6</v>
      </c>
      <c r="N83" s="4">
        <f t="shared" si="19"/>
        <v>298</v>
      </c>
    </row>
    <row r="84" spans="1:14" ht="12.75" customHeight="1" x14ac:dyDescent="0.3">
      <c r="A84" s="3">
        <f t="shared" si="20"/>
        <v>80</v>
      </c>
      <c r="B84" s="3" t="s">
        <v>21</v>
      </c>
      <c r="C84" s="3">
        <v>12</v>
      </c>
      <c r="D84" s="3">
        <v>75</v>
      </c>
      <c r="E84" s="3">
        <v>150</v>
      </c>
      <c r="F84" s="3">
        <v>25551</v>
      </c>
      <c r="G84" s="3">
        <v>25763</v>
      </c>
      <c r="H84" s="3">
        <f t="shared" si="13"/>
        <v>212</v>
      </c>
      <c r="I84" s="3">
        <f t="shared" si="21"/>
        <v>212</v>
      </c>
      <c r="J84" s="3">
        <f t="shared" si="22"/>
        <v>447</v>
      </c>
      <c r="K84" s="3">
        <v>20</v>
      </c>
      <c r="L84" s="3">
        <v>10</v>
      </c>
      <c r="M84" s="4">
        <f t="shared" si="18"/>
        <v>42.400000000000006</v>
      </c>
      <c r="N84" s="4">
        <f t="shared" si="19"/>
        <v>519</v>
      </c>
    </row>
    <row r="85" spans="1:14" ht="12.75" customHeight="1" x14ac:dyDescent="0.3">
      <c r="A85" s="3">
        <f t="shared" si="20"/>
        <v>81</v>
      </c>
      <c r="B85" s="3" t="s">
        <v>21</v>
      </c>
      <c r="C85" s="3">
        <v>22</v>
      </c>
      <c r="D85" s="3">
        <v>75</v>
      </c>
      <c r="E85" s="3">
        <v>150</v>
      </c>
      <c r="F85" s="3">
        <v>10234</v>
      </c>
      <c r="G85" s="3">
        <v>10299</v>
      </c>
      <c r="H85" s="3">
        <f t="shared" si="13"/>
        <v>65</v>
      </c>
      <c r="I85" s="3">
        <f t="shared" si="21"/>
        <v>103</v>
      </c>
      <c r="J85" s="3">
        <f t="shared" si="22"/>
        <v>170</v>
      </c>
      <c r="K85" s="3">
        <v>20</v>
      </c>
      <c r="L85" s="3">
        <v>10</v>
      </c>
      <c r="M85" s="4">
        <f t="shared" si="18"/>
        <v>20.6</v>
      </c>
      <c r="N85" s="4">
        <f t="shared" si="19"/>
        <v>221</v>
      </c>
    </row>
    <row r="86" spans="1:14" ht="12.75" customHeight="1" x14ac:dyDescent="0.3">
      <c r="A86" s="3">
        <f t="shared" si="20"/>
        <v>82</v>
      </c>
      <c r="B86" s="3" t="s">
        <v>21</v>
      </c>
      <c r="C86" s="3">
        <v>18</v>
      </c>
      <c r="D86" s="3">
        <v>75</v>
      </c>
      <c r="E86" s="3">
        <v>150</v>
      </c>
      <c r="F86" s="3">
        <v>16239</v>
      </c>
      <c r="G86" s="3">
        <v>16378</v>
      </c>
      <c r="H86" s="3">
        <f t="shared" si="13"/>
        <v>139</v>
      </c>
      <c r="I86" s="3">
        <f t="shared" si="21"/>
        <v>139</v>
      </c>
      <c r="J86" s="3">
        <f t="shared" si="22"/>
        <v>255</v>
      </c>
      <c r="K86" s="3">
        <v>20</v>
      </c>
      <c r="L86" s="3">
        <v>10</v>
      </c>
      <c r="M86" s="4">
        <f t="shared" si="18"/>
        <v>27.8</v>
      </c>
      <c r="N86" s="4">
        <f t="shared" si="19"/>
        <v>313</v>
      </c>
    </row>
    <row r="87" spans="1:14" ht="12.75" customHeight="1" x14ac:dyDescent="0.3">
      <c r="A87" s="3">
        <f t="shared" si="20"/>
        <v>83</v>
      </c>
      <c r="B87" s="3" t="s">
        <v>21</v>
      </c>
      <c r="C87" s="3">
        <v>3</v>
      </c>
      <c r="D87" s="3">
        <v>75</v>
      </c>
      <c r="E87" s="3">
        <v>150</v>
      </c>
      <c r="F87" s="3">
        <v>8994</v>
      </c>
      <c r="G87" s="3">
        <v>9110</v>
      </c>
      <c r="H87" s="3">
        <f t="shared" si="13"/>
        <v>116</v>
      </c>
      <c r="I87" s="3">
        <f t="shared" si="21"/>
        <v>116</v>
      </c>
      <c r="J87" s="3">
        <f t="shared" si="22"/>
        <v>201</v>
      </c>
      <c r="K87" s="3">
        <v>20</v>
      </c>
      <c r="L87" s="3">
        <v>10</v>
      </c>
      <c r="M87" s="4">
        <f t="shared" si="18"/>
        <v>23.200000000000003</v>
      </c>
      <c r="N87" s="4">
        <f t="shared" si="19"/>
        <v>254</v>
      </c>
    </row>
    <row r="88" spans="1:14" ht="12.75" customHeight="1" x14ac:dyDescent="0.3">
      <c r="A88" s="3">
        <f t="shared" si="20"/>
        <v>84</v>
      </c>
      <c r="B88" s="3" t="s">
        <v>20</v>
      </c>
      <c r="C88" s="3">
        <v>32</v>
      </c>
      <c r="D88" s="3">
        <v>100</v>
      </c>
      <c r="E88" s="3">
        <v>150</v>
      </c>
      <c r="F88" s="3">
        <v>29494</v>
      </c>
      <c r="G88" s="3">
        <v>29641</v>
      </c>
      <c r="H88" s="3">
        <f>G88-F88</f>
        <v>147</v>
      </c>
      <c r="I88" s="3">
        <f>IF(H88&lt;111,111,H88)</f>
        <v>147</v>
      </c>
      <c r="J88" s="3">
        <f>ROUND(IF(I88&lt;100,I88*1.625,(IF(AND(I88&gt;100,I88&lt;201),(I88-100)*2.375+162.5,(IF(AND(I88&gt;200,I88&lt;401),(I88-200)*3.875+400,IF(I88&gt;400,(I88-400)*4.5+1237)))))),0)</f>
        <v>274</v>
      </c>
      <c r="K88" s="3">
        <v>20</v>
      </c>
      <c r="L88" s="3">
        <v>10</v>
      </c>
      <c r="M88" s="4">
        <f t="shared" si="18"/>
        <v>29.400000000000002</v>
      </c>
      <c r="N88" s="4">
        <f t="shared" si="19"/>
        <v>333</v>
      </c>
    </row>
    <row r="89" spans="1:14" ht="12.75" customHeight="1" x14ac:dyDescent="0.3">
      <c r="A89" s="3">
        <f t="shared" si="20"/>
        <v>85</v>
      </c>
      <c r="B89" s="3" t="s">
        <v>18</v>
      </c>
      <c r="C89" s="3">
        <v>53</v>
      </c>
      <c r="D89" s="3">
        <v>200</v>
      </c>
      <c r="E89" s="3">
        <v>150</v>
      </c>
      <c r="F89" s="3">
        <v>253</v>
      </c>
      <c r="G89" s="3">
        <v>416</v>
      </c>
      <c r="H89" s="3">
        <f t="shared" si="13"/>
        <v>163</v>
      </c>
      <c r="I89" s="3">
        <f>IF(H89&lt;125,125,H89)</f>
        <v>163</v>
      </c>
      <c r="J89" s="3">
        <f t="shared" si="22"/>
        <v>312</v>
      </c>
      <c r="K89" s="3">
        <v>45</v>
      </c>
      <c r="L89" s="3">
        <v>50</v>
      </c>
      <c r="M89" s="4">
        <f t="shared" si="18"/>
        <v>32.6</v>
      </c>
      <c r="N89" s="4">
        <f t="shared" si="19"/>
        <v>440</v>
      </c>
    </row>
    <row r="90" spans="1:14" ht="12.75" customHeight="1" x14ac:dyDescent="0.3">
      <c r="A90" s="3">
        <f t="shared" si="20"/>
        <v>86</v>
      </c>
      <c r="B90" s="3" t="s">
        <v>16</v>
      </c>
      <c r="C90" s="3">
        <v>418</v>
      </c>
      <c r="D90" s="3">
        <v>500</v>
      </c>
      <c r="E90" s="3">
        <v>150</v>
      </c>
      <c r="F90" s="3">
        <v>18684</v>
      </c>
      <c r="G90" s="3">
        <v>20224</v>
      </c>
      <c r="H90" s="3">
        <f t="shared" si="13"/>
        <v>1540</v>
      </c>
      <c r="I90" s="3">
        <f>IF(H90&lt;171,171,H90)</f>
        <v>1540</v>
      </c>
      <c r="J90" s="3">
        <f>ROUND(IF(I90&lt;100,I90*1.625,(IF(AND(I90&gt;100,I90&lt;201),(I90-100)*2.375+162.5,(IF(AND(I90&gt;200,I90&lt;401),(I90-200)*3.875+400,IF(I90&gt;400,(I90-400)*4.5+1237)))))),0)</f>
        <v>6367</v>
      </c>
      <c r="K90" s="3">
        <v>45</v>
      </c>
      <c r="L90" s="3">
        <v>50</v>
      </c>
      <c r="M90" s="4">
        <f t="shared" si="18"/>
        <v>308</v>
      </c>
      <c r="N90" s="4">
        <f t="shared" si="19"/>
        <v>6770</v>
      </c>
    </row>
    <row r="91" spans="1:14" ht="12.75" customHeight="1" x14ac:dyDescent="0.3">
      <c r="A91" s="3">
        <f t="shared" si="20"/>
        <v>87</v>
      </c>
      <c r="B91" s="3" t="s">
        <v>19</v>
      </c>
      <c r="C91" s="3">
        <v>129</v>
      </c>
      <c r="D91" s="3">
        <v>400</v>
      </c>
      <c r="E91" s="3">
        <v>150</v>
      </c>
      <c r="F91" s="3">
        <v>51303</v>
      </c>
      <c r="G91" s="3">
        <v>51528</v>
      </c>
      <c r="H91" s="3">
        <f>G91-F91</f>
        <v>225</v>
      </c>
      <c r="I91" s="3">
        <f>IF(H91&lt;155,155,H91)</f>
        <v>225</v>
      </c>
      <c r="J91" s="3">
        <f>ROUND(IF(I91&lt;100,I91*1.625,(IF(AND(I91&gt;100,I91&lt;201),(I91-100)*2.375+162,(IF(AND(I91&gt;200,I91&lt;401),(I91-200)*3.875+400,IF(I91&gt;400,(I91-400)*4.5+1237)))))),0)</f>
        <v>497</v>
      </c>
      <c r="K91" s="3">
        <v>45</v>
      </c>
      <c r="L91" s="3">
        <v>50</v>
      </c>
      <c r="M91" s="4">
        <f t="shared" si="18"/>
        <v>45</v>
      </c>
      <c r="N91" s="4">
        <f t="shared" si="19"/>
        <v>637</v>
      </c>
    </row>
    <row r="92" spans="1:14" ht="12.75" customHeight="1" x14ac:dyDescent="0.3">
      <c r="A92" s="3">
        <f t="shared" si="20"/>
        <v>88</v>
      </c>
      <c r="B92" s="3" t="s">
        <v>19</v>
      </c>
      <c r="C92" s="3">
        <v>406</v>
      </c>
      <c r="D92" s="3">
        <v>400</v>
      </c>
      <c r="E92" s="3">
        <v>150</v>
      </c>
      <c r="F92" s="3">
        <v>4215</v>
      </c>
      <c r="G92" s="3">
        <v>4564</v>
      </c>
      <c r="H92" s="3">
        <f>G92-F92</f>
        <v>349</v>
      </c>
      <c r="I92" s="3">
        <f>IF(H92&lt;155,155,H92)</f>
        <v>349</v>
      </c>
      <c r="J92" s="3">
        <f>ROUND(IF(I92&lt;100,I92*1.625,(IF(AND(I92&gt;100,I92&lt;201),(I92-100)*2.375+162,(IF(AND(I92&gt;200,I92&lt;401),(I92-200)*3.875+400,IF(I92&gt;400,(I92-400)*4.5+1237)))))),0)</f>
        <v>977</v>
      </c>
      <c r="K92" s="3">
        <v>45</v>
      </c>
      <c r="L92" s="3">
        <v>50</v>
      </c>
      <c r="M92" s="4">
        <f t="shared" si="18"/>
        <v>69.8</v>
      </c>
      <c r="N92" s="4">
        <f t="shared" si="19"/>
        <v>1142</v>
      </c>
    </row>
    <row r="93" spans="1:14" ht="12.75" customHeight="1" x14ac:dyDescent="0.3">
      <c r="A93" s="3">
        <f t="shared" si="20"/>
        <v>89</v>
      </c>
      <c r="B93" s="3" t="s">
        <v>19</v>
      </c>
      <c r="C93" s="3">
        <v>130</v>
      </c>
      <c r="D93" s="3">
        <v>400</v>
      </c>
      <c r="E93" s="3">
        <v>150</v>
      </c>
      <c r="F93" s="3">
        <v>55250</v>
      </c>
      <c r="G93" s="3">
        <v>55924</v>
      </c>
      <c r="H93" s="3">
        <f>G93-F93</f>
        <v>674</v>
      </c>
      <c r="I93" s="3">
        <f>IF(H93&lt;155,155,H93)</f>
        <v>674</v>
      </c>
      <c r="J93" s="3">
        <f>ROUND(IF(I93&lt;100,I93*1.625,(IF(AND(I93&gt;100,I93&lt;201),(I93-100)*2.375+162,(IF(AND(I93&gt;200,I93&lt;401),(I93-200)*3.875+400,IF(I93&gt;400,(I93-400)*4.5+1237)))))),0)</f>
        <v>2470</v>
      </c>
      <c r="K93" s="3">
        <v>45</v>
      </c>
      <c r="L93" s="3">
        <v>50</v>
      </c>
      <c r="M93" s="4">
        <f t="shared" si="18"/>
        <v>134.80000000000001</v>
      </c>
      <c r="N93" s="4">
        <f t="shared" si="19"/>
        <v>2700</v>
      </c>
    </row>
    <row r="94" spans="1:14" ht="12.75" customHeight="1" x14ac:dyDescent="0.3">
      <c r="A94" s="3">
        <f t="shared" si="20"/>
        <v>90</v>
      </c>
      <c r="B94" s="3" t="s">
        <v>17</v>
      </c>
      <c r="C94" s="3">
        <v>177</v>
      </c>
      <c r="D94" s="3">
        <v>300</v>
      </c>
      <c r="E94" s="3">
        <v>150</v>
      </c>
      <c r="F94" s="3">
        <v>44212</v>
      </c>
      <c r="G94" s="3">
        <v>44379</v>
      </c>
      <c r="H94" s="3">
        <f>(G94-F94)</f>
        <v>167</v>
      </c>
      <c r="I94" s="3">
        <f>IF(H94&lt;141,141,H94)</f>
        <v>167</v>
      </c>
      <c r="J94" s="3">
        <f>ROUND(IF(I94&lt;100,I94*1.625,(IF(AND(I94&gt;100,I94&lt;201),(I94-100)*2.375+162.5,(IF(AND(I94&gt;200,I94&lt;401),(I94-200)*3.875+400,IF(I94&gt;400,(I94-400)*4.5+1238)))))),0)</f>
        <v>322</v>
      </c>
      <c r="K94" s="3">
        <v>45</v>
      </c>
      <c r="L94" s="3">
        <v>50</v>
      </c>
      <c r="M94" s="4">
        <f t="shared" si="18"/>
        <v>33.4</v>
      </c>
      <c r="N94" s="4">
        <f t="shared" si="19"/>
        <v>450</v>
      </c>
    </row>
    <row r="95" spans="1:14" ht="12.75" customHeight="1" x14ac:dyDescent="0.3">
      <c r="A95" s="3">
        <f t="shared" si="20"/>
        <v>91</v>
      </c>
      <c r="B95" s="3" t="s">
        <v>17</v>
      </c>
      <c r="C95" s="3">
        <v>376</v>
      </c>
      <c r="D95" s="3">
        <v>0</v>
      </c>
      <c r="E95" s="3">
        <v>150</v>
      </c>
      <c r="F95" s="3">
        <v>5543</v>
      </c>
      <c r="G95" s="3">
        <v>5955</v>
      </c>
      <c r="H95" s="3">
        <f>(G95-F95)-25</f>
        <v>387</v>
      </c>
      <c r="I95" s="3">
        <f>IF(H95&lt;141,141,H95)</f>
        <v>387</v>
      </c>
      <c r="J95" s="3">
        <f>ROUND(IF(I95&lt;100,I95*1.625,(IF(AND(I95&gt;100,I95&lt;201),(I95-100)*2.375+162.5,(IF(AND(I95&gt;200,I95&lt;401),(I95-200)*3.875+400,IF(I95&gt;400,(I95-400)*4.5+1237)))))),0)</f>
        <v>1125</v>
      </c>
      <c r="K95" s="3">
        <v>45</v>
      </c>
      <c r="L95" s="3">
        <v>50</v>
      </c>
      <c r="M95" s="4">
        <f t="shared" si="18"/>
        <v>77.400000000000006</v>
      </c>
      <c r="N95" s="4">
        <f t="shared" si="19"/>
        <v>1297</v>
      </c>
    </row>
    <row r="96" spans="1:14" ht="12.75" customHeight="1" x14ac:dyDescent="0.3">
      <c r="A96" s="3">
        <f t="shared" si="20"/>
        <v>92</v>
      </c>
      <c r="B96" s="3" t="s">
        <v>18</v>
      </c>
      <c r="C96" s="3">
        <v>48</v>
      </c>
      <c r="D96" s="3">
        <v>200</v>
      </c>
      <c r="E96" s="3">
        <v>150</v>
      </c>
      <c r="F96" s="3">
        <v>33393</v>
      </c>
      <c r="G96" s="3">
        <v>33695</v>
      </c>
      <c r="H96" s="3">
        <f>(G96-F96)</f>
        <v>302</v>
      </c>
      <c r="I96" s="3">
        <f>IF(H96&lt;125,125,H96)</f>
        <v>302</v>
      </c>
      <c r="J96" s="3">
        <f>ROUND(IF(I96&lt;100,I96*1.625,(IF(AND(I96&gt;100,I96&lt;201),(I96-100)*2.375+162.5,(IF(AND(I96&gt;200,I96&lt;401),(I96-200)*3.875+400,IF(I96&gt;400,(I96-400)*4.5+1237)))))),0)</f>
        <v>795</v>
      </c>
      <c r="K96" s="3">
        <v>45</v>
      </c>
      <c r="L96" s="3">
        <v>50</v>
      </c>
      <c r="M96" s="4">
        <f t="shared" si="18"/>
        <v>60.400000000000006</v>
      </c>
      <c r="N96" s="4">
        <f t="shared" si="19"/>
        <v>950</v>
      </c>
    </row>
    <row r="97" spans="1:14" ht="12.75" customHeight="1" x14ac:dyDescent="0.3">
      <c r="A97" s="3">
        <f t="shared" si="20"/>
        <v>93</v>
      </c>
      <c r="B97" s="3" t="s">
        <v>17</v>
      </c>
      <c r="C97" s="3">
        <v>374</v>
      </c>
      <c r="D97" s="3">
        <v>300</v>
      </c>
      <c r="E97" s="3">
        <v>150</v>
      </c>
      <c r="F97" s="3">
        <v>2301</v>
      </c>
      <c r="G97" s="3">
        <v>2573</v>
      </c>
      <c r="H97" s="3">
        <f>G97-F97</f>
        <v>272</v>
      </c>
      <c r="I97" s="3">
        <f>IF(H97&lt;141,141,H97)</f>
        <v>272</v>
      </c>
      <c r="J97" s="3">
        <f>ROUND(IF(I97&lt;100,I97*1.625,(IF(AND(I97&gt;100,I97&lt;201),(I97-100)*2.375+162.5,(IF(AND(I97&gt;200,I97&lt;401),(I97-200)*3.875+400,IF(I97&gt;400,(I97-400)*4.5+1238)))))),0)</f>
        <v>679</v>
      </c>
      <c r="K97" s="3">
        <v>45</v>
      </c>
      <c r="L97" s="3">
        <v>50</v>
      </c>
      <c r="M97" s="4">
        <f t="shared" si="18"/>
        <v>54.400000000000006</v>
      </c>
      <c r="N97" s="4">
        <f t="shared" si="19"/>
        <v>828</v>
      </c>
    </row>
    <row r="98" spans="1:14" ht="12.75" customHeight="1" x14ac:dyDescent="0.3">
      <c r="A98" s="3">
        <f t="shared" si="20"/>
        <v>94</v>
      </c>
      <c r="B98" s="3" t="s">
        <v>17</v>
      </c>
      <c r="C98" s="3">
        <v>302</v>
      </c>
      <c r="D98" s="3">
        <v>0</v>
      </c>
      <c r="E98" s="3">
        <v>150</v>
      </c>
      <c r="F98" s="3">
        <v>9338</v>
      </c>
      <c r="G98" s="3">
        <v>9483</v>
      </c>
      <c r="H98" s="3">
        <f>(G98-F98)-25</f>
        <v>120</v>
      </c>
      <c r="I98" s="3">
        <f>IF(H98&lt;141,141,H98)</f>
        <v>141</v>
      </c>
      <c r="J98" s="3">
        <f>ROUND(IF(I98&lt;100,I98*1.625,(IF(AND(I98&gt;100,I98&lt;201),(I98-100)*2.375+162.5,(IF(AND(I98&gt;200,I98&lt;401),(I98-200)*3.875+400,IF(I98&gt;400,(I98-400)*4.5+1237)))))),0)</f>
        <v>260</v>
      </c>
      <c r="K98" s="3">
        <v>45</v>
      </c>
      <c r="L98" s="3">
        <v>50</v>
      </c>
      <c r="M98" s="4">
        <f t="shared" si="18"/>
        <v>28.200000000000003</v>
      </c>
      <c r="N98" s="4">
        <f t="shared" si="19"/>
        <v>383</v>
      </c>
    </row>
    <row r="99" spans="1:14" ht="12.75" customHeight="1" x14ac:dyDescent="0.3">
      <c r="A99" s="3">
        <f t="shared" si="20"/>
        <v>95</v>
      </c>
      <c r="B99" s="3" t="s">
        <v>19</v>
      </c>
      <c r="C99" s="3">
        <v>416</v>
      </c>
      <c r="D99" s="3">
        <v>400</v>
      </c>
      <c r="E99" s="3">
        <v>150</v>
      </c>
      <c r="F99" s="3">
        <v>4858</v>
      </c>
      <c r="G99" s="3">
        <v>5149</v>
      </c>
      <c r="H99" s="3">
        <f>G99-F99</f>
        <v>291</v>
      </c>
      <c r="I99" s="3">
        <f>IF(H99&lt;155,155,H99)</f>
        <v>291</v>
      </c>
      <c r="J99" s="3">
        <f>ROUND(IF(I99&lt;100,I99*1.625,(IF(AND(I99&gt;100,I99&lt;201),(I99-100)*2.375+162,(IF(AND(I99&gt;200,I99&lt;401),(I99-200)*3.875+400,IF(I99&gt;400,(I99-400)*4.5+1237)))))),0)</f>
        <v>753</v>
      </c>
      <c r="K99" s="3">
        <v>45</v>
      </c>
      <c r="L99" s="3">
        <v>50</v>
      </c>
      <c r="M99" s="4">
        <f t="shared" si="18"/>
        <v>58.2</v>
      </c>
      <c r="N99" s="4">
        <f t="shared" si="19"/>
        <v>906</v>
      </c>
    </row>
    <row r="100" spans="1:14" ht="12.75" customHeight="1" x14ac:dyDescent="0.3">
      <c r="A100" s="3">
        <f t="shared" si="20"/>
        <v>96</v>
      </c>
      <c r="B100" s="3" t="s">
        <v>17</v>
      </c>
      <c r="C100" s="3">
        <v>361</v>
      </c>
      <c r="D100" s="3">
        <v>300</v>
      </c>
      <c r="E100" s="3">
        <v>150</v>
      </c>
      <c r="F100" s="3">
        <v>5844</v>
      </c>
      <c r="G100" s="3">
        <v>6149</v>
      </c>
      <c r="H100" s="3">
        <f>G100-F100</f>
        <v>305</v>
      </c>
      <c r="I100" s="3">
        <f>IF(H100&lt;141,141,H100)</f>
        <v>305</v>
      </c>
      <c r="J100" s="3">
        <f>ROUND(IF(I100&lt;100,I100*1.625,(IF(AND(I100&gt;100,I100&lt;201),(I100-100)*2.375+162.5,(IF(AND(I100&gt;200,I100&lt;401),(I100-200)*3.875+400,IF(I100&gt;400,(I100-400)*4.5+1238)))))),0)</f>
        <v>807</v>
      </c>
      <c r="K100" s="3">
        <v>45</v>
      </c>
      <c r="L100" s="3">
        <v>50</v>
      </c>
      <c r="M100" s="4">
        <f t="shared" si="18"/>
        <v>61</v>
      </c>
      <c r="N100" s="4">
        <f t="shared" si="19"/>
        <v>963</v>
      </c>
    </row>
    <row r="101" spans="1:14" ht="12.75" customHeight="1" x14ac:dyDescent="0.3">
      <c r="A101" s="3">
        <f t="shared" si="20"/>
        <v>97</v>
      </c>
      <c r="B101" s="3" t="s">
        <v>20</v>
      </c>
      <c r="C101" s="3">
        <v>5</v>
      </c>
      <c r="D101" s="3">
        <v>100</v>
      </c>
      <c r="E101" s="3">
        <v>150</v>
      </c>
      <c r="F101" s="3">
        <v>23940</v>
      </c>
      <c r="G101" s="3">
        <v>24041</v>
      </c>
      <c r="H101" s="3">
        <f>G101-F101</f>
        <v>101</v>
      </c>
      <c r="I101" s="3">
        <f>IF(H101&lt;111,111,H101)</f>
        <v>111</v>
      </c>
      <c r="J101" s="3">
        <f>ROUND(IF(I101&lt;100,I101*1.625,(IF(AND(I101&gt;100,I101&lt;201),(I101-100)*2.375+162.5,(IF(AND(I101&gt;200,I101&lt;401),(I101-200)*3.875+400,IF(I101&gt;400,(I101-400)*4.5+1237)))))),0)</f>
        <v>189</v>
      </c>
      <c r="K101" s="3">
        <v>20</v>
      </c>
      <c r="L101" s="3">
        <v>10</v>
      </c>
      <c r="M101" s="4">
        <f t="shared" si="18"/>
        <v>22.200000000000003</v>
      </c>
      <c r="N101" s="4">
        <f t="shared" si="19"/>
        <v>241</v>
      </c>
    </row>
    <row r="102" spans="1:14" ht="12.75" customHeight="1" x14ac:dyDescent="0.3">
      <c r="A102" s="3">
        <f t="shared" si="20"/>
        <v>98</v>
      </c>
      <c r="B102" s="3" t="s">
        <v>20</v>
      </c>
      <c r="C102" s="3">
        <v>26</v>
      </c>
      <c r="D102" s="3">
        <v>100</v>
      </c>
      <c r="E102" s="3">
        <v>150</v>
      </c>
      <c r="F102" s="3">
        <v>30665</v>
      </c>
      <c r="G102" s="3">
        <v>30826</v>
      </c>
      <c r="H102" s="3">
        <f>G102-F102</f>
        <v>161</v>
      </c>
      <c r="I102" s="3">
        <f>IF(H102&lt;111,111,H102)</f>
        <v>161</v>
      </c>
      <c r="J102" s="3">
        <f>ROUND(IF(I102&lt;100,I102*1.625,(IF(AND(I102&gt;100,I102&lt;201),(I102-100)*2.375+162.5,(IF(AND(I102&gt;200,I102&lt;401),(I102-200)*3.875+400,IF(I102&gt;400,(I102-400)*4.5+1237)))))),0)</f>
        <v>307</v>
      </c>
      <c r="K102" s="3">
        <v>20</v>
      </c>
      <c r="L102" s="3">
        <v>10</v>
      </c>
      <c r="M102" s="4">
        <f t="shared" si="18"/>
        <v>32.200000000000003</v>
      </c>
      <c r="N102" s="4">
        <f t="shared" si="19"/>
        <v>369</v>
      </c>
    </row>
    <row r="103" spans="1:14" ht="12.75" customHeight="1" x14ac:dyDescent="0.3">
      <c r="A103" s="3">
        <f t="shared" si="20"/>
        <v>99</v>
      </c>
      <c r="B103" s="3" t="s">
        <v>21</v>
      </c>
      <c r="C103" s="3">
        <v>19</v>
      </c>
      <c r="D103" s="3">
        <v>75</v>
      </c>
      <c r="E103" s="3">
        <v>150</v>
      </c>
      <c r="F103" s="3">
        <v>19723</v>
      </c>
      <c r="G103" s="3">
        <v>19882</v>
      </c>
      <c r="H103" s="3">
        <f t="shared" ref="H103:H107" si="23">G103-F103</f>
        <v>159</v>
      </c>
      <c r="I103" s="3">
        <f t="shared" ref="I103:I107" si="24">IF(H103&lt;103,103,H103)</f>
        <v>159</v>
      </c>
      <c r="J103" s="3">
        <f t="shared" ref="J103:J107" si="25">ROUND(IF(I103&lt;100,I103*1.625,(IF(AND(I103&gt;100,I103&lt;201),(I103-100)*2.375+162.5,(IF(AND(I103&gt;200,I103&lt;401),(I103-200)*3.875+400,IF(I103&gt;400,(I103-400)*4.5+1237)))))),0)</f>
        <v>303</v>
      </c>
      <c r="K103" s="3">
        <v>20</v>
      </c>
      <c r="L103" s="3">
        <v>10</v>
      </c>
      <c r="M103" s="4">
        <f t="shared" si="18"/>
        <v>31.8</v>
      </c>
      <c r="N103" s="4">
        <f t="shared" si="19"/>
        <v>365</v>
      </c>
    </row>
    <row r="104" spans="1:14" ht="12.75" customHeight="1" x14ac:dyDescent="0.3">
      <c r="A104" s="3">
        <f t="shared" si="20"/>
        <v>100</v>
      </c>
      <c r="B104" s="3" t="s">
        <v>22</v>
      </c>
      <c r="C104" s="3">
        <v>0</v>
      </c>
      <c r="D104" s="3">
        <v>0</v>
      </c>
      <c r="E104" s="3">
        <v>150</v>
      </c>
      <c r="F104" s="3">
        <v>8313</v>
      </c>
      <c r="G104" s="3">
        <v>8431</v>
      </c>
      <c r="H104" s="3">
        <f t="shared" si="23"/>
        <v>118</v>
      </c>
      <c r="I104" s="3">
        <f t="shared" si="24"/>
        <v>118</v>
      </c>
      <c r="J104" s="3">
        <f t="shared" si="25"/>
        <v>205</v>
      </c>
      <c r="K104" s="3">
        <v>20</v>
      </c>
      <c r="L104" s="3">
        <v>10</v>
      </c>
      <c r="M104" s="4">
        <f t="shared" si="18"/>
        <v>23.6</v>
      </c>
      <c r="N104" s="4">
        <f t="shared" si="19"/>
        <v>259</v>
      </c>
    </row>
    <row r="105" spans="1:14" ht="12.75" customHeight="1" x14ac:dyDescent="0.3">
      <c r="A105" s="3">
        <f t="shared" si="20"/>
        <v>101</v>
      </c>
      <c r="B105" s="3" t="s">
        <v>21</v>
      </c>
      <c r="C105" s="3">
        <v>15</v>
      </c>
      <c r="D105" s="3">
        <v>75</v>
      </c>
      <c r="E105" s="3">
        <v>150</v>
      </c>
      <c r="F105" s="3">
        <v>15717</v>
      </c>
      <c r="G105" s="3">
        <v>15825</v>
      </c>
      <c r="H105" s="3">
        <f t="shared" si="23"/>
        <v>108</v>
      </c>
      <c r="I105" s="3">
        <f t="shared" si="24"/>
        <v>108</v>
      </c>
      <c r="J105" s="3">
        <f t="shared" si="25"/>
        <v>182</v>
      </c>
      <c r="K105" s="3">
        <v>20</v>
      </c>
      <c r="L105" s="3">
        <v>10</v>
      </c>
      <c r="M105" s="4">
        <f t="shared" si="18"/>
        <v>21.6</v>
      </c>
      <c r="N105" s="4">
        <f t="shared" si="19"/>
        <v>234</v>
      </c>
    </row>
    <row r="106" spans="1:14" ht="12.75" customHeight="1" x14ac:dyDescent="0.3">
      <c r="A106" s="3">
        <f t="shared" si="20"/>
        <v>102</v>
      </c>
      <c r="B106" s="3" t="s">
        <v>21</v>
      </c>
      <c r="C106" s="3">
        <v>16</v>
      </c>
      <c r="D106" s="3">
        <v>75</v>
      </c>
      <c r="E106" s="3">
        <v>150</v>
      </c>
      <c r="F106" s="3">
        <v>27263</v>
      </c>
      <c r="G106" s="3">
        <v>27565</v>
      </c>
      <c r="H106" s="3">
        <f t="shared" si="23"/>
        <v>302</v>
      </c>
      <c r="I106" s="3">
        <f t="shared" si="24"/>
        <v>302</v>
      </c>
      <c r="J106" s="3">
        <f t="shared" si="25"/>
        <v>795</v>
      </c>
      <c r="K106" s="3">
        <v>20</v>
      </c>
      <c r="L106" s="3">
        <v>10</v>
      </c>
      <c r="M106" s="4">
        <f t="shared" si="18"/>
        <v>60.400000000000006</v>
      </c>
      <c r="N106" s="4">
        <f t="shared" si="19"/>
        <v>885</v>
      </c>
    </row>
    <row r="107" spans="1:14" ht="12.75" customHeight="1" x14ac:dyDescent="0.3">
      <c r="A107" s="3">
        <f t="shared" si="20"/>
        <v>103</v>
      </c>
      <c r="B107" s="3" t="s">
        <v>21</v>
      </c>
      <c r="C107" s="3">
        <v>20</v>
      </c>
      <c r="D107" s="3">
        <v>75</v>
      </c>
      <c r="E107" s="3">
        <v>150</v>
      </c>
      <c r="F107" s="3">
        <v>28098</v>
      </c>
      <c r="G107" s="3">
        <v>28330</v>
      </c>
      <c r="H107" s="3">
        <f t="shared" si="23"/>
        <v>232</v>
      </c>
      <c r="I107" s="3">
        <f t="shared" si="24"/>
        <v>232</v>
      </c>
      <c r="J107" s="3">
        <f t="shared" si="25"/>
        <v>524</v>
      </c>
      <c r="K107" s="3">
        <v>20</v>
      </c>
      <c r="L107" s="3">
        <v>10</v>
      </c>
      <c r="M107" s="4">
        <f t="shared" si="18"/>
        <v>46.400000000000006</v>
      </c>
      <c r="N107" s="4">
        <f t="shared" si="19"/>
        <v>600</v>
      </c>
    </row>
    <row r="108" spans="1:14" ht="12.75" customHeight="1" x14ac:dyDescent="0.3">
      <c r="A108" s="3">
        <f t="shared" si="20"/>
        <v>104</v>
      </c>
      <c r="B108" s="3" t="s">
        <v>17</v>
      </c>
      <c r="C108" s="3">
        <v>227</v>
      </c>
      <c r="D108" s="3">
        <v>300</v>
      </c>
      <c r="E108" s="3">
        <v>150</v>
      </c>
      <c r="F108" s="3">
        <v>33963</v>
      </c>
      <c r="G108" s="3">
        <v>34113</v>
      </c>
      <c r="H108" s="3">
        <f>(G108-F108)</f>
        <v>150</v>
      </c>
      <c r="I108" s="3">
        <f>IF(H108&lt;141,141,H108)</f>
        <v>150</v>
      </c>
      <c r="J108" s="3">
        <f>ROUND(IF(I108&lt;100,I108*1.625,(IF(AND(I108&gt;100,I108&lt;201),(I108-100)*2.375+162.5,(IF(AND(I108&gt;200,I108&lt;401),(I108-200)*3.875+400,IF(I108&gt;400,(I108-400)*4.5+1238)))))),0)</f>
        <v>281</v>
      </c>
      <c r="K108" s="3">
        <v>45</v>
      </c>
      <c r="L108" s="3">
        <v>50</v>
      </c>
      <c r="M108" s="4">
        <f t="shared" si="18"/>
        <v>30</v>
      </c>
      <c r="N108" s="4">
        <f>ROUND((J108+K108+L108+M108),0)</f>
        <v>406</v>
      </c>
    </row>
    <row r="109" spans="1:14" ht="12.75" customHeight="1" x14ac:dyDescent="0.3">
      <c r="A109" s="3">
        <f t="shared" si="20"/>
        <v>105</v>
      </c>
      <c r="B109" s="3" t="s">
        <v>17</v>
      </c>
      <c r="C109" s="5">
        <v>186</v>
      </c>
      <c r="D109" s="3">
        <v>300</v>
      </c>
      <c r="E109" s="3">
        <v>150</v>
      </c>
      <c r="F109" s="3">
        <v>42511</v>
      </c>
      <c r="G109" s="3">
        <v>42670</v>
      </c>
      <c r="H109" s="3">
        <f>(G109-F109)</f>
        <v>159</v>
      </c>
      <c r="I109" s="3">
        <f>IF(H109&lt;141,141,H109)</f>
        <v>159</v>
      </c>
      <c r="J109" s="3">
        <f>ROUND(IF(I109&lt;100,I109*1.625,(IF(AND(I109&gt;100,I109&lt;201),(I109-100)*2.375+162.5,(IF(AND(I109&gt;200,I109&lt;401),(I109-200)*3.875+400,IF(I109&gt;400,(I109-400)*4.5+1237)))))),0)</f>
        <v>303</v>
      </c>
      <c r="K109" s="3">
        <v>45</v>
      </c>
      <c r="L109" s="3">
        <v>50</v>
      </c>
      <c r="M109" s="4">
        <f t="shared" si="18"/>
        <v>31.8</v>
      </c>
      <c r="N109" s="4">
        <f>ROUND((J109+K109+L109+M109),0)</f>
        <v>430</v>
      </c>
    </row>
    <row r="110" spans="1:14" ht="12" customHeight="1" x14ac:dyDescent="0.3">
      <c r="A110" s="3">
        <f t="shared" si="20"/>
        <v>106</v>
      </c>
      <c r="B110" s="3" t="s">
        <v>17</v>
      </c>
      <c r="C110" s="3">
        <v>179</v>
      </c>
      <c r="D110" s="3">
        <v>300</v>
      </c>
      <c r="E110" s="3">
        <v>150</v>
      </c>
      <c r="F110" s="3">
        <v>29049</v>
      </c>
      <c r="G110" s="3">
        <v>29267</v>
      </c>
      <c r="H110" s="3">
        <f t="shared" ref="H110:H117" si="26">G110-F110</f>
        <v>218</v>
      </c>
      <c r="I110" s="3">
        <f>IF(H110&lt;141,141,H110)</f>
        <v>218</v>
      </c>
      <c r="J110" s="3">
        <f>ROUND(IF(I110&lt;100,I110*1.625,(IF(AND(I110&gt;100,I110&lt;201),(I110-100)*2.375+162.5,(IF(AND(I110&gt;200,I110&lt;401),(I110-200)*3.875+400,IF(I110&gt;400,(I110-400)*4.5+1238)))))),0)</f>
        <v>470</v>
      </c>
      <c r="K110" s="3">
        <v>45</v>
      </c>
      <c r="L110" s="3">
        <v>50</v>
      </c>
      <c r="M110" s="4">
        <f t="shared" si="18"/>
        <v>43.6</v>
      </c>
      <c r="N110" s="4">
        <f>ROUND((J110+K110+L110+M110),0)</f>
        <v>609</v>
      </c>
    </row>
    <row r="111" spans="1:14" ht="12" customHeight="1" x14ac:dyDescent="0.3">
      <c r="A111" s="3">
        <f t="shared" si="20"/>
        <v>107</v>
      </c>
      <c r="B111" s="3" t="s">
        <v>17</v>
      </c>
      <c r="C111" s="3">
        <v>317</v>
      </c>
      <c r="D111" s="3">
        <v>0</v>
      </c>
      <c r="E111" s="3">
        <v>150</v>
      </c>
      <c r="F111" s="3">
        <v>8153</v>
      </c>
      <c r="G111" s="3">
        <v>8526</v>
      </c>
      <c r="H111" s="3">
        <f>(G111-F111)-25</f>
        <v>348</v>
      </c>
      <c r="I111" s="3">
        <f>IF(H111&lt;141,141,H111)</f>
        <v>348</v>
      </c>
      <c r="J111" s="3">
        <f>ROUND(IF(I111&lt;100,I111*1.625,(IF(AND(I111&gt;100,I111&lt;201),(I111-100)*2.375+162.5,(IF(AND(I111&gt;200,I111&lt;401),(I111-200)*3.875+400,IF(I111&gt;400,(I111-400)*4.5+1238)))))),0)</f>
        <v>974</v>
      </c>
      <c r="K111" s="3">
        <v>45</v>
      </c>
      <c r="L111" s="3">
        <v>50</v>
      </c>
      <c r="M111" s="4">
        <f t="shared" si="18"/>
        <v>69.600000000000009</v>
      </c>
      <c r="N111" s="4">
        <f>ROUND((J111+K111+L111+M111),0)</f>
        <v>1139</v>
      </c>
    </row>
    <row r="112" spans="1:14" ht="12.75" customHeight="1" x14ac:dyDescent="0.3">
      <c r="A112" s="3">
        <f t="shared" si="20"/>
        <v>108</v>
      </c>
      <c r="B112" s="9" t="s">
        <v>17</v>
      </c>
      <c r="C112" s="5">
        <v>315</v>
      </c>
      <c r="D112" s="3">
        <v>300</v>
      </c>
      <c r="E112" s="3">
        <v>150</v>
      </c>
      <c r="F112" s="3">
        <v>11498</v>
      </c>
      <c r="G112" s="3">
        <v>11604</v>
      </c>
      <c r="H112" s="3">
        <f t="shared" ref="H112" si="27">G112-F112</f>
        <v>106</v>
      </c>
      <c r="I112" s="3">
        <f>IF(H112&lt;141,141,H112)</f>
        <v>141</v>
      </c>
      <c r="J112" s="3">
        <f t="shared" ref="J112" si="28">ROUND(IF(I112&lt;100,I112*1.625,(IF(AND(I112&gt;100,I112&lt;201),(I112-100)*2.375+162.5,(IF(AND(I112&gt;200,I112&lt;401),(I112-200)*3.875+400,IF(I112&gt;400,(I112-400)*4.5+1237)))))),0)</f>
        <v>260</v>
      </c>
      <c r="K112" s="3">
        <v>45</v>
      </c>
      <c r="L112" s="3">
        <v>50</v>
      </c>
      <c r="M112" s="4">
        <f t="shared" si="18"/>
        <v>28.200000000000003</v>
      </c>
      <c r="N112" s="4">
        <f t="shared" ref="N112" si="29">ROUND((J112+K112+L112+M112),0)</f>
        <v>383</v>
      </c>
    </row>
    <row r="113" spans="1:14" ht="12.75" customHeight="1" x14ac:dyDescent="0.3">
      <c r="A113" s="3">
        <f t="shared" si="20"/>
        <v>109</v>
      </c>
      <c r="B113" s="3" t="s">
        <v>18</v>
      </c>
      <c r="C113" s="3">
        <v>109</v>
      </c>
      <c r="D113" s="3">
        <v>200</v>
      </c>
      <c r="E113" s="3">
        <v>150</v>
      </c>
      <c r="F113" s="3">
        <v>30020</v>
      </c>
      <c r="G113" s="3">
        <v>30233</v>
      </c>
      <c r="H113" s="3">
        <f t="shared" si="26"/>
        <v>213</v>
      </c>
      <c r="I113" s="3">
        <f>IF(H113&lt;125,125,H113)</f>
        <v>213</v>
      </c>
      <c r="J113" s="3">
        <f>ROUND(IF(I113&lt;100,I113*1.625,(IF(AND(I113&gt;100,I113&lt;201),(I113-100)*2.375+162.5,(IF(AND(I113&gt;200,I113&lt;401),(I113-200)*3.875+400,IF(I113&gt;400,(I113-400)*4.5+1237)))))),0)</f>
        <v>450</v>
      </c>
      <c r="K113" s="3">
        <v>45</v>
      </c>
      <c r="L113" s="3">
        <v>50</v>
      </c>
      <c r="M113" s="4">
        <f t="shared" si="18"/>
        <v>42.6</v>
      </c>
      <c r="N113" s="4">
        <f t="shared" si="19"/>
        <v>588</v>
      </c>
    </row>
    <row r="114" spans="1:14" ht="12.75" customHeight="1" x14ac:dyDescent="0.3">
      <c r="A114" s="3">
        <f t="shared" si="20"/>
        <v>110</v>
      </c>
      <c r="B114" s="3" t="s">
        <v>20</v>
      </c>
      <c r="C114" s="3">
        <v>21</v>
      </c>
      <c r="D114" s="3">
        <v>100</v>
      </c>
      <c r="E114" s="3">
        <v>150</v>
      </c>
      <c r="F114" s="3">
        <v>29064</v>
      </c>
      <c r="G114" s="3">
        <v>29488</v>
      </c>
      <c r="H114" s="3">
        <f t="shared" si="26"/>
        <v>424</v>
      </c>
      <c r="I114" s="3">
        <f>IF(H114&lt;111,111,H114)</f>
        <v>424</v>
      </c>
      <c r="J114" s="3">
        <f>ROUND(IF(I114&lt;100,I114*1.625,(IF(AND(I114&gt;100,I114&lt;201),(I114-100)*2.375+162.5,(IF(AND(I114&gt;200,I114&lt;401),(I114-200)*3.875+400,IF(I114&gt;400,(I114-400)*4.5+1237)))))),0)</f>
        <v>1345</v>
      </c>
      <c r="K114" s="3">
        <v>20</v>
      </c>
      <c r="L114" s="3">
        <v>10</v>
      </c>
      <c r="M114" s="4">
        <f t="shared" si="18"/>
        <v>84.800000000000011</v>
      </c>
      <c r="N114" s="4">
        <f t="shared" si="19"/>
        <v>1460</v>
      </c>
    </row>
    <row r="115" spans="1:14" ht="12.75" customHeight="1" x14ac:dyDescent="0.3">
      <c r="A115" s="3">
        <f t="shared" si="20"/>
        <v>111</v>
      </c>
      <c r="B115" s="3" t="s">
        <v>19</v>
      </c>
      <c r="C115" s="3">
        <v>408</v>
      </c>
      <c r="D115" s="3">
        <v>400</v>
      </c>
      <c r="E115" s="3">
        <v>150</v>
      </c>
      <c r="F115" s="3">
        <v>2322</v>
      </c>
      <c r="G115" s="3">
        <v>2591</v>
      </c>
      <c r="H115" s="3">
        <f>G115-F115</f>
        <v>269</v>
      </c>
      <c r="I115" s="3">
        <f>IF(H115&lt;155,155,H115)</f>
        <v>269</v>
      </c>
      <c r="J115" s="3">
        <f>ROUND(IF(I115&lt;100,I115*1.625,(IF(AND(I115&gt;100,I115&lt;201),(I115-100)*2.375+162,(IF(AND(I115&gt;200,I115&lt;401),(I115-200)*3.875+400,IF(I115&gt;400,(I115-400)*4.5+1237)))))),0)</f>
        <v>667</v>
      </c>
      <c r="K115" s="3">
        <v>45</v>
      </c>
      <c r="L115" s="3">
        <v>50</v>
      </c>
      <c r="M115" s="4">
        <f t="shared" si="18"/>
        <v>53.800000000000004</v>
      </c>
      <c r="N115" s="4">
        <f t="shared" si="19"/>
        <v>816</v>
      </c>
    </row>
    <row r="116" spans="1:14" ht="12.75" customHeight="1" x14ac:dyDescent="0.3">
      <c r="A116" s="3">
        <f t="shared" si="20"/>
        <v>112</v>
      </c>
      <c r="B116" s="3" t="s">
        <v>20</v>
      </c>
      <c r="C116" s="3">
        <v>31</v>
      </c>
      <c r="D116" s="3">
        <v>100</v>
      </c>
      <c r="E116" s="3">
        <v>150</v>
      </c>
      <c r="F116" s="3">
        <v>21382</v>
      </c>
      <c r="G116" s="3">
        <v>21515</v>
      </c>
      <c r="H116" s="3">
        <f t="shared" si="26"/>
        <v>133</v>
      </c>
      <c r="I116" s="3">
        <f>IF(H116&lt;111,111,H116)</f>
        <v>133</v>
      </c>
      <c r="J116" s="3">
        <f>ROUND(IF(I116&lt;100,I116*1.625,(IF(AND(I116&gt;100,I116&lt;201),(I116-100)*2.375+162.5,(IF(AND(I116&gt;200,I116&lt;401),(I116-200)*3.875+400,IF(I116&gt;400,(I116-400)*4.5+1237)))))),0)</f>
        <v>241</v>
      </c>
      <c r="K116" s="3">
        <v>20</v>
      </c>
      <c r="L116" s="3">
        <v>10</v>
      </c>
      <c r="M116" s="4">
        <f t="shared" si="18"/>
        <v>26.6</v>
      </c>
      <c r="N116" s="4">
        <f t="shared" si="19"/>
        <v>298</v>
      </c>
    </row>
    <row r="117" spans="1:14" ht="12.75" customHeight="1" x14ac:dyDescent="0.3">
      <c r="A117" s="3">
        <f t="shared" si="20"/>
        <v>113</v>
      </c>
      <c r="B117" s="3" t="s">
        <v>18</v>
      </c>
      <c r="C117" s="3">
        <v>94</v>
      </c>
      <c r="D117" s="3">
        <v>200</v>
      </c>
      <c r="E117" s="3">
        <v>150</v>
      </c>
      <c r="F117" s="3">
        <v>25882</v>
      </c>
      <c r="G117" s="3">
        <v>26045</v>
      </c>
      <c r="H117" s="3">
        <f t="shared" si="26"/>
        <v>163</v>
      </c>
      <c r="I117" s="3">
        <f>IF(H117&lt;125,125,H117)</f>
        <v>163</v>
      </c>
      <c r="J117" s="3">
        <f>ROUND(IF(I117&lt;100,I117*1.625,(IF(AND(I117&gt;100,I117&lt;201),(I117-100)*2.375+162.5,(IF(AND(I117&gt;200,I117&lt;401),(I117-200)*3.875+400,IF(I117&gt;400,(I117-400)*4.5+1237)))))),0)</f>
        <v>312</v>
      </c>
      <c r="K117" s="3">
        <v>45</v>
      </c>
      <c r="L117" s="3">
        <v>50</v>
      </c>
      <c r="M117" s="4">
        <f t="shared" si="18"/>
        <v>32.6</v>
      </c>
      <c r="N117" s="4">
        <f t="shared" si="19"/>
        <v>440</v>
      </c>
    </row>
    <row r="118" spans="1:14" ht="12.75" customHeight="1" x14ac:dyDescent="0.3">
      <c r="A118" s="3">
        <f t="shared" si="20"/>
        <v>114</v>
      </c>
      <c r="B118" s="3" t="s">
        <v>17</v>
      </c>
      <c r="C118" s="3">
        <v>178</v>
      </c>
      <c r="D118" s="3">
        <v>300</v>
      </c>
      <c r="E118" s="3">
        <v>150</v>
      </c>
      <c r="F118" s="3">
        <v>49088</v>
      </c>
      <c r="G118" s="3">
        <v>49267</v>
      </c>
      <c r="H118" s="3">
        <f>G118-F118</f>
        <v>179</v>
      </c>
      <c r="I118" s="3">
        <f>IF(H118&lt;141,141,H118)</f>
        <v>179</v>
      </c>
      <c r="J118" s="3">
        <f>ROUND(IF(I118&lt;100,I118*1.625,(IF(AND(I118&gt;100,I118&lt;201),(I118-100)*2.375+162.5,(IF(AND(I118&gt;200,I118&lt;401),(I118-200)*3.875+400,IF(I118&gt;400,(I118-400)*4.5+1238)))))),0)</f>
        <v>350</v>
      </c>
      <c r="K118" s="3">
        <v>45</v>
      </c>
      <c r="L118" s="3">
        <v>50</v>
      </c>
      <c r="M118" s="4">
        <f>I118*0.2</f>
        <v>35.800000000000004</v>
      </c>
      <c r="N118" s="4">
        <f>ROUND((J118+K118+L118+M118),0)</f>
        <v>481</v>
      </c>
    </row>
    <row r="119" spans="1:14" x14ac:dyDescent="0.3">
      <c r="A119" s="3">
        <f t="shared" si="20"/>
        <v>115</v>
      </c>
      <c r="B119" s="3" t="s">
        <v>19</v>
      </c>
      <c r="C119" s="3">
        <v>413</v>
      </c>
      <c r="D119" s="3">
        <v>400</v>
      </c>
      <c r="E119" s="3">
        <v>150</v>
      </c>
      <c r="F119" s="3">
        <v>5210</v>
      </c>
      <c r="G119" s="3">
        <v>5610</v>
      </c>
      <c r="H119" s="3">
        <f>G119-F119</f>
        <v>400</v>
      </c>
      <c r="I119" s="3">
        <f>IF(H119&lt;155,155,H119)</f>
        <v>400</v>
      </c>
      <c r="J119" s="3">
        <f>ROUND(IF(I119&lt;100,I119*1.625,(IF(AND(I119&gt;100,I119&lt;201),(I119-100)*2.375+162,(IF(AND(I119&gt;200,I119&lt;401),(I119-200)*3.875+400,IF(I119&gt;400,(I119-400)*4.5+1237)))))),0)</f>
        <v>1175</v>
      </c>
      <c r="K119" s="3">
        <v>45</v>
      </c>
      <c r="L119" s="3">
        <v>50</v>
      </c>
      <c r="M119" s="4">
        <f t="shared" ref="M119" si="30">I119*0.2</f>
        <v>80</v>
      </c>
      <c r="N119" s="4">
        <f t="shared" ref="N119" si="31">ROUND((J119+K119+L119+M119),0)</f>
        <v>1350</v>
      </c>
    </row>
    <row r="120" spans="1:14" x14ac:dyDescent="0.3">
      <c r="A120" s="3">
        <f t="shared" si="20"/>
        <v>116</v>
      </c>
      <c r="B120" s="3" t="s">
        <v>17</v>
      </c>
      <c r="C120" s="3">
        <v>318</v>
      </c>
      <c r="D120" s="3">
        <v>300</v>
      </c>
      <c r="E120" s="3">
        <v>150</v>
      </c>
      <c r="F120" s="3">
        <v>9799</v>
      </c>
      <c r="G120" s="3">
        <v>10010</v>
      </c>
      <c r="H120" s="3">
        <f>(G120-F120)</f>
        <v>211</v>
      </c>
      <c r="I120" s="3">
        <f>IF(H120&lt;141,141,H120)</f>
        <v>211</v>
      </c>
      <c r="J120" s="3">
        <f>ROUND(IF(I120&lt;100,I120*1.625,(IF(AND(I120&gt;100,I120&lt;201),(I120-100)*2.375+162.5,(IF(AND(I120&gt;200,I120&lt;401),(I120-200)*3.875+400,IF(I120&gt;400,(I120-400)*4.5+1238)))))),0)</f>
        <v>443</v>
      </c>
      <c r="K120" s="3">
        <v>45</v>
      </c>
      <c r="L120" s="3">
        <v>50</v>
      </c>
      <c r="M120" s="4">
        <f t="shared" si="18"/>
        <v>42.2</v>
      </c>
      <c r="N120" s="4">
        <f t="shared" si="19"/>
        <v>580</v>
      </c>
    </row>
    <row r="121" spans="1:14" ht="12.75" customHeight="1" x14ac:dyDescent="0.3">
      <c r="A121" s="3">
        <f t="shared" si="20"/>
        <v>117</v>
      </c>
      <c r="B121" s="3" t="s">
        <v>17</v>
      </c>
      <c r="C121" s="3">
        <v>307</v>
      </c>
      <c r="D121" s="3">
        <v>300</v>
      </c>
      <c r="E121" s="3">
        <v>150</v>
      </c>
      <c r="F121" s="3">
        <v>11641</v>
      </c>
      <c r="G121" s="3">
        <v>11755</v>
      </c>
      <c r="H121" s="3">
        <f>(G121-F121)</f>
        <v>114</v>
      </c>
      <c r="I121" s="3">
        <f>IF(H121&lt;141,141,H121)</f>
        <v>141</v>
      </c>
      <c r="J121" s="3">
        <f>ROUND(IF(I121&lt;100,I121*1.625,(IF(AND(I121&gt;100,I121&lt;201),(I121-100)*2.375+162.5,(IF(AND(I121&gt;200,I121&lt;401),(I121-200)*3.875+400,IF(I121&gt;400,(I121-400)*4.5+1237)))))),0)</f>
        <v>260</v>
      </c>
      <c r="K121" s="3">
        <v>45</v>
      </c>
      <c r="L121" s="3">
        <v>50</v>
      </c>
      <c r="M121" s="4">
        <f t="shared" si="18"/>
        <v>28.200000000000003</v>
      </c>
      <c r="N121" s="4">
        <f t="shared" si="19"/>
        <v>383</v>
      </c>
    </row>
    <row r="122" spans="1:14" ht="12.75" customHeight="1" x14ac:dyDescent="0.3">
      <c r="A122" s="3">
        <f t="shared" si="20"/>
        <v>118</v>
      </c>
      <c r="B122" s="3" t="s">
        <v>18</v>
      </c>
      <c r="C122" s="3">
        <v>127</v>
      </c>
      <c r="D122" s="3">
        <v>200</v>
      </c>
      <c r="E122" s="3">
        <v>150</v>
      </c>
      <c r="F122" s="3">
        <v>17446</v>
      </c>
      <c r="G122" s="3">
        <v>17524</v>
      </c>
      <c r="H122" s="3">
        <f t="shared" ref="H122:H128" si="32">G122-F122</f>
        <v>78</v>
      </c>
      <c r="I122" s="3">
        <f>IF(H122&lt;125,125,H122)</f>
        <v>125</v>
      </c>
      <c r="J122" s="3">
        <f t="shared" ref="J122:J156" si="33">ROUND(IF(I122&lt;100,I122*1.625,(IF(AND(I122&gt;100,I122&lt;201),(I122-100)*2.375+162.5,(IF(AND(I122&gt;200,I122&lt;401),(I122-200)*3.875+400,IF(I122&gt;400,(I122-400)*4.5+1237)))))),0)</f>
        <v>222</v>
      </c>
      <c r="K122" s="3">
        <v>45</v>
      </c>
      <c r="L122" s="3">
        <v>50</v>
      </c>
      <c r="M122" s="4">
        <f t="shared" si="18"/>
        <v>25</v>
      </c>
      <c r="N122" s="4">
        <f t="shared" si="19"/>
        <v>342</v>
      </c>
    </row>
    <row r="123" spans="1:14" ht="12.75" customHeight="1" x14ac:dyDescent="0.3">
      <c r="A123" s="3">
        <f t="shared" si="20"/>
        <v>119</v>
      </c>
      <c r="B123" s="3" t="s">
        <v>20</v>
      </c>
      <c r="C123" s="3">
        <v>238</v>
      </c>
      <c r="D123" s="3">
        <v>100</v>
      </c>
      <c r="E123" s="3">
        <v>150</v>
      </c>
      <c r="F123" s="3">
        <v>4885</v>
      </c>
      <c r="G123" s="3">
        <v>4954</v>
      </c>
      <c r="H123" s="3">
        <f>G123-F123</f>
        <v>69</v>
      </c>
      <c r="I123" s="3">
        <f>IF(H123&lt;111,111,H123)</f>
        <v>111</v>
      </c>
      <c r="J123" s="3">
        <f>ROUND(IF(I123&lt;100,I123*1.625,(IF(AND(I123&gt;100,I123&lt;201),(I123-100)*2.375+162.5,(IF(AND(I123&gt;200,I123&lt;401),(I123-200)*3.875+400,IF(I123&gt;400,(I123-400)*4.5+1237)))))),0)</f>
        <v>189</v>
      </c>
      <c r="K123" s="3">
        <v>20</v>
      </c>
      <c r="L123" s="3">
        <v>10</v>
      </c>
      <c r="M123" s="4">
        <f>I123*0.2</f>
        <v>22.200000000000003</v>
      </c>
      <c r="N123" s="4">
        <f>ROUND((J123+K123+L123+M123),0)</f>
        <v>241</v>
      </c>
    </row>
    <row r="124" spans="1:14" ht="12.75" customHeight="1" x14ac:dyDescent="0.3">
      <c r="A124" s="3">
        <f t="shared" si="20"/>
        <v>120</v>
      </c>
      <c r="B124" s="3" t="s">
        <v>18</v>
      </c>
      <c r="C124" s="5">
        <v>52</v>
      </c>
      <c r="D124" s="3">
        <v>200</v>
      </c>
      <c r="E124" s="3">
        <v>150</v>
      </c>
      <c r="F124" s="5">
        <v>36447</v>
      </c>
      <c r="G124" s="5">
        <v>36583</v>
      </c>
      <c r="H124" s="3">
        <f t="shared" si="32"/>
        <v>136</v>
      </c>
      <c r="I124" s="3">
        <f>IF(H124&lt;125,125,H124)</f>
        <v>136</v>
      </c>
      <c r="J124" s="3">
        <f t="shared" si="33"/>
        <v>248</v>
      </c>
      <c r="K124" s="3">
        <v>45</v>
      </c>
      <c r="L124" s="3">
        <v>50</v>
      </c>
      <c r="M124" s="4">
        <f t="shared" si="18"/>
        <v>27.200000000000003</v>
      </c>
      <c r="N124" s="4">
        <f t="shared" ref="N124" si="34">ROUND((J124+K124+L124+M124),0)</f>
        <v>370</v>
      </c>
    </row>
    <row r="125" spans="1:14" ht="12.75" customHeight="1" x14ac:dyDescent="0.3">
      <c r="A125" s="3">
        <f t="shared" si="20"/>
        <v>121</v>
      </c>
      <c r="B125" s="3" t="s">
        <v>20</v>
      </c>
      <c r="C125" s="3">
        <v>28</v>
      </c>
      <c r="D125" s="3">
        <v>100</v>
      </c>
      <c r="E125" s="3">
        <v>150</v>
      </c>
      <c r="F125" s="3">
        <v>26755</v>
      </c>
      <c r="G125" s="3">
        <v>26925</v>
      </c>
      <c r="H125" s="3">
        <f t="shared" si="32"/>
        <v>170</v>
      </c>
      <c r="I125" s="3">
        <f>IF(H125&lt;111,111,H125)</f>
        <v>170</v>
      </c>
      <c r="J125" s="3">
        <f t="shared" si="33"/>
        <v>329</v>
      </c>
      <c r="K125" s="3">
        <v>20</v>
      </c>
      <c r="L125" s="3">
        <v>10</v>
      </c>
      <c r="M125" s="4">
        <f t="shared" si="18"/>
        <v>34</v>
      </c>
      <c r="N125" s="4">
        <f t="shared" si="19"/>
        <v>393</v>
      </c>
    </row>
    <row r="126" spans="1:14" ht="12.75" customHeight="1" x14ac:dyDescent="0.3">
      <c r="A126" s="3">
        <f t="shared" si="20"/>
        <v>122</v>
      </c>
      <c r="B126" s="3" t="s">
        <v>20</v>
      </c>
      <c r="C126" s="3">
        <v>6</v>
      </c>
      <c r="D126" s="3">
        <v>100</v>
      </c>
      <c r="E126" s="3">
        <v>150</v>
      </c>
      <c r="F126" s="3">
        <v>16490</v>
      </c>
      <c r="G126" s="3">
        <v>16592</v>
      </c>
      <c r="H126" s="3">
        <f t="shared" si="32"/>
        <v>102</v>
      </c>
      <c r="I126" s="3">
        <f>IF(H126&lt;111,111,H126)</f>
        <v>111</v>
      </c>
      <c r="J126" s="3">
        <f t="shared" si="33"/>
        <v>189</v>
      </c>
      <c r="K126" s="3">
        <v>20</v>
      </c>
      <c r="L126" s="3">
        <v>10</v>
      </c>
      <c r="M126" s="4">
        <f t="shared" si="18"/>
        <v>22.200000000000003</v>
      </c>
      <c r="N126" s="4">
        <f t="shared" si="19"/>
        <v>241</v>
      </c>
    </row>
    <row r="127" spans="1:14" x14ac:dyDescent="0.3">
      <c r="A127" s="3">
        <f t="shared" si="20"/>
        <v>123</v>
      </c>
      <c r="B127" s="9" t="s">
        <v>17</v>
      </c>
      <c r="C127" s="5">
        <v>326</v>
      </c>
      <c r="D127" s="3">
        <v>300</v>
      </c>
      <c r="E127" s="3">
        <v>150</v>
      </c>
      <c r="F127" s="3">
        <v>14057</v>
      </c>
      <c r="G127" s="3">
        <v>14310</v>
      </c>
      <c r="H127" s="3">
        <f t="shared" si="32"/>
        <v>253</v>
      </c>
      <c r="I127" s="3">
        <f>IF(H127&lt;141,141,H127)</f>
        <v>253</v>
      </c>
      <c r="J127" s="3">
        <f t="shared" si="33"/>
        <v>605</v>
      </c>
      <c r="K127" s="3">
        <v>45</v>
      </c>
      <c r="L127" s="3">
        <v>50</v>
      </c>
      <c r="M127" s="4">
        <f t="shared" si="18"/>
        <v>50.6</v>
      </c>
      <c r="N127" s="4">
        <f t="shared" si="19"/>
        <v>751</v>
      </c>
    </row>
    <row r="128" spans="1:14" ht="12.75" customHeight="1" x14ac:dyDescent="0.3">
      <c r="A128" s="3">
        <f t="shared" si="20"/>
        <v>124</v>
      </c>
      <c r="B128" s="9" t="s">
        <v>17</v>
      </c>
      <c r="C128" s="5">
        <v>364</v>
      </c>
      <c r="D128" s="3">
        <v>300</v>
      </c>
      <c r="E128" s="3">
        <v>150</v>
      </c>
      <c r="F128" s="3">
        <v>5288</v>
      </c>
      <c r="G128" s="3">
        <v>5580</v>
      </c>
      <c r="H128" s="3">
        <f t="shared" si="32"/>
        <v>292</v>
      </c>
      <c r="I128" s="3">
        <f>IF(H128&lt;141,141,H128)</f>
        <v>292</v>
      </c>
      <c r="J128" s="3">
        <f t="shared" si="33"/>
        <v>757</v>
      </c>
      <c r="K128" s="3">
        <v>45</v>
      </c>
      <c r="L128" s="3">
        <v>50</v>
      </c>
      <c r="M128" s="4">
        <f t="shared" si="18"/>
        <v>58.400000000000006</v>
      </c>
      <c r="N128" s="4">
        <f t="shared" si="19"/>
        <v>910</v>
      </c>
    </row>
    <row r="129" spans="1:14" x14ac:dyDescent="0.3">
      <c r="A129" s="3">
        <f t="shared" si="20"/>
        <v>125</v>
      </c>
      <c r="B129" s="3" t="s">
        <v>17</v>
      </c>
      <c r="C129" s="5">
        <v>334</v>
      </c>
      <c r="D129" s="3">
        <v>300</v>
      </c>
      <c r="E129" s="3">
        <v>150</v>
      </c>
      <c r="F129" s="3">
        <v>5798</v>
      </c>
      <c r="G129" s="3">
        <v>5939</v>
      </c>
      <c r="H129" s="3">
        <f>(G129-F129)</f>
        <v>141</v>
      </c>
      <c r="I129" s="3">
        <f>IF(H129&lt;141,141,H129)</f>
        <v>141</v>
      </c>
      <c r="J129" s="3">
        <f t="shared" si="33"/>
        <v>260</v>
      </c>
      <c r="K129" s="3">
        <v>45</v>
      </c>
      <c r="L129" s="3">
        <v>50</v>
      </c>
      <c r="M129" s="4">
        <f t="shared" si="18"/>
        <v>28.200000000000003</v>
      </c>
      <c r="N129" s="4">
        <f t="shared" si="19"/>
        <v>383</v>
      </c>
    </row>
    <row r="130" spans="1:14" ht="12.75" customHeight="1" x14ac:dyDescent="0.3">
      <c r="A130" s="3">
        <f t="shared" si="20"/>
        <v>126</v>
      </c>
      <c r="B130" s="8" t="s">
        <v>20</v>
      </c>
      <c r="C130" s="3">
        <v>25</v>
      </c>
      <c r="D130" s="3">
        <v>100</v>
      </c>
      <c r="E130" s="3">
        <v>150</v>
      </c>
      <c r="F130" s="3">
        <v>32973</v>
      </c>
      <c r="G130" s="3">
        <v>33185</v>
      </c>
      <c r="H130" s="3">
        <f>G130-F130</f>
        <v>212</v>
      </c>
      <c r="I130" s="3">
        <f>IF(H130&lt;111,111,H130)</f>
        <v>212</v>
      </c>
      <c r="J130" s="3">
        <f t="shared" si="33"/>
        <v>447</v>
      </c>
      <c r="K130" s="3">
        <v>20</v>
      </c>
      <c r="L130" s="3">
        <v>10</v>
      </c>
      <c r="M130" s="4">
        <f t="shared" si="18"/>
        <v>42.400000000000006</v>
      </c>
      <c r="N130" s="4">
        <f t="shared" si="19"/>
        <v>519</v>
      </c>
    </row>
    <row r="131" spans="1:14" ht="12.75" customHeight="1" x14ac:dyDescent="0.3">
      <c r="A131" s="3">
        <f t="shared" si="20"/>
        <v>127</v>
      </c>
      <c r="B131" s="3" t="s">
        <v>17</v>
      </c>
      <c r="C131" s="5">
        <v>356</v>
      </c>
      <c r="D131" s="3">
        <v>0</v>
      </c>
      <c r="E131" s="3">
        <v>150</v>
      </c>
      <c r="F131" s="3">
        <v>3033</v>
      </c>
      <c r="G131" s="3">
        <v>3178</v>
      </c>
      <c r="H131" s="3">
        <f>(G131-F131)-25</f>
        <v>120</v>
      </c>
      <c r="I131" s="3">
        <f>IF(H131&lt;141,141,H131)</f>
        <v>141</v>
      </c>
      <c r="J131" s="3">
        <f t="shared" si="33"/>
        <v>260</v>
      </c>
      <c r="K131" s="3">
        <v>45</v>
      </c>
      <c r="L131" s="3">
        <v>50</v>
      </c>
      <c r="M131" s="4">
        <f t="shared" ref="M131:M134" si="35">I131*0.2</f>
        <v>28.200000000000003</v>
      </c>
      <c r="N131" s="4">
        <f t="shared" si="19"/>
        <v>383</v>
      </c>
    </row>
    <row r="132" spans="1:14" ht="12.75" customHeight="1" x14ac:dyDescent="0.3">
      <c r="A132" s="3">
        <f t="shared" si="20"/>
        <v>128</v>
      </c>
      <c r="B132" s="3" t="s">
        <v>18</v>
      </c>
      <c r="C132" s="3">
        <v>108</v>
      </c>
      <c r="D132" s="3">
        <v>200</v>
      </c>
      <c r="E132" s="3">
        <v>150</v>
      </c>
      <c r="F132" s="3">
        <v>76454</v>
      </c>
      <c r="G132" s="3">
        <v>76489</v>
      </c>
      <c r="H132" s="3">
        <f>G132-F132</f>
        <v>35</v>
      </c>
      <c r="I132" s="3">
        <f>IF(H132&lt;125,125,H132)</f>
        <v>125</v>
      </c>
      <c r="J132" s="3">
        <f t="shared" si="33"/>
        <v>222</v>
      </c>
      <c r="K132" s="3">
        <v>45</v>
      </c>
      <c r="L132" s="3">
        <v>50</v>
      </c>
      <c r="M132" s="4">
        <f t="shared" si="35"/>
        <v>25</v>
      </c>
      <c r="N132" s="4">
        <f t="shared" si="19"/>
        <v>342</v>
      </c>
    </row>
    <row r="133" spans="1:14" ht="12.75" customHeight="1" x14ac:dyDescent="0.3">
      <c r="A133" s="3">
        <f t="shared" si="20"/>
        <v>129</v>
      </c>
      <c r="B133" s="3" t="s">
        <v>18</v>
      </c>
      <c r="C133" s="3">
        <v>92</v>
      </c>
      <c r="D133" s="3">
        <v>200</v>
      </c>
      <c r="E133" s="3">
        <v>150</v>
      </c>
      <c r="F133" s="3">
        <v>58287</v>
      </c>
      <c r="G133" s="3">
        <v>58555</v>
      </c>
      <c r="H133" s="3">
        <f>G133-F133</f>
        <v>268</v>
      </c>
      <c r="I133" s="3">
        <f>IF(H133&lt;125,125,H133)</f>
        <v>268</v>
      </c>
      <c r="J133" s="3">
        <f t="shared" si="33"/>
        <v>664</v>
      </c>
      <c r="K133" s="3">
        <v>45</v>
      </c>
      <c r="L133" s="3">
        <v>50</v>
      </c>
      <c r="M133" s="4">
        <f t="shared" si="35"/>
        <v>53.6</v>
      </c>
      <c r="N133" s="4">
        <f t="shared" ref="N133:N134" si="36">ROUND((J133+K133+L133+M133),0)</f>
        <v>813</v>
      </c>
    </row>
    <row r="134" spans="1:14" ht="12.75" customHeight="1" x14ac:dyDescent="0.3">
      <c r="A134" s="3">
        <f t="shared" si="20"/>
        <v>130</v>
      </c>
      <c r="B134" s="3" t="s">
        <v>17</v>
      </c>
      <c r="C134" s="5">
        <v>329</v>
      </c>
      <c r="D134" s="3">
        <v>300</v>
      </c>
      <c r="E134" s="3">
        <v>150</v>
      </c>
      <c r="F134" s="3">
        <v>5267</v>
      </c>
      <c r="G134" s="3">
        <v>5388</v>
      </c>
      <c r="H134" s="3">
        <f>(G134-F134)</f>
        <v>121</v>
      </c>
      <c r="I134" s="3">
        <f>IF(H134&lt;141,141,H134)</f>
        <v>141</v>
      </c>
      <c r="J134" s="3">
        <f t="shared" si="33"/>
        <v>260</v>
      </c>
      <c r="K134" s="3">
        <v>45</v>
      </c>
      <c r="L134" s="3">
        <v>50</v>
      </c>
      <c r="M134" s="4">
        <f t="shared" si="35"/>
        <v>28.200000000000003</v>
      </c>
      <c r="N134" s="4">
        <f t="shared" si="36"/>
        <v>383</v>
      </c>
    </row>
    <row r="135" spans="1:14" ht="12.75" customHeight="1" x14ac:dyDescent="0.3">
      <c r="A135" s="3">
        <f t="shared" ref="A135:A198" si="37">A134+1</f>
        <v>131</v>
      </c>
      <c r="B135" s="3" t="s">
        <v>21</v>
      </c>
      <c r="C135" s="3">
        <v>17</v>
      </c>
      <c r="D135" s="3">
        <v>75</v>
      </c>
      <c r="E135" s="3">
        <v>150</v>
      </c>
      <c r="F135" s="3">
        <v>10314</v>
      </c>
      <c r="G135" s="3">
        <v>10588</v>
      </c>
      <c r="H135" s="3">
        <f t="shared" ref="H135:H147" si="38">G135-F135</f>
        <v>274</v>
      </c>
      <c r="I135" s="3">
        <f>IF(H135&lt;103,103,H135)</f>
        <v>274</v>
      </c>
      <c r="J135" s="3">
        <f t="shared" si="33"/>
        <v>687</v>
      </c>
      <c r="K135" s="3">
        <v>20</v>
      </c>
      <c r="L135" s="3">
        <v>10</v>
      </c>
      <c r="M135" s="4">
        <f>I135*0.2</f>
        <v>54.800000000000004</v>
      </c>
      <c r="N135" s="4">
        <f>ROUND((J135+K135+L135+M135),0)</f>
        <v>772</v>
      </c>
    </row>
    <row r="136" spans="1:14" ht="12.75" customHeight="1" x14ac:dyDescent="0.3">
      <c r="A136" s="3">
        <f t="shared" si="37"/>
        <v>132</v>
      </c>
      <c r="B136" s="3" t="s">
        <v>21</v>
      </c>
      <c r="C136" s="3">
        <v>24</v>
      </c>
      <c r="D136" s="3">
        <v>75</v>
      </c>
      <c r="E136" s="3">
        <v>150</v>
      </c>
      <c r="F136" s="3">
        <v>11732</v>
      </c>
      <c r="G136" s="3">
        <v>11910</v>
      </c>
      <c r="H136" s="3">
        <f t="shared" si="38"/>
        <v>178</v>
      </c>
      <c r="I136" s="3">
        <f>IF(H136&lt;103,103,H136)</f>
        <v>178</v>
      </c>
      <c r="J136" s="3">
        <f t="shared" si="33"/>
        <v>348</v>
      </c>
      <c r="K136" s="3">
        <v>20</v>
      </c>
      <c r="L136" s="3">
        <v>10</v>
      </c>
      <c r="M136" s="4">
        <f>I136*0.2</f>
        <v>35.6</v>
      </c>
      <c r="N136" s="4">
        <f>ROUND((J136+K136+L136+M136),0)</f>
        <v>414</v>
      </c>
    </row>
    <row r="137" spans="1:14" ht="12.75" customHeight="1" x14ac:dyDescent="0.3">
      <c r="A137" s="3">
        <f t="shared" si="37"/>
        <v>133</v>
      </c>
      <c r="B137" s="3" t="s">
        <v>21</v>
      </c>
      <c r="C137" s="3">
        <v>8</v>
      </c>
      <c r="D137" s="3">
        <v>75</v>
      </c>
      <c r="E137" s="3">
        <v>150</v>
      </c>
      <c r="F137" s="3">
        <v>25686</v>
      </c>
      <c r="G137" s="3">
        <v>25871</v>
      </c>
      <c r="H137" s="3">
        <f t="shared" si="38"/>
        <v>185</v>
      </c>
      <c r="I137" s="3">
        <f>IF(H137&lt;103,103,H137)</f>
        <v>185</v>
      </c>
      <c r="J137" s="3">
        <f t="shared" si="33"/>
        <v>364</v>
      </c>
      <c r="K137" s="3">
        <v>20</v>
      </c>
      <c r="L137" s="3">
        <v>10</v>
      </c>
      <c r="M137" s="4">
        <f>I137*0.2</f>
        <v>37</v>
      </c>
      <c r="N137" s="4">
        <f>ROUND((J137+K137+L137+M137),0)</f>
        <v>431</v>
      </c>
    </row>
    <row r="138" spans="1:14" ht="12.75" customHeight="1" x14ac:dyDescent="0.3">
      <c r="A138" s="3">
        <f t="shared" si="37"/>
        <v>134</v>
      </c>
      <c r="B138" s="3" t="s">
        <v>17</v>
      </c>
      <c r="C138" s="5">
        <v>325</v>
      </c>
      <c r="D138" s="3">
        <v>0</v>
      </c>
      <c r="E138" s="3">
        <v>150</v>
      </c>
      <c r="F138" s="3">
        <v>6977</v>
      </c>
      <c r="G138" s="3">
        <v>7073</v>
      </c>
      <c r="H138" s="3">
        <f>(G138-F138)-25</f>
        <v>71</v>
      </c>
      <c r="I138" s="3">
        <f>IF(H138&lt;141,141,H138)</f>
        <v>141</v>
      </c>
      <c r="J138" s="3">
        <f t="shared" si="33"/>
        <v>260</v>
      </c>
      <c r="K138" s="3">
        <v>45</v>
      </c>
      <c r="L138" s="3">
        <v>50</v>
      </c>
      <c r="M138" s="4">
        <f t="shared" ref="M138:M148" si="39">I138*0.2</f>
        <v>28.200000000000003</v>
      </c>
      <c r="N138" s="4">
        <f t="shared" ref="N138:N148" si="40">ROUND((J138+K138+L138+M138),0)</f>
        <v>383</v>
      </c>
    </row>
    <row r="139" spans="1:14" ht="12.75" customHeight="1" x14ac:dyDescent="0.3">
      <c r="A139" s="3">
        <f t="shared" si="37"/>
        <v>135</v>
      </c>
      <c r="B139" s="3" t="s">
        <v>20</v>
      </c>
      <c r="C139" s="3">
        <v>38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4">
        <v>0</v>
      </c>
      <c r="N139" s="4">
        <v>250</v>
      </c>
    </row>
    <row r="140" spans="1:14" ht="12.75" customHeight="1" x14ac:dyDescent="0.3">
      <c r="A140" s="3">
        <f t="shared" si="37"/>
        <v>136</v>
      </c>
      <c r="B140" s="3" t="s">
        <v>18</v>
      </c>
      <c r="C140" s="3">
        <v>43</v>
      </c>
      <c r="D140" s="3">
        <v>200</v>
      </c>
      <c r="E140" s="3">
        <v>150</v>
      </c>
      <c r="F140" s="3">
        <v>23931</v>
      </c>
      <c r="G140" s="3">
        <v>24100</v>
      </c>
      <c r="H140" s="3">
        <f t="shared" si="38"/>
        <v>169</v>
      </c>
      <c r="I140" s="3">
        <f>IF(H140&lt;125,125,H140)</f>
        <v>169</v>
      </c>
      <c r="J140" s="3">
        <f t="shared" si="33"/>
        <v>326</v>
      </c>
      <c r="K140" s="3">
        <v>45</v>
      </c>
      <c r="L140" s="3">
        <v>50</v>
      </c>
      <c r="M140" s="4">
        <f t="shared" si="39"/>
        <v>33.800000000000004</v>
      </c>
      <c r="N140" s="4">
        <f t="shared" si="40"/>
        <v>455</v>
      </c>
    </row>
    <row r="141" spans="1:14" ht="12.75" customHeight="1" x14ac:dyDescent="0.3">
      <c r="A141" s="3">
        <f t="shared" si="37"/>
        <v>137</v>
      </c>
      <c r="B141" s="3" t="s">
        <v>20</v>
      </c>
      <c r="C141" s="3">
        <v>39</v>
      </c>
      <c r="D141" s="3">
        <v>100</v>
      </c>
      <c r="E141" s="3">
        <v>150</v>
      </c>
      <c r="F141" s="3">
        <v>25656</v>
      </c>
      <c r="G141" s="3">
        <v>25698</v>
      </c>
      <c r="H141" s="3">
        <f t="shared" si="38"/>
        <v>42</v>
      </c>
      <c r="I141" s="3">
        <f>IF(H141&lt;111,111,H141)</f>
        <v>111</v>
      </c>
      <c r="J141" s="3">
        <f t="shared" si="33"/>
        <v>189</v>
      </c>
      <c r="K141" s="3">
        <v>20</v>
      </c>
      <c r="L141" s="3">
        <v>10</v>
      </c>
      <c r="M141" s="4">
        <f t="shared" si="39"/>
        <v>22.200000000000003</v>
      </c>
      <c r="N141" s="4">
        <f t="shared" si="40"/>
        <v>241</v>
      </c>
    </row>
    <row r="142" spans="1:14" ht="12.75" customHeight="1" x14ac:dyDescent="0.3">
      <c r="A142" s="3">
        <f t="shared" si="37"/>
        <v>138</v>
      </c>
      <c r="B142" s="3" t="s">
        <v>17</v>
      </c>
      <c r="C142" s="3">
        <v>205</v>
      </c>
      <c r="D142" s="3">
        <v>300</v>
      </c>
      <c r="E142" s="3">
        <v>150</v>
      </c>
      <c r="F142" s="3">
        <v>32646</v>
      </c>
      <c r="G142" s="3">
        <v>32702</v>
      </c>
      <c r="H142" s="3">
        <f t="shared" si="38"/>
        <v>56</v>
      </c>
      <c r="I142" s="3">
        <f>IF(H142&lt;141,141,H142)</f>
        <v>141</v>
      </c>
      <c r="J142" s="3">
        <f>ROUND(IF(I142&lt;100,I142*1.625,(IF(AND(I142&gt;100,I142&lt;201),(I142-100)*2.375+162.5,(IF(AND(I142&gt;200,I142&lt;401),(I142-200)*3.875+400,IF(I142&gt;400,(I142-400)*4.5+1237)))))),0)</f>
        <v>260</v>
      </c>
      <c r="K142" s="3">
        <v>45</v>
      </c>
      <c r="L142" s="3">
        <v>50</v>
      </c>
      <c r="M142" s="4">
        <f t="shared" si="39"/>
        <v>28.200000000000003</v>
      </c>
      <c r="N142" s="4">
        <f t="shared" si="40"/>
        <v>383</v>
      </c>
    </row>
    <row r="143" spans="1:14" ht="12.75" customHeight="1" x14ac:dyDescent="0.3">
      <c r="A143" s="3">
        <f t="shared" si="37"/>
        <v>139</v>
      </c>
      <c r="B143" s="3" t="s">
        <v>20</v>
      </c>
      <c r="C143" s="3">
        <v>2</v>
      </c>
      <c r="D143" s="3">
        <v>100</v>
      </c>
      <c r="E143" s="3">
        <v>150</v>
      </c>
      <c r="F143" s="3">
        <v>37571</v>
      </c>
      <c r="G143" s="3">
        <v>37857</v>
      </c>
      <c r="H143" s="3">
        <f>G143-F143</f>
        <v>286</v>
      </c>
      <c r="I143" s="3">
        <f>IF(H143&lt;111,111,H143)</f>
        <v>286</v>
      </c>
      <c r="J143" s="3">
        <f>ROUND(IF(I143&lt;100,I143*1.625,(IF(AND(I143&gt;100,I143&lt;201),(I143-100)*2.375+162.5,(IF(AND(I143&gt;200,I143&lt;401),(I143-200)*3.875+400,IF(I143&gt;400,(I143-400)*4.5+1237)))))),0)</f>
        <v>733</v>
      </c>
      <c r="K143" s="3">
        <v>20</v>
      </c>
      <c r="L143" s="3">
        <v>10</v>
      </c>
      <c r="M143" s="4">
        <f>I143*0.2</f>
        <v>57.2</v>
      </c>
      <c r="N143" s="4">
        <f>ROUND((J143+K143+L143+M143),0)</f>
        <v>820</v>
      </c>
    </row>
    <row r="144" spans="1:14" x14ac:dyDescent="0.3">
      <c r="A144" s="3">
        <f t="shared" si="37"/>
        <v>140</v>
      </c>
      <c r="B144" s="3" t="s">
        <v>17</v>
      </c>
      <c r="C144" s="3">
        <v>360</v>
      </c>
      <c r="D144" s="3">
        <v>300</v>
      </c>
      <c r="E144" s="3">
        <v>150</v>
      </c>
      <c r="F144" s="3">
        <v>2769</v>
      </c>
      <c r="G144" s="3">
        <v>2934</v>
      </c>
      <c r="H144" s="3">
        <f t="shared" ref="H144" si="41">G144-F144</f>
        <v>165</v>
      </c>
      <c r="I144" s="3">
        <f>IF(H144&lt;141,141,H144)</f>
        <v>165</v>
      </c>
      <c r="J144" s="3">
        <f>ROUND(IF(I144&lt;100,I144*1.625,(IF(AND(I144&gt;100,I144&lt;201),(I144-100)*2.375+162.5,(IF(AND(I144&gt;200,I144&lt;401),(I144-200)*3.875+400,IF(I144&gt;400,(I144-400)*4.5+1237)))))),0)</f>
        <v>317</v>
      </c>
      <c r="K144" s="3">
        <v>45</v>
      </c>
      <c r="L144" s="3">
        <v>50</v>
      </c>
      <c r="M144" s="4">
        <f t="shared" ref="M144" si="42">I144*0.2</f>
        <v>33</v>
      </c>
      <c r="N144" s="4">
        <f t="shared" ref="N144" si="43">ROUND((J144+K144+L144+M144),0)</f>
        <v>445</v>
      </c>
    </row>
    <row r="145" spans="1:14" ht="12.75" customHeight="1" x14ac:dyDescent="0.3">
      <c r="A145" s="3">
        <f t="shared" si="37"/>
        <v>141</v>
      </c>
      <c r="B145" s="3" t="s">
        <v>18</v>
      </c>
      <c r="C145" s="3">
        <v>75</v>
      </c>
      <c r="D145" s="3">
        <v>200</v>
      </c>
      <c r="E145" s="3">
        <v>150</v>
      </c>
      <c r="F145" s="3">
        <v>30618</v>
      </c>
      <c r="G145" s="3">
        <v>30763</v>
      </c>
      <c r="H145" s="3">
        <f t="shared" si="38"/>
        <v>145</v>
      </c>
      <c r="I145" s="3">
        <v>56</v>
      </c>
      <c r="J145" s="3">
        <f t="shared" si="33"/>
        <v>91</v>
      </c>
      <c r="K145" s="3">
        <v>45</v>
      </c>
      <c r="L145" s="3">
        <v>50</v>
      </c>
      <c r="M145" s="4">
        <f t="shared" si="39"/>
        <v>11.200000000000001</v>
      </c>
      <c r="N145" s="4">
        <f t="shared" si="40"/>
        <v>197</v>
      </c>
    </row>
    <row r="146" spans="1:14" ht="12.75" customHeight="1" x14ac:dyDescent="0.3">
      <c r="A146" s="3">
        <f t="shared" si="37"/>
        <v>142</v>
      </c>
      <c r="B146" s="3" t="s">
        <v>17</v>
      </c>
      <c r="C146" s="3">
        <v>303</v>
      </c>
      <c r="D146" s="3">
        <v>300</v>
      </c>
      <c r="E146" s="3">
        <v>150</v>
      </c>
      <c r="F146" s="3">
        <v>9111</v>
      </c>
      <c r="G146" s="3">
        <v>9273</v>
      </c>
      <c r="H146" s="3">
        <f t="shared" si="38"/>
        <v>162</v>
      </c>
      <c r="I146" s="3">
        <f>IF(H146&lt;141,141,H146)</f>
        <v>162</v>
      </c>
      <c r="J146" s="3">
        <f>ROUND(IF(I146&lt;100,I146*1.625,(IF(AND(I146&gt;100,I146&lt;201),(I146-100)*2.375+162.5,(IF(AND(I146&gt;200,I146&lt;401),(I146-200)*3.875+400,IF(I146&gt;400,(I146-400)*4.5+1237)))))),0)</f>
        <v>310</v>
      </c>
      <c r="K146" s="3">
        <v>45</v>
      </c>
      <c r="L146" s="3">
        <v>50</v>
      </c>
      <c r="M146" s="4">
        <f t="shared" si="39"/>
        <v>32.4</v>
      </c>
      <c r="N146" s="4">
        <f t="shared" si="40"/>
        <v>437</v>
      </c>
    </row>
    <row r="147" spans="1:14" ht="12.75" customHeight="1" x14ac:dyDescent="0.3">
      <c r="A147" s="3">
        <f t="shared" si="37"/>
        <v>143</v>
      </c>
      <c r="B147" s="3" t="s">
        <v>20</v>
      </c>
      <c r="C147" s="3">
        <v>4</v>
      </c>
      <c r="D147" s="3">
        <v>100</v>
      </c>
      <c r="E147" s="3">
        <v>150</v>
      </c>
      <c r="F147" s="3">
        <v>8318</v>
      </c>
      <c r="G147" s="3">
        <v>8443</v>
      </c>
      <c r="H147" s="3">
        <f t="shared" si="38"/>
        <v>125</v>
      </c>
      <c r="I147" s="3">
        <f>IF(H147&lt;111,111,H147)</f>
        <v>125</v>
      </c>
      <c r="J147" s="3">
        <f t="shared" si="33"/>
        <v>222</v>
      </c>
      <c r="K147" s="3">
        <v>20</v>
      </c>
      <c r="L147" s="3">
        <v>10</v>
      </c>
      <c r="M147" s="4">
        <f t="shared" si="39"/>
        <v>25</v>
      </c>
      <c r="N147" s="4">
        <f t="shared" si="40"/>
        <v>277</v>
      </c>
    </row>
    <row r="148" spans="1:14" ht="12.75" customHeight="1" x14ac:dyDescent="0.3">
      <c r="A148" s="3">
        <f t="shared" si="37"/>
        <v>144</v>
      </c>
      <c r="B148" s="3" t="s">
        <v>17</v>
      </c>
      <c r="C148" s="3">
        <v>323</v>
      </c>
      <c r="D148" s="3">
        <v>300</v>
      </c>
      <c r="E148" s="3">
        <v>150</v>
      </c>
      <c r="F148" s="3">
        <v>15803</v>
      </c>
      <c r="G148" s="3">
        <v>16079</v>
      </c>
      <c r="H148" s="3">
        <f>(G148-F148)</f>
        <v>276</v>
      </c>
      <c r="I148" s="3">
        <f>IF(H148&lt;141,141,H148)</f>
        <v>276</v>
      </c>
      <c r="J148" s="3">
        <f>ROUND(IF(I148&lt;100,I148*1.625,(IF(AND(I148&gt;100,I148&lt;201),(I148-100)*2.375+162.5,(IF(AND(I148&gt;200,I148&lt;401),(I148-200)*3.875+400,IF(I148&gt;400,(I148-400)*4.5+1237)))))),0)</f>
        <v>695</v>
      </c>
      <c r="K148" s="3">
        <v>45</v>
      </c>
      <c r="L148" s="3">
        <v>50</v>
      </c>
      <c r="M148" s="4">
        <f t="shared" si="39"/>
        <v>55.2</v>
      </c>
      <c r="N148" s="4">
        <f t="shared" si="40"/>
        <v>845</v>
      </c>
    </row>
    <row r="149" spans="1:14" ht="12.75" customHeight="1" x14ac:dyDescent="0.3">
      <c r="A149" s="3">
        <f t="shared" si="37"/>
        <v>145</v>
      </c>
      <c r="B149" s="8" t="s">
        <v>20</v>
      </c>
      <c r="C149" s="3">
        <v>38</v>
      </c>
      <c r="D149" s="3">
        <v>0</v>
      </c>
      <c r="E149" s="3">
        <v>0</v>
      </c>
      <c r="F149" s="3"/>
      <c r="G149" s="3"/>
      <c r="H149" s="3">
        <f>G149-F149</f>
        <v>0</v>
      </c>
      <c r="I149" s="3">
        <v>0</v>
      </c>
      <c r="J149" s="3">
        <f t="shared" si="33"/>
        <v>0</v>
      </c>
      <c r="K149" s="3">
        <v>0</v>
      </c>
      <c r="L149" s="3">
        <v>0</v>
      </c>
      <c r="M149" s="4">
        <v>0</v>
      </c>
      <c r="N149" s="4">
        <v>250</v>
      </c>
    </row>
    <row r="150" spans="1:14" ht="12.75" customHeight="1" x14ac:dyDescent="0.3">
      <c r="A150" s="3">
        <f t="shared" si="37"/>
        <v>146</v>
      </c>
      <c r="B150" s="3" t="s">
        <v>18</v>
      </c>
      <c r="C150" s="3">
        <v>126</v>
      </c>
      <c r="D150" s="3">
        <v>200</v>
      </c>
      <c r="E150" s="3">
        <v>150</v>
      </c>
      <c r="F150" s="3">
        <v>48598</v>
      </c>
      <c r="G150" s="3">
        <v>48777</v>
      </c>
      <c r="H150" s="3">
        <f>(G150-F150)</f>
        <v>179</v>
      </c>
      <c r="I150" s="3">
        <f t="shared" ref="I150:I156" si="44">IF(H150&lt;125,125,H150)</f>
        <v>179</v>
      </c>
      <c r="J150" s="3">
        <f t="shared" si="33"/>
        <v>350</v>
      </c>
      <c r="K150" s="3">
        <v>45</v>
      </c>
      <c r="L150" s="3">
        <v>50</v>
      </c>
      <c r="M150" s="4">
        <f t="shared" ref="M150:M163" si="45">I150*0.2</f>
        <v>35.800000000000004</v>
      </c>
      <c r="N150" s="4">
        <f t="shared" ref="N150:N163" si="46">ROUND((J150+K150+L150+M150),0)</f>
        <v>481</v>
      </c>
    </row>
    <row r="151" spans="1:14" ht="12.75" customHeight="1" x14ac:dyDescent="0.3">
      <c r="A151" s="3">
        <f t="shared" si="37"/>
        <v>147</v>
      </c>
      <c r="B151" s="3" t="s">
        <v>17</v>
      </c>
      <c r="C151" s="3">
        <v>341</v>
      </c>
      <c r="D151" s="3">
        <v>0</v>
      </c>
      <c r="E151" s="3">
        <v>150</v>
      </c>
      <c r="F151" s="3">
        <v>7155</v>
      </c>
      <c r="G151" s="3">
        <v>7267</v>
      </c>
      <c r="H151" s="3">
        <f>(G151-F151)-25</f>
        <v>87</v>
      </c>
      <c r="I151" s="3">
        <f>IF(H151&lt;141,141,H151)</f>
        <v>141</v>
      </c>
      <c r="J151" s="3">
        <f>ROUND(IF(I151&lt;100,I151*1.625,(IF(AND(I151&gt;100,I151&lt;201),(I151-100)*2.375+162.5,(IF(AND(I151&gt;200,I151&lt;401),(I151-200)*3.875+400,IF(I151&gt;400,(I151-400)*4.5+1238)))))),0)</f>
        <v>260</v>
      </c>
      <c r="K151" s="3">
        <v>45</v>
      </c>
      <c r="L151" s="3">
        <v>50</v>
      </c>
      <c r="M151" s="4">
        <f t="shared" si="45"/>
        <v>28.200000000000003</v>
      </c>
      <c r="N151" s="4">
        <f t="shared" si="46"/>
        <v>383</v>
      </c>
    </row>
    <row r="152" spans="1:14" ht="12.75" customHeight="1" x14ac:dyDescent="0.3">
      <c r="A152" s="3">
        <f t="shared" si="37"/>
        <v>148</v>
      </c>
      <c r="B152" s="3" t="s">
        <v>20</v>
      </c>
      <c r="C152" s="3">
        <v>36</v>
      </c>
      <c r="D152" s="3">
        <v>100</v>
      </c>
      <c r="E152" s="3">
        <v>150</v>
      </c>
      <c r="F152" s="3">
        <v>19613</v>
      </c>
      <c r="G152" s="3">
        <v>19745</v>
      </c>
      <c r="H152" s="3">
        <f>G152-F152</f>
        <v>132</v>
      </c>
      <c r="I152" s="3">
        <f>IF(H152&lt;111,111,H152)</f>
        <v>132</v>
      </c>
      <c r="J152" s="3">
        <f>ROUND(IF(I152&lt;100,I152*1.625,(IF(AND(I152&gt;100,I152&lt;201),(I152-100)*2.375+162.5,(IF(AND(I152&gt;200,I152&lt;401),(I152-200)*3.875+400,IF(I152&gt;400,(I152-400)*4.5+1237)))))),0)</f>
        <v>239</v>
      </c>
      <c r="K152" s="3">
        <v>20</v>
      </c>
      <c r="L152" s="3">
        <v>10</v>
      </c>
      <c r="M152" s="4">
        <f>I152*0.2</f>
        <v>26.400000000000002</v>
      </c>
      <c r="N152" s="4">
        <f>ROUND((J152+K152+L152+M152),0)</f>
        <v>295</v>
      </c>
    </row>
    <row r="153" spans="1:14" ht="12.75" customHeight="1" x14ac:dyDescent="0.3">
      <c r="A153" s="3">
        <f t="shared" si="37"/>
        <v>149</v>
      </c>
      <c r="B153" s="3" t="s">
        <v>17</v>
      </c>
      <c r="C153" s="3">
        <v>183</v>
      </c>
      <c r="D153" s="3">
        <v>300</v>
      </c>
      <c r="E153" s="3">
        <v>150</v>
      </c>
      <c r="F153" s="3">
        <v>30119</v>
      </c>
      <c r="G153" s="3">
        <v>30290</v>
      </c>
      <c r="H153" s="3">
        <f t="shared" ref="H153" si="47">G153-F153</f>
        <v>171</v>
      </c>
      <c r="I153" s="3">
        <f>IF(H153&lt;141,141,H153)</f>
        <v>171</v>
      </c>
      <c r="J153" s="3">
        <f>ROUND(IF(I153&lt;100,I153*1.625,(IF(AND(I153&gt;100,I153&lt;201),(I153-100)*2.375+162.5,(IF(AND(I153&gt;200,I153&lt;401),(I153-200)*3.875+400,IF(I153&gt;400,(I153-400)*4.5+1238)))))),0)</f>
        <v>331</v>
      </c>
      <c r="K153" s="3">
        <v>45</v>
      </c>
      <c r="L153" s="3">
        <v>50</v>
      </c>
      <c r="M153" s="4">
        <f t="shared" ref="M153" si="48">I153*0.2</f>
        <v>34.200000000000003</v>
      </c>
      <c r="N153" s="4">
        <f t="shared" ref="N153" si="49">ROUND((J153+K153+L153+M153),0)</f>
        <v>460</v>
      </c>
    </row>
    <row r="154" spans="1:14" ht="13.5" customHeight="1" x14ac:dyDescent="0.3">
      <c r="A154" s="3">
        <f t="shared" si="37"/>
        <v>150</v>
      </c>
      <c r="B154" s="3" t="s">
        <v>18</v>
      </c>
      <c r="C154" s="3">
        <v>13</v>
      </c>
      <c r="D154" s="5">
        <v>0</v>
      </c>
      <c r="E154" s="3">
        <v>150</v>
      </c>
      <c r="F154" s="3">
        <v>48450</v>
      </c>
      <c r="G154" s="3">
        <v>48816</v>
      </c>
      <c r="H154" s="3">
        <f>(G154-F154)-25</f>
        <v>341</v>
      </c>
      <c r="I154" s="3">
        <f>IF(H154&lt;125,125,H154)</f>
        <v>341</v>
      </c>
      <c r="J154" s="3">
        <f>ROUND(IF(I154&lt;100,I154*1.625,(IF(AND(I154&gt;100,I154&lt;201),(I154-100)*2.375+162.5,(IF(AND(I154&gt;200,I154&lt;401),(I154-200)*3.875+400,IF(I154&gt;400,(I154-400)*4.5+1237)))))),0)</f>
        <v>946</v>
      </c>
      <c r="K154" s="3">
        <v>45</v>
      </c>
      <c r="L154" s="3">
        <v>50</v>
      </c>
      <c r="M154" s="4">
        <f>I154*0.2</f>
        <v>68.2</v>
      </c>
      <c r="N154" s="4">
        <f>ROUND((J154+K154+L154+M154),0)</f>
        <v>1109</v>
      </c>
    </row>
    <row r="155" spans="1:14" ht="12.75" customHeight="1" x14ac:dyDescent="0.3">
      <c r="A155" s="3">
        <f t="shared" si="37"/>
        <v>151</v>
      </c>
      <c r="B155" s="3" t="s">
        <v>17</v>
      </c>
      <c r="C155" s="3">
        <v>368</v>
      </c>
      <c r="D155" s="3">
        <v>300</v>
      </c>
      <c r="E155" s="3">
        <v>150</v>
      </c>
      <c r="F155" s="3">
        <v>1203</v>
      </c>
      <c r="G155" s="3">
        <v>1349</v>
      </c>
      <c r="H155" s="3">
        <f t="shared" ref="H155" si="50">G155-F155</f>
        <v>146</v>
      </c>
      <c r="I155" s="3">
        <f>IF(H155&lt;141,141,H155)</f>
        <v>146</v>
      </c>
      <c r="J155" s="3">
        <f>ROUND(IF(I155&lt;100,I155*1.625,(IF(AND(I155&gt;100,I155&lt;201),(I155-100)*2.375+162.5,(IF(AND(I155&gt;200,I155&lt;401),(I155-200)*3.875+400,IF(I155&gt;400,(I155-400)*4.5+1238)))))),0)</f>
        <v>272</v>
      </c>
      <c r="K155" s="3">
        <v>45</v>
      </c>
      <c r="L155" s="3">
        <v>50</v>
      </c>
      <c r="M155" s="4">
        <f t="shared" ref="M155" si="51">I155*0.2</f>
        <v>29.200000000000003</v>
      </c>
      <c r="N155" s="4">
        <f t="shared" ref="N155" si="52">ROUND((J155+K155+L155+M155),0)</f>
        <v>396</v>
      </c>
    </row>
    <row r="156" spans="1:14" ht="12.75" customHeight="1" x14ac:dyDescent="0.3">
      <c r="A156" s="3">
        <f t="shared" si="37"/>
        <v>152</v>
      </c>
      <c r="B156" s="3" t="s">
        <v>18</v>
      </c>
      <c r="C156" s="3">
        <v>124</v>
      </c>
      <c r="D156" s="3">
        <v>200</v>
      </c>
      <c r="E156" s="3">
        <v>150</v>
      </c>
      <c r="F156" s="3">
        <v>24586</v>
      </c>
      <c r="G156" s="3">
        <v>24723</v>
      </c>
      <c r="H156" s="3">
        <f>(G156-F156)</f>
        <v>137</v>
      </c>
      <c r="I156" s="3">
        <f t="shared" si="44"/>
        <v>137</v>
      </c>
      <c r="J156" s="3">
        <f t="shared" si="33"/>
        <v>250</v>
      </c>
      <c r="K156" s="3">
        <v>45</v>
      </c>
      <c r="L156" s="3">
        <v>50</v>
      </c>
      <c r="M156" s="4">
        <f t="shared" si="45"/>
        <v>27.400000000000002</v>
      </c>
      <c r="N156" s="4">
        <f t="shared" si="46"/>
        <v>372</v>
      </c>
    </row>
    <row r="157" spans="1:14" ht="14.25" customHeight="1" x14ac:dyDescent="0.3">
      <c r="A157" s="3">
        <f t="shared" si="37"/>
        <v>153</v>
      </c>
      <c r="B157" s="3" t="s">
        <v>17</v>
      </c>
      <c r="C157" s="3">
        <v>365</v>
      </c>
      <c r="D157" s="3">
        <v>300</v>
      </c>
      <c r="E157" s="3">
        <v>150</v>
      </c>
      <c r="F157" s="3">
        <v>1119</v>
      </c>
      <c r="G157" s="3">
        <v>1199</v>
      </c>
      <c r="H157" s="3">
        <f t="shared" ref="H157:H160" si="53">G157-F157</f>
        <v>80</v>
      </c>
      <c r="I157" s="3">
        <f>IF(H157&lt;141,141,H157)</f>
        <v>141</v>
      </c>
      <c r="J157" s="3">
        <f>ROUND(IF(I157&lt;100,I157*1.625,(IF(AND(I157&gt;100,I157&lt;201),(I157-100)*2.375+162.5,(IF(AND(I157&gt;200,I157&lt;401),(I157-200)*3.875+400,IF(I157&gt;400,(I157-400)*4.5+1238)))))),0)</f>
        <v>260</v>
      </c>
      <c r="K157" s="3">
        <v>45</v>
      </c>
      <c r="L157" s="3">
        <v>50</v>
      </c>
      <c r="M157" s="4">
        <f t="shared" si="45"/>
        <v>28.200000000000003</v>
      </c>
      <c r="N157" s="4">
        <f t="shared" si="46"/>
        <v>383</v>
      </c>
    </row>
    <row r="158" spans="1:14" ht="14.25" customHeight="1" x14ac:dyDescent="0.3">
      <c r="A158" s="3">
        <f t="shared" si="37"/>
        <v>154</v>
      </c>
      <c r="B158" s="3" t="s">
        <v>20</v>
      </c>
      <c r="C158" s="3">
        <v>3</v>
      </c>
      <c r="D158" s="3">
        <v>100</v>
      </c>
      <c r="E158" s="3">
        <v>150</v>
      </c>
      <c r="F158" s="3">
        <v>12773</v>
      </c>
      <c r="G158" s="3">
        <v>12780</v>
      </c>
      <c r="H158" s="10">
        <f t="shared" si="53"/>
        <v>7</v>
      </c>
      <c r="I158" s="3">
        <f>IF(H158&lt;111,111,H158)</f>
        <v>111</v>
      </c>
      <c r="J158" s="3">
        <f>ROUND(IF(I158&lt;100,I158*1.625,(IF(AND(I158&gt;100,I158&lt;201),(I158-100)*2.375+162.5,(IF(AND(I158&gt;200,I158&lt;401),(I158-200)*3.875+400,IF(I158&gt;400,(I158-400)*4.5+1237)))))),0)</f>
        <v>189</v>
      </c>
      <c r="K158" s="3">
        <v>20</v>
      </c>
      <c r="L158" s="3">
        <v>10</v>
      </c>
      <c r="M158" s="4">
        <f t="shared" si="45"/>
        <v>22.200000000000003</v>
      </c>
      <c r="N158" s="4">
        <f>ROUND((J158+K158+L158+M158),0)</f>
        <v>241</v>
      </c>
    </row>
    <row r="159" spans="1:14" ht="12.75" customHeight="1" x14ac:dyDescent="0.3">
      <c r="A159" s="3">
        <f t="shared" si="37"/>
        <v>155</v>
      </c>
      <c r="B159" s="3" t="s">
        <v>20</v>
      </c>
      <c r="C159" s="3">
        <v>35</v>
      </c>
      <c r="D159" s="3">
        <v>100</v>
      </c>
      <c r="E159" s="3">
        <v>150</v>
      </c>
      <c r="F159" s="3">
        <v>19176</v>
      </c>
      <c r="G159" s="3">
        <v>19294</v>
      </c>
      <c r="H159" s="10">
        <f t="shared" si="53"/>
        <v>118</v>
      </c>
      <c r="I159" s="3">
        <f>IF(H159&lt;111,111,H159)</f>
        <v>118</v>
      </c>
      <c r="J159" s="3">
        <f>ROUND(IF(I159&lt;100,I159*1.625,(IF(AND(I159&gt;100,I159&lt;201),(I159-100)*2.375+162.5,(IF(AND(I159&gt;200,I159&lt;401),(I159-200)*3.875+400,IF(I159&gt;400,(I159-400)*4.5+1237)))))),0)</f>
        <v>205</v>
      </c>
      <c r="K159" s="3">
        <v>20</v>
      </c>
      <c r="L159" s="3">
        <v>10</v>
      </c>
      <c r="M159" s="4">
        <f t="shared" si="45"/>
        <v>23.6</v>
      </c>
      <c r="N159" s="4">
        <f t="shared" si="46"/>
        <v>259</v>
      </c>
    </row>
    <row r="160" spans="1:14" ht="12.75" customHeight="1" x14ac:dyDescent="0.3">
      <c r="A160" s="3">
        <f t="shared" si="37"/>
        <v>156</v>
      </c>
      <c r="B160" s="3" t="s">
        <v>19</v>
      </c>
      <c r="C160" s="3">
        <v>131</v>
      </c>
      <c r="D160" s="3">
        <v>400</v>
      </c>
      <c r="E160" s="3">
        <v>150</v>
      </c>
      <c r="F160" s="3">
        <v>53184</v>
      </c>
      <c r="G160" s="3">
        <v>53560</v>
      </c>
      <c r="H160" s="3">
        <f t="shared" si="53"/>
        <v>376</v>
      </c>
      <c r="I160" s="3">
        <f>IF(H160&lt;155,155,H160)</f>
        <v>376</v>
      </c>
      <c r="J160" s="3">
        <f>ROUND(IF(I160&lt;100,I160*1.625,(IF(AND(I160&gt;100,I160&lt;201),(I160-100)*2.375+162,(IF(AND(I160&gt;200,I160&lt;401),(I160-200)*3.875+400,IF(I160&gt;400,(I160-400)*4.5+1237)))))),0)</f>
        <v>1082</v>
      </c>
      <c r="K160" s="3">
        <v>45</v>
      </c>
      <c r="L160" s="3">
        <v>50</v>
      </c>
      <c r="M160" s="4">
        <f t="shared" si="45"/>
        <v>75.2</v>
      </c>
      <c r="N160" s="4">
        <f t="shared" si="46"/>
        <v>1252</v>
      </c>
    </row>
    <row r="161" spans="1:14" ht="12.75" customHeight="1" x14ac:dyDescent="0.3">
      <c r="A161" s="3">
        <f t="shared" si="37"/>
        <v>157</v>
      </c>
      <c r="B161" s="3" t="s">
        <v>17</v>
      </c>
      <c r="C161" s="3">
        <v>346</v>
      </c>
      <c r="D161" s="3">
        <v>300</v>
      </c>
      <c r="E161" s="3">
        <v>150</v>
      </c>
      <c r="F161" s="3">
        <v>3604</v>
      </c>
      <c r="G161" s="3">
        <v>3728</v>
      </c>
      <c r="H161" s="3">
        <f>(G161-F161)</f>
        <v>124</v>
      </c>
      <c r="I161" s="3">
        <f>IF(H161&lt;141,141,H161)</f>
        <v>141</v>
      </c>
      <c r="J161" s="3">
        <f>ROUND(IF(I161&lt;100,I161*1.625,(IF(AND(I161&gt;100,I161&lt;201),(I161-100)*2.375+162.5,(IF(AND(I161&gt;200,I161&lt;401),(I161-200)*3.875+400,IF(I161&gt;400,(I161-400)*4.5+1238)))))),0)</f>
        <v>260</v>
      </c>
      <c r="K161" s="3">
        <v>45</v>
      </c>
      <c r="L161" s="3">
        <v>50</v>
      </c>
      <c r="M161" s="4">
        <f t="shared" si="45"/>
        <v>28.200000000000003</v>
      </c>
      <c r="N161" s="4">
        <f t="shared" si="46"/>
        <v>383</v>
      </c>
    </row>
    <row r="162" spans="1:14" ht="12.75" customHeight="1" x14ac:dyDescent="0.3">
      <c r="A162" s="3">
        <f t="shared" si="37"/>
        <v>158</v>
      </c>
      <c r="B162" s="3" t="s">
        <v>16</v>
      </c>
      <c r="C162" s="3">
        <v>420</v>
      </c>
      <c r="D162" s="3">
        <v>500</v>
      </c>
      <c r="E162" s="3">
        <v>150</v>
      </c>
      <c r="F162" s="3">
        <v>3090</v>
      </c>
      <c r="G162" s="3">
        <v>3315</v>
      </c>
      <c r="H162" s="3">
        <f t="shared" ref="H162:H163" si="54">G162-F162</f>
        <v>225</v>
      </c>
      <c r="I162" s="3">
        <f>IF(H162&lt;171,171,H162)</f>
        <v>225</v>
      </c>
      <c r="J162" s="3">
        <f>ROUND(IF(I162&lt;100,I162*1.625,(IF(AND(I162&gt;100,I162&lt;201),(I162-100)*2.375+162.5,(IF(AND(I162&gt;200,I162&lt;401),(I162-200)*3.875+400,IF(I162&gt;400,(I162-400)*4.5+1237)))))),0)</f>
        <v>497</v>
      </c>
      <c r="K162" s="3">
        <v>45</v>
      </c>
      <c r="L162" s="3">
        <v>50</v>
      </c>
      <c r="M162" s="4">
        <f t="shared" si="45"/>
        <v>45</v>
      </c>
      <c r="N162" s="4">
        <f t="shared" si="46"/>
        <v>637</v>
      </c>
    </row>
    <row r="163" spans="1:14" ht="12.75" customHeight="1" x14ac:dyDescent="0.3">
      <c r="A163" s="3">
        <f t="shared" si="37"/>
        <v>159</v>
      </c>
      <c r="B163" s="3" t="s">
        <v>19</v>
      </c>
      <c r="C163" s="3">
        <v>404</v>
      </c>
      <c r="D163" s="3">
        <v>400</v>
      </c>
      <c r="E163" s="3">
        <v>150</v>
      </c>
      <c r="F163" s="3">
        <v>1684</v>
      </c>
      <c r="G163" s="3">
        <v>1814</v>
      </c>
      <c r="H163" s="3">
        <f t="shared" si="54"/>
        <v>130</v>
      </c>
      <c r="I163" s="3">
        <f>IF(H163&lt;155,155,H163)</f>
        <v>155</v>
      </c>
      <c r="J163" s="3">
        <f>ROUND(IF(I163&lt;100,I163*1.625,(IF(AND(I163&gt;100,I163&lt;201),(I163-100)*2.375+162,(IF(AND(I163&gt;200,I163&lt;401),(I163-200)*3.875+400,IF(I163&gt;400,(I163-400)*4.5+1237)))))),0)</f>
        <v>293</v>
      </c>
      <c r="K163" s="3">
        <v>45</v>
      </c>
      <c r="L163" s="3">
        <v>50</v>
      </c>
      <c r="M163" s="4">
        <f t="shared" si="45"/>
        <v>31</v>
      </c>
      <c r="N163" s="4">
        <f t="shared" si="46"/>
        <v>419</v>
      </c>
    </row>
    <row r="164" spans="1:14" x14ac:dyDescent="0.3">
      <c r="A164" s="3">
        <f t="shared" si="37"/>
        <v>160</v>
      </c>
      <c r="B164" s="3" t="s">
        <v>20</v>
      </c>
      <c r="C164" s="3">
        <v>242</v>
      </c>
      <c r="D164" s="3">
        <v>100</v>
      </c>
      <c r="E164" s="3">
        <v>150</v>
      </c>
      <c r="F164" s="3">
        <v>6380</v>
      </c>
      <c r="G164" s="3">
        <v>6606</v>
      </c>
      <c r="H164" s="10">
        <f>G164-F164</f>
        <v>226</v>
      </c>
      <c r="I164" s="3">
        <f>IF(H164&lt;111,111,H164)</f>
        <v>226</v>
      </c>
      <c r="J164" s="3">
        <f>ROUND(IF(I164&lt;100,I164*1.625,(IF(AND(I164&gt;100,I164&lt;201),(I164-100)*2.375+162.5,(IF(AND(I164&gt;200,I164&lt;401),(I164-200)*3.875+400,IF(I164&gt;400,(I164-400)*4.5+1237)))))),0)</f>
        <v>501</v>
      </c>
      <c r="K164" s="3">
        <v>20</v>
      </c>
      <c r="L164" s="3">
        <v>10</v>
      </c>
      <c r="M164" s="4">
        <f>I164*0.2</f>
        <v>45.2</v>
      </c>
      <c r="N164" s="4">
        <f>ROUND((J164+K164+L164+M164),0)</f>
        <v>576</v>
      </c>
    </row>
    <row r="165" spans="1:14" x14ac:dyDescent="0.3">
      <c r="A165" s="3">
        <f t="shared" si="37"/>
        <v>161</v>
      </c>
      <c r="B165" s="3" t="s">
        <v>17</v>
      </c>
      <c r="C165" s="3">
        <v>320</v>
      </c>
      <c r="D165" s="3">
        <v>0</v>
      </c>
      <c r="E165" s="3">
        <v>150</v>
      </c>
      <c r="F165" s="3">
        <v>8113</v>
      </c>
      <c r="G165" s="3">
        <v>8273</v>
      </c>
      <c r="H165" s="10">
        <f>(G165-F165)-25</f>
        <v>135</v>
      </c>
      <c r="I165" s="10">
        <f>IF(H165&lt;141,141,H165)</f>
        <v>141</v>
      </c>
      <c r="J165" s="3">
        <f>ROUND(IF(I165&lt;100,I165*1.625,(IF(AND(I165&gt;100,I165&lt;201),(I165-100)*2.375+162.5,(IF(AND(I165&gt;200,I165&lt;401),(I165-200)*3.875+400,IF(I165&gt;400,(I165-400)*4.5+1238)))))),0)</f>
        <v>260</v>
      </c>
      <c r="K165" s="3">
        <v>45</v>
      </c>
      <c r="L165" s="3">
        <v>50</v>
      </c>
      <c r="M165" s="4">
        <f>I165*0.2</f>
        <v>28.200000000000003</v>
      </c>
      <c r="N165" s="4">
        <f>ROUND((J165+K165+L165+M165),0)</f>
        <v>383</v>
      </c>
    </row>
    <row r="166" spans="1:14" x14ac:dyDescent="0.3">
      <c r="A166" s="3">
        <f t="shared" si="37"/>
        <v>162</v>
      </c>
      <c r="B166" s="3" t="s">
        <v>20</v>
      </c>
      <c r="C166" s="3">
        <v>34</v>
      </c>
      <c r="D166" s="3">
        <v>100</v>
      </c>
      <c r="E166" s="3">
        <v>150</v>
      </c>
      <c r="F166" s="3">
        <v>20357</v>
      </c>
      <c r="G166" s="3">
        <v>20503</v>
      </c>
      <c r="H166" s="10">
        <f t="shared" ref="H166:H168" si="55">G166-F166</f>
        <v>146</v>
      </c>
      <c r="I166" s="10">
        <f>IF(H166&lt;111,111,H166)</f>
        <v>146</v>
      </c>
      <c r="J166" s="3">
        <f t="shared" ref="J166:J168" si="56">ROUND(IF(I166&lt;100,I166*1.625,(IF(AND(I166&gt;100,I166&lt;201),(I166-100)*2.375+162.5,(IF(AND(I166&gt;200,I166&lt;401),(I166-200)*3.875+400,IF(I166&gt;400,(I166-400)*4.5+1237)))))),0)</f>
        <v>272</v>
      </c>
      <c r="K166" s="3">
        <v>20</v>
      </c>
      <c r="L166" s="3">
        <v>10</v>
      </c>
      <c r="M166" s="4">
        <f t="shared" ref="M166:M169" si="57">I166*0.2</f>
        <v>29.200000000000003</v>
      </c>
      <c r="N166" s="4">
        <f t="shared" ref="N166:N171" si="58">ROUND((J166+K166+L166+M166),0)</f>
        <v>331</v>
      </c>
    </row>
    <row r="167" spans="1:14" x14ac:dyDescent="0.3">
      <c r="A167" s="3">
        <f t="shared" si="37"/>
        <v>163</v>
      </c>
      <c r="B167" s="3" t="s">
        <v>20</v>
      </c>
      <c r="C167" s="3">
        <v>18</v>
      </c>
      <c r="D167" s="3">
        <v>100</v>
      </c>
      <c r="E167" s="3">
        <v>150</v>
      </c>
      <c r="F167" s="3">
        <v>19425</v>
      </c>
      <c r="G167" s="3">
        <v>19598</v>
      </c>
      <c r="H167" s="10">
        <f t="shared" si="55"/>
        <v>173</v>
      </c>
      <c r="I167" s="3">
        <f>IF(H167&lt;111,111,H167)</f>
        <v>173</v>
      </c>
      <c r="J167" s="3">
        <f t="shared" si="56"/>
        <v>336</v>
      </c>
      <c r="K167" s="3">
        <v>20</v>
      </c>
      <c r="L167" s="3">
        <v>10</v>
      </c>
      <c r="M167" s="4">
        <f t="shared" si="57"/>
        <v>34.6</v>
      </c>
      <c r="N167" s="4">
        <f t="shared" si="58"/>
        <v>401</v>
      </c>
    </row>
    <row r="168" spans="1:14" x14ac:dyDescent="0.3">
      <c r="A168" s="3">
        <f t="shared" si="37"/>
        <v>164</v>
      </c>
      <c r="B168" s="3" t="s">
        <v>20</v>
      </c>
      <c r="C168" s="3">
        <v>19</v>
      </c>
      <c r="D168" s="3">
        <v>100</v>
      </c>
      <c r="E168" s="3">
        <v>150</v>
      </c>
      <c r="F168" s="3">
        <v>31788</v>
      </c>
      <c r="G168" s="3">
        <v>31915</v>
      </c>
      <c r="H168" s="3">
        <f t="shared" si="55"/>
        <v>127</v>
      </c>
      <c r="I168" s="3">
        <f>IF(H168&lt;111,111,H168)</f>
        <v>127</v>
      </c>
      <c r="J168" s="3">
        <f t="shared" si="56"/>
        <v>227</v>
      </c>
      <c r="K168" s="3">
        <v>20</v>
      </c>
      <c r="L168" s="3">
        <v>10</v>
      </c>
      <c r="M168" s="4">
        <f t="shared" si="57"/>
        <v>25.400000000000002</v>
      </c>
      <c r="N168" s="4">
        <f t="shared" si="58"/>
        <v>282</v>
      </c>
    </row>
    <row r="169" spans="1:14" x14ac:dyDescent="0.3">
      <c r="A169" s="3">
        <f t="shared" si="37"/>
        <v>165</v>
      </c>
      <c r="B169" s="3" t="s">
        <v>17</v>
      </c>
      <c r="C169" s="3">
        <v>378</v>
      </c>
      <c r="D169" s="3">
        <v>300</v>
      </c>
      <c r="E169" s="3">
        <v>150</v>
      </c>
      <c r="F169" s="3">
        <v>723</v>
      </c>
      <c r="G169" s="3">
        <v>799</v>
      </c>
      <c r="H169" s="10">
        <f>(G169-F169)</f>
        <v>76</v>
      </c>
      <c r="I169" s="10">
        <f t="shared" ref="I169" si="59">IF(H169&lt;141,141,H169)</f>
        <v>141</v>
      </c>
      <c r="J169" s="3">
        <f t="shared" ref="J169" si="60">ROUND(IF(I169&lt;100,I169*1.625,(IF(AND(I169&gt;100,I169&lt;201),(I169-100)*2.375+162.5,(IF(AND(I169&gt;200,I169&lt;401),(I169-200)*3.875+400,IF(I169&gt;400,(I169-400)*4.5+1238)))))),0)</f>
        <v>260</v>
      </c>
      <c r="K169" s="3">
        <v>45</v>
      </c>
      <c r="L169" s="3">
        <v>50</v>
      </c>
      <c r="M169" s="4">
        <f t="shared" si="57"/>
        <v>28.200000000000003</v>
      </c>
      <c r="N169" s="4">
        <f t="shared" si="58"/>
        <v>383</v>
      </c>
    </row>
    <row r="170" spans="1:14" ht="12.75" customHeight="1" x14ac:dyDescent="0.3">
      <c r="A170" s="3">
        <f t="shared" si="37"/>
        <v>166</v>
      </c>
      <c r="B170" s="3" t="s">
        <v>20</v>
      </c>
      <c r="C170" s="3">
        <v>241</v>
      </c>
      <c r="D170" s="10">
        <v>100</v>
      </c>
      <c r="E170" s="10">
        <v>150</v>
      </c>
      <c r="F170" s="10">
        <v>5549</v>
      </c>
      <c r="G170" s="10">
        <v>5778</v>
      </c>
      <c r="H170" s="10">
        <f t="shared" ref="H170" si="61">G170-F170</f>
        <v>229</v>
      </c>
      <c r="I170" s="10">
        <f>IF(H170&lt;111,111,H170)</f>
        <v>229</v>
      </c>
      <c r="J170" s="10">
        <f t="shared" ref="J170" si="62">ROUND(IF(I170&lt;100,I170*1.625,(IF(AND(I170&gt;100,I170&lt;201),(I170-100)*2.375+162.5,(IF(AND(I170&gt;200,I170&lt;401),(I170-200)*3.875+400,IF(I170&gt;400,(I170-400)*4.5+1237)))))),0)</f>
        <v>512</v>
      </c>
      <c r="K170" s="10">
        <v>20</v>
      </c>
      <c r="L170" s="10">
        <v>10</v>
      </c>
      <c r="M170" s="11">
        <f>I170*0.2</f>
        <v>45.800000000000004</v>
      </c>
      <c r="N170" s="11">
        <f t="shared" si="58"/>
        <v>588</v>
      </c>
    </row>
    <row r="171" spans="1:14" ht="12.75" customHeight="1" x14ac:dyDescent="0.3">
      <c r="A171" s="3">
        <f t="shared" si="37"/>
        <v>167</v>
      </c>
      <c r="B171" s="3" t="s">
        <v>17</v>
      </c>
      <c r="C171" s="3">
        <v>375</v>
      </c>
      <c r="D171" s="3">
        <v>300</v>
      </c>
      <c r="E171" s="3">
        <v>150</v>
      </c>
      <c r="F171" s="3">
        <v>5799</v>
      </c>
      <c r="G171" s="3">
        <v>6029</v>
      </c>
      <c r="H171" s="10">
        <f>(G171-F171)</f>
        <v>230</v>
      </c>
      <c r="I171" s="10">
        <f t="shared" ref="I171" si="63">IF(H171&lt;141,141,H171)</f>
        <v>230</v>
      </c>
      <c r="J171" s="3">
        <f t="shared" ref="J171" si="64">ROUND(IF(I171&lt;100,I171*1.625,(IF(AND(I171&gt;100,I171&lt;201),(I171-100)*2.375+162.5,(IF(AND(I171&gt;200,I171&lt;401),(I171-200)*3.875+400,IF(I171&gt;400,(I171-400)*4.5+1238)))))),0)</f>
        <v>516</v>
      </c>
      <c r="K171" s="3">
        <v>45</v>
      </c>
      <c r="L171" s="3">
        <v>50</v>
      </c>
      <c r="M171" s="4">
        <f t="shared" ref="M171" si="65">I171*0.2</f>
        <v>46</v>
      </c>
      <c r="N171" s="4">
        <f t="shared" si="58"/>
        <v>657</v>
      </c>
    </row>
    <row r="172" spans="1:14" ht="13.5" customHeight="1" x14ac:dyDescent="0.3">
      <c r="A172" s="3">
        <f t="shared" si="37"/>
        <v>168</v>
      </c>
      <c r="B172" s="12" t="s">
        <v>18</v>
      </c>
      <c r="C172" s="3">
        <v>64</v>
      </c>
      <c r="D172" s="3">
        <v>200</v>
      </c>
      <c r="E172" s="3">
        <v>150</v>
      </c>
      <c r="F172" s="3">
        <v>59414</v>
      </c>
      <c r="G172" s="3">
        <v>59913</v>
      </c>
      <c r="H172" s="3">
        <f>G172-F172</f>
        <v>499</v>
      </c>
      <c r="I172" s="3">
        <f>IF(H172&lt;125,125,H172)</f>
        <v>499</v>
      </c>
      <c r="J172" s="3">
        <f>ROUND(IF(I172&lt;100,I172*1.625,(IF(AND(I172&gt;100,I172&lt;201),(I172-100)*2.375+162.5,(IF(AND(I172&gt;200,I172&lt;401),(I172-200)*3.875+400,IF(I172&gt;400,(I172-400)*4.5+1237)))))),0)</f>
        <v>1683</v>
      </c>
      <c r="K172" s="3">
        <v>45</v>
      </c>
      <c r="L172" s="3">
        <v>50</v>
      </c>
      <c r="M172" s="4">
        <v>25</v>
      </c>
      <c r="N172" s="4">
        <f>ROUND((J172+K172+L172+M172),0)</f>
        <v>1803</v>
      </c>
    </row>
    <row r="173" spans="1:14" ht="13.5" customHeight="1" x14ac:dyDescent="0.3">
      <c r="A173" s="3">
        <f t="shared" si="37"/>
        <v>169</v>
      </c>
      <c r="B173" s="12" t="s">
        <v>18</v>
      </c>
      <c r="C173" s="3">
        <v>16</v>
      </c>
      <c r="D173" s="3">
        <v>200</v>
      </c>
      <c r="E173" s="3">
        <v>150</v>
      </c>
      <c r="F173" s="3">
        <v>22913</v>
      </c>
      <c r="G173" s="3">
        <v>23011</v>
      </c>
      <c r="H173" s="3">
        <f>G173-F173</f>
        <v>98</v>
      </c>
      <c r="I173" s="3">
        <f>IF(H173&lt;125,125,H173)</f>
        <v>125</v>
      </c>
      <c r="J173" s="3">
        <f>ROUND(IF(I173&lt;100,I173*1.625,(IF(AND(I173&gt;100,I173&lt;201),(I173-100)*2.375+162.5,(IF(AND(I173&gt;200,I173&lt;401),(I173-200)*3.875+400,IF(I173&gt;400,(I173-400)*4.5+1237)))))),0)</f>
        <v>222</v>
      </c>
      <c r="K173" s="3">
        <v>45</v>
      </c>
      <c r="L173" s="3">
        <v>50</v>
      </c>
      <c r="M173" s="4">
        <v>25</v>
      </c>
      <c r="N173" s="4">
        <f>ROUND((J173+K173+L173+M173),0)</f>
        <v>342</v>
      </c>
    </row>
    <row r="174" spans="1:14" ht="13.5" customHeight="1" x14ac:dyDescent="0.3">
      <c r="A174" s="3">
        <f t="shared" si="37"/>
        <v>170</v>
      </c>
      <c r="B174" s="3" t="s">
        <v>18</v>
      </c>
      <c r="C174" s="3">
        <v>41</v>
      </c>
      <c r="D174" s="3">
        <v>200</v>
      </c>
      <c r="E174" s="10">
        <v>150</v>
      </c>
      <c r="F174" s="10">
        <v>20887</v>
      </c>
      <c r="G174" s="10">
        <v>20991</v>
      </c>
      <c r="H174" s="3">
        <f>(G174-F174)</f>
        <v>104</v>
      </c>
      <c r="I174" s="10">
        <f>IF(H174&lt;125,125,H174)</f>
        <v>125</v>
      </c>
      <c r="J174" s="10">
        <f t="shared" ref="J174:J176" si="66">ROUND(IF(I174&lt;100,I174*1.625,(IF(AND(I174&gt;100,I174&lt;201),(I174-100)*2.375+162.5,(IF(AND(I174&gt;200,I174&lt;401),(I174-200)*3.875+400,IF(I174&gt;400,(I174-400)*4.5+1237)))))),0)</f>
        <v>222</v>
      </c>
      <c r="K174" s="10">
        <v>45</v>
      </c>
      <c r="L174" s="10">
        <v>50</v>
      </c>
      <c r="M174" s="11">
        <v>25</v>
      </c>
      <c r="N174" s="11">
        <f t="shared" ref="N174:N178" si="67">ROUND((J174+K174+L174+M174),0)</f>
        <v>342</v>
      </c>
    </row>
    <row r="175" spans="1:14" ht="13.5" customHeight="1" x14ac:dyDescent="0.3">
      <c r="A175" s="3">
        <f t="shared" si="37"/>
        <v>171</v>
      </c>
      <c r="B175" s="3" t="s">
        <v>18</v>
      </c>
      <c r="C175" s="3">
        <v>118</v>
      </c>
      <c r="D175" s="3">
        <v>0</v>
      </c>
      <c r="E175" s="3">
        <v>150</v>
      </c>
      <c r="F175" s="3">
        <v>23041</v>
      </c>
      <c r="G175" s="3">
        <v>23265</v>
      </c>
      <c r="H175" s="3">
        <f>(G175-F175)-25</f>
        <v>199</v>
      </c>
      <c r="I175" s="3">
        <f>IF(H175&lt;125,125,H175)</f>
        <v>199</v>
      </c>
      <c r="J175" s="3">
        <f t="shared" si="66"/>
        <v>398</v>
      </c>
      <c r="K175" s="3">
        <v>45</v>
      </c>
      <c r="L175" s="3">
        <v>50</v>
      </c>
      <c r="M175" s="4">
        <f t="shared" ref="M175:M178" si="68">I175*0.2</f>
        <v>39.800000000000004</v>
      </c>
      <c r="N175" s="4">
        <f t="shared" si="67"/>
        <v>533</v>
      </c>
    </row>
    <row r="176" spans="1:14" ht="13.5" customHeight="1" x14ac:dyDescent="0.3">
      <c r="A176" s="3">
        <f t="shared" si="37"/>
        <v>172</v>
      </c>
      <c r="B176" s="3" t="s">
        <v>17</v>
      </c>
      <c r="C176" s="5">
        <v>319</v>
      </c>
      <c r="D176" s="3">
        <v>300</v>
      </c>
      <c r="E176" s="3">
        <v>150</v>
      </c>
      <c r="F176" s="3">
        <v>5075</v>
      </c>
      <c r="G176" s="3">
        <v>5165</v>
      </c>
      <c r="H176" s="10">
        <f t="shared" ref="H176:H179" si="69">G176-F176</f>
        <v>90</v>
      </c>
      <c r="I176" s="3">
        <f>IF(H176&lt;141,141,H176)</f>
        <v>141</v>
      </c>
      <c r="J176" s="3">
        <f t="shared" si="66"/>
        <v>260</v>
      </c>
      <c r="K176" s="3">
        <v>45</v>
      </c>
      <c r="L176" s="3">
        <v>50</v>
      </c>
      <c r="M176" s="4">
        <f t="shared" si="68"/>
        <v>28.200000000000003</v>
      </c>
      <c r="N176" s="4">
        <f t="shared" si="67"/>
        <v>383</v>
      </c>
    </row>
    <row r="177" spans="1:14" ht="13.5" customHeight="1" x14ac:dyDescent="0.3">
      <c r="A177" s="3">
        <f t="shared" si="37"/>
        <v>173</v>
      </c>
      <c r="B177" s="3" t="s">
        <v>17</v>
      </c>
      <c r="C177" s="3">
        <v>301</v>
      </c>
      <c r="D177" s="3">
        <v>300</v>
      </c>
      <c r="E177" s="3">
        <v>150</v>
      </c>
      <c r="F177" s="3">
        <v>8071</v>
      </c>
      <c r="G177" s="3">
        <v>8407</v>
      </c>
      <c r="H177" s="3">
        <f t="shared" si="69"/>
        <v>336</v>
      </c>
      <c r="I177" s="3">
        <f>IF(H177&lt;141,141,H177)</f>
        <v>336</v>
      </c>
      <c r="J177" s="3">
        <f>ROUND(IF(I177&lt;100,I177*1.625,(IF(AND(I177&gt;100,I177&lt;201),(I177-100)*2.375+162.5,(IF(AND(I177&gt;200,I177&lt;401),(I177-200)*3.875+400,IF(I177&gt;400,(I177-400)*4.5+1238)))))),0)</f>
        <v>927</v>
      </c>
      <c r="K177" s="3">
        <v>45</v>
      </c>
      <c r="L177" s="3">
        <v>50</v>
      </c>
      <c r="M177" s="4">
        <f t="shared" si="68"/>
        <v>67.2</v>
      </c>
      <c r="N177" s="4">
        <f t="shared" si="67"/>
        <v>1089</v>
      </c>
    </row>
    <row r="178" spans="1:14" ht="13.5" customHeight="1" x14ac:dyDescent="0.3">
      <c r="A178" s="3">
        <f t="shared" si="37"/>
        <v>174</v>
      </c>
      <c r="B178" s="3" t="s">
        <v>17</v>
      </c>
      <c r="C178" s="3">
        <v>181</v>
      </c>
      <c r="D178" s="3">
        <v>300</v>
      </c>
      <c r="E178" s="3">
        <v>150</v>
      </c>
      <c r="F178" s="3">
        <v>13367</v>
      </c>
      <c r="G178" s="3">
        <v>13389</v>
      </c>
      <c r="H178" s="10">
        <f t="shared" si="69"/>
        <v>22</v>
      </c>
      <c r="I178" s="10">
        <f>IF(H178&lt;141,141,H178)</f>
        <v>141</v>
      </c>
      <c r="J178" s="3">
        <f>ROUND(IF(I178&lt;100,I178*1.625,(IF(AND(I178&gt;100,I178&lt;201),(I178-100)*2.375+162.5,(IF(AND(I178&gt;200,I178&lt;401),(I178-200)*3.875+400,IF(I178&gt;400,(I178-400)*4.5+1237)))))),0)</f>
        <v>260</v>
      </c>
      <c r="K178" s="3">
        <v>45</v>
      </c>
      <c r="L178" s="3">
        <v>50</v>
      </c>
      <c r="M178" s="4">
        <f t="shared" si="68"/>
        <v>28.200000000000003</v>
      </c>
      <c r="N178" s="4">
        <f t="shared" si="67"/>
        <v>383</v>
      </c>
    </row>
    <row r="179" spans="1:14" ht="13.5" customHeight="1" x14ac:dyDescent="0.3">
      <c r="A179" s="3">
        <f t="shared" si="37"/>
        <v>175</v>
      </c>
      <c r="B179" s="3" t="s">
        <v>20</v>
      </c>
      <c r="C179" s="3">
        <v>88</v>
      </c>
      <c r="D179" s="3">
        <v>100</v>
      </c>
      <c r="E179" s="3">
        <v>150</v>
      </c>
      <c r="F179" s="3">
        <v>15061</v>
      </c>
      <c r="G179" s="3">
        <v>15237</v>
      </c>
      <c r="H179" s="10">
        <f t="shared" si="69"/>
        <v>176</v>
      </c>
      <c r="I179" s="3">
        <f>IF(H179&lt;111,111,H179)</f>
        <v>176</v>
      </c>
      <c r="J179" s="3">
        <f>ROUND(IF(I179&lt;100,I179*1.625,(IF(AND(I179&gt;100,I179&lt;201),(I179-100)*2.375+162.5,(IF(AND(I179&gt;200,I179&lt;401),(I179-200)*3.875+400,IF(I179&gt;400,(I179-400)*4.5+1237)))))),0)</f>
        <v>343</v>
      </c>
      <c r="K179" s="3">
        <v>20</v>
      </c>
      <c r="L179" s="3">
        <v>10</v>
      </c>
      <c r="M179" s="4">
        <f>I179*0.2</f>
        <v>35.200000000000003</v>
      </c>
      <c r="N179" s="4">
        <f>ROUND((J179+K179+L179+M179),0)</f>
        <v>408</v>
      </c>
    </row>
    <row r="180" spans="1:14" ht="13.5" customHeight="1" x14ac:dyDescent="0.3">
      <c r="A180" s="3">
        <f t="shared" si="37"/>
        <v>176</v>
      </c>
      <c r="B180" s="3" t="s">
        <v>20</v>
      </c>
      <c r="C180" s="3">
        <v>38</v>
      </c>
      <c r="D180" s="3">
        <v>0</v>
      </c>
      <c r="E180" s="3">
        <v>0</v>
      </c>
      <c r="F180" s="3">
        <v>0</v>
      </c>
      <c r="G180" s="3">
        <v>0</v>
      </c>
      <c r="H180" s="10">
        <v>0</v>
      </c>
      <c r="I180" s="3">
        <f>IF(H180&lt;111,111,H180)</f>
        <v>111</v>
      </c>
      <c r="J180" s="3">
        <v>0</v>
      </c>
      <c r="K180" s="3">
        <v>0</v>
      </c>
      <c r="L180" s="3">
        <v>0</v>
      </c>
      <c r="M180" s="4">
        <v>0</v>
      </c>
      <c r="N180" s="4">
        <v>250</v>
      </c>
    </row>
    <row r="181" spans="1:14" ht="13.5" customHeight="1" x14ac:dyDescent="0.3">
      <c r="A181" s="3">
        <f t="shared" si="37"/>
        <v>177</v>
      </c>
      <c r="B181" s="3" t="s">
        <v>17</v>
      </c>
      <c r="C181" s="3">
        <v>218</v>
      </c>
      <c r="D181" s="3">
        <v>0</v>
      </c>
      <c r="E181" s="3">
        <v>150</v>
      </c>
      <c r="F181" s="3">
        <v>39370</v>
      </c>
      <c r="G181" s="3">
        <v>39560</v>
      </c>
      <c r="H181" s="10">
        <f>(G181-F181)-25</f>
        <v>165</v>
      </c>
      <c r="I181" s="10">
        <f t="shared" ref="I181:I186" si="70">IF(H181&lt;141,141,H181)</f>
        <v>165</v>
      </c>
      <c r="J181" s="3">
        <f t="shared" ref="J181:J186" si="71">ROUND(IF(I181&lt;100,I181*1.625,(IF(AND(I181&gt;100,I181&lt;201),(I181-100)*2.375+162.5,(IF(AND(I181&gt;200,I181&lt;401),(I181-200)*3.875+400,IF(I181&gt;400,(I181-400)*4.5+1238)))))),0)</f>
        <v>317</v>
      </c>
      <c r="K181" s="3">
        <v>45</v>
      </c>
      <c r="L181" s="3">
        <v>50</v>
      </c>
      <c r="M181" s="4">
        <f t="shared" ref="M181" si="72">I181*0.2</f>
        <v>33</v>
      </c>
      <c r="N181" s="4">
        <f t="shared" ref="N181:N193" si="73">ROUND((J181+K181+L181+M181),0)</f>
        <v>445</v>
      </c>
    </row>
    <row r="182" spans="1:14" ht="13.5" customHeight="1" x14ac:dyDescent="0.3">
      <c r="A182" s="3">
        <f t="shared" si="37"/>
        <v>178</v>
      </c>
      <c r="B182" s="3" t="s">
        <v>17</v>
      </c>
      <c r="C182" s="3">
        <v>310</v>
      </c>
      <c r="D182" s="10">
        <v>0</v>
      </c>
      <c r="E182" s="10">
        <v>150</v>
      </c>
      <c r="F182" s="10">
        <v>12364</v>
      </c>
      <c r="G182" s="10">
        <v>12451</v>
      </c>
      <c r="H182" s="10">
        <f>(G182-F182)-25</f>
        <v>62</v>
      </c>
      <c r="I182" s="10">
        <f t="shared" si="70"/>
        <v>141</v>
      </c>
      <c r="J182" s="10">
        <f t="shared" si="71"/>
        <v>260</v>
      </c>
      <c r="K182" s="3">
        <v>45</v>
      </c>
      <c r="L182" s="10">
        <v>50</v>
      </c>
      <c r="M182" s="11">
        <f>I182*0.2</f>
        <v>28.200000000000003</v>
      </c>
      <c r="N182" s="11">
        <f t="shared" si="73"/>
        <v>383</v>
      </c>
    </row>
    <row r="183" spans="1:14" ht="13.5" customHeight="1" x14ac:dyDescent="0.3">
      <c r="A183" s="3">
        <f t="shared" si="37"/>
        <v>179</v>
      </c>
      <c r="B183" s="3" t="s">
        <v>17</v>
      </c>
      <c r="C183" s="3">
        <v>322</v>
      </c>
      <c r="D183" s="10">
        <v>0</v>
      </c>
      <c r="E183" s="10">
        <v>150</v>
      </c>
      <c r="F183" s="10">
        <v>10173</v>
      </c>
      <c r="G183" s="10">
        <v>10388</v>
      </c>
      <c r="H183" s="10">
        <f>(G183-F183)-25</f>
        <v>190</v>
      </c>
      <c r="I183" s="10">
        <f t="shared" si="70"/>
        <v>190</v>
      </c>
      <c r="J183" s="10">
        <f t="shared" si="71"/>
        <v>376</v>
      </c>
      <c r="K183" s="3">
        <v>45</v>
      </c>
      <c r="L183" s="10">
        <v>50</v>
      </c>
      <c r="M183" s="11">
        <f>I183*0.2</f>
        <v>38</v>
      </c>
      <c r="N183" s="11">
        <f t="shared" si="73"/>
        <v>509</v>
      </c>
    </row>
    <row r="184" spans="1:14" ht="13.5" customHeight="1" x14ac:dyDescent="0.3">
      <c r="A184" s="3">
        <f t="shared" si="37"/>
        <v>180</v>
      </c>
      <c r="B184" s="3" t="s">
        <v>17</v>
      </c>
      <c r="C184" s="3">
        <v>353</v>
      </c>
      <c r="D184" s="3">
        <v>300</v>
      </c>
      <c r="E184" s="3">
        <v>150</v>
      </c>
      <c r="F184" s="3">
        <v>3913</v>
      </c>
      <c r="G184" s="3">
        <v>4126</v>
      </c>
      <c r="H184" s="10">
        <f>G184-F184</f>
        <v>213</v>
      </c>
      <c r="I184" s="10">
        <f t="shared" si="70"/>
        <v>213</v>
      </c>
      <c r="J184" s="3">
        <f t="shared" si="71"/>
        <v>450</v>
      </c>
      <c r="K184" s="3">
        <v>45</v>
      </c>
      <c r="L184" s="3">
        <v>50</v>
      </c>
      <c r="M184" s="4">
        <f>I184*0.2</f>
        <v>42.6</v>
      </c>
      <c r="N184" s="4">
        <f t="shared" si="73"/>
        <v>588</v>
      </c>
    </row>
    <row r="185" spans="1:14" ht="13.5" customHeight="1" x14ac:dyDescent="0.3">
      <c r="A185" s="3">
        <f t="shared" si="37"/>
        <v>181</v>
      </c>
      <c r="B185" s="13" t="s">
        <v>17</v>
      </c>
      <c r="C185" s="13">
        <v>366</v>
      </c>
      <c r="D185" s="10">
        <v>300</v>
      </c>
      <c r="E185" s="10">
        <v>150</v>
      </c>
      <c r="F185" s="10">
        <v>1463</v>
      </c>
      <c r="G185" s="10">
        <v>1548</v>
      </c>
      <c r="H185" s="10">
        <f t="shared" ref="H185" si="74">G185-F185</f>
        <v>85</v>
      </c>
      <c r="I185" s="10">
        <f t="shared" si="70"/>
        <v>141</v>
      </c>
      <c r="J185" s="10">
        <f t="shared" si="71"/>
        <v>260</v>
      </c>
      <c r="K185" s="10">
        <v>45</v>
      </c>
      <c r="L185" s="10">
        <v>50</v>
      </c>
      <c r="M185" s="11">
        <f t="shared" ref="M185" si="75">I185*0.2</f>
        <v>28.200000000000003</v>
      </c>
      <c r="N185" s="11">
        <f t="shared" si="73"/>
        <v>383</v>
      </c>
    </row>
    <row r="186" spans="1:14" x14ac:dyDescent="0.3">
      <c r="A186" s="3">
        <f t="shared" si="37"/>
        <v>182</v>
      </c>
      <c r="B186" s="3" t="s">
        <v>17</v>
      </c>
      <c r="C186" s="3">
        <v>304</v>
      </c>
      <c r="D186" s="3">
        <v>300</v>
      </c>
      <c r="E186" s="3">
        <v>150</v>
      </c>
      <c r="F186" s="3">
        <v>7763</v>
      </c>
      <c r="G186" s="3">
        <v>7894</v>
      </c>
      <c r="H186" s="10">
        <f>G186-F186</f>
        <v>131</v>
      </c>
      <c r="I186" s="10">
        <f t="shared" si="70"/>
        <v>141</v>
      </c>
      <c r="J186" s="3">
        <f t="shared" si="71"/>
        <v>260</v>
      </c>
      <c r="K186" s="3">
        <v>45</v>
      </c>
      <c r="L186" s="3">
        <v>50</v>
      </c>
      <c r="M186" s="4">
        <f>I186*0.2</f>
        <v>28.200000000000003</v>
      </c>
      <c r="N186" s="4">
        <f t="shared" si="73"/>
        <v>383</v>
      </c>
    </row>
    <row r="187" spans="1:14" x14ac:dyDescent="0.3">
      <c r="A187" s="3">
        <f t="shared" si="37"/>
        <v>183</v>
      </c>
      <c r="B187" s="3" t="s">
        <v>19</v>
      </c>
      <c r="C187" s="3">
        <v>411</v>
      </c>
      <c r="D187" s="3">
        <v>400</v>
      </c>
      <c r="E187" s="3">
        <v>150</v>
      </c>
      <c r="F187" s="3">
        <v>1060</v>
      </c>
      <c r="G187" s="3">
        <v>1124</v>
      </c>
      <c r="H187" s="3">
        <f t="shared" ref="H187" si="76">G187-F187</f>
        <v>64</v>
      </c>
      <c r="I187" s="3">
        <f>IF(H187&lt;155,155,H187)</f>
        <v>155</v>
      </c>
      <c r="J187" s="3">
        <f>ROUND(IF(I187&lt;100,I187*1.625,(IF(AND(I187&gt;100,I187&lt;201),(I187-100)*2.375+162,(IF(AND(I187&gt;200,I187&lt;401),(I187-200)*3.875+400,IF(I187&gt;400,(I187-400)*4.5+1237)))))),0)</f>
        <v>293</v>
      </c>
      <c r="K187" s="3">
        <v>45</v>
      </c>
      <c r="L187" s="3">
        <v>50</v>
      </c>
      <c r="M187" s="4">
        <f t="shared" ref="M187" si="77">I187*0.2</f>
        <v>31</v>
      </c>
      <c r="N187" s="4">
        <f t="shared" si="73"/>
        <v>419</v>
      </c>
    </row>
    <row r="188" spans="1:14" x14ac:dyDescent="0.3">
      <c r="A188" s="3">
        <f t="shared" si="37"/>
        <v>184</v>
      </c>
      <c r="B188" s="3" t="s">
        <v>20</v>
      </c>
      <c r="C188" s="3">
        <v>243</v>
      </c>
      <c r="D188" s="3">
        <v>100</v>
      </c>
      <c r="E188" s="3">
        <v>150</v>
      </c>
      <c r="F188" s="3">
        <v>3829</v>
      </c>
      <c r="G188" s="3">
        <v>3943</v>
      </c>
      <c r="H188" s="3">
        <f>G188-F188</f>
        <v>114</v>
      </c>
      <c r="I188" s="3">
        <f>IF(H188&lt;111,111,H188)</f>
        <v>114</v>
      </c>
      <c r="J188" s="3">
        <f>ROUND(IF(I188&lt;100,I188*1.625,(IF(AND(I188&gt;100,I188&lt;201),(I188-100)*2.375+162.5,(IF(AND(I188&gt;200,I188&lt;401),(I188-200)*3.875+400,IF(I188&gt;400,(I188-400)*4.5+1237)))))),0)</f>
        <v>196</v>
      </c>
      <c r="K188" s="3">
        <v>20</v>
      </c>
      <c r="L188" s="3">
        <v>10</v>
      </c>
      <c r="M188" s="4">
        <f>I188*0.2</f>
        <v>22.8</v>
      </c>
      <c r="N188" s="4">
        <f t="shared" si="73"/>
        <v>249</v>
      </c>
    </row>
    <row r="189" spans="1:14" x14ac:dyDescent="0.3">
      <c r="A189" s="3">
        <f t="shared" si="37"/>
        <v>185</v>
      </c>
      <c r="B189" s="3" t="s">
        <v>18</v>
      </c>
      <c r="C189" s="3">
        <v>76</v>
      </c>
      <c r="D189" s="3">
        <v>200</v>
      </c>
      <c r="E189" s="3">
        <v>150</v>
      </c>
      <c r="F189" s="3">
        <v>16950</v>
      </c>
      <c r="G189" s="3">
        <v>17039</v>
      </c>
      <c r="H189" s="3">
        <f>G189-F189</f>
        <v>89</v>
      </c>
      <c r="I189" s="3">
        <f>IF(H189&lt;125,125,H189)</f>
        <v>125</v>
      </c>
      <c r="J189" s="3">
        <f t="shared" ref="J189:J191" si="78">ROUND(IF(I189&lt;100,I189*1.625,(IF(AND(I189&gt;100,I189&lt;201),(I189-100)*2.375+162.5,(IF(AND(I189&gt;200,I189&lt;401),(I189-200)*3.875+400,IF(I189&gt;400,(I189-400)*4.5+1237)))))),0)</f>
        <v>222</v>
      </c>
      <c r="K189" s="3">
        <v>45</v>
      </c>
      <c r="L189" s="3">
        <v>50</v>
      </c>
      <c r="M189" s="4">
        <f>I189*0.2</f>
        <v>25</v>
      </c>
      <c r="N189" s="4">
        <f t="shared" si="73"/>
        <v>342</v>
      </c>
    </row>
    <row r="190" spans="1:14" x14ac:dyDescent="0.3">
      <c r="A190" s="3">
        <f t="shared" si="37"/>
        <v>186</v>
      </c>
      <c r="B190" s="3" t="s">
        <v>18</v>
      </c>
      <c r="C190" s="3">
        <v>91</v>
      </c>
      <c r="D190" s="3">
        <v>200</v>
      </c>
      <c r="E190" s="3">
        <v>150</v>
      </c>
      <c r="F190" s="3">
        <v>20806</v>
      </c>
      <c r="G190" s="3">
        <v>21133</v>
      </c>
      <c r="H190" s="3">
        <f t="shared" ref="H190:H209" si="79">G190-F190</f>
        <v>327</v>
      </c>
      <c r="I190" s="3">
        <f>IF(H190&lt;125,125,H190)</f>
        <v>327</v>
      </c>
      <c r="J190" s="3">
        <f t="shared" si="78"/>
        <v>892</v>
      </c>
      <c r="K190" s="3">
        <v>45</v>
      </c>
      <c r="L190" s="3">
        <v>50</v>
      </c>
      <c r="M190" s="4">
        <f t="shared" ref="M190:M214" si="80">I190*0.2</f>
        <v>65.400000000000006</v>
      </c>
      <c r="N190" s="4">
        <f t="shared" si="73"/>
        <v>1052</v>
      </c>
    </row>
    <row r="191" spans="1:14" x14ac:dyDescent="0.3">
      <c r="A191" s="3">
        <f t="shared" si="37"/>
        <v>187</v>
      </c>
      <c r="B191" s="3" t="s">
        <v>18</v>
      </c>
      <c r="C191" s="3">
        <v>70</v>
      </c>
      <c r="D191" s="3">
        <v>200</v>
      </c>
      <c r="E191" s="3">
        <v>150</v>
      </c>
      <c r="F191" s="3">
        <v>2832</v>
      </c>
      <c r="G191" s="3">
        <v>3026</v>
      </c>
      <c r="H191" s="3">
        <f>(G191-F191)</f>
        <v>194</v>
      </c>
      <c r="I191" s="3">
        <f>IF(H191&lt;125,125,H191)</f>
        <v>194</v>
      </c>
      <c r="J191" s="3">
        <f t="shared" si="78"/>
        <v>386</v>
      </c>
      <c r="K191" s="3">
        <v>45</v>
      </c>
      <c r="L191" s="3">
        <v>50</v>
      </c>
      <c r="M191" s="4">
        <f t="shared" si="80"/>
        <v>38.800000000000004</v>
      </c>
      <c r="N191" s="4">
        <f t="shared" si="73"/>
        <v>520</v>
      </c>
    </row>
    <row r="192" spans="1:14" x14ac:dyDescent="0.3">
      <c r="A192" s="3">
        <f t="shared" si="37"/>
        <v>188</v>
      </c>
      <c r="B192" s="3" t="s">
        <v>16</v>
      </c>
      <c r="C192" s="3">
        <v>430</v>
      </c>
      <c r="D192" s="3">
        <v>500</v>
      </c>
      <c r="E192" s="3">
        <v>150</v>
      </c>
      <c r="F192" s="3">
        <v>2715</v>
      </c>
      <c r="G192" s="3">
        <v>2966</v>
      </c>
      <c r="H192" s="3">
        <f t="shared" ref="H192" si="81">G192-F192</f>
        <v>251</v>
      </c>
      <c r="I192" s="3">
        <f>IF(H192&lt;171,171,H192)</f>
        <v>251</v>
      </c>
      <c r="J192" s="3">
        <f>ROUND(IF(I192&lt;100,I192*1.625,(IF(AND(I192&gt;100,I192&lt;201),(I192-100)*2.375+162.5,(IF(AND(I192&gt;200,I192&lt;401),(I192-200)*3.875+400,IF(I192&gt;400,(I192-400)*4.5+1237)))))),0)</f>
        <v>598</v>
      </c>
      <c r="K192" s="3">
        <v>45</v>
      </c>
      <c r="L192" s="3">
        <v>50</v>
      </c>
      <c r="M192" s="4">
        <f t="shared" si="80"/>
        <v>50.2</v>
      </c>
      <c r="N192" s="4">
        <f t="shared" si="73"/>
        <v>743</v>
      </c>
    </row>
    <row r="193" spans="1:14" x14ac:dyDescent="0.3">
      <c r="A193" s="3">
        <f t="shared" si="37"/>
        <v>189</v>
      </c>
      <c r="B193" s="8" t="s">
        <v>17</v>
      </c>
      <c r="C193" s="8">
        <v>335</v>
      </c>
      <c r="D193" s="10">
        <v>300</v>
      </c>
      <c r="E193" s="10">
        <v>150</v>
      </c>
      <c r="F193" s="10">
        <v>12956</v>
      </c>
      <c r="G193" s="10">
        <v>13214</v>
      </c>
      <c r="H193" s="10">
        <f t="shared" si="79"/>
        <v>258</v>
      </c>
      <c r="I193" s="10">
        <f>IF(H193&lt;141,141,H193)</f>
        <v>258</v>
      </c>
      <c r="J193" s="10">
        <f>ROUND(IF(I193&lt;100,I193*1.625,(IF(AND(I193&gt;100,I193&lt;201),(I193-100)*2.375+162.5,(IF(AND(I193&gt;200,I193&lt;401),(I193-200)*3.875+400,IF(I193&gt;400,(I193-400)*4.5+1238)))))),0)</f>
        <v>625</v>
      </c>
      <c r="K193" s="10">
        <v>45</v>
      </c>
      <c r="L193" s="10">
        <v>50</v>
      </c>
      <c r="M193" s="11">
        <f t="shared" si="80"/>
        <v>51.6</v>
      </c>
      <c r="N193" s="11">
        <f t="shared" si="73"/>
        <v>772</v>
      </c>
    </row>
    <row r="194" spans="1:14" x14ac:dyDescent="0.3">
      <c r="A194" s="3">
        <f t="shared" si="37"/>
        <v>190</v>
      </c>
      <c r="B194" s="13" t="s">
        <v>17</v>
      </c>
      <c r="C194" s="13">
        <v>369</v>
      </c>
      <c r="D194" s="10">
        <v>300</v>
      </c>
      <c r="E194" s="10">
        <v>150</v>
      </c>
      <c r="F194" s="10">
        <v>2045</v>
      </c>
      <c r="G194" s="10">
        <v>2270</v>
      </c>
      <c r="H194" s="10">
        <f t="shared" si="79"/>
        <v>225</v>
      </c>
      <c r="I194" s="10">
        <f>IF(H194&lt;141,141,H194)</f>
        <v>225</v>
      </c>
      <c r="J194" s="10">
        <f>ROUND(IF(I194&lt;100,I194*1.625,(IF(AND(I194&gt;100,I194&lt;201),(I194-100)*2.375+162.5,(IF(AND(I194&gt;200,I194&lt;401),(I194-200)*3.875+400,IF(I194&gt;400,(I194-400)*4.5+1238)))))),0)</f>
        <v>497</v>
      </c>
      <c r="K194" s="10">
        <v>45</v>
      </c>
      <c r="L194" s="10">
        <v>50</v>
      </c>
      <c r="M194" s="11">
        <f t="shared" si="80"/>
        <v>45</v>
      </c>
      <c r="N194" s="11">
        <f>ROUND((J194+K194+L194+M194),0)</f>
        <v>637</v>
      </c>
    </row>
    <row r="195" spans="1:14" x14ac:dyDescent="0.3">
      <c r="A195" s="3">
        <f t="shared" si="37"/>
        <v>191</v>
      </c>
      <c r="B195" s="13" t="s">
        <v>17</v>
      </c>
      <c r="C195" s="13">
        <v>312</v>
      </c>
      <c r="D195" s="10">
        <v>300</v>
      </c>
      <c r="E195" s="10">
        <v>150</v>
      </c>
      <c r="F195" s="10">
        <v>13395</v>
      </c>
      <c r="G195" s="10">
        <v>13631</v>
      </c>
      <c r="H195" s="10">
        <f t="shared" si="79"/>
        <v>236</v>
      </c>
      <c r="I195" s="10">
        <f>IF(H195&lt;141,141,H195)</f>
        <v>236</v>
      </c>
      <c r="J195" s="10">
        <f>ROUND(IF(I195&lt;100,I195*1.625,(IF(AND(I195&gt;100,I195&lt;201),(I195-100)*2.375+162.5,(IF(AND(I195&gt;200,I195&lt;401),(I195-200)*3.875+400,IF(I195&gt;400,(I195-400)*4.5+1238)))))),0)</f>
        <v>540</v>
      </c>
      <c r="K195" s="10">
        <v>45</v>
      </c>
      <c r="L195" s="10">
        <v>50</v>
      </c>
      <c r="M195" s="11">
        <f t="shared" si="80"/>
        <v>47.2</v>
      </c>
      <c r="N195" s="11">
        <f>ROUND((J195+K195+L195+M195),0)</f>
        <v>682</v>
      </c>
    </row>
    <row r="196" spans="1:14" x14ac:dyDescent="0.3">
      <c r="A196" s="3">
        <f t="shared" si="37"/>
        <v>192</v>
      </c>
      <c r="B196" s="8" t="s">
        <v>17</v>
      </c>
      <c r="C196" s="8">
        <v>339</v>
      </c>
      <c r="D196" s="10">
        <v>300</v>
      </c>
      <c r="E196" s="10">
        <v>150</v>
      </c>
      <c r="F196" s="10">
        <v>12833</v>
      </c>
      <c r="G196" s="10">
        <v>13096</v>
      </c>
      <c r="H196" s="10">
        <f t="shared" si="79"/>
        <v>263</v>
      </c>
      <c r="I196" s="10">
        <f>IF(H196&lt;141,141,H196)</f>
        <v>263</v>
      </c>
      <c r="J196" s="10">
        <f>ROUND(IF(I196&lt;100,I196*1.625,(IF(AND(I196&gt;100,I196&lt;201),(I196-100)*2.375+162.5,(IF(AND(I196&gt;200,I196&lt;401),(I196-200)*3.875+400,IF(I196&gt;400,(I196-400)*4.5+1238)))))),0)</f>
        <v>644</v>
      </c>
      <c r="K196" s="10">
        <v>45</v>
      </c>
      <c r="L196" s="10">
        <v>50</v>
      </c>
      <c r="M196" s="11">
        <f t="shared" si="80"/>
        <v>52.6</v>
      </c>
      <c r="N196" s="11">
        <f t="shared" ref="N196:N214" si="82">ROUND((J196+K196+L196+M196),0)</f>
        <v>792</v>
      </c>
    </row>
    <row r="197" spans="1:14" x14ac:dyDescent="0.3">
      <c r="A197" s="3">
        <f t="shared" si="37"/>
        <v>193</v>
      </c>
      <c r="B197" s="8" t="s">
        <v>18</v>
      </c>
      <c r="C197" s="8">
        <v>63</v>
      </c>
      <c r="D197" s="3">
        <v>200</v>
      </c>
      <c r="E197" s="3">
        <v>150</v>
      </c>
      <c r="F197" s="3">
        <v>16821</v>
      </c>
      <c r="G197" s="3">
        <v>16957</v>
      </c>
      <c r="H197" s="3">
        <f t="shared" si="79"/>
        <v>136</v>
      </c>
      <c r="I197" s="3">
        <f t="shared" ref="I197" si="83">IF(H197&lt;125,125,H197)</f>
        <v>136</v>
      </c>
      <c r="J197" s="3">
        <f t="shared" ref="J197" si="84">ROUND(IF(I197&lt;100,I197*1.625,(IF(AND(I197&gt;100,I197&lt;201),(I197-100)*2.375+162.5,(IF(AND(I197&gt;200,I197&lt;401),(I197-200)*3.875+400,IF(I197&gt;400,(I197-400)*4.5+1237)))))),0)</f>
        <v>248</v>
      </c>
      <c r="K197" s="3">
        <v>45</v>
      </c>
      <c r="L197" s="3">
        <v>50</v>
      </c>
      <c r="M197" s="4">
        <f t="shared" si="80"/>
        <v>27.200000000000003</v>
      </c>
      <c r="N197" s="4">
        <f t="shared" si="82"/>
        <v>370</v>
      </c>
    </row>
    <row r="198" spans="1:14" x14ac:dyDescent="0.3">
      <c r="A198" s="3">
        <f t="shared" si="37"/>
        <v>194</v>
      </c>
      <c r="B198" s="8" t="s">
        <v>17</v>
      </c>
      <c r="C198" s="8">
        <v>357</v>
      </c>
      <c r="D198" s="10">
        <v>300</v>
      </c>
      <c r="E198" s="10">
        <v>150</v>
      </c>
      <c r="F198" s="10">
        <v>1729</v>
      </c>
      <c r="G198" s="10">
        <v>1859</v>
      </c>
      <c r="H198" s="10">
        <f t="shared" si="79"/>
        <v>130</v>
      </c>
      <c r="I198" s="10">
        <f>IF(H198&lt;141,141,H198)</f>
        <v>141</v>
      </c>
      <c r="J198" s="10">
        <f>ROUND(IF(I198&lt;100,I198*1.625,(IF(AND(I198&gt;100,I198&lt;201),(I198-100)*2.375+162.5,(IF(AND(I198&gt;200,I198&lt;401),(I198-200)*3.875+400,IF(I198&gt;400,(I198-400)*4.5+1238)))))),0)</f>
        <v>260</v>
      </c>
      <c r="K198" s="10">
        <v>45</v>
      </c>
      <c r="L198" s="10">
        <v>50</v>
      </c>
      <c r="M198" s="11">
        <f t="shared" si="80"/>
        <v>28.200000000000003</v>
      </c>
      <c r="N198" s="11">
        <f t="shared" si="82"/>
        <v>383</v>
      </c>
    </row>
    <row r="199" spans="1:14" x14ac:dyDescent="0.3">
      <c r="A199" s="3">
        <f t="shared" ref="A199:A262" si="85">A198+1</f>
        <v>195</v>
      </c>
      <c r="B199" s="8" t="s">
        <v>17</v>
      </c>
      <c r="C199" s="8">
        <v>342</v>
      </c>
      <c r="D199" s="10">
        <v>300</v>
      </c>
      <c r="E199" s="10">
        <v>150</v>
      </c>
      <c r="F199" s="10">
        <v>3822</v>
      </c>
      <c r="G199" s="10">
        <v>3920</v>
      </c>
      <c r="H199" s="10">
        <f t="shared" si="79"/>
        <v>98</v>
      </c>
      <c r="I199" s="10">
        <f>IF(H199&lt;141,141,H199)</f>
        <v>141</v>
      </c>
      <c r="J199" s="10">
        <f>ROUND(IF(I199&lt;100,I199*1.625,(IF(AND(I199&gt;100,I199&lt;201),(I199-100)*2.375+162.5,(IF(AND(I199&gt;200,I199&lt;401),(I199-200)*3.875+400,IF(I199&gt;400,(I199-400)*4.5+1238)))))),0)</f>
        <v>260</v>
      </c>
      <c r="K199" s="10">
        <v>45</v>
      </c>
      <c r="L199" s="10">
        <v>50</v>
      </c>
      <c r="M199" s="11">
        <f t="shared" si="80"/>
        <v>28.200000000000003</v>
      </c>
      <c r="N199" s="11">
        <f t="shared" si="82"/>
        <v>383</v>
      </c>
    </row>
    <row r="200" spans="1:14" x14ac:dyDescent="0.3">
      <c r="A200" s="3">
        <f t="shared" si="85"/>
        <v>196</v>
      </c>
      <c r="B200" s="8" t="s">
        <v>18</v>
      </c>
      <c r="C200" s="8">
        <v>98</v>
      </c>
      <c r="D200" s="3">
        <v>200</v>
      </c>
      <c r="E200" s="3">
        <v>150</v>
      </c>
      <c r="F200" s="3">
        <v>17114</v>
      </c>
      <c r="G200" s="3">
        <v>17167</v>
      </c>
      <c r="H200" s="3">
        <f t="shared" si="79"/>
        <v>53</v>
      </c>
      <c r="I200" s="3">
        <f t="shared" ref="I200" si="86">IF(H200&lt;125,125,H200)</f>
        <v>125</v>
      </c>
      <c r="J200" s="3">
        <f t="shared" ref="J200" si="87">ROUND(IF(I200&lt;100,I200*1.625,(IF(AND(I200&gt;100,I200&lt;201),(I200-100)*2.375+162.5,(IF(AND(I200&gt;200,I200&lt;401),(I200-200)*3.875+400,IF(I200&gt;400,(I200-400)*4.5+1237)))))),0)</f>
        <v>222</v>
      </c>
      <c r="K200" s="3">
        <v>45</v>
      </c>
      <c r="L200" s="3">
        <v>50</v>
      </c>
      <c r="M200" s="4">
        <f t="shared" si="80"/>
        <v>25</v>
      </c>
      <c r="N200" s="4">
        <f t="shared" si="82"/>
        <v>342</v>
      </c>
    </row>
    <row r="201" spans="1:14" x14ac:dyDescent="0.3">
      <c r="A201" s="3">
        <f t="shared" si="85"/>
        <v>197</v>
      </c>
      <c r="B201" s="8" t="s">
        <v>17</v>
      </c>
      <c r="C201" s="8">
        <v>313</v>
      </c>
      <c r="D201" s="10">
        <v>300</v>
      </c>
      <c r="E201" s="10">
        <v>150</v>
      </c>
      <c r="F201" s="10">
        <v>4584</v>
      </c>
      <c r="G201" s="10">
        <v>4824</v>
      </c>
      <c r="H201" s="10">
        <f t="shared" si="79"/>
        <v>240</v>
      </c>
      <c r="I201" s="10">
        <f>IF(H201&lt;141,141,H201)</f>
        <v>240</v>
      </c>
      <c r="J201" s="10">
        <f>ROUND(IF(I201&lt;100,I201*1.625,(IF(AND(I201&gt;100,I201&lt;201),(I201-100)*2.375+162.5,(IF(AND(I201&gt;200,I201&lt;401),(I201-200)*3.875+400,IF(I201&gt;400,(I201-400)*4.5+1238)))))),0)</f>
        <v>555</v>
      </c>
      <c r="K201" s="10">
        <v>45</v>
      </c>
      <c r="L201" s="10">
        <v>50</v>
      </c>
      <c r="M201" s="11">
        <f t="shared" si="80"/>
        <v>48</v>
      </c>
      <c r="N201" s="11">
        <f t="shared" si="82"/>
        <v>698</v>
      </c>
    </row>
    <row r="202" spans="1:14" x14ac:dyDescent="0.3">
      <c r="A202" s="3">
        <f t="shared" si="85"/>
        <v>198</v>
      </c>
      <c r="B202" s="8" t="s">
        <v>17</v>
      </c>
      <c r="C202" s="13">
        <v>344</v>
      </c>
      <c r="D202" s="10">
        <v>0</v>
      </c>
      <c r="E202" s="10">
        <v>150</v>
      </c>
      <c r="F202" s="10">
        <v>5775</v>
      </c>
      <c r="G202" s="10">
        <v>5986</v>
      </c>
      <c r="H202" s="10">
        <f>(G202-F202)-25</f>
        <v>186</v>
      </c>
      <c r="I202" s="10">
        <f>IF(H202&lt;141,141,H202)</f>
        <v>186</v>
      </c>
      <c r="J202" s="10">
        <f>ROUND(IF(I202&lt;100,I202*1.625,(IF(AND(I202&gt;100,I202&lt;201),(I202-100)*2.375+162.5,(IF(AND(I202&gt;200,I202&lt;401),(I202-200)*3.875+400,IF(I202&gt;400,(I202-400)*4.5+1238)))))),0)</f>
        <v>367</v>
      </c>
      <c r="K202" s="10">
        <v>45</v>
      </c>
      <c r="L202" s="10">
        <v>50</v>
      </c>
      <c r="M202" s="11">
        <f>I202*0.2</f>
        <v>37.200000000000003</v>
      </c>
      <c r="N202" s="4">
        <f>ROUND((J202+K202+L202+M202),0)</f>
        <v>499</v>
      </c>
    </row>
    <row r="203" spans="1:14" x14ac:dyDescent="0.3">
      <c r="A203" s="3">
        <f t="shared" si="85"/>
        <v>199</v>
      </c>
      <c r="B203" s="8" t="s">
        <v>20</v>
      </c>
      <c r="C203" s="8">
        <v>37</v>
      </c>
      <c r="D203" s="3">
        <v>100</v>
      </c>
      <c r="E203" s="3">
        <v>150</v>
      </c>
      <c r="F203" s="3">
        <v>25036</v>
      </c>
      <c r="G203" s="3">
        <v>25155</v>
      </c>
      <c r="H203" s="3">
        <f>G203-F203</f>
        <v>119</v>
      </c>
      <c r="I203" s="3">
        <f>IF(H203&lt;111,111,H203)</f>
        <v>119</v>
      </c>
      <c r="J203" s="3">
        <f>ROUND(IF(I203&lt;100,I203*1.625,(IF(AND(I203&gt;100,I203&lt;201),(I203-100)*2.375+162.5,(IF(AND(I203&gt;200,I203&lt;401),(I203-200)*3.875+400,IF(I203&gt;400,(I203-400)*4.5+1237)))))),0)</f>
        <v>208</v>
      </c>
      <c r="K203" s="3">
        <v>20</v>
      </c>
      <c r="L203" s="3">
        <v>10</v>
      </c>
      <c r="M203" s="4">
        <f>I203*0.2</f>
        <v>23.8</v>
      </c>
      <c r="N203" s="4">
        <f>ROUND((J203+K203+L203+M203),0)</f>
        <v>262</v>
      </c>
    </row>
    <row r="204" spans="1:14" x14ac:dyDescent="0.3">
      <c r="A204" s="3">
        <f t="shared" si="85"/>
        <v>200</v>
      </c>
      <c r="B204" s="8" t="s">
        <v>18</v>
      </c>
      <c r="C204" s="8">
        <v>113</v>
      </c>
      <c r="D204" s="3">
        <v>0</v>
      </c>
      <c r="E204" s="3">
        <v>150</v>
      </c>
      <c r="F204" s="3">
        <v>8744</v>
      </c>
      <c r="G204" s="3">
        <v>8823</v>
      </c>
      <c r="H204" s="10">
        <f>(G204-F204)-25</f>
        <v>54</v>
      </c>
      <c r="I204" s="3">
        <f t="shared" ref="I204:I208" si="88">IF(H204&lt;125,125,H204)</f>
        <v>125</v>
      </c>
      <c r="J204" s="3">
        <f>ROUND(IF(I204&lt;100,I204*1.625,(IF(AND(I204&gt;100,I204&lt;201),(I204-100)*2.375+162.5,(IF(AND(I204&gt;200,I204&lt;401),(I204-200)*3.875+400,IF(I204&gt;400,(I204-400)*4.5+1237)))))),0)</f>
        <v>222</v>
      </c>
      <c r="K204" s="3">
        <v>45</v>
      </c>
      <c r="L204" s="3">
        <v>50</v>
      </c>
      <c r="M204" s="4">
        <f>I204*0.2</f>
        <v>25</v>
      </c>
      <c r="N204" s="4">
        <f>ROUND((J204+K204+L204+M204),0)</f>
        <v>342</v>
      </c>
    </row>
    <row r="205" spans="1:14" x14ac:dyDescent="0.3">
      <c r="A205" s="3">
        <f t="shared" si="85"/>
        <v>201</v>
      </c>
      <c r="B205" s="8" t="s">
        <v>18</v>
      </c>
      <c r="C205" s="8">
        <v>72</v>
      </c>
      <c r="D205" s="3">
        <v>200</v>
      </c>
      <c r="E205" s="3">
        <v>150</v>
      </c>
      <c r="F205" s="3">
        <v>42837</v>
      </c>
      <c r="G205" s="3">
        <v>43121</v>
      </c>
      <c r="H205" s="3">
        <f t="shared" si="79"/>
        <v>284</v>
      </c>
      <c r="I205" s="3">
        <f t="shared" si="88"/>
        <v>284</v>
      </c>
      <c r="J205" s="3">
        <f t="shared" ref="J205:J208" si="89">ROUND(IF(I205&lt;100,I205*1.625,(IF(AND(I205&gt;100,I205&lt;201),(I205-100)*2.375+162.5,(IF(AND(I205&gt;200,I205&lt;401),(I205-200)*3.875+400,IF(I205&gt;400,(I205-400)*4.5+1237)))))),0)</f>
        <v>726</v>
      </c>
      <c r="K205" s="3">
        <v>45</v>
      </c>
      <c r="L205" s="3">
        <v>50</v>
      </c>
      <c r="M205" s="4">
        <f t="shared" si="80"/>
        <v>56.800000000000004</v>
      </c>
      <c r="N205" s="4">
        <f t="shared" si="82"/>
        <v>878</v>
      </c>
    </row>
    <row r="206" spans="1:14" x14ac:dyDescent="0.3">
      <c r="A206" s="3">
        <f t="shared" si="85"/>
        <v>202</v>
      </c>
      <c r="B206" s="8" t="s">
        <v>18</v>
      </c>
      <c r="C206" s="8">
        <v>47</v>
      </c>
      <c r="D206" s="3">
        <v>200</v>
      </c>
      <c r="E206" s="3">
        <v>150</v>
      </c>
      <c r="F206" s="3">
        <v>16603</v>
      </c>
      <c r="G206" s="3">
        <v>16728</v>
      </c>
      <c r="H206" s="3">
        <f t="shared" si="79"/>
        <v>125</v>
      </c>
      <c r="I206" s="3">
        <f t="shared" si="88"/>
        <v>125</v>
      </c>
      <c r="J206" s="3">
        <f t="shared" si="89"/>
        <v>222</v>
      </c>
      <c r="K206" s="3">
        <v>45</v>
      </c>
      <c r="L206" s="3">
        <v>50</v>
      </c>
      <c r="M206" s="4">
        <f t="shared" si="80"/>
        <v>25</v>
      </c>
      <c r="N206" s="4">
        <f t="shared" si="82"/>
        <v>342</v>
      </c>
    </row>
    <row r="207" spans="1:14" x14ac:dyDescent="0.3">
      <c r="A207" s="3">
        <f t="shared" si="85"/>
        <v>203</v>
      </c>
      <c r="B207" s="8" t="s">
        <v>18</v>
      </c>
      <c r="C207" s="8">
        <v>128</v>
      </c>
      <c r="D207" s="3">
        <v>0</v>
      </c>
      <c r="E207" s="3">
        <v>150</v>
      </c>
      <c r="F207" s="3">
        <v>57221</v>
      </c>
      <c r="G207" s="3">
        <v>57459</v>
      </c>
      <c r="H207" s="10">
        <f>(G207-F207)-25</f>
        <v>213</v>
      </c>
      <c r="I207" s="3">
        <f t="shared" si="88"/>
        <v>213</v>
      </c>
      <c r="J207" s="3">
        <f t="shared" si="89"/>
        <v>450</v>
      </c>
      <c r="K207" s="3">
        <v>45</v>
      </c>
      <c r="L207" s="3">
        <v>50</v>
      </c>
      <c r="M207" s="4">
        <f t="shared" si="80"/>
        <v>42.6</v>
      </c>
      <c r="N207" s="4">
        <f t="shared" si="82"/>
        <v>588</v>
      </c>
    </row>
    <row r="208" spans="1:14" x14ac:dyDescent="0.3">
      <c r="A208" s="3">
        <f t="shared" si="85"/>
        <v>204</v>
      </c>
      <c r="B208" s="8" t="s">
        <v>18</v>
      </c>
      <c r="C208" s="8">
        <v>9</v>
      </c>
      <c r="D208" s="3">
        <v>200</v>
      </c>
      <c r="E208" s="3">
        <v>150</v>
      </c>
      <c r="F208" s="3">
        <v>25076</v>
      </c>
      <c r="G208" s="3">
        <v>25217</v>
      </c>
      <c r="H208" s="3">
        <f t="shared" si="79"/>
        <v>141</v>
      </c>
      <c r="I208" s="3">
        <f t="shared" si="88"/>
        <v>141</v>
      </c>
      <c r="J208" s="3">
        <f t="shared" si="89"/>
        <v>260</v>
      </c>
      <c r="K208" s="3">
        <v>45</v>
      </c>
      <c r="L208" s="3">
        <v>50</v>
      </c>
      <c r="M208" s="4">
        <f t="shared" si="80"/>
        <v>28.200000000000003</v>
      </c>
      <c r="N208" s="4">
        <f t="shared" si="82"/>
        <v>383</v>
      </c>
    </row>
    <row r="209" spans="1:14" x14ac:dyDescent="0.3">
      <c r="A209" s="3">
        <f t="shared" si="85"/>
        <v>205</v>
      </c>
      <c r="B209" s="8" t="s">
        <v>17</v>
      </c>
      <c r="C209" s="13">
        <v>372</v>
      </c>
      <c r="D209" s="10">
        <v>300</v>
      </c>
      <c r="E209" s="10">
        <v>150</v>
      </c>
      <c r="F209" s="10">
        <v>1430</v>
      </c>
      <c r="G209" s="10">
        <v>1567</v>
      </c>
      <c r="H209" s="10">
        <f t="shared" si="79"/>
        <v>137</v>
      </c>
      <c r="I209" s="10">
        <f>IF(H209&lt;141,141,H209)</f>
        <v>141</v>
      </c>
      <c r="J209" s="10">
        <f>ROUND(IF(I209&lt;100,I209*1.625,(IF(AND(I209&gt;100,I209&lt;201),(I209-100)*2.375+162.5,(IF(AND(I209&gt;200,I209&lt;401),(I209-200)*3.875+400,IF(I209&gt;400,(I209-400)*4.5+1238)))))),0)</f>
        <v>260</v>
      </c>
      <c r="K209" s="10">
        <v>45</v>
      </c>
      <c r="L209" s="10">
        <v>50</v>
      </c>
      <c r="M209" s="11">
        <f t="shared" si="80"/>
        <v>28.200000000000003</v>
      </c>
      <c r="N209" s="11">
        <f t="shared" si="82"/>
        <v>383</v>
      </c>
    </row>
    <row r="210" spans="1:14" x14ac:dyDescent="0.3">
      <c r="A210" s="3">
        <f t="shared" si="85"/>
        <v>206</v>
      </c>
      <c r="B210" s="8" t="s">
        <v>17</v>
      </c>
      <c r="C210" s="13">
        <v>348</v>
      </c>
      <c r="D210" s="10">
        <v>0</v>
      </c>
      <c r="E210" s="10">
        <v>150</v>
      </c>
      <c r="F210" s="10">
        <v>5261</v>
      </c>
      <c r="G210" s="10">
        <v>5507</v>
      </c>
      <c r="H210" s="10">
        <f>(G210-F210)-25</f>
        <v>221</v>
      </c>
      <c r="I210" s="10">
        <f>IF(H210&lt;141,141,H210)</f>
        <v>221</v>
      </c>
      <c r="J210" s="10">
        <f>ROUND(IF(I210&lt;100,I210*1.625,(IF(AND(I210&gt;100,I210&lt;201),(I210-100)*2.375+162.5,(IF(AND(I210&gt;200,I210&lt;401),(I210-200)*3.875+400,IF(I210&gt;400,(I210-400)*4.5+1238)))))),0)</f>
        <v>481</v>
      </c>
      <c r="K210" s="10">
        <v>45</v>
      </c>
      <c r="L210" s="10">
        <v>50</v>
      </c>
      <c r="M210" s="11">
        <f t="shared" si="80"/>
        <v>44.2</v>
      </c>
      <c r="N210" s="11">
        <f t="shared" si="82"/>
        <v>620</v>
      </c>
    </row>
    <row r="211" spans="1:14" x14ac:dyDescent="0.3">
      <c r="A211" s="3">
        <f t="shared" si="85"/>
        <v>207</v>
      </c>
      <c r="B211" s="8" t="s">
        <v>18</v>
      </c>
      <c r="C211" s="8">
        <v>69</v>
      </c>
      <c r="D211" s="3">
        <v>200</v>
      </c>
      <c r="E211" s="3">
        <v>150</v>
      </c>
      <c r="F211" s="3">
        <v>3167</v>
      </c>
      <c r="G211" s="3">
        <v>3212</v>
      </c>
      <c r="H211" s="3">
        <f t="shared" ref="H211:H214" si="90">G211-F211</f>
        <v>45</v>
      </c>
      <c r="I211" s="3">
        <f t="shared" ref="I211:I214" si="91">IF(H211&lt;125,125,H211)</f>
        <v>125</v>
      </c>
      <c r="J211" s="3">
        <f t="shared" ref="J211:J214" si="92">ROUND(IF(I211&lt;100,I211*1.625,(IF(AND(I211&gt;100,I211&lt;201),(I211-100)*2.375+162.5,(IF(AND(I211&gt;200,I211&lt;401),(I211-200)*3.875+400,IF(I211&gt;400,(I211-400)*4.5+1237)))))),0)</f>
        <v>222</v>
      </c>
      <c r="K211" s="3">
        <v>45</v>
      </c>
      <c r="L211" s="3">
        <v>50</v>
      </c>
      <c r="M211" s="4">
        <f t="shared" si="80"/>
        <v>25</v>
      </c>
      <c r="N211" s="4">
        <f t="shared" si="82"/>
        <v>342</v>
      </c>
    </row>
    <row r="212" spans="1:14" x14ac:dyDescent="0.3">
      <c r="A212" s="3">
        <f t="shared" si="85"/>
        <v>208</v>
      </c>
      <c r="B212" s="8" t="s">
        <v>17</v>
      </c>
      <c r="C212" s="13">
        <v>337</v>
      </c>
      <c r="D212" s="10">
        <v>300</v>
      </c>
      <c r="E212" s="10">
        <v>150</v>
      </c>
      <c r="F212" s="10">
        <v>8622</v>
      </c>
      <c r="G212" s="10">
        <v>9002</v>
      </c>
      <c r="H212" s="10">
        <f t="shared" si="90"/>
        <v>380</v>
      </c>
      <c r="I212" s="10">
        <f>IF(H212&lt;141,141,H212)</f>
        <v>380</v>
      </c>
      <c r="J212" s="10">
        <f>ROUND(IF(I212&lt;100,I212*1.625,(IF(AND(I212&gt;100,I212&lt;201),(I212-100)*2.375+162.5,(IF(AND(I212&gt;200,I212&lt;401),(I212-200)*3.875+400,IF(I212&gt;400,(I212-400)*4.5+1238)))))),0)</f>
        <v>1098</v>
      </c>
      <c r="K212" s="10">
        <v>45</v>
      </c>
      <c r="L212" s="10">
        <v>50</v>
      </c>
      <c r="M212" s="11">
        <f t="shared" si="80"/>
        <v>76</v>
      </c>
      <c r="N212" s="11">
        <f t="shared" si="82"/>
        <v>1269</v>
      </c>
    </row>
    <row r="213" spans="1:14" x14ac:dyDescent="0.3">
      <c r="A213" s="3">
        <f t="shared" si="85"/>
        <v>209</v>
      </c>
      <c r="B213" s="8" t="s">
        <v>17</v>
      </c>
      <c r="C213" s="13">
        <v>370</v>
      </c>
      <c r="D213" s="10">
        <v>300</v>
      </c>
      <c r="E213" s="10">
        <v>150</v>
      </c>
      <c r="F213" s="10">
        <v>5272</v>
      </c>
      <c r="G213" s="10">
        <v>5685</v>
      </c>
      <c r="H213" s="10">
        <f t="shared" si="90"/>
        <v>413</v>
      </c>
      <c r="I213" s="10">
        <f>IF(H213&lt;141,141,H213)</f>
        <v>413</v>
      </c>
      <c r="J213" s="10">
        <f>ROUND(IF(I213&lt;100,I213*1.625,(IF(AND(I213&gt;100,I213&lt;201),(I213-100)*2.375+162.5,(IF(AND(I213&gt;200,I213&lt;401),(I213-200)*3.875+400,IF(I213&gt;400,(I213-400)*4.5+1238)))))),0)</f>
        <v>1297</v>
      </c>
      <c r="K213" s="10">
        <v>45</v>
      </c>
      <c r="L213" s="10">
        <v>50</v>
      </c>
      <c r="M213" s="11">
        <f t="shared" si="80"/>
        <v>82.600000000000009</v>
      </c>
      <c r="N213" s="11">
        <f t="shared" si="82"/>
        <v>1475</v>
      </c>
    </row>
    <row r="214" spans="1:14" x14ac:dyDescent="0.3">
      <c r="A214" s="3">
        <f t="shared" si="85"/>
        <v>210</v>
      </c>
      <c r="B214" s="8" t="s">
        <v>18</v>
      </c>
      <c r="C214" s="8">
        <v>119</v>
      </c>
      <c r="D214" s="3">
        <v>200</v>
      </c>
      <c r="E214" s="3">
        <v>150</v>
      </c>
      <c r="F214" s="3">
        <v>14094</v>
      </c>
      <c r="G214" s="3">
        <v>14321</v>
      </c>
      <c r="H214" s="3">
        <f t="shared" si="90"/>
        <v>227</v>
      </c>
      <c r="I214" s="3">
        <f t="shared" si="91"/>
        <v>227</v>
      </c>
      <c r="J214" s="3">
        <f t="shared" si="92"/>
        <v>505</v>
      </c>
      <c r="K214" s="3">
        <v>45</v>
      </c>
      <c r="L214" s="3">
        <v>50</v>
      </c>
      <c r="M214" s="4">
        <f t="shared" si="80"/>
        <v>45.400000000000006</v>
      </c>
      <c r="N214" s="4">
        <f t="shared" si="82"/>
        <v>645</v>
      </c>
    </row>
    <row r="215" spans="1:14" x14ac:dyDescent="0.3">
      <c r="A215" s="3">
        <f t="shared" si="85"/>
        <v>211</v>
      </c>
      <c r="B215" s="8" t="s">
        <v>20</v>
      </c>
      <c r="C215" s="8">
        <v>38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/>
      <c r="L215" s="3"/>
      <c r="M215" s="4">
        <v>0</v>
      </c>
      <c r="N215" s="4">
        <v>250</v>
      </c>
    </row>
    <row r="216" spans="1:14" x14ac:dyDescent="0.3">
      <c r="A216" s="3">
        <f t="shared" si="85"/>
        <v>212</v>
      </c>
      <c r="B216" s="8" t="s">
        <v>20</v>
      </c>
      <c r="C216" s="8">
        <v>240</v>
      </c>
      <c r="D216" s="3">
        <v>100</v>
      </c>
      <c r="E216" s="3">
        <v>150</v>
      </c>
      <c r="F216" s="3">
        <v>5360</v>
      </c>
      <c r="G216" s="3">
        <v>5398</v>
      </c>
      <c r="H216" s="3">
        <f t="shared" ref="H216:H220" si="93">G216-F216</f>
        <v>38</v>
      </c>
      <c r="I216" s="3">
        <f>IF(H216&lt;111,111,H216)</f>
        <v>111</v>
      </c>
      <c r="J216" s="3">
        <f>ROUND(IF(I216&lt;100,I216*1.625,(IF(AND(I216&gt;100,I216&lt;201),(I216-100)*2.375+162.5,(IF(AND(I216&gt;200,I216&lt;401),(I216-200)*3.875+400,IF(I216&gt;400,(I216-400)*4.5+1237)))))),0)</f>
        <v>189</v>
      </c>
      <c r="K216" s="3">
        <v>20</v>
      </c>
      <c r="L216" s="3">
        <v>10</v>
      </c>
      <c r="M216" s="4">
        <f t="shared" ref="M216:M220" si="94">I216*0.2</f>
        <v>22.200000000000003</v>
      </c>
      <c r="N216" s="4">
        <f t="shared" ref="N216:N220" si="95">ROUND((J216+K216+L216+M216),0)</f>
        <v>241</v>
      </c>
    </row>
    <row r="217" spans="1:14" x14ac:dyDescent="0.3">
      <c r="A217" s="3">
        <f t="shared" si="85"/>
        <v>213</v>
      </c>
      <c r="B217" s="8" t="s">
        <v>17</v>
      </c>
      <c r="C217" s="13">
        <v>347</v>
      </c>
      <c r="D217" s="10">
        <v>300</v>
      </c>
      <c r="E217" s="10">
        <v>150</v>
      </c>
      <c r="F217" s="10">
        <v>5873</v>
      </c>
      <c r="G217" s="10">
        <v>6082</v>
      </c>
      <c r="H217" s="10">
        <f t="shared" si="93"/>
        <v>209</v>
      </c>
      <c r="I217" s="10">
        <f>IF(H217&lt;141,141,H217)</f>
        <v>209</v>
      </c>
      <c r="J217" s="10">
        <f>ROUND(IF(I217&lt;100,I217*1.625,(IF(AND(I217&gt;100,I217&lt;201),(I217-100)*2.375+162.5,(IF(AND(I217&gt;200,I217&lt;401),(I217-200)*3.875+400,IF(I217&gt;400,(I217-400)*4.5+1238)))))),0)</f>
        <v>435</v>
      </c>
      <c r="K217" s="10">
        <v>45</v>
      </c>
      <c r="L217" s="10">
        <v>50</v>
      </c>
      <c r="M217" s="11">
        <f t="shared" si="94"/>
        <v>41.800000000000004</v>
      </c>
      <c r="N217" s="11">
        <f t="shared" si="95"/>
        <v>572</v>
      </c>
    </row>
    <row r="218" spans="1:14" x14ac:dyDescent="0.3">
      <c r="A218" s="3">
        <f t="shared" si="85"/>
        <v>214</v>
      </c>
      <c r="B218" s="8" t="s">
        <v>20</v>
      </c>
      <c r="C218" s="8">
        <v>86</v>
      </c>
      <c r="D218" s="3">
        <v>100</v>
      </c>
      <c r="E218" s="3">
        <v>150</v>
      </c>
      <c r="F218" s="3">
        <v>22226</v>
      </c>
      <c r="G218" s="3">
        <v>22392</v>
      </c>
      <c r="H218" s="3">
        <f t="shared" si="93"/>
        <v>166</v>
      </c>
      <c r="I218" s="3">
        <f>IF(H218&lt;111,111,H218)</f>
        <v>166</v>
      </c>
      <c r="J218" s="3">
        <f>ROUND(IF(I218&lt;100,I218*1.625,(IF(AND(I218&gt;100,I218&lt;201),(I218-100)*2.375+162.5,(IF(AND(I218&gt;200,I218&lt;401),(I218-200)*3.875+400,IF(I218&gt;400,(I218-400)*4.5+1237)))))),0)</f>
        <v>319</v>
      </c>
      <c r="K218" s="3">
        <v>20</v>
      </c>
      <c r="L218" s="3">
        <v>10</v>
      </c>
      <c r="M218" s="4">
        <f t="shared" si="94"/>
        <v>33.200000000000003</v>
      </c>
      <c r="N218" s="4">
        <f t="shared" si="95"/>
        <v>382</v>
      </c>
    </row>
    <row r="219" spans="1:14" x14ac:dyDescent="0.3">
      <c r="A219" s="3">
        <f t="shared" si="85"/>
        <v>215</v>
      </c>
      <c r="B219" s="8" t="s">
        <v>17</v>
      </c>
      <c r="C219" s="13">
        <v>327</v>
      </c>
      <c r="D219" s="10">
        <v>300</v>
      </c>
      <c r="E219" s="10">
        <v>150</v>
      </c>
      <c r="F219" s="10">
        <v>6078</v>
      </c>
      <c r="G219" s="10">
        <v>6189</v>
      </c>
      <c r="H219" s="10">
        <f t="shared" si="93"/>
        <v>111</v>
      </c>
      <c r="I219" s="10">
        <f>IF(H219&lt;141,141,H219)</f>
        <v>141</v>
      </c>
      <c r="J219" s="10">
        <f>ROUND(IF(I219&lt;100,I219*1.625,(IF(AND(I219&gt;100,I219&lt;201),(I219-100)*2.375+162.5,(IF(AND(I219&gt;200,I219&lt;401),(I219-200)*3.875+400,IF(I219&gt;400,(I219-400)*4.5+1238)))))),0)</f>
        <v>260</v>
      </c>
      <c r="K219" s="10">
        <v>45</v>
      </c>
      <c r="L219" s="10">
        <v>50</v>
      </c>
      <c r="M219" s="11">
        <f t="shared" si="94"/>
        <v>28.200000000000003</v>
      </c>
      <c r="N219" s="11">
        <f t="shared" si="95"/>
        <v>383</v>
      </c>
    </row>
    <row r="220" spans="1:14" x14ac:dyDescent="0.3">
      <c r="A220" s="3">
        <f t="shared" si="85"/>
        <v>216</v>
      </c>
      <c r="B220" s="8" t="s">
        <v>17</v>
      </c>
      <c r="C220" s="13">
        <v>352</v>
      </c>
      <c r="D220" s="10">
        <v>300</v>
      </c>
      <c r="E220" s="10">
        <v>150</v>
      </c>
      <c r="F220" s="10">
        <v>1003</v>
      </c>
      <c r="G220" s="10">
        <v>1205</v>
      </c>
      <c r="H220" s="10">
        <f t="shared" si="93"/>
        <v>202</v>
      </c>
      <c r="I220" s="10">
        <f t="shared" ref="I220" si="96">IF(H220&lt;141,141,H220)</f>
        <v>202</v>
      </c>
      <c r="J220" s="10">
        <f t="shared" ref="J220" si="97">ROUND(IF(I220&lt;100,I220*1.625,(IF(AND(I220&gt;100,I220&lt;201),(I220-100)*2.375+162.5,(IF(AND(I220&gt;200,I220&lt;401),(I220-200)*3.875+400,IF(I220&gt;400,(I220-400)*4.5+1238)))))),0)</f>
        <v>408</v>
      </c>
      <c r="K220" s="10">
        <v>45</v>
      </c>
      <c r="L220" s="10">
        <v>50</v>
      </c>
      <c r="M220" s="11">
        <f t="shared" si="94"/>
        <v>40.400000000000006</v>
      </c>
      <c r="N220" s="4">
        <f t="shared" si="95"/>
        <v>543</v>
      </c>
    </row>
    <row r="221" spans="1:14" x14ac:dyDescent="0.3">
      <c r="A221" s="3">
        <f t="shared" si="85"/>
        <v>217</v>
      </c>
      <c r="B221" s="8" t="s">
        <v>20</v>
      </c>
      <c r="C221" s="8">
        <v>239</v>
      </c>
      <c r="D221" s="3">
        <v>100</v>
      </c>
      <c r="E221" s="3">
        <v>150</v>
      </c>
      <c r="F221" s="3">
        <v>718</v>
      </c>
      <c r="G221" s="3">
        <v>930</v>
      </c>
      <c r="H221" s="3">
        <f>G221-F221</f>
        <v>212</v>
      </c>
      <c r="I221" s="3">
        <f>IF(H221&lt;111,111,H221)</f>
        <v>212</v>
      </c>
      <c r="J221" s="3">
        <f>ROUND(IF(I221&lt;100,I221*1.625,(IF(AND(I221&gt;100,I221&lt;201),(I221-100)*2.375+162.5,(IF(AND(I221&gt;200,I221&lt;401),(I221-200)*3.875+400,IF(I221&gt;400,(I221-400)*4.5+1237)))))),0)</f>
        <v>447</v>
      </c>
      <c r="K221" s="3">
        <v>20</v>
      </c>
      <c r="L221" s="3">
        <v>10</v>
      </c>
      <c r="M221" s="4">
        <f>I221*0.2</f>
        <v>42.400000000000006</v>
      </c>
      <c r="N221" s="4">
        <f>ROUND((J221+K221+L221+M221),0)</f>
        <v>519</v>
      </c>
    </row>
    <row r="222" spans="1:14" x14ac:dyDescent="0.3">
      <c r="A222" s="3">
        <f t="shared" si="85"/>
        <v>218</v>
      </c>
      <c r="B222" s="8" t="s">
        <v>18</v>
      </c>
      <c r="C222" s="8">
        <v>50</v>
      </c>
      <c r="D222" s="3">
        <v>200</v>
      </c>
      <c r="E222" s="3">
        <v>150</v>
      </c>
      <c r="F222" s="3">
        <v>14942</v>
      </c>
      <c r="G222" s="3">
        <v>15011</v>
      </c>
      <c r="H222" s="3">
        <f t="shared" ref="H222:H248" si="98">G222-F222</f>
        <v>69</v>
      </c>
      <c r="I222" s="3">
        <f t="shared" ref="I222" si="99">IF(H222&lt;125,125,H222)</f>
        <v>125</v>
      </c>
      <c r="J222" s="3">
        <f t="shared" ref="J222:J224" si="100">ROUND(IF(I222&lt;100,I222*1.625,(IF(AND(I222&gt;100,I222&lt;201),(I222-100)*2.375+162.5,(IF(AND(I222&gt;200,I222&lt;401),(I222-200)*3.875+400,IF(I222&gt;400,(I222-400)*4.5+1237)))))),0)</f>
        <v>222</v>
      </c>
      <c r="K222" s="3">
        <v>45</v>
      </c>
      <c r="L222" s="3">
        <v>50</v>
      </c>
      <c r="M222" s="4">
        <f t="shared" ref="M222:M234" si="101">I222*0.2</f>
        <v>25</v>
      </c>
      <c r="N222" s="4">
        <f t="shared" ref="N222:N237" si="102">ROUND((J222+K222+L222+M222),0)</f>
        <v>342</v>
      </c>
    </row>
    <row r="223" spans="1:14" x14ac:dyDescent="0.3">
      <c r="A223" s="3">
        <f t="shared" si="85"/>
        <v>219</v>
      </c>
      <c r="B223" s="8" t="s">
        <v>20</v>
      </c>
      <c r="C223" s="8">
        <v>17</v>
      </c>
      <c r="D223" s="3">
        <v>100</v>
      </c>
      <c r="E223" s="3">
        <v>150</v>
      </c>
      <c r="F223" s="3">
        <v>22713</v>
      </c>
      <c r="G223" s="3">
        <v>22816</v>
      </c>
      <c r="H223" s="3">
        <f t="shared" si="98"/>
        <v>103</v>
      </c>
      <c r="I223" s="3">
        <f>IF(H223&lt;111,111,H223)</f>
        <v>111</v>
      </c>
      <c r="J223" s="3">
        <f t="shared" si="100"/>
        <v>189</v>
      </c>
      <c r="K223" s="3">
        <v>45</v>
      </c>
      <c r="L223" s="3">
        <v>50</v>
      </c>
      <c r="M223" s="4">
        <f t="shared" si="101"/>
        <v>22.200000000000003</v>
      </c>
      <c r="N223" s="4">
        <f t="shared" si="102"/>
        <v>306</v>
      </c>
    </row>
    <row r="224" spans="1:14" x14ac:dyDescent="0.3">
      <c r="A224" s="3">
        <f t="shared" si="85"/>
        <v>220</v>
      </c>
      <c r="B224" s="8" t="s">
        <v>18</v>
      </c>
      <c r="C224" s="8">
        <v>12</v>
      </c>
      <c r="D224" s="3">
        <v>200</v>
      </c>
      <c r="E224" s="3">
        <v>150</v>
      </c>
      <c r="F224" s="3">
        <v>20004</v>
      </c>
      <c r="G224" s="3">
        <v>20035</v>
      </c>
      <c r="H224" s="3">
        <f t="shared" si="98"/>
        <v>31</v>
      </c>
      <c r="I224" s="3">
        <f t="shared" ref="I224" si="103">IF(H224&lt;125,125,H224)</f>
        <v>125</v>
      </c>
      <c r="J224" s="3">
        <f t="shared" si="100"/>
        <v>222</v>
      </c>
      <c r="K224" s="3">
        <v>45</v>
      </c>
      <c r="L224" s="3">
        <v>50</v>
      </c>
      <c r="M224" s="4">
        <f t="shared" si="101"/>
        <v>25</v>
      </c>
      <c r="N224" s="4">
        <f t="shared" si="102"/>
        <v>342</v>
      </c>
    </row>
    <row r="225" spans="1:14" x14ac:dyDescent="0.3">
      <c r="A225" s="3">
        <f t="shared" si="85"/>
        <v>221</v>
      </c>
      <c r="B225" s="8" t="s">
        <v>17</v>
      </c>
      <c r="C225" s="13">
        <v>343</v>
      </c>
      <c r="D225" s="10">
        <v>300</v>
      </c>
      <c r="E225" s="10">
        <v>150</v>
      </c>
      <c r="F225" s="10">
        <v>12051</v>
      </c>
      <c r="G225" s="10">
        <v>12320</v>
      </c>
      <c r="H225" s="10">
        <f t="shared" si="98"/>
        <v>269</v>
      </c>
      <c r="I225" s="10">
        <f t="shared" ref="I225:I226" si="104">IF(H225&lt;141,141,H225)</f>
        <v>269</v>
      </c>
      <c r="J225" s="10">
        <f t="shared" ref="J225:J226" si="105">ROUND(IF(I225&lt;100,I225*1.625,(IF(AND(I225&gt;100,I225&lt;201),(I225-100)*2.375+162.5,(IF(AND(I225&gt;200,I225&lt;401),(I225-200)*3.875+400,IF(I225&gt;400,(I225-400)*4.5+1238)))))),0)</f>
        <v>667</v>
      </c>
      <c r="K225" s="10">
        <v>45</v>
      </c>
      <c r="L225" s="10">
        <v>50</v>
      </c>
      <c r="M225" s="11">
        <f t="shared" si="101"/>
        <v>53.800000000000004</v>
      </c>
      <c r="N225" s="4">
        <f t="shared" si="102"/>
        <v>816</v>
      </c>
    </row>
    <row r="226" spans="1:14" x14ac:dyDescent="0.3">
      <c r="A226" s="3">
        <f t="shared" si="85"/>
        <v>222</v>
      </c>
      <c r="B226" s="8" t="s">
        <v>17</v>
      </c>
      <c r="C226" s="13">
        <v>338</v>
      </c>
      <c r="D226" s="10">
        <v>300</v>
      </c>
      <c r="E226" s="10">
        <v>150</v>
      </c>
      <c r="F226" s="10">
        <v>5098</v>
      </c>
      <c r="G226" s="10">
        <v>5217</v>
      </c>
      <c r="H226" s="10">
        <f t="shared" si="98"/>
        <v>119</v>
      </c>
      <c r="I226" s="10">
        <f t="shared" si="104"/>
        <v>141</v>
      </c>
      <c r="J226" s="10">
        <f t="shared" si="105"/>
        <v>260</v>
      </c>
      <c r="K226" s="10">
        <v>45</v>
      </c>
      <c r="L226" s="10">
        <v>50</v>
      </c>
      <c r="M226" s="11">
        <f t="shared" si="101"/>
        <v>28.200000000000003</v>
      </c>
      <c r="N226" s="4">
        <f t="shared" si="102"/>
        <v>383</v>
      </c>
    </row>
    <row r="227" spans="1:14" x14ac:dyDescent="0.3">
      <c r="A227" s="3">
        <f t="shared" si="85"/>
        <v>223</v>
      </c>
      <c r="B227" s="8" t="s">
        <v>18</v>
      </c>
      <c r="C227" s="8">
        <v>78</v>
      </c>
      <c r="D227" s="3">
        <v>200</v>
      </c>
      <c r="E227" s="3">
        <v>150</v>
      </c>
      <c r="F227" s="3">
        <v>13443</v>
      </c>
      <c r="G227" s="3">
        <v>13664</v>
      </c>
      <c r="H227" s="3">
        <f t="shared" si="98"/>
        <v>221</v>
      </c>
      <c r="I227" s="3">
        <f t="shared" ref="I227" si="106">IF(H227&lt;125,125,H227)</f>
        <v>221</v>
      </c>
      <c r="J227" s="3">
        <f t="shared" ref="J227" si="107">ROUND(IF(I227&lt;100,I227*1.625,(IF(AND(I227&gt;100,I227&lt;201),(I227-100)*2.375+162.5,(IF(AND(I227&gt;200,I227&lt;401),(I227-200)*3.875+400,IF(I227&gt;400,(I227-400)*4.5+1237)))))),0)</f>
        <v>481</v>
      </c>
      <c r="K227" s="3">
        <v>45</v>
      </c>
      <c r="L227" s="3">
        <v>50</v>
      </c>
      <c r="M227" s="4">
        <f t="shared" si="101"/>
        <v>44.2</v>
      </c>
      <c r="N227" s="4">
        <f t="shared" si="102"/>
        <v>620</v>
      </c>
    </row>
    <row r="228" spans="1:14" x14ac:dyDescent="0.3">
      <c r="A228" s="3">
        <f t="shared" si="85"/>
        <v>224</v>
      </c>
      <c r="B228" s="8" t="s">
        <v>17</v>
      </c>
      <c r="C228" s="8">
        <v>224</v>
      </c>
      <c r="D228" s="10">
        <v>300</v>
      </c>
      <c r="E228" s="10">
        <v>150</v>
      </c>
      <c r="F228" s="10">
        <v>13195</v>
      </c>
      <c r="G228" s="10">
        <v>13294</v>
      </c>
      <c r="H228" s="10">
        <f t="shared" si="98"/>
        <v>99</v>
      </c>
      <c r="I228" s="10">
        <f t="shared" ref="I228" si="108">IF(H228&lt;141,141,H228)</f>
        <v>141</v>
      </c>
      <c r="J228" s="10">
        <f t="shared" ref="J228" si="109">ROUND(IF(I228&lt;100,I228*1.625,(IF(AND(I228&gt;100,I228&lt;201),(I228-100)*2.375+162.5,(IF(AND(I228&gt;200,I228&lt;401),(I228-200)*3.875+400,IF(I228&gt;400,(I228-400)*4.5+1238)))))),0)</f>
        <v>260</v>
      </c>
      <c r="K228" s="10">
        <v>45</v>
      </c>
      <c r="L228" s="10">
        <v>50</v>
      </c>
      <c r="M228" s="11">
        <f t="shared" si="101"/>
        <v>28.200000000000003</v>
      </c>
      <c r="N228" s="4">
        <f t="shared" si="102"/>
        <v>383</v>
      </c>
    </row>
    <row r="229" spans="1:14" x14ac:dyDescent="0.3">
      <c r="A229" s="3">
        <f t="shared" si="85"/>
        <v>225</v>
      </c>
      <c r="B229" s="8" t="s">
        <v>18</v>
      </c>
      <c r="C229" s="8">
        <v>77</v>
      </c>
      <c r="D229" s="3">
        <v>200</v>
      </c>
      <c r="E229" s="3">
        <v>150</v>
      </c>
      <c r="F229" s="3">
        <v>20588</v>
      </c>
      <c r="G229" s="3">
        <v>20634</v>
      </c>
      <c r="H229" s="3">
        <f t="shared" si="98"/>
        <v>46</v>
      </c>
      <c r="I229" s="3">
        <f t="shared" ref="I229:I230" si="110">IF(H229&lt;125,125,H229)</f>
        <v>125</v>
      </c>
      <c r="J229" s="3">
        <f t="shared" ref="J229:J230" si="111">ROUND(IF(I229&lt;100,I229*1.625,(IF(AND(I229&gt;100,I229&lt;201),(I229-100)*2.375+162.5,(IF(AND(I229&gt;200,I229&lt;401),(I229-200)*3.875+400,IF(I229&gt;400,(I229-400)*4.5+1237)))))),0)</f>
        <v>222</v>
      </c>
      <c r="K229" s="3">
        <v>45</v>
      </c>
      <c r="L229" s="3">
        <v>50</v>
      </c>
      <c r="M229" s="4">
        <f t="shared" si="101"/>
        <v>25</v>
      </c>
      <c r="N229" s="4">
        <f t="shared" si="102"/>
        <v>342</v>
      </c>
    </row>
    <row r="230" spans="1:14" x14ac:dyDescent="0.3">
      <c r="A230" s="3">
        <f t="shared" si="85"/>
        <v>226</v>
      </c>
      <c r="B230" s="8" t="s">
        <v>18</v>
      </c>
      <c r="C230" s="8">
        <v>123</v>
      </c>
      <c r="D230" s="3">
        <v>200</v>
      </c>
      <c r="E230" s="3">
        <v>150</v>
      </c>
      <c r="F230" s="3">
        <v>28026</v>
      </c>
      <c r="G230" s="3">
        <v>28096</v>
      </c>
      <c r="H230" s="3">
        <f t="shared" si="98"/>
        <v>70</v>
      </c>
      <c r="I230" s="3">
        <f t="shared" si="110"/>
        <v>125</v>
      </c>
      <c r="J230" s="3">
        <f t="shared" si="111"/>
        <v>222</v>
      </c>
      <c r="K230" s="3">
        <v>45</v>
      </c>
      <c r="L230" s="3">
        <v>50</v>
      </c>
      <c r="M230" s="4">
        <f t="shared" si="101"/>
        <v>25</v>
      </c>
      <c r="N230" s="4">
        <f t="shared" si="102"/>
        <v>342</v>
      </c>
    </row>
    <row r="231" spans="1:14" x14ac:dyDescent="0.3">
      <c r="A231" s="3">
        <f t="shared" si="85"/>
        <v>227</v>
      </c>
      <c r="B231" s="3" t="s">
        <v>17</v>
      </c>
      <c r="C231" s="3">
        <v>220</v>
      </c>
      <c r="D231" s="10">
        <v>300</v>
      </c>
      <c r="E231" s="10">
        <v>150</v>
      </c>
      <c r="F231" s="10">
        <v>46159</v>
      </c>
      <c r="G231" s="10">
        <v>46392</v>
      </c>
      <c r="H231" s="10">
        <f t="shared" si="98"/>
        <v>233</v>
      </c>
      <c r="I231" s="10">
        <f t="shared" ref="I231:I234" si="112">IF(H231&lt;141,141,H231)</f>
        <v>233</v>
      </c>
      <c r="J231" s="10">
        <f t="shared" ref="J231:J234" si="113">ROUND(IF(I231&lt;100,I231*1.625,(IF(AND(I231&gt;100,I231&lt;201),(I231-100)*2.375+162.5,(IF(AND(I231&gt;200,I231&lt;401),(I231-200)*3.875+400,IF(I231&gt;400,(I231-400)*4.5+1238)))))),0)</f>
        <v>528</v>
      </c>
      <c r="K231" s="10">
        <v>45</v>
      </c>
      <c r="L231" s="10">
        <v>50</v>
      </c>
      <c r="M231" s="11">
        <f t="shared" si="101"/>
        <v>46.6</v>
      </c>
      <c r="N231" s="4">
        <f t="shared" si="102"/>
        <v>670</v>
      </c>
    </row>
    <row r="232" spans="1:14" x14ac:dyDescent="0.3">
      <c r="A232" s="3">
        <f t="shared" si="85"/>
        <v>228</v>
      </c>
      <c r="B232" s="3" t="s">
        <v>17</v>
      </c>
      <c r="C232" s="3">
        <v>189</v>
      </c>
      <c r="D232" s="10">
        <v>300</v>
      </c>
      <c r="E232" s="10">
        <v>150</v>
      </c>
      <c r="F232" s="10">
        <v>31940</v>
      </c>
      <c r="G232" s="10">
        <v>32185</v>
      </c>
      <c r="H232" s="10">
        <f t="shared" si="98"/>
        <v>245</v>
      </c>
      <c r="I232" s="10">
        <f t="shared" si="112"/>
        <v>245</v>
      </c>
      <c r="J232" s="10">
        <f t="shared" si="113"/>
        <v>574</v>
      </c>
      <c r="K232" s="10">
        <v>45</v>
      </c>
      <c r="L232" s="10">
        <v>50</v>
      </c>
      <c r="M232" s="11">
        <f t="shared" si="101"/>
        <v>49</v>
      </c>
      <c r="N232" s="4">
        <f t="shared" si="102"/>
        <v>718</v>
      </c>
    </row>
    <row r="233" spans="1:14" x14ac:dyDescent="0.3">
      <c r="A233" s="3">
        <f t="shared" si="85"/>
        <v>229</v>
      </c>
      <c r="B233" s="3" t="s">
        <v>17</v>
      </c>
      <c r="C233" s="3">
        <v>367</v>
      </c>
      <c r="D233" s="10">
        <v>300</v>
      </c>
      <c r="E233" s="10">
        <v>150</v>
      </c>
      <c r="F233" s="10">
        <v>1232</v>
      </c>
      <c r="G233" s="10">
        <v>1339</v>
      </c>
      <c r="H233" s="10">
        <f t="shared" si="98"/>
        <v>107</v>
      </c>
      <c r="I233" s="10">
        <f t="shared" si="112"/>
        <v>141</v>
      </c>
      <c r="J233" s="10">
        <f t="shared" si="113"/>
        <v>260</v>
      </c>
      <c r="K233" s="10">
        <v>45</v>
      </c>
      <c r="L233" s="10">
        <v>50</v>
      </c>
      <c r="M233" s="11">
        <f t="shared" si="101"/>
        <v>28.200000000000003</v>
      </c>
      <c r="N233" s="4">
        <f t="shared" si="102"/>
        <v>383</v>
      </c>
    </row>
    <row r="234" spans="1:14" x14ac:dyDescent="0.3">
      <c r="A234" s="3">
        <f t="shared" si="85"/>
        <v>230</v>
      </c>
      <c r="B234" s="3" t="s">
        <v>17</v>
      </c>
      <c r="C234" s="3">
        <v>226</v>
      </c>
      <c r="D234" s="10">
        <v>300</v>
      </c>
      <c r="E234" s="10">
        <v>150</v>
      </c>
      <c r="F234" s="10">
        <v>37367</v>
      </c>
      <c r="G234" s="10">
        <v>37619</v>
      </c>
      <c r="H234" s="10">
        <f t="shared" si="98"/>
        <v>252</v>
      </c>
      <c r="I234" s="10">
        <f t="shared" si="112"/>
        <v>252</v>
      </c>
      <c r="J234" s="10">
        <f t="shared" si="113"/>
        <v>602</v>
      </c>
      <c r="K234" s="10">
        <v>45</v>
      </c>
      <c r="L234" s="10">
        <v>50</v>
      </c>
      <c r="M234" s="11">
        <f t="shared" si="101"/>
        <v>50.400000000000006</v>
      </c>
      <c r="N234" s="4">
        <f t="shared" si="102"/>
        <v>747</v>
      </c>
    </row>
    <row r="235" spans="1:14" x14ac:dyDescent="0.3">
      <c r="A235" s="3">
        <f t="shared" si="85"/>
        <v>231</v>
      </c>
      <c r="B235" s="3" t="s">
        <v>23</v>
      </c>
      <c r="C235" s="3">
        <v>40</v>
      </c>
      <c r="D235" s="3">
        <v>100</v>
      </c>
      <c r="E235" s="3">
        <v>150</v>
      </c>
      <c r="F235" s="3">
        <v>9684</v>
      </c>
      <c r="G235" s="3">
        <v>9839</v>
      </c>
      <c r="H235" s="3">
        <f t="shared" si="98"/>
        <v>155</v>
      </c>
      <c r="I235" s="3">
        <f>IF(H235&lt;111,111,H235)</f>
        <v>155</v>
      </c>
      <c r="J235" s="3">
        <f>ROUND(IF(I235&lt;100,I235*1.625,(IF(AND(I235&gt;100,I235&lt;201),(I235-100)*2.375+162.5,(IF(AND(I235&gt;200,I235&lt;401),(I235-200)*3.875+400,IF(I235&gt;400,(I235-400)*4.5+1237)))))),0)</f>
        <v>293</v>
      </c>
      <c r="K235" s="3">
        <v>20</v>
      </c>
      <c r="L235" s="3">
        <v>10</v>
      </c>
      <c r="M235" s="4">
        <f>I235*0.2</f>
        <v>31</v>
      </c>
      <c r="N235" s="4">
        <f t="shared" si="102"/>
        <v>354</v>
      </c>
    </row>
    <row r="236" spans="1:14" x14ac:dyDescent="0.3">
      <c r="A236" s="3">
        <f t="shared" si="85"/>
        <v>232</v>
      </c>
      <c r="B236" s="3" t="s">
        <v>17</v>
      </c>
      <c r="C236" s="3">
        <v>330</v>
      </c>
      <c r="D236" s="10">
        <v>300</v>
      </c>
      <c r="E236" s="10">
        <v>150</v>
      </c>
      <c r="F236" s="10">
        <v>19040</v>
      </c>
      <c r="G236" s="10">
        <v>19127</v>
      </c>
      <c r="H236" s="10">
        <f t="shared" si="98"/>
        <v>87</v>
      </c>
      <c r="I236" s="10">
        <f t="shared" ref="I236" si="114">IF(H236&lt;141,141,H236)</f>
        <v>141</v>
      </c>
      <c r="J236" s="10">
        <f t="shared" ref="J236" si="115">ROUND(IF(I236&lt;100,I236*1.625,(IF(AND(I236&gt;100,I236&lt;201),(I236-100)*2.375+162.5,(IF(AND(I236&gt;200,I236&lt;401),(I236-200)*3.875+400,IF(I236&gt;400,(I236-400)*4.5+1238)))))),0)</f>
        <v>260</v>
      </c>
      <c r="K236" s="10">
        <v>45</v>
      </c>
      <c r="L236" s="10">
        <v>50</v>
      </c>
      <c r="M236" s="11">
        <f t="shared" ref="M236:M242" si="116">I236*0.2</f>
        <v>28.200000000000003</v>
      </c>
      <c r="N236" s="4">
        <f t="shared" si="102"/>
        <v>383</v>
      </c>
    </row>
    <row r="237" spans="1:14" x14ac:dyDescent="0.3">
      <c r="A237" s="3">
        <f t="shared" si="85"/>
        <v>233</v>
      </c>
      <c r="B237" s="3" t="s">
        <v>18</v>
      </c>
      <c r="C237" s="3">
        <v>89</v>
      </c>
      <c r="D237" s="3">
        <v>200</v>
      </c>
      <c r="E237" s="3">
        <v>150</v>
      </c>
      <c r="F237" s="3">
        <v>22205</v>
      </c>
      <c r="G237" s="3">
        <v>22304</v>
      </c>
      <c r="H237" s="3">
        <f t="shared" si="98"/>
        <v>99</v>
      </c>
      <c r="I237" s="3">
        <f t="shared" ref="I237" si="117">IF(H237&lt;125,125,H237)</f>
        <v>125</v>
      </c>
      <c r="J237" s="3">
        <f t="shared" ref="J237:J242" si="118">ROUND(IF(I237&lt;100,I237*1.625,(IF(AND(I237&gt;100,I237&lt;201),(I237-100)*2.375+162.5,(IF(AND(I237&gt;200,I237&lt;401),(I237-200)*3.875+400,IF(I237&gt;400,(I237-400)*4.5+1237)))))),0)</f>
        <v>222</v>
      </c>
      <c r="K237" s="3">
        <v>45</v>
      </c>
      <c r="L237" s="3">
        <v>50</v>
      </c>
      <c r="M237" s="4">
        <f t="shared" si="116"/>
        <v>25</v>
      </c>
      <c r="N237" s="4">
        <f t="shared" si="102"/>
        <v>342</v>
      </c>
    </row>
    <row r="238" spans="1:14" x14ac:dyDescent="0.3">
      <c r="A238" s="3">
        <f t="shared" si="85"/>
        <v>234</v>
      </c>
      <c r="B238" s="3" t="s">
        <v>20</v>
      </c>
      <c r="C238" s="3">
        <v>38</v>
      </c>
      <c r="D238" s="3">
        <v>0</v>
      </c>
      <c r="E238" s="3">
        <v>0</v>
      </c>
      <c r="F238" s="3">
        <v>0</v>
      </c>
      <c r="G238" s="3">
        <v>0</v>
      </c>
      <c r="H238" s="3">
        <f t="shared" si="98"/>
        <v>0</v>
      </c>
      <c r="I238" s="3">
        <v>0</v>
      </c>
      <c r="J238" s="3">
        <f t="shared" si="118"/>
        <v>0</v>
      </c>
      <c r="K238" s="3"/>
      <c r="L238" s="3"/>
      <c r="M238" s="4">
        <f t="shared" si="116"/>
        <v>0</v>
      </c>
      <c r="N238" s="4">
        <v>250</v>
      </c>
    </row>
    <row r="239" spans="1:14" x14ac:dyDescent="0.3">
      <c r="A239" s="3">
        <f t="shared" si="85"/>
        <v>235</v>
      </c>
      <c r="B239" s="3" t="s">
        <v>17</v>
      </c>
      <c r="C239" s="3">
        <v>354</v>
      </c>
      <c r="D239" s="10">
        <v>300</v>
      </c>
      <c r="E239" s="10">
        <v>150</v>
      </c>
      <c r="F239" s="10">
        <v>1826</v>
      </c>
      <c r="G239" s="10">
        <v>1945</v>
      </c>
      <c r="H239" s="10">
        <f t="shared" si="98"/>
        <v>119</v>
      </c>
      <c r="I239" s="10">
        <f t="shared" ref="I239:I240" si="119">IF(H239&lt;141,141,H239)</f>
        <v>141</v>
      </c>
      <c r="J239" s="10">
        <f t="shared" ref="J239:J240" si="120">ROUND(IF(I239&lt;100,I239*1.625,(IF(AND(I239&gt;100,I239&lt;201),(I239-100)*2.375+162.5,(IF(AND(I239&gt;200,I239&lt;401),(I239-200)*3.875+400,IF(I239&gt;400,(I239-400)*4.5+1238)))))),0)</f>
        <v>260</v>
      </c>
      <c r="K239" s="10">
        <v>45</v>
      </c>
      <c r="L239" s="10">
        <v>50</v>
      </c>
      <c r="M239" s="11">
        <f t="shared" si="116"/>
        <v>28.200000000000003</v>
      </c>
      <c r="N239" s="4">
        <f>ROUND((J239+K239+L239+M239),0)</f>
        <v>383</v>
      </c>
    </row>
    <row r="240" spans="1:14" x14ac:dyDescent="0.3">
      <c r="A240" s="3">
        <f t="shared" si="85"/>
        <v>236</v>
      </c>
      <c r="B240" s="3" t="s">
        <v>17</v>
      </c>
      <c r="C240" s="3">
        <v>358</v>
      </c>
      <c r="D240" s="10">
        <v>300</v>
      </c>
      <c r="E240" s="10">
        <v>150</v>
      </c>
      <c r="F240" s="10">
        <v>2978</v>
      </c>
      <c r="G240" s="10">
        <v>3163</v>
      </c>
      <c r="H240" s="10">
        <f t="shared" si="98"/>
        <v>185</v>
      </c>
      <c r="I240" s="10">
        <f t="shared" si="119"/>
        <v>185</v>
      </c>
      <c r="J240" s="10">
        <f t="shared" si="120"/>
        <v>364</v>
      </c>
      <c r="K240" s="10">
        <v>45</v>
      </c>
      <c r="L240" s="10">
        <v>50</v>
      </c>
      <c r="M240" s="11">
        <f t="shared" si="116"/>
        <v>37</v>
      </c>
      <c r="N240" s="4">
        <f>ROUND((J240+K240+L240+M240),0)</f>
        <v>496</v>
      </c>
    </row>
    <row r="241" spans="1:14" x14ac:dyDescent="0.3">
      <c r="A241" s="3">
        <f t="shared" si="85"/>
        <v>237</v>
      </c>
      <c r="B241" s="3" t="s">
        <v>20</v>
      </c>
      <c r="C241" s="3">
        <v>38</v>
      </c>
      <c r="D241" s="3">
        <v>0</v>
      </c>
      <c r="E241" s="3">
        <v>0</v>
      </c>
      <c r="F241" s="3">
        <v>0</v>
      </c>
      <c r="G241" s="3">
        <v>0</v>
      </c>
      <c r="H241" s="3">
        <f t="shared" si="98"/>
        <v>0</v>
      </c>
      <c r="I241" s="3">
        <v>0</v>
      </c>
      <c r="J241" s="3">
        <f t="shared" si="118"/>
        <v>0</v>
      </c>
      <c r="K241" s="3"/>
      <c r="L241" s="3"/>
      <c r="M241" s="4">
        <f t="shared" si="116"/>
        <v>0</v>
      </c>
      <c r="N241" s="4">
        <v>250</v>
      </c>
    </row>
    <row r="242" spans="1:14" x14ac:dyDescent="0.3">
      <c r="A242" s="3">
        <f t="shared" si="85"/>
        <v>238</v>
      </c>
      <c r="B242" s="3" t="s">
        <v>17</v>
      </c>
      <c r="C242" s="3">
        <v>228</v>
      </c>
      <c r="D242" s="3">
        <v>300</v>
      </c>
      <c r="E242" s="3">
        <v>150</v>
      </c>
      <c r="F242" s="3">
        <v>39078</v>
      </c>
      <c r="G242" s="3">
        <v>39329</v>
      </c>
      <c r="H242" s="3">
        <f t="shared" si="98"/>
        <v>251</v>
      </c>
      <c r="I242" s="3">
        <f t="shared" ref="I242" si="121">IF(H242&lt;125,125,H242)</f>
        <v>251</v>
      </c>
      <c r="J242" s="3">
        <f t="shared" si="118"/>
        <v>598</v>
      </c>
      <c r="K242" s="3">
        <v>45</v>
      </c>
      <c r="L242" s="3">
        <v>50</v>
      </c>
      <c r="M242" s="4">
        <f t="shared" si="116"/>
        <v>50.2</v>
      </c>
      <c r="N242" s="4">
        <f t="shared" ref="N242" si="122">ROUND((J242+K242+L242+M242),0)</f>
        <v>743</v>
      </c>
    </row>
    <row r="243" spans="1:14" x14ac:dyDescent="0.3">
      <c r="A243" s="3">
        <f t="shared" si="85"/>
        <v>239</v>
      </c>
      <c r="B243" s="3" t="s">
        <v>20</v>
      </c>
      <c r="C243" s="3">
        <v>81</v>
      </c>
      <c r="D243" s="3">
        <v>100</v>
      </c>
      <c r="E243" s="3">
        <v>150</v>
      </c>
      <c r="F243" s="3">
        <v>12179</v>
      </c>
      <c r="G243" s="3">
        <v>12402</v>
      </c>
      <c r="H243" s="3">
        <f t="shared" si="98"/>
        <v>223</v>
      </c>
      <c r="I243" s="3">
        <f>IF(H243&lt;111,111,H243)</f>
        <v>223</v>
      </c>
      <c r="J243" s="3">
        <f>ROUND(IF(I243&lt;100,I243*1.625,(IF(AND(I243&gt;100,I243&lt;201),(I243-100)*2.375+162.5,(IF(AND(I243&gt;200,I243&lt;401),(I243-200)*3.875+400,IF(I243&gt;400,(I243-400)*4.5+1237)))))),0)</f>
        <v>489</v>
      </c>
      <c r="K243" s="3">
        <v>20</v>
      </c>
      <c r="L243" s="3">
        <v>10</v>
      </c>
      <c r="M243" s="4">
        <f>I243*0.2</f>
        <v>44.6</v>
      </c>
      <c r="N243" s="4">
        <f>ROUND((J243+K243+L243+M243),0)</f>
        <v>564</v>
      </c>
    </row>
    <row r="244" spans="1:14" x14ac:dyDescent="0.3">
      <c r="A244" s="3">
        <f t="shared" si="85"/>
        <v>240</v>
      </c>
      <c r="B244" s="3" t="s">
        <v>18</v>
      </c>
      <c r="C244" s="3">
        <v>54</v>
      </c>
      <c r="D244" s="3">
        <v>200</v>
      </c>
      <c r="E244" s="3">
        <v>150</v>
      </c>
      <c r="F244" s="3">
        <v>42266</v>
      </c>
      <c r="G244" s="3">
        <v>42317</v>
      </c>
      <c r="H244" s="3">
        <f t="shared" si="98"/>
        <v>51</v>
      </c>
      <c r="I244" s="3">
        <f t="shared" ref="I244:I246" si="123">IF(H244&lt;125,125,H244)</f>
        <v>125</v>
      </c>
      <c r="J244" s="3">
        <f t="shared" ref="J244:J246" si="124">ROUND(IF(I244&lt;100,I244*1.625,(IF(AND(I244&gt;100,I244&lt;201),(I244-100)*2.375+162.5,(IF(AND(I244&gt;200,I244&lt;401),(I244-200)*3.875+400,IF(I244&gt;400,(I244-400)*4.5+1237)))))),0)</f>
        <v>222</v>
      </c>
      <c r="K244" s="3">
        <v>45</v>
      </c>
      <c r="L244" s="3">
        <v>50</v>
      </c>
      <c r="M244" s="4">
        <f t="shared" ref="M244:M248" si="125">I244*0.2</f>
        <v>25</v>
      </c>
      <c r="N244" s="4">
        <f t="shared" ref="N244:N246" si="126">ROUND((J244+K244+L244+M244),0)</f>
        <v>342</v>
      </c>
    </row>
    <row r="245" spans="1:14" x14ac:dyDescent="0.3">
      <c r="A245" s="3">
        <f t="shared" si="85"/>
        <v>241</v>
      </c>
      <c r="B245" s="3" t="s">
        <v>18</v>
      </c>
      <c r="C245" s="3">
        <v>74</v>
      </c>
      <c r="D245" s="3">
        <v>200</v>
      </c>
      <c r="E245" s="3">
        <v>150</v>
      </c>
      <c r="F245" s="3">
        <v>5665</v>
      </c>
      <c r="G245" s="3">
        <v>5715</v>
      </c>
      <c r="H245" s="3">
        <f t="shared" si="98"/>
        <v>50</v>
      </c>
      <c r="I245" s="3">
        <f t="shared" si="123"/>
        <v>125</v>
      </c>
      <c r="J245" s="3">
        <f t="shared" si="124"/>
        <v>222</v>
      </c>
      <c r="K245" s="3">
        <v>45</v>
      </c>
      <c r="L245" s="3">
        <v>50</v>
      </c>
      <c r="M245" s="4">
        <f t="shared" si="125"/>
        <v>25</v>
      </c>
      <c r="N245" s="4">
        <f t="shared" si="126"/>
        <v>342</v>
      </c>
    </row>
    <row r="246" spans="1:14" x14ac:dyDescent="0.3">
      <c r="A246" s="3">
        <f t="shared" si="85"/>
        <v>242</v>
      </c>
      <c r="B246" s="3" t="s">
        <v>18</v>
      </c>
      <c r="C246" s="3">
        <v>121</v>
      </c>
      <c r="D246" s="3">
        <v>200</v>
      </c>
      <c r="E246" s="3">
        <v>150</v>
      </c>
      <c r="F246" s="3">
        <v>6624</v>
      </c>
      <c r="G246" s="3">
        <v>6827</v>
      </c>
      <c r="H246" s="3">
        <f t="shared" si="98"/>
        <v>203</v>
      </c>
      <c r="I246" s="3">
        <f t="shared" si="123"/>
        <v>203</v>
      </c>
      <c r="J246" s="3">
        <f t="shared" si="124"/>
        <v>412</v>
      </c>
      <c r="K246" s="3">
        <v>45</v>
      </c>
      <c r="L246" s="3">
        <v>50</v>
      </c>
      <c r="M246" s="4">
        <f t="shared" si="125"/>
        <v>40.6</v>
      </c>
      <c r="N246" s="4">
        <f t="shared" si="126"/>
        <v>548</v>
      </c>
    </row>
    <row r="247" spans="1:14" x14ac:dyDescent="0.3">
      <c r="A247" s="3">
        <f t="shared" si="85"/>
        <v>243</v>
      </c>
      <c r="B247" s="3" t="s">
        <v>17</v>
      </c>
      <c r="C247" s="3">
        <v>336</v>
      </c>
      <c r="D247" s="10">
        <v>300</v>
      </c>
      <c r="E247" s="10">
        <v>150</v>
      </c>
      <c r="F247" s="10">
        <v>5801</v>
      </c>
      <c r="G247" s="10">
        <v>5964</v>
      </c>
      <c r="H247" s="10">
        <f t="shared" si="98"/>
        <v>163</v>
      </c>
      <c r="I247" s="10">
        <f t="shared" ref="I247" si="127">IF(H247&lt;141,141,H247)</f>
        <v>163</v>
      </c>
      <c r="J247" s="10">
        <f t="shared" ref="J247" si="128">ROUND(IF(I247&lt;100,I247*1.625,(IF(AND(I247&gt;100,I247&lt;201),(I247-100)*2.375+162.5,(IF(AND(I247&gt;200,I247&lt;401),(I247-200)*3.875+400,IF(I247&gt;400,(I247-400)*4.5+1238)))))),0)</f>
        <v>312</v>
      </c>
      <c r="K247" s="10">
        <v>45</v>
      </c>
      <c r="L247" s="10">
        <v>50</v>
      </c>
      <c r="M247" s="11">
        <f t="shared" si="125"/>
        <v>32.6</v>
      </c>
      <c r="N247" s="4">
        <f>ROUND((J247+K247+L247+M247),0)</f>
        <v>440</v>
      </c>
    </row>
    <row r="248" spans="1:14" x14ac:dyDescent="0.3">
      <c r="A248" s="3">
        <f t="shared" si="85"/>
        <v>244</v>
      </c>
      <c r="B248" s="3" t="s">
        <v>18</v>
      </c>
      <c r="C248" s="3">
        <v>103</v>
      </c>
      <c r="D248" s="3">
        <v>200</v>
      </c>
      <c r="E248" s="3">
        <v>150</v>
      </c>
      <c r="F248" s="3">
        <v>5285</v>
      </c>
      <c r="G248" s="3">
        <v>5363</v>
      </c>
      <c r="H248" s="3">
        <f t="shared" si="98"/>
        <v>78</v>
      </c>
      <c r="I248" s="3">
        <f t="shared" ref="I248" si="129">IF(H248&lt;125,125,H248)</f>
        <v>125</v>
      </c>
      <c r="J248" s="3">
        <f t="shared" ref="J248" si="130">ROUND(IF(I248&lt;100,I248*1.625,(IF(AND(I248&gt;100,I248&lt;201),(I248-100)*2.375+162.5,(IF(AND(I248&gt;200,I248&lt;401),(I248-200)*3.875+400,IF(I248&gt;400,(I248-400)*4.5+1237)))))),0)</f>
        <v>222</v>
      </c>
      <c r="K248" s="3">
        <v>45</v>
      </c>
      <c r="L248" s="3">
        <v>50</v>
      </c>
      <c r="M248" s="4">
        <f t="shared" si="125"/>
        <v>25</v>
      </c>
      <c r="N248" s="4">
        <f t="shared" ref="N248" si="131">ROUND((J248+K248+L248+M248),0)</f>
        <v>342</v>
      </c>
    </row>
    <row r="249" spans="1:14" x14ac:dyDescent="0.3">
      <c r="A249" s="3">
        <f t="shared" si="85"/>
        <v>245</v>
      </c>
      <c r="B249" s="3" t="s">
        <v>20</v>
      </c>
      <c r="C249" s="3">
        <v>85</v>
      </c>
      <c r="D249" s="3">
        <v>100</v>
      </c>
      <c r="E249" s="3">
        <v>150</v>
      </c>
      <c r="F249" s="3">
        <v>20168</v>
      </c>
      <c r="G249" s="3">
        <v>20183</v>
      </c>
      <c r="H249" s="3">
        <f>G249-F249</f>
        <v>15</v>
      </c>
      <c r="I249" s="3">
        <f>IF(H249&lt;111,111,H249)</f>
        <v>111</v>
      </c>
      <c r="J249" s="3">
        <f>ROUND(IF(I249&lt;100,I249*1.625,(IF(AND(I249&gt;100,I249&lt;201),(I249-100)*2.375+162.5,(IF(AND(I249&gt;200,I249&lt;401),(I249-200)*3.875+400,IF(I249&gt;400,(I249-400)*4.5+1237)))))),0)</f>
        <v>189</v>
      </c>
      <c r="K249" s="3">
        <v>20</v>
      </c>
      <c r="L249" s="3">
        <v>10</v>
      </c>
      <c r="M249" s="4">
        <f>I249*0.2</f>
        <v>22.200000000000003</v>
      </c>
      <c r="N249" s="4">
        <f>ROUND((J249+K249+L249+M249),0)</f>
        <v>241</v>
      </c>
    </row>
    <row r="250" spans="1:14" x14ac:dyDescent="0.3">
      <c r="A250" s="3">
        <f t="shared" si="85"/>
        <v>246</v>
      </c>
      <c r="B250" s="3" t="s">
        <v>18</v>
      </c>
      <c r="C250" s="3">
        <v>79</v>
      </c>
      <c r="D250" s="3">
        <v>200</v>
      </c>
      <c r="E250" s="3">
        <v>150</v>
      </c>
      <c r="F250" s="3">
        <v>19867</v>
      </c>
      <c r="G250" s="3">
        <v>20028</v>
      </c>
      <c r="H250" s="3">
        <f t="shared" ref="H250:H253" si="132">G250-F250</f>
        <v>161</v>
      </c>
      <c r="I250" s="3">
        <f t="shared" ref="I250:I252" si="133">IF(H250&lt;125,125,H250)</f>
        <v>161</v>
      </c>
      <c r="J250" s="3">
        <f t="shared" ref="J250:J252" si="134">ROUND(IF(I250&lt;100,I250*1.625,(IF(AND(I250&gt;100,I250&lt;201),(I250-100)*2.375+162.5,(IF(AND(I250&gt;200,I250&lt;401),(I250-200)*3.875+400,IF(I250&gt;400,(I250-400)*4.5+1237)))))),0)</f>
        <v>307</v>
      </c>
      <c r="K250" s="3">
        <v>45</v>
      </c>
      <c r="L250" s="3">
        <v>50</v>
      </c>
      <c r="M250" s="4">
        <f t="shared" ref="M250:M253" si="135">I250*0.2</f>
        <v>32.200000000000003</v>
      </c>
      <c r="N250" s="4">
        <f t="shared" ref="N250:N252" si="136">ROUND((J250+K250+L250+M250),0)</f>
        <v>434</v>
      </c>
    </row>
    <row r="251" spans="1:14" x14ac:dyDescent="0.3">
      <c r="A251" s="3">
        <f t="shared" si="85"/>
        <v>247</v>
      </c>
      <c r="B251" s="3" t="s">
        <v>18</v>
      </c>
      <c r="C251" s="3">
        <v>57</v>
      </c>
      <c r="D251" s="3">
        <v>200</v>
      </c>
      <c r="E251" s="3">
        <v>150</v>
      </c>
      <c r="F251" s="3">
        <v>24432</v>
      </c>
      <c r="G251" s="3">
        <v>24530</v>
      </c>
      <c r="H251" s="3">
        <f t="shared" si="132"/>
        <v>98</v>
      </c>
      <c r="I251" s="3">
        <f t="shared" si="133"/>
        <v>125</v>
      </c>
      <c r="J251" s="3">
        <f t="shared" si="134"/>
        <v>222</v>
      </c>
      <c r="K251" s="3">
        <v>45</v>
      </c>
      <c r="L251" s="3">
        <v>50</v>
      </c>
      <c r="M251" s="4">
        <f t="shared" si="135"/>
        <v>25</v>
      </c>
      <c r="N251" s="4">
        <f t="shared" si="136"/>
        <v>342</v>
      </c>
    </row>
    <row r="252" spans="1:14" x14ac:dyDescent="0.3">
      <c r="A252" s="3">
        <f t="shared" si="85"/>
        <v>248</v>
      </c>
      <c r="B252" s="3" t="s">
        <v>18</v>
      </c>
      <c r="C252" s="3">
        <v>45</v>
      </c>
      <c r="D252" s="3">
        <v>200</v>
      </c>
      <c r="E252" s="3">
        <v>150</v>
      </c>
      <c r="F252" s="3">
        <v>7796</v>
      </c>
      <c r="G252" s="3">
        <v>7945</v>
      </c>
      <c r="H252" s="3">
        <f t="shared" si="132"/>
        <v>149</v>
      </c>
      <c r="I252" s="3">
        <f t="shared" si="133"/>
        <v>149</v>
      </c>
      <c r="J252" s="3">
        <f t="shared" si="134"/>
        <v>279</v>
      </c>
      <c r="K252" s="3">
        <v>45</v>
      </c>
      <c r="L252" s="3">
        <v>50</v>
      </c>
      <c r="M252" s="4">
        <f t="shared" si="135"/>
        <v>29.8</v>
      </c>
      <c r="N252" s="4">
        <f t="shared" si="136"/>
        <v>404</v>
      </c>
    </row>
    <row r="253" spans="1:14" x14ac:dyDescent="0.3">
      <c r="A253" s="3">
        <f t="shared" si="85"/>
        <v>249</v>
      </c>
      <c r="B253" s="3" t="s">
        <v>17</v>
      </c>
      <c r="C253" s="3">
        <v>349</v>
      </c>
      <c r="D253" s="10">
        <v>300</v>
      </c>
      <c r="E253" s="10">
        <v>150</v>
      </c>
      <c r="F253" s="10">
        <v>1919</v>
      </c>
      <c r="G253" s="10">
        <v>1982</v>
      </c>
      <c r="H253" s="10">
        <f t="shared" si="132"/>
        <v>63</v>
      </c>
      <c r="I253" s="10">
        <f t="shared" ref="I253" si="137">IF(H253&lt;141,141,H253)</f>
        <v>141</v>
      </c>
      <c r="J253" s="10">
        <f t="shared" ref="J253" si="138">ROUND(IF(I253&lt;100,I253*1.625,(IF(AND(I253&gt;100,I253&lt;201),(I253-100)*2.375+162.5,(IF(AND(I253&gt;200,I253&lt;401),(I253-200)*3.875+400,IF(I253&gt;400,(I253-400)*4.5+1238)))))),0)</f>
        <v>260</v>
      </c>
      <c r="K253" s="10">
        <v>45</v>
      </c>
      <c r="L253" s="10">
        <v>50</v>
      </c>
      <c r="M253" s="11">
        <f t="shared" si="135"/>
        <v>28.200000000000003</v>
      </c>
      <c r="N253" s="4">
        <f>ROUND((J253+K253+L253+M253),0)</f>
        <v>383</v>
      </c>
    </row>
    <row r="254" spans="1:14" x14ac:dyDescent="0.3">
      <c r="A254" s="3">
        <f t="shared" si="85"/>
        <v>250</v>
      </c>
      <c r="B254" s="3" t="s">
        <v>20</v>
      </c>
      <c r="C254" s="3">
        <v>82</v>
      </c>
      <c r="D254" s="3">
        <v>100</v>
      </c>
      <c r="E254" s="3">
        <v>150</v>
      </c>
      <c r="F254" s="3">
        <v>16783</v>
      </c>
      <c r="G254" s="3">
        <v>16855</v>
      </c>
      <c r="H254" s="3">
        <f>G254-F254</f>
        <v>72</v>
      </c>
      <c r="I254" s="3">
        <f>IF(H254&lt;111,111,H254)</f>
        <v>111</v>
      </c>
      <c r="J254" s="3">
        <f>ROUND(IF(I254&lt;100,I254*1.625,(IF(AND(I254&gt;100,I254&lt;201),(I254-100)*2.375+162.5,(IF(AND(I254&gt;200,I254&lt;401),(I254-200)*3.875+400,IF(I254&gt;400,(I254-400)*4.5+1237)))))),0)</f>
        <v>189</v>
      </c>
      <c r="K254" s="3">
        <v>20</v>
      </c>
      <c r="L254" s="3">
        <v>10</v>
      </c>
      <c r="M254" s="4">
        <f>I254*0.2</f>
        <v>22.200000000000003</v>
      </c>
      <c r="N254" s="4">
        <v>0</v>
      </c>
    </row>
    <row r="255" spans="1:14" x14ac:dyDescent="0.3">
      <c r="A255" s="3">
        <f t="shared" si="85"/>
        <v>251</v>
      </c>
      <c r="B255" s="3" t="s">
        <v>17</v>
      </c>
      <c r="C255" s="3">
        <v>350</v>
      </c>
      <c r="D255" s="10">
        <v>300</v>
      </c>
      <c r="E255" s="10">
        <v>150</v>
      </c>
      <c r="F255" s="10">
        <v>1217</v>
      </c>
      <c r="G255" s="10">
        <v>1288</v>
      </c>
      <c r="H255" s="10">
        <f t="shared" ref="H255:H274" si="139">G255-F255</f>
        <v>71</v>
      </c>
      <c r="I255" s="10">
        <f t="shared" ref="I255" si="140">IF(H255&lt;141,141,H255)</f>
        <v>141</v>
      </c>
      <c r="J255" s="10">
        <f t="shared" ref="J255" si="141">ROUND(IF(I255&lt;100,I255*1.625,(IF(AND(I255&gt;100,I255&lt;201),(I255-100)*2.375+162.5,(IF(AND(I255&gt;200,I255&lt;401),(I255-200)*3.875+400,IF(I255&gt;400,(I255-400)*4.5+1238)))))),0)</f>
        <v>260</v>
      </c>
      <c r="K255" s="10">
        <v>45</v>
      </c>
      <c r="L255" s="10">
        <v>50</v>
      </c>
      <c r="M255" s="11">
        <f t="shared" ref="M255:M274" si="142">I255*0.2</f>
        <v>28.200000000000003</v>
      </c>
      <c r="N255" s="4">
        <f>ROUND((J255+K255+L255+M255),0)</f>
        <v>383</v>
      </c>
    </row>
    <row r="256" spans="1:14" x14ac:dyDescent="0.3">
      <c r="A256" s="3">
        <f t="shared" si="85"/>
        <v>252</v>
      </c>
      <c r="B256" s="3" t="s">
        <v>18</v>
      </c>
      <c r="C256" s="3">
        <v>66</v>
      </c>
      <c r="D256" s="3">
        <v>200</v>
      </c>
      <c r="E256" s="3">
        <v>150</v>
      </c>
      <c r="F256" s="3">
        <v>29976</v>
      </c>
      <c r="G256" s="3">
        <v>30169</v>
      </c>
      <c r="H256" s="3">
        <f t="shared" si="139"/>
        <v>193</v>
      </c>
      <c r="I256" s="3">
        <f t="shared" ref="I256" si="143">IF(H256&lt;125,125,H256)</f>
        <v>193</v>
      </c>
      <c r="J256" s="3">
        <f t="shared" ref="J256" si="144">ROUND(IF(I256&lt;100,I256*1.625,(IF(AND(I256&gt;100,I256&lt;201),(I256-100)*2.375+162.5,(IF(AND(I256&gt;200,I256&lt;401),(I256-200)*3.875+400,IF(I256&gt;400,(I256-400)*4.5+1237)))))),0)</f>
        <v>383</v>
      </c>
      <c r="K256" s="3">
        <v>45</v>
      </c>
      <c r="L256" s="3">
        <v>50</v>
      </c>
      <c r="M256" s="4">
        <f t="shared" si="142"/>
        <v>38.6</v>
      </c>
      <c r="N256" s="4">
        <f t="shared" ref="N256" si="145">ROUND((J256+K256+L256+M256),0)</f>
        <v>517</v>
      </c>
    </row>
    <row r="257" spans="1:14" x14ac:dyDescent="0.3">
      <c r="A257" s="3">
        <f t="shared" si="85"/>
        <v>253</v>
      </c>
      <c r="B257" s="3" t="s">
        <v>17</v>
      </c>
      <c r="C257" s="3">
        <v>351</v>
      </c>
      <c r="D257" s="10">
        <v>300</v>
      </c>
      <c r="E257" s="10">
        <v>150</v>
      </c>
      <c r="F257" s="10">
        <v>2497</v>
      </c>
      <c r="G257" s="10">
        <v>2620</v>
      </c>
      <c r="H257" s="10">
        <f t="shared" si="139"/>
        <v>123</v>
      </c>
      <c r="I257" s="10">
        <f t="shared" ref="I257:I258" si="146">IF(H257&lt;141,141,H257)</f>
        <v>141</v>
      </c>
      <c r="J257" s="10">
        <f t="shared" ref="J257:J258" si="147">ROUND(IF(I257&lt;100,I257*1.625,(IF(AND(I257&gt;100,I257&lt;201),(I257-100)*2.375+162.5,(IF(AND(I257&gt;200,I257&lt;401),(I257-200)*3.875+400,IF(I257&gt;400,(I257-400)*4.5+1238)))))),0)</f>
        <v>260</v>
      </c>
      <c r="K257" s="10">
        <v>45</v>
      </c>
      <c r="L257" s="10">
        <v>50</v>
      </c>
      <c r="M257" s="11">
        <f t="shared" si="142"/>
        <v>28.200000000000003</v>
      </c>
      <c r="N257" s="4">
        <f>ROUND((J257+K257+L257+M257),0)</f>
        <v>383</v>
      </c>
    </row>
    <row r="258" spans="1:14" x14ac:dyDescent="0.3">
      <c r="A258" s="3">
        <f t="shared" si="85"/>
        <v>254</v>
      </c>
      <c r="B258" s="3" t="s">
        <v>17</v>
      </c>
      <c r="C258" s="3">
        <v>359</v>
      </c>
      <c r="D258" s="10">
        <v>300</v>
      </c>
      <c r="E258" s="10">
        <v>150</v>
      </c>
      <c r="F258" s="10">
        <v>1557</v>
      </c>
      <c r="G258" s="10">
        <v>1731</v>
      </c>
      <c r="H258" s="10">
        <f t="shared" si="139"/>
        <v>174</v>
      </c>
      <c r="I258" s="10">
        <f t="shared" si="146"/>
        <v>174</v>
      </c>
      <c r="J258" s="10">
        <f t="shared" si="147"/>
        <v>338</v>
      </c>
      <c r="K258" s="10">
        <v>45</v>
      </c>
      <c r="L258" s="10">
        <v>50</v>
      </c>
      <c r="M258" s="11">
        <f t="shared" si="142"/>
        <v>34.800000000000004</v>
      </c>
      <c r="N258" s="4">
        <f>ROUND((J258+K258+L258+M258),0)</f>
        <v>468</v>
      </c>
    </row>
    <row r="259" spans="1:14" x14ac:dyDescent="0.3">
      <c r="A259" s="3">
        <f t="shared" si="85"/>
        <v>255</v>
      </c>
      <c r="B259" s="3" t="s">
        <v>18</v>
      </c>
      <c r="C259" s="3">
        <v>71</v>
      </c>
      <c r="D259" s="3">
        <v>200</v>
      </c>
      <c r="E259" s="3">
        <v>150</v>
      </c>
      <c r="F259" s="3">
        <v>26480</v>
      </c>
      <c r="G259" s="3">
        <v>26802</v>
      </c>
      <c r="H259" s="3">
        <f t="shared" si="139"/>
        <v>322</v>
      </c>
      <c r="I259" s="3">
        <f t="shared" ref="I259:I262" si="148">IF(H259&lt;125,125,H259)</f>
        <v>322</v>
      </c>
      <c r="J259" s="3">
        <f t="shared" ref="J259:J262" si="149">ROUND(IF(I259&lt;100,I259*1.625,(IF(AND(I259&gt;100,I259&lt;201),(I259-100)*2.375+162.5,(IF(AND(I259&gt;200,I259&lt;401),(I259-200)*3.875+400,IF(I259&gt;400,(I259-400)*4.5+1237)))))),0)</f>
        <v>873</v>
      </c>
      <c r="K259" s="3">
        <v>45</v>
      </c>
      <c r="L259" s="3">
        <v>50</v>
      </c>
      <c r="M259" s="4">
        <f t="shared" si="142"/>
        <v>64.400000000000006</v>
      </c>
      <c r="N259" s="4">
        <f t="shared" ref="N259:N262" si="150">ROUND((J259+K259+L259+M259),0)</f>
        <v>1032</v>
      </c>
    </row>
    <row r="260" spans="1:14" x14ac:dyDescent="0.3">
      <c r="A260" s="3">
        <f t="shared" si="85"/>
        <v>256</v>
      </c>
      <c r="B260" s="3" t="s">
        <v>20</v>
      </c>
      <c r="C260" s="3">
        <v>237</v>
      </c>
      <c r="D260" s="3">
        <v>100</v>
      </c>
      <c r="E260" s="3">
        <v>150</v>
      </c>
      <c r="F260" s="3">
        <v>8637</v>
      </c>
      <c r="G260" s="3">
        <v>8932</v>
      </c>
      <c r="H260" s="3">
        <f>G260-F260</f>
        <v>295</v>
      </c>
      <c r="I260" s="3">
        <f>IF(H260&lt;111,111,H260)</f>
        <v>295</v>
      </c>
      <c r="J260" s="3">
        <f>ROUND(IF(I260&lt;100,I260*1.625,(IF(AND(I260&gt;100,I260&lt;201),(I260-100)*2.375+162.5,(IF(AND(I260&gt;200,I260&lt;401),(I260-200)*3.875+400,IF(I260&gt;400,(I260-400)*4.5+1237)))))),0)</f>
        <v>768</v>
      </c>
      <c r="K260" s="3">
        <v>20</v>
      </c>
      <c r="L260" s="3">
        <v>10</v>
      </c>
      <c r="M260" s="4">
        <f>I260*0.2</f>
        <v>59</v>
      </c>
      <c r="N260" s="4">
        <f>ROUND((J260+K260+L260+M260),0)</f>
        <v>857</v>
      </c>
    </row>
    <row r="261" spans="1:14" x14ac:dyDescent="0.3">
      <c r="A261" s="3">
        <f t="shared" si="85"/>
        <v>257</v>
      </c>
      <c r="B261" s="3" t="s">
        <v>18</v>
      </c>
      <c r="C261" s="3">
        <v>93</v>
      </c>
      <c r="D261" s="3">
        <v>200</v>
      </c>
      <c r="E261" s="3">
        <v>150</v>
      </c>
      <c r="F261" s="3">
        <v>15326</v>
      </c>
      <c r="G261" s="3">
        <v>15398</v>
      </c>
      <c r="H261" s="3">
        <f t="shared" si="139"/>
        <v>72</v>
      </c>
      <c r="I261" s="3">
        <f t="shared" si="148"/>
        <v>125</v>
      </c>
      <c r="J261" s="3">
        <f t="shared" si="149"/>
        <v>222</v>
      </c>
      <c r="K261" s="3">
        <v>45</v>
      </c>
      <c r="L261" s="3">
        <v>50</v>
      </c>
      <c r="M261" s="4">
        <f t="shared" si="142"/>
        <v>25</v>
      </c>
      <c r="N261" s="4">
        <f t="shared" si="150"/>
        <v>342</v>
      </c>
    </row>
    <row r="262" spans="1:14" x14ac:dyDescent="0.3">
      <c r="A262" s="3">
        <f t="shared" si="85"/>
        <v>258</v>
      </c>
      <c r="B262" s="3" t="s">
        <v>18</v>
      </c>
      <c r="C262" s="3">
        <v>58</v>
      </c>
      <c r="D262" s="3">
        <v>200</v>
      </c>
      <c r="E262" s="3">
        <v>150</v>
      </c>
      <c r="F262" s="3">
        <v>42337</v>
      </c>
      <c r="G262" s="3">
        <v>42387</v>
      </c>
      <c r="H262" s="3">
        <f t="shared" si="139"/>
        <v>50</v>
      </c>
      <c r="I262" s="3">
        <f t="shared" si="148"/>
        <v>125</v>
      </c>
      <c r="J262" s="3">
        <f t="shared" si="149"/>
        <v>222</v>
      </c>
      <c r="K262" s="3">
        <v>45</v>
      </c>
      <c r="L262" s="3">
        <v>50</v>
      </c>
      <c r="M262" s="4">
        <f t="shared" si="142"/>
        <v>25</v>
      </c>
      <c r="N262" s="4">
        <f t="shared" si="150"/>
        <v>342</v>
      </c>
    </row>
    <row r="263" spans="1:14" x14ac:dyDescent="0.3">
      <c r="A263" s="3">
        <f t="shared" ref="A263:A286" si="151">A262+1</f>
        <v>259</v>
      </c>
      <c r="B263" s="3" t="s">
        <v>20</v>
      </c>
      <c r="C263" s="3">
        <v>20</v>
      </c>
      <c r="D263" s="3">
        <v>100</v>
      </c>
      <c r="E263" s="3">
        <v>150</v>
      </c>
      <c r="F263" s="3">
        <v>27501</v>
      </c>
      <c r="G263" s="3">
        <v>27658</v>
      </c>
      <c r="H263" s="3">
        <f>G263-F263</f>
        <v>157</v>
      </c>
      <c r="I263" s="3">
        <f>IF(H263&lt;111,111,H263)</f>
        <v>157</v>
      </c>
      <c r="J263" s="3">
        <f>ROUND(IF(I263&lt;100,I263*1.625,(IF(AND(I263&gt;100,I263&lt;201),(I263-100)*2.375+162.5,(IF(AND(I263&gt;200,I263&lt;401),(I263-200)*3.875+400,IF(I263&gt;400,(I263-400)*4.5+1237)))))),0)</f>
        <v>298</v>
      </c>
      <c r="K263" s="3">
        <v>20</v>
      </c>
      <c r="L263" s="3">
        <v>10</v>
      </c>
      <c r="M263" s="4">
        <f>I263*0.2</f>
        <v>31.400000000000002</v>
      </c>
      <c r="N263" s="4">
        <f>ROUND((J263+K263+L263+M263),0)</f>
        <v>359</v>
      </c>
    </row>
    <row r="264" spans="1:14" x14ac:dyDescent="0.3">
      <c r="A264" s="3">
        <f t="shared" si="151"/>
        <v>260</v>
      </c>
      <c r="B264" s="3" t="s">
        <v>18</v>
      </c>
      <c r="C264" s="3">
        <v>10</v>
      </c>
      <c r="D264" s="3">
        <v>200</v>
      </c>
      <c r="E264" s="3">
        <v>150</v>
      </c>
      <c r="F264" s="3">
        <v>16586</v>
      </c>
      <c r="G264" s="3">
        <v>16639</v>
      </c>
      <c r="H264" s="3">
        <f>G264-F264</f>
        <v>53</v>
      </c>
      <c r="I264" s="3">
        <f>IF(H264&lt;125,125,H264)</f>
        <v>125</v>
      </c>
      <c r="J264" s="3">
        <f>ROUND(IF(I264&lt;100,I264*1.625,(IF(AND(I264&gt;100,I264&lt;201),(I264-100)*2.375+162.5,(IF(AND(I264&gt;200,I264&lt;401),(I264-200)*3.875+400,IF(I264&gt;400,(I264-400)*4.5+1237)))))),0)</f>
        <v>222</v>
      </c>
      <c r="K264" s="3">
        <v>45</v>
      </c>
      <c r="L264" s="3">
        <v>50</v>
      </c>
      <c r="M264" s="4">
        <f>I264*0.2</f>
        <v>25</v>
      </c>
      <c r="N264" s="4">
        <f>ROUND((J264+K264+L264+M264),0)</f>
        <v>342</v>
      </c>
    </row>
    <row r="265" spans="1:14" x14ac:dyDescent="0.3">
      <c r="A265" s="3">
        <f t="shared" si="151"/>
        <v>261</v>
      </c>
      <c r="B265" s="3" t="s">
        <v>18</v>
      </c>
      <c r="C265" s="3">
        <v>62</v>
      </c>
      <c r="D265" s="3">
        <v>200</v>
      </c>
      <c r="E265" s="3">
        <v>150</v>
      </c>
      <c r="F265" s="3">
        <v>10763</v>
      </c>
      <c r="G265" s="3">
        <v>10763</v>
      </c>
      <c r="H265" s="3">
        <f t="shared" ref="H265" si="152">G265-F265</f>
        <v>0</v>
      </c>
      <c r="I265" s="3">
        <f>IF(H265&lt;125,125,H265)</f>
        <v>125</v>
      </c>
      <c r="J265" s="3">
        <f t="shared" ref="J265" si="153">ROUND(IF(I265&lt;100,I265*1.625,(IF(AND(I265&gt;100,I265&lt;201),(I265-100)*2.375+162.5,(IF(AND(I265&gt;200,I265&lt;401),(I265-200)*3.875+400,IF(I265&gt;400,(I265-400)*4.5+1237)))))),0)</f>
        <v>222</v>
      </c>
      <c r="K265" s="3">
        <v>45</v>
      </c>
      <c r="L265" s="3">
        <v>50</v>
      </c>
      <c r="M265" s="4">
        <f t="shared" ref="M265" si="154">I265*0.2</f>
        <v>25</v>
      </c>
      <c r="N265" s="4">
        <f t="shared" ref="N265:N286" si="155">ROUND((J265+K265+L265+M265),0)</f>
        <v>342</v>
      </c>
    </row>
    <row r="266" spans="1:14" x14ac:dyDescent="0.3">
      <c r="A266" s="3">
        <f t="shared" si="151"/>
        <v>262</v>
      </c>
      <c r="B266" s="3" t="s">
        <v>17</v>
      </c>
      <c r="C266" s="3">
        <v>362</v>
      </c>
      <c r="D266" s="10">
        <v>300</v>
      </c>
      <c r="E266" s="10">
        <v>150</v>
      </c>
      <c r="F266" s="10">
        <v>1251</v>
      </c>
      <c r="G266" s="10">
        <v>1251</v>
      </c>
      <c r="H266" s="10">
        <f t="shared" si="139"/>
        <v>0</v>
      </c>
      <c r="I266" s="10">
        <f t="shared" ref="I266" si="156">IF(H266&lt;141,141,H266)</f>
        <v>141</v>
      </c>
      <c r="J266" s="10">
        <f t="shared" ref="J266" si="157">ROUND(IF(I266&lt;100,I266*1.625,(IF(AND(I266&gt;100,I266&lt;201),(I266-100)*2.375+162.5,(IF(AND(I266&gt;200,I266&lt;401),(I266-200)*3.875+400,IF(I266&gt;400,(I266-400)*4.5+1238)))))),0)</f>
        <v>260</v>
      </c>
      <c r="K266" s="10">
        <v>45</v>
      </c>
      <c r="L266" s="10">
        <v>50</v>
      </c>
      <c r="M266" s="11">
        <f t="shared" si="142"/>
        <v>28.200000000000003</v>
      </c>
      <c r="N266" s="4">
        <f t="shared" si="155"/>
        <v>383</v>
      </c>
    </row>
    <row r="267" spans="1:14" x14ac:dyDescent="0.3">
      <c r="A267" s="3">
        <f t="shared" si="151"/>
        <v>263</v>
      </c>
      <c r="B267" s="3" t="s">
        <v>20</v>
      </c>
      <c r="C267" s="3">
        <v>84</v>
      </c>
      <c r="D267" s="3">
        <v>100</v>
      </c>
      <c r="E267" s="3">
        <v>150</v>
      </c>
      <c r="F267" s="3">
        <v>8424</v>
      </c>
      <c r="G267" s="3">
        <v>8887</v>
      </c>
      <c r="H267" s="3">
        <f t="shared" si="139"/>
        <v>463</v>
      </c>
      <c r="I267" s="3">
        <f>IF(H267&lt;111,111,H267)</f>
        <v>463</v>
      </c>
      <c r="J267" s="3">
        <f t="shared" ref="J267:J274" si="158">ROUND(IF(I267&lt;100,I267*1.625,(IF(AND(I267&gt;100,I267&lt;201),(I267-100)*2.375+162.5,(IF(AND(I267&gt;200,I267&lt;401),(I267-200)*3.875+400,IF(I267&gt;400,(I267-400)*4.5+1237)))))),0)</f>
        <v>1521</v>
      </c>
      <c r="K267" s="3">
        <v>20</v>
      </c>
      <c r="L267" s="3">
        <v>10</v>
      </c>
      <c r="M267" s="4">
        <f t="shared" si="142"/>
        <v>92.600000000000009</v>
      </c>
      <c r="N267" s="4">
        <f t="shared" si="155"/>
        <v>1644</v>
      </c>
    </row>
    <row r="268" spans="1:14" x14ac:dyDescent="0.3">
      <c r="A268" s="3">
        <f t="shared" si="151"/>
        <v>264</v>
      </c>
      <c r="B268" s="3" t="s">
        <v>17</v>
      </c>
      <c r="C268" s="3">
        <v>355</v>
      </c>
      <c r="D268" s="10">
        <v>300</v>
      </c>
      <c r="E268" s="10">
        <v>150</v>
      </c>
      <c r="F268" s="10">
        <v>2118</v>
      </c>
      <c r="G268" s="10">
        <v>2232</v>
      </c>
      <c r="H268" s="10">
        <f t="shared" si="139"/>
        <v>114</v>
      </c>
      <c r="I268" s="10">
        <f t="shared" ref="I268" si="159">IF(H268&lt;141,141,H268)</f>
        <v>141</v>
      </c>
      <c r="J268" s="10">
        <f t="shared" ref="J268" si="160">ROUND(IF(I268&lt;100,I268*1.625,(IF(AND(I268&gt;100,I268&lt;201),(I268-100)*2.375+162.5,(IF(AND(I268&gt;200,I268&lt;401),(I268-200)*3.875+400,IF(I268&gt;400,(I268-400)*4.5+1238)))))),0)</f>
        <v>260</v>
      </c>
      <c r="K268" s="10">
        <v>45</v>
      </c>
      <c r="L268" s="10">
        <v>50</v>
      </c>
      <c r="M268" s="11">
        <f t="shared" si="142"/>
        <v>28.200000000000003</v>
      </c>
      <c r="N268" s="4">
        <f>ROUND((J268+K268+L268+M268),0)</f>
        <v>383</v>
      </c>
    </row>
    <row r="269" spans="1:14" x14ac:dyDescent="0.3">
      <c r="A269" s="3">
        <f t="shared" si="151"/>
        <v>265</v>
      </c>
      <c r="B269" s="3" t="s">
        <v>20</v>
      </c>
      <c r="C269" s="3">
        <v>27</v>
      </c>
      <c r="D269" s="3">
        <v>100</v>
      </c>
      <c r="E269" s="3">
        <v>150</v>
      </c>
      <c r="F269" s="3">
        <v>6903</v>
      </c>
      <c r="G269" s="3">
        <v>7093</v>
      </c>
      <c r="H269" s="3">
        <f t="shared" si="139"/>
        <v>190</v>
      </c>
      <c r="I269" s="3">
        <f>IF(H269&lt;111,111,H269)</f>
        <v>190</v>
      </c>
      <c r="J269" s="3">
        <f t="shared" si="158"/>
        <v>376</v>
      </c>
      <c r="K269" s="3">
        <v>20</v>
      </c>
      <c r="L269" s="3">
        <v>10</v>
      </c>
      <c r="M269" s="4">
        <f t="shared" si="142"/>
        <v>38</v>
      </c>
      <c r="N269" s="4">
        <f t="shared" ref="N269" si="161">ROUND((J269+K269+L269+M269),0)</f>
        <v>444</v>
      </c>
    </row>
    <row r="270" spans="1:14" x14ac:dyDescent="0.3">
      <c r="A270" s="3">
        <f t="shared" si="151"/>
        <v>266</v>
      </c>
      <c r="B270" s="3" t="s">
        <v>18</v>
      </c>
      <c r="C270" s="3">
        <v>95</v>
      </c>
      <c r="D270" s="3">
        <v>200</v>
      </c>
      <c r="E270" s="3">
        <v>150</v>
      </c>
      <c r="F270" s="3">
        <v>34094</v>
      </c>
      <c r="G270" s="3">
        <v>34263</v>
      </c>
      <c r="H270" s="3">
        <f t="shared" si="139"/>
        <v>169</v>
      </c>
      <c r="I270" s="3">
        <f>IF(H270&lt;125,125,H270)</f>
        <v>169</v>
      </c>
      <c r="J270" s="3">
        <f t="shared" si="158"/>
        <v>326</v>
      </c>
      <c r="K270" s="3">
        <v>45</v>
      </c>
      <c r="L270" s="3">
        <v>50</v>
      </c>
      <c r="M270" s="4">
        <f t="shared" si="142"/>
        <v>33.800000000000004</v>
      </c>
      <c r="N270" s="4">
        <f t="shared" si="155"/>
        <v>455</v>
      </c>
    </row>
    <row r="271" spans="1:14" x14ac:dyDescent="0.3">
      <c r="A271" s="3">
        <f t="shared" si="151"/>
        <v>267</v>
      </c>
      <c r="B271" s="3" t="s">
        <v>18</v>
      </c>
      <c r="C271" s="3">
        <v>110</v>
      </c>
      <c r="D271" s="3">
        <v>200</v>
      </c>
      <c r="E271" s="3">
        <v>150</v>
      </c>
      <c r="F271" s="3">
        <v>48366</v>
      </c>
      <c r="G271" s="3">
        <v>48588</v>
      </c>
      <c r="H271" s="3">
        <f t="shared" si="139"/>
        <v>222</v>
      </c>
      <c r="I271" s="3">
        <f>IF(H271&lt;125,125,H271)</f>
        <v>222</v>
      </c>
      <c r="J271" s="3">
        <f t="shared" si="158"/>
        <v>485</v>
      </c>
      <c r="K271" s="3">
        <v>45</v>
      </c>
      <c r="L271" s="3">
        <v>50</v>
      </c>
      <c r="M271" s="4">
        <f t="shared" si="142"/>
        <v>44.400000000000006</v>
      </c>
      <c r="N271" s="4">
        <f t="shared" si="155"/>
        <v>624</v>
      </c>
    </row>
    <row r="272" spans="1:14" x14ac:dyDescent="0.3">
      <c r="A272" s="3">
        <f t="shared" si="151"/>
        <v>268</v>
      </c>
      <c r="B272" s="3" t="s">
        <v>16</v>
      </c>
      <c r="C272" s="3">
        <v>432</v>
      </c>
      <c r="D272" s="3">
        <v>500</v>
      </c>
      <c r="E272" s="3">
        <v>150</v>
      </c>
      <c r="F272" s="3">
        <v>1208</v>
      </c>
      <c r="G272" s="3">
        <v>1295</v>
      </c>
      <c r="H272" s="3">
        <f>(G272-F272)-300</f>
        <v>-213</v>
      </c>
      <c r="I272" s="3">
        <f>IF(H272&lt;171,171,H272)</f>
        <v>171</v>
      </c>
      <c r="J272" s="3">
        <f>ROUND(IF(I272&lt;100,I272*1.625,(IF(AND(I272&gt;100,I272&lt;201),(I272-100)*2.375+162.5,(IF(AND(I272&gt;200,I272&lt;401),(I272-200)*3.875+400,IF(I272&gt;400,(I272-400)*4.5+1237)))))),0)</f>
        <v>331</v>
      </c>
      <c r="K272" s="3">
        <v>45</v>
      </c>
      <c r="L272" s="3">
        <v>50</v>
      </c>
      <c r="M272" s="4">
        <f t="shared" si="142"/>
        <v>34.200000000000003</v>
      </c>
      <c r="N272" s="4">
        <f t="shared" si="155"/>
        <v>460</v>
      </c>
    </row>
    <row r="273" spans="1:14" x14ac:dyDescent="0.3">
      <c r="A273" s="3">
        <f t="shared" si="151"/>
        <v>269</v>
      </c>
      <c r="B273" s="3" t="s">
        <v>18</v>
      </c>
      <c r="C273" s="3">
        <v>116</v>
      </c>
      <c r="D273" s="3">
        <v>200</v>
      </c>
      <c r="E273" s="3">
        <v>150</v>
      </c>
      <c r="F273" s="3">
        <v>26831</v>
      </c>
      <c r="G273" s="3">
        <v>27064</v>
      </c>
      <c r="H273" s="3">
        <f t="shared" si="139"/>
        <v>233</v>
      </c>
      <c r="I273" s="3">
        <f>IF(H273&lt;125,125,H273)</f>
        <v>233</v>
      </c>
      <c r="J273" s="3">
        <f t="shared" si="158"/>
        <v>528</v>
      </c>
      <c r="K273" s="3">
        <v>45</v>
      </c>
      <c r="L273" s="3">
        <v>50</v>
      </c>
      <c r="M273" s="4">
        <f t="shared" si="142"/>
        <v>46.6</v>
      </c>
      <c r="N273" s="4">
        <f t="shared" si="155"/>
        <v>670</v>
      </c>
    </row>
    <row r="274" spans="1:14" x14ac:dyDescent="0.3">
      <c r="A274" s="3">
        <f t="shared" si="151"/>
        <v>270</v>
      </c>
      <c r="B274" s="3" t="s">
        <v>18</v>
      </c>
      <c r="C274" s="3">
        <v>114</v>
      </c>
      <c r="D274" s="3">
        <v>200</v>
      </c>
      <c r="E274" s="3">
        <v>150</v>
      </c>
      <c r="F274" s="3">
        <v>45462</v>
      </c>
      <c r="G274" s="3">
        <v>45619</v>
      </c>
      <c r="H274" s="3">
        <f t="shared" si="139"/>
        <v>157</v>
      </c>
      <c r="I274" s="3">
        <f>IF(H274&lt;125,125,H274)</f>
        <v>157</v>
      </c>
      <c r="J274" s="3">
        <f t="shared" si="158"/>
        <v>298</v>
      </c>
      <c r="K274" s="3">
        <v>45</v>
      </c>
      <c r="L274" s="3">
        <v>50</v>
      </c>
      <c r="M274" s="4">
        <f t="shared" si="142"/>
        <v>31.400000000000002</v>
      </c>
      <c r="N274" s="4">
        <f t="shared" si="155"/>
        <v>424</v>
      </c>
    </row>
    <row r="275" spans="1:14" x14ac:dyDescent="0.3">
      <c r="A275" s="3">
        <f t="shared" si="151"/>
        <v>271</v>
      </c>
      <c r="B275" s="3" t="s">
        <v>18</v>
      </c>
      <c r="C275" s="3">
        <v>90</v>
      </c>
      <c r="D275" s="3">
        <v>200</v>
      </c>
      <c r="E275" s="3">
        <v>150</v>
      </c>
      <c r="F275" s="3">
        <v>32168</v>
      </c>
      <c r="G275" s="3">
        <v>32479</v>
      </c>
      <c r="H275" s="3">
        <f>G275-F275</f>
        <v>311</v>
      </c>
      <c r="I275" s="3">
        <f t="shared" ref="I275" si="162">IF(H275&lt;125,125,H275)</f>
        <v>311</v>
      </c>
      <c r="J275" s="3">
        <f>ROUND(IF(I275&lt;100,I275*1.625,(IF(AND(I275&gt;100,I275&lt;201),(I275-100)*2.375+162.5,(IF(AND(I275&gt;200,I275&lt;401),(I275-200)*3.875+400,IF(I275&gt;400,(I275-400)*4.5+1237)))))),0)</f>
        <v>830</v>
      </c>
      <c r="K275" s="3">
        <v>45</v>
      </c>
      <c r="L275" s="3">
        <v>50</v>
      </c>
      <c r="M275" s="4">
        <f>I275*0.2</f>
        <v>62.2</v>
      </c>
      <c r="N275" s="4">
        <f t="shared" si="155"/>
        <v>987</v>
      </c>
    </row>
    <row r="276" spans="1:14" x14ac:dyDescent="0.3">
      <c r="A276" s="3">
        <f t="shared" si="151"/>
        <v>272</v>
      </c>
      <c r="B276" s="3" t="s">
        <v>17</v>
      </c>
      <c r="C276" s="3">
        <v>316</v>
      </c>
      <c r="D276" s="10">
        <v>300</v>
      </c>
      <c r="E276" s="10">
        <v>150</v>
      </c>
      <c r="F276" s="10">
        <v>13529</v>
      </c>
      <c r="G276" s="10">
        <v>13636</v>
      </c>
      <c r="H276" s="10">
        <f t="shared" ref="H276" si="163">G276-F276</f>
        <v>107</v>
      </c>
      <c r="I276" s="10">
        <f t="shared" ref="I276" si="164">IF(H276&lt;141,141,H276)</f>
        <v>141</v>
      </c>
      <c r="J276" s="10">
        <f t="shared" ref="J276" si="165">ROUND(IF(I276&lt;100,I276*1.625,(IF(AND(I276&gt;100,I276&lt;201),(I276-100)*2.375+162.5,(IF(AND(I276&gt;200,I276&lt;401),(I276-200)*3.875+400,IF(I276&gt;400,(I276-400)*4.5+1238)))))),0)</f>
        <v>260</v>
      </c>
      <c r="K276" s="10">
        <v>45</v>
      </c>
      <c r="L276" s="10">
        <v>50</v>
      </c>
      <c r="M276" s="11">
        <f t="shared" ref="M276" si="166">I276*0.2</f>
        <v>28.200000000000003</v>
      </c>
      <c r="N276" s="4">
        <f t="shared" si="155"/>
        <v>383</v>
      </c>
    </row>
    <row r="277" spans="1:14" x14ac:dyDescent="0.3">
      <c r="A277" s="3">
        <f t="shared" si="151"/>
        <v>273</v>
      </c>
      <c r="B277" s="3" t="s">
        <v>18</v>
      </c>
      <c r="C277" s="3">
        <v>117</v>
      </c>
      <c r="D277" s="3">
        <v>200</v>
      </c>
      <c r="E277" s="3">
        <v>150</v>
      </c>
      <c r="F277" s="3">
        <v>18215</v>
      </c>
      <c r="G277" s="3">
        <v>18243</v>
      </c>
      <c r="H277" s="3">
        <f>G277-F277</f>
        <v>28</v>
      </c>
      <c r="I277" s="3">
        <f t="shared" ref="I277" si="167">IF(H277&lt;125,125,H277)</f>
        <v>125</v>
      </c>
      <c r="J277" s="3">
        <f>ROUND(IF(I277&lt;100,I277*1.625,(IF(AND(I277&gt;100,I277&lt;201),(I277-100)*2.375+162.5,(IF(AND(I277&gt;200,I277&lt;401),(I277-200)*3.875+400,IF(I277&gt;400,(I277-400)*4.5+1237)))))),0)</f>
        <v>222</v>
      </c>
      <c r="K277" s="3">
        <v>45</v>
      </c>
      <c r="L277" s="3">
        <v>50</v>
      </c>
      <c r="M277" s="4">
        <f>I277*0.2</f>
        <v>25</v>
      </c>
      <c r="N277" s="4">
        <f t="shared" si="155"/>
        <v>342</v>
      </c>
    </row>
    <row r="278" spans="1:14" x14ac:dyDescent="0.3">
      <c r="A278" s="3">
        <f t="shared" si="151"/>
        <v>274</v>
      </c>
      <c r="B278" s="3" t="s">
        <v>17</v>
      </c>
      <c r="C278" s="3">
        <v>305</v>
      </c>
      <c r="D278" s="10">
        <v>300</v>
      </c>
      <c r="E278" s="10">
        <v>150</v>
      </c>
      <c r="F278" s="10">
        <v>10092</v>
      </c>
      <c r="G278" s="10">
        <v>10230</v>
      </c>
      <c r="H278" s="10">
        <f t="shared" ref="H278" si="168">G278-F278</f>
        <v>138</v>
      </c>
      <c r="I278" s="10">
        <f t="shared" ref="I278" si="169">IF(H278&lt;141,141,H278)</f>
        <v>141</v>
      </c>
      <c r="J278" s="10">
        <f t="shared" ref="J278" si="170">ROUND(IF(I278&lt;100,I278*1.625,(IF(AND(I278&gt;100,I278&lt;201),(I278-100)*2.375+162.5,(IF(AND(I278&gt;200,I278&lt;401),(I278-200)*3.875+400,IF(I278&gt;400,(I278-400)*4.5+1238)))))),0)</f>
        <v>260</v>
      </c>
      <c r="K278" s="10">
        <v>45</v>
      </c>
      <c r="L278" s="10">
        <v>50</v>
      </c>
      <c r="M278" s="11">
        <f t="shared" ref="M278" si="171">I278*0.2</f>
        <v>28.200000000000003</v>
      </c>
      <c r="N278" s="4">
        <f t="shared" si="155"/>
        <v>383</v>
      </c>
    </row>
    <row r="279" spans="1:14" x14ac:dyDescent="0.3">
      <c r="A279" s="3">
        <f t="shared" si="151"/>
        <v>275</v>
      </c>
      <c r="B279" s="3" t="s">
        <v>18</v>
      </c>
      <c r="C279" s="3">
        <v>105</v>
      </c>
      <c r="D279" s="3">
        <v>200</v>
      </c>
      <c r="E279" s="3">
        <v>150</v>
      </c>
      <c r="F279" s="3">
        <v>19954</v>
      </c>
      <c r="G279" s="3">
        <v>19960</v>
      </c>
      <c r="H279" s="3">
        <f>G279-F279</f>
        <v>6</v>
      </c>
      <c r="I279" s="3">
        <f t="shared" ref="I279:I283" si="172">IF(H279&lt;125,125,H279)</f>
        <v>125</v>
      </c>
      <c r="J279" s="3">
        <f>ROUND(IF(I279&lt;100,I279*1.625,(IF(AND(I279&gt;100,I279&lt;201),(I279-100)*2.375+162.5,(IF(AND(I279&gt;200,I279&lt;401),(I279-200)*3.875+400,IF(I279&gt;400,(I279-400)*4.5+1237)))))),0)</f>
        <v>222</v>
      </c>
      <c r="K279" s="3">
        <v>45</v>
      </c>
      <c r="L279" s="3">
        <v>50</v>
      </c>
      <c r="M279" s="4">
        <f>I279*0.2</f>
        <v>25</v>
      </c>
      <c r="N279" s="4">
        <f t="shared" si="155"/>
        <v>342</v>
      </c>
    </row>
    <row r="280" spans="1:14" x14ac:dyDescent="0.3">
      <c r="A280" s="3">
        <f t="shared" si="151"/>
        <v>276</v>
      </c>
      <c r="B280" s="3" t="s">
        <v>18</v>
      </c>
      <c r="C280" s="3">
        <v>115</v>
      </c>
      <c r="D280" s="3">
        <v>200</v>
      </c>
      <c r="E280" s="3">
        <v>150</v>
      </c>
      <c r="F280" s="3">
        <v>28112</v>
      </c>
      <c r="G280" s="3">
        <v>28139</v>
      </c>
      <c r="H280" s="3">
        <f>G280-F280</f>
        <v>27</v>
      </c>
      <c r="I280" s="3">
        <f t="shared" si="172"/>
        <v>125</v>
      </c>
      <c r="J280" s="3">
        <f>ROUND(IF(I280&lt;100,I280*1.625,(IF(AND(I280&gt;100,I280&lt;201),(I280-100)*2.375+162.5,(IF(AND(I280&gt;200,I280&lt;401),(I280-200)*3.875+400,IF(I280&gt;400,(I280-400)*4.5+1237)))))),0)</f>
        <v>222</v>
      </c>
      <c r="K280" s="3">
        <v>45</v>
      </c>
      <c r="L280" s="3">
        <v>50</v>
      </c>
      <c r="M280" s="4">
        <f>I280*0.2</f>
        <v>25</v>
      </c>
      <c r="N280" s="4">
        <f t="shared" si="155"/>
        <v>342</v>
      </c>
    </row>
    <row r="281" spans="1:14" x14ac:dyDescent="0.3">
      <c r="A281" s="3">
        <f t="shared" si="151"/>
        <v>277</v>
      </c>
      <c r="B281" s="3" t="s">
        <v>18</v>
      </c>
      <c r="C281" s="3">
        <v>60</v>
      </c>
      <c r="D281" s="3">
        <v>200</v>
      </c>
      <c r="E281" s="3">
        <v>150</v>
      </c>
      <c r="F281" s="3">
        <v>25832</v>
      </c>
      <c r="G281" s="3">
        <v>25957</v>
      </c>
      <c r="H281" s="3">
        <f t="shared" ref="H281:H286" si="173">G281-F281</f>
        <v>125</v>
      </c>
      <c r="I281" s="3">
        <f t="shared" si="172"/>
        <v>125</v>
      </c>
      <c r="J281" s="3">
        <f t="shared" ref="J281:J283" si="174">ROUND(IF(I281&lt;100,I281*1.625,(IF(AND(I281&gt;100,I281&lt;201),(I281-100)*2.375+162.5,(IF(AND(I281&gt;200,I281&lt;401),(I281-200)*3.875+400,IF(I281&gt;400,(I281-400)*4.5+1237)))))),0)</f>
        <v>222</v>
      </c>
      <c r="K281" s="3">
        <v>45</v>
      </c>
      <c r="L281" s="3">
        <v>50</v>
      </c>
      <c r="M281" s="4">
        <f t="shared" ref="M281:M286" si="175">I281*0.2</f>
        <v>25</v>
      </c>
      <c r="N281" s="4">
        <f t="shared" si="155"/>
        <v>342</v>
      </c>
    </row>
    <row r="282" spans="1:14" x14ac:dyDescent="0.3">
      <c r="A282" s="3">
        <f t="shared" si="151"/>
        <v>278</v>
      </c>
      <c r="B282" s="3" t="s">
        <v>18</v>
      </c>
      <c r="C282" s="3">
        <v>14</v>
      </c>
      <c r="D282" s="3">
        <v>200</v>
      </c>
      <c r="E282" s="3">
        <v>150</v>
      </c>
      <c r="F282" s="3">
        <v>25983</v>
      </c>
      <c r="G282" s="3">
        <v>26147</v>
      </c>
      <c r="H282" s="3">
        <f t="shared" si="173"/>
        <v>164</v>
      </c>
      <c r="I282" s="3">
        <f t="shared" si="172"/>
        <v>164</v>
      </c>
      <c r="J282" s="3">
        <f t="shared" si="174"/>
        <v>315</v>
      </c>
      <c r="K282" s="3">
        <v>45</v>
      </c>
      <c r="L282" s="3">
        <v>50</v>
      </c>
      <c r="M282" s="4">
        <f t="shared" si="175"/>
        <v>32.800000000000004</v>
      </c>
      <c r="N282" s="4">
        <f t="shared" si="155"/>
        <v>443</v>
      </c>
    </row>
    <row r="283" spans="1:14" x14ac:dyDescent="0.3">
      <c r="A283" s="3">
        <f t="shared" si="151"/>
        <v>279</v>
      </c>
      <c r="B283" s="3" t="s">
        <v>18</v>
      </c>
      <c r="C283" s="3">
        <v>111</v>
      </c>
      <c r="D283" s="3">
        <v>200</v>
      </c>
      <c r="E283" s="3">
        <v>150</v>
      </c>
      <c r="F283" s="3">
        <v>43159</v>
      </c>
      <c r="G283" s="3">
        <v>43258</v>
      </c>
      <c r="H283" s="3">
        <f t="shared" si="173"/>
        <v>99</v>
      </c>
      <c r="I283" s="3">
        <f t="shared" si="172"/>
        <v>125</v>
      </c>
      <c r="J283" s="3">
        <f t="shared" si="174"/>
        <v>222</v>
      </c>
      <c r="K283" s="3">
        <v>45</v>
      </c>
      <c r="L283" s="3">
        <v>50</v>
      </c>
      <c r="M283" s="4">
        <f t="shared" si="175"/>
        <v>25</v>
      </c>
      <c r="N283" s="4">
        <f t="shared" si="155"/>
        <v>342</v>
      </c>
    </row>
    <row r="284" spans="1:14" x14ac:dyDescent="0.3">
      <c r="A284" s="3">
        <f t="shared" si="151"/>
        <v>280</v>
      </c>
      <c r="B284" s="3" t="s">
        <v>19</v>
      </c>
      <c r="C284" s="3">
        <v>442</v>
      </c>
      <c r="D284" s="3">
        <v>400</v>
      </c>
      <c r="E284" s="3">
        <v>150</v>
      </c>
      <c r="F284" s="3">
        <v>0</v>
      </c>
      <c r="G284" s="3">
        <v>43</v>
      </c>
      <c r="H284" s="3">
        <f t="shared" si="173"/>
        <v>43</v>
      </c>
      <c r="I284" s="3">
        <f t="shared" ref="I284:I285" si="176">IF(H284&lt;155,155,H284)</f>
        <v>155</v>
      </c>
      <c r="J284" s="3">
        <f t="shared" ref="J284:J285" si="177">ROUND(IF(I284&lt;100,I284*1.625,(IF(AND(I284&gt;100,I284&lt;201),(I284-100)*2.375+162,(IF(AND(I284&gt;200,I284&lt;401),(I284-200)*3.875+400,IF(I284&gt;400,(I284-400)*4.5+1237)))))),0)</f>
        <v>293</v>
      </c>
      <c r="K284" s="3">
        <v>45</v>
      </c>
      <c r="L284" s="3">
        <v>50</v>
      </c>
      <c r="M284" s="4">
        <f t="shared" si="175"/>
        <v>31</v>
      </c>
      <c r="N284" s="4">
        <f t="shared" si="155"/>
        <v>419</v>
      </c>
    </row>
    <row r="285" spans="1:14" x14ac:dyDescent="0.3">
      <c r="A285" s="3">
        <f t="shared" si="151"/>
        <v>281</v>
      </c>
      <c r="B285" s="3" t="s">
        <v>19</v>
      </c>
      <c r="C285" s="3">
        <v>443</v>
      </c>
      <c r="D285" s="3">
        <v>400</v>
      </c>
      <c r="E285" s="3">
        <v>150</v>
      </c>
      <c r="F285" s="3">
        <v>0</v>
      </c>
      <c r="G285" s="3">
        <v>50</v>
      </c>
      <c r="H285" s="3">
        <f t="shared" si="173"/>
        <v>50</v>
      </c>
      <c r="I285" s="3">
        <f t="shared" si="176"/>
        <v>155</v>
      </c>
      <c r="J285" s="3">
        <f t="shared" si="177"/>
        <v>293</v>
      </c>
      <c r="K285" s="3">
        <v>45</v>
      </c>
      <c r="L285" s="3">
        <v>50</v>
      </c>
      <c r="M285" s="4">
        <f t="shared" si="175"/>
        <v>31</v>
      </c>
      <c r="N285" s="4">
        <f t="shared" si="155"/>
        <v>419</v>
      </c>
    </row>
    <row r="286" spans="1:14" x14ac:dyDescent="0.3">
      <c r="A286" s="3">
        <f t="shared" si="151"/>
        <v>282</v>
      </c>
      <c r="B286" s="3" t="s">
        <v>18</v>
      </c>
      <c r="C286" s="3">
        <v>122</v>
      </c>
      <c r="D286" s="3">
        <v>200</v>
      </c>
      <c r="E286" s="3">
        <v>150</v>
      </c>
      <c r="F286" s="3">
        <v>1747</v>
      </c>
      <c r="G286" s="3">
        <v>1843</v>
      </c>
      <c r="H286" s="3">
        <f t="shared" si="173"/>
        <v>96</v>
      </c>
      <c r="I286" s="3">
        <f t="shared" ref="I286" si="178">IF(H286&lt;125,125,H286)</f>
        <v>125</v>
      </c>
      <c r="J286" s="3">
        <f t="shared" ref="J286" si="179">ROUND(IF(I286&lt;100,I286*1.625,(IF(AND(I286&gt;100,I286&lt;201),(I286-100)*2.375+162.5,(IF(AND(I286&gt;200,I286&lt;401),(I286-200)*3.875+400,IF(I286&gt;400,(I286-400)*4.5+1237)))))),0)</f>
        <v>222</v>
      </c>
      <c r="K286" s="3">
        <v>45</v>
      </c>
      <c r="L286" s="3">
        <v>50</v>
      </c>
      <c r="M286" s="4">
        <f t="shared" si="175"/>
        <v>25</v>
      </c>
      <c r="N286" s="4">
        <f t="shared" si="155"/>
        <v>342</v>
      </c>
    </row>
    <row r="287" spans="1:14" x14ac:dyDescent="0.3">
      <c r="A287" s="3"/>
      <c r="B287" s="14"/>
      <c r="C287" s="15"/>
      <c r="D287" s="15">
        <f>SUM(D5:D286)</f>
        <v>61525</v>
      </c>
      <c r="E287" s="15">
        <f>SUM(E5:E286)</f>
        <v>41250</v>
      </c>
      <c r="F287" s="14"/>
      <c r="G287" s="14"/>
      <c r="H287" s="3">
        <f>SUM(H5:H286)</f>
        <v>51294</v>
      </c>
      <c r="I287" s="14"/>
      <c r="J287" s="14"/>
      <c r="K287" s="14"/>
      <c r="L287" s="14"/>
      <c r="M287" s="14"/>
      <c r="N287" s="15">
        <f>SUM(N5:N282)</f>
        <v>164642</v>
      </c>
    </row>
    <row r="291" spans="1:11" x14ac:dyDescent="0.3">
      <c r="A291" s="18"/>
      <c r="E291"/>
      <c r="F291"/>
      <c r="G291"/>
      <c r="H291"/>
      <c r="I291"/>
      <c r="J291"/>
      <c r="K291"/>
    </row>
    <row r="292" spans="1:11" x14ac:dyDescent="0.3">
      <c r="A292" s="18"/>
    </row>
    <row r="302" spans="1:11" x14ac:dyDescent="0.3">
      <c r="A302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3"/>
  <sheetViews>
    <sheetView workbookViewId="0">
      <selection sqref="A1:N1"/>
    </sheetView>
  </sheetViews>
  <sheetFormatPr defaultColWidth="9.109375" defaultRowHeight="14.4" x14ac:dyDescent="0.3"/>
  <cols>
    <col min="1" max="1" width="9" style="16" bestFit="1" customWidth="1"/>
    <col min="2" max="2" width="6.44140625" style="16" customWidth="1"/>
    <col min="3" max="3" width="7" style="16" customWidth="1"/>
    <col min="4" max="4" width="7.109375" style="16" customWidth="1"/>
    <col min="5" max="5" width="7" style="16" customWidth="1"/>
    <col min="6" max="6" width="7.6640625" style="16" customWidth="1"/>
    <col min="7" max="7" width="7.44140625" style="16" customWidth="1"/>
    <col min="8" max="8" width="7.33203125" style="16" customWidth="1"/>
    <col min="9" max="9" width="9.109375" style="16"/>
    <col min="10" max="10" width="6.5546875" style="16" customWidth="1"/>
    <col min="11" max="11" width="7.5546875" style="16" customWidth="1"/>
    <col min="12" max="12" width="5.88671875" style="16" customWidth="1"/>
    <col min="13" max="13" width="9.109375" style="16"/>
    <col min="14" max="14" width="10.5546875" style="16" customWidth="1"/>
    <col min="15" max="15" width="3.88671875" style="16" customWidth="1"/>
    <col min="16" max="16" width="8.88671875" style="16" customWidth="1"/>
    <col min="17" max="17" width="4.33203125" style="16" bestFit="1" customWidth="1"/>
    <col min="18" max="18" width="3.6640625" style="16" customWidth="1"/>
    <col min="19" max="19" width="3.44140625" style="16" customWidth="1"/>
    <col min="20" max="20" width="5.109375" style="16" customWidth="1"/>
    <col min="21" max="21" width="4.88671875" style="16" customWidth="1"/>
    <col min="22" max="16384" width="9.109375" style="16"/>
  </cols>
  <sheetData>
    <row r="1" spans="1:14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2.75" customHeight="1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x14ac:dyDescent="0.3">
      <c r="A3" s="44" t="s">
        <v>25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47.25" customHeigh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4" ht="12.75" customHeight="1" x14ac:dyDescent="0.3">
      <c r="A5" s="3">
        <v>1</v>
      </c>
      <c r="B5" s="3" t="s">
        <v>22</v>
      </c>
      <c r="C5" s="3">
        <v>0</v>
      </c>
      <c r="D5" s="3">
        <v>0</v>
      </c>
      <c r="E5" s="3">
        <v>150</v>
      </c>
      <c r="F5" s="3">
        <v>8431</v>
      </c>
      <c r="G5" s="3">
        <v>8579</v>
      </c>
      <c r="H5" s="3">
        <f t="shared" ref="H5:H28" si="0">G5-F5</f>
        <v>148</v>
      </c>
      <c r="I5" s="3">
        <f>IF(H5&lt;103,103,H5)</f>
        <v>148</v>
      </c>
      <c r="J5" s="3">
        <f t="shared" ref="J5:J63" si="1">ROUND(IF(I5&lt;100,I5*1.625,(IF(AND(I5&gt;100,I5&lt;201),(I5-100)*2.375+162.5,(IF(AND(I5&gt;200,I5&lt;401),(I5-200)*3.875+400,IF(I5&gt;400,(I5-400)*4.5+1237)))))),0)</f>
        <v>277</v>
      </c>
      <c r="K5" s="3">
        <v>20</v>
      </c>
      <c r="L5" s="3">
        <v>10</v>
      </c>
      <c r="M5" s="4">
        <f t="shared" ref="M5:M33" si="2">I5*0.2</f>
        <v>29.6</v>
      </c>
      <c r="N5" s="4">
        <f t="shared" ref="N5:N63" si="3">ROUND((J5+K5+L5+M5),0)</f>
        <v>337</v>
      </c>
    </row>
    <row r="6" spans="1:14" ht="12.75" customHeight="1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3">
        <v>17240</v>
      </c>
      <c r="G6" s="3">
        <v>17396</v>
      </c>
      <c r="H6" s="3">
        <f t="shared" si="0"/>
        <v>156</v>
      </c>
      <c r="I6" s="3">
        <f>IF(H6&lt;103,103,H6)</f>
        <v>156</v>
      </c>
      <c r="J6" s="3">
        <f t="shared" si="1"/>
        <v>296</v>
      </c>
      <c r="K6" s="3">
        <v>20</v>
      </c>
      <c r="L6" s="3">
        <v>10</v>
      </c>
      <c r="M6" s="4">
        <f t="shared" si="2"/>
        <v>31.200000000000003</v>
      </c>
      <c r="N6" s="4">
        <f t="shared" si="3"/>
        <v>357</v>
      </c>
    </row>
    <row r="7" spans="1:14" ht="12.75" customHeight="1" x14ac:dyDescent="0.3">
      <c r="A7" s="3">
        <f t="shared" ref="A7:A70" si="4">A6+1</f>
        <v>3</v>
      </c>
      <c r="B7" s="3" t="s">
        <v>21</v>
      </c>
      <c r="C7" s="3">
        <v>2</v>
      </c>
      <c r="D7" s="3">
        <v>75</v>
      </c>
      <c r="E7" s="3">
        <v>150</v>
      </c>
      <c r="F7" s="3">
        <v>21551</v>
      </c>
      <c r="G7" s="3">
        <v>21556</v>
      </c>
      <c r="H7" s="3">
        <f t="shared" si="0"/>
        <v>5</v>
      </c>
      <c r="I7" s="3">
        <f>IF(H7&lt;103,103,H7)</f>
        <v>103</v>
      </c>
      <c r="J7" s="3">
        <f t="shared" si="1"/>
        <v>170</v>
      </c>
      <c r="K7" s="3">
        <v>20</v>
      </c>
      <c r="L7" s="3">
        <v>10</v>
      </c>
      <c r="M7" s="4">
        <f t="shared" si="2"/>
        <v>20.6</v>
      </c>
      <c r="N7" s="4">
        <f t="shared" si="3"/>
        <v>221</v>
      </c>
    </row>
    <row r="8" spans="1:14" ht="12.75" customHeight="1" x14ac:dyDescent="0.3">
      <c r="A8" s="3">
        <f t="shared" si="4"/>
        <v>4</v>
      </c>
      <c r="B8" s="3" t="s">
        <v>20</v>
      </c>
      <c r="C8" s="3">
        <v>2</v>
      </c>
      <c r="D8" s="3">
        <v>100</v>
      </c>
      <c r="E8" s="3">
        <v>150</v>
      </c>
      <c r="F8" s="3">
        <v>37857</v>
      </c>
      <c r="G8" s="3">
        <v>38270</v>
      </c>
      <c r="H8" s="3">
        <f t="shared" si="0"/>
        <v>413</v>
      </c>
      <c r="I8" s="3">
        <f>IF(H8&lt;111,111,H8)</f>
        <v>413</v>
      </c>
      <c r="J8" s="3">
        <f t="shared" si="1"/>
        <v>1296</v>
      </c>
      <c r="K8" s="3">
        <v>20</v>
      </c>
      <c r="L8" s="3">
        <v>10</v>
      </c>
      <c r="M8" s="4">
        <f t="shared" si="2"/>
        <v>82.600000000000009</v>
      </c>
      <c r="N8" s="4">
        <f t="shared" si="3"/>
        <v>1409</v>
      </c>
    </row>
    <row r="9" spans="1:14" ht="12.75" customHeight="1" x14ac:dyDescent="0.3">
      <c r="A9" s="3">
        <f t="shared" si="4"/>
        <v>5</v>
      </c>
      <c r="B9" s="3" t="s">
        <v>21</v>
      </c>
      <c r="C9" s="3">
        <v>3</v>
      </c>
      <c r="D9" s="3">
        <v>75</v>
      </c>
      <c r="E9" s="3">
        <v>150</v>
      </c>
      <c r="F9" s="3">
        <v>9110</v>
      </c>
      <c r="G9" s="3">
        <v>9272</v>
      </c>
      <c r="H9" s="3">
        <f t="shared" si="0"/>
        <v>162</v>
      </c>
      <c r="I9" s="3">
        <f>IF(H9&lt;103,103,H9)</f>
        <v>162</v>
      </c>
      <c r="J9" s="3">
        <f t="shared" si="1"/>
        <v>310</v>
      </c>
      <c r="K9" s="3">
        <v>20</v>
      </c>
      <c r="L9" s="3">
        <v>10</v>
      </c>
      <c r="M9" s="4">
        <f t="shared" si="2"/>
        <v>32.4</v>
      </c>
      <c r="N9" s="4">
        <f t="shared" si="3"/>
        <v>372</v>
      </c>
    </row>
    <row r="10" spans="1:14" ht="12.75" customHeight="1" x14ac:dyDescent="0.3">
      <c r="A10" s="3">
        <f t="shared" si="4"/>
        <v>6</v>
      </c>
      <c r="B10" s="3" t="s">
        <v>20</v>
      </c>
      <c r="C10" s="3">
        <v>3</v>
      </c>
      <c r="D10" s="3">
        <v>100</v>
      </c>
      <c r="E10" s="3">
        <v>150</v>
      </c>
      <c r="F10" s="3">
        <v>12780</v>
      </c>
      <c r="G10" s="3">
        <v>12781</v>
      </c>
      <c r="H10" s="3">
        <f t="shared" si="0"/>
        <v>1</v>
      </c>
      <c r="I10" s="3">
        <f>IF(H10&lt;111,111,H10)</f>
        <v>111</v>
      </c>
      <c r="J10" s="3">
        <f t="shared" si="1"/>
        <v>189</v>
      </c>
      <c r="K10" s="3">
        <v>20</v>
      </c>
      <c r="L10" s="3">
        <v>10</v>
      </c>
      <c r="M10" s="4">
        <f t="shared" si="2"/>
        <v>22.200000000000003</v>
      </c>
      <c r="N10" s="4">
        <f t="shared" si="3"/>
        <v>241</v>
      </c>
    </row>
    <row r="11" spans="1:14" ht="12.75" customHeight="1" x14ac:dyDescent="0.3">
      <c r="A11" s="3">
        <f t="shared" si="4"/>
        <v>7</v>
      </c>
      <c r="B11" s="3" t="s">
        <v>20</v>
      </c>
      <c r="C11" s="3">
        <v>4</v>
      </c>
      <c r="D11" s="3">
        <v>100</v>
      </c>
      <c r="E11" s="3">
        <v>150</v>
      </c>
      <c r="F11" s="3">
        <v>8443</v>
      </c>
      <c r="G11" s="3">
        <v>8519</v>
      </c>
      <c r="H11" s="3">
        <f t="shared" si="0"/>
        <v>76</v>
      </c>
      <c r="I11" s="3">
        <f>IF(H11&lt;111,111,H11)</f>
        <v>111</v>
      </c>
      <c r="J11" s="3">
        <f t="shared" si="1"/>
        <v>189</v>
      </c>
      <c r="K11" s="3">
        <v>20</v>
      </c>
      <c r="L11" s="3">
        <v>10</v>
      </c>
      <c r="M11" s="4">
        <f t="shared" si="2"/>
        <v>22.200000000000003</v>
      </c>
      <c r="N11" s="4">
        <f t="shared" si="3"/>
        <v>241</v>
      </c>
    </row>
    <row r="12" spans="1:14" ht="12.75" customHeight="1" x14ac:dyDescent="0.3">
      <c r="A12" s="3">
        <f t="shared" si="4"/>
        <v>8</v>
      </c>
      <c r="B12" s="3" t="s">
        <v>21</v>
      </c>
      <c r="C12" s="3">
        <v>5</v>
      </c>
      <c r="D12" s="3">
        <v>75</v>
      </c>
      <c r="E12" s="3">
        <v>150</v>
      </c>
      <c r="F12" s="3">
        <v>22793</v>
      </c>
      <c r="G12" s="3">
        <v>22905</v>
      </c>
      <c r="H12" s="3">
        <f t="shared" si="0"/>
        <v>112</v>
      </c>
      <c r="I12" s="3">
        <f>IF(H12&lt;103,103,H12)</f>
        <v>112</v>
      </c>
      <c r="J12" s="3">
        <f t="shared" si="1"/>
        <v>191</v>
      </c>
      <c r="K12" s="3">
        <v>20</v>
      </c>
      <c r="L12" s="3">
        <v>10</v>
      </c>
      <c r="M12" s="4">
        <f t="shared" si="2"/>
        <v>22.400000000000002</v>
      </c>
      <c r="N12" s="4">
        <f t="shared" si="3"/>
        <v>243</v>
      </c>
    </row>
    <row r="13" spans="1:14" ht="12.75" customHeight="1" x14ac:dyDescent="0.3">
      <c r="A13" s="3">
        <f t="shared" si="4"/>
        <v>9</v>
      </c>
      <c r="B13" s="3" t="s">
        <v>20</v>
      </c>
      <c r="C13" s="3">
        <v>5</v>
      </c>
      <c r="D13" s="3">
        <v>100</v>
      </c>
      <c r="E13" s="3">
        <v>150</v>
      </c>
      <c r="F13" s="3">
        <v>24041</v>
      </c>
      <c r="G13" s="3">
        <v>24145</v>
      </c>
      <c r="H13" s="3">
        <f t="shared" si="0"/>
        <v>104</v>
      </c>
      <c r="I13" s="3">
        <f>IF(H13&lt;111,111,H13)</f>
        <v>111</v>
      </c>
      <c r="J13" s="3">
        <f t="shared" si="1"/>
        <v>189</v>
      </c>
      <c r="K13" s="3">
        <v>20</v>
      </c>
      <c r="L13" s="3">
        <v>10</v>
      </c>
      <c r="M13" s="4">
        <f t="shared" si="2"/>
        <v>22.200000000000003</v>
      </c>
      <c r="N13" s="4">
        <f t="shared" si="3"/>
        <v>241</v>
      </c>
    </row>
    <row r="14" spans="1:14" ht="12.75" customHeight="1" x14ac:dyDescent="0.3">
      <c r="A14" s="3">
        <f t="shared" si="4"/>
        <v>10</v>
      </c>
      <c r="B14" s="3" t="s">
        <v>21</v>
      </c>
      <c r="C14" s="3">
        <v>6</v>
      </c>
      <c r="D14" s="3">
        <v>75</v>
      </c>
      <c r="E14" s="3">
        <v>150</v>
      </c>
      <c r="F14" s="3">
        <v>13395</v>
      </c>
      <c r="G14" s="3">
        <v>13537</v>
      </c>
      <c r="H14" s="3">
        <f t="shared" si="0"/>
        <v>142</v>
      </c>
      <c r="I14" s="3">
        <f>IF(H14&lt;103,103,H14)</f>
        <v>142</v>
      </c>
      <c r="J14" s="3">
        <f t="shared" si="1"/>
        <v>262</v>
      </c>
      <c r="K14" s="3">
        <v>20</v>
      </c>
      <c r="L14" s="3">
        <v>10</v>
      </c>
      <c r="M14" s="4">
        <f t="shared" si="2"/>
        <v>28.400000000000002</v>
      </c>
      <c r="N14" s="4">
        <f t="shared" si="3"/>
        <v>320</v>
      </c>
    </row>
    <row r="15" spans="1:14" ht="12.75" customHeight="1" x14ac:dyDescent="0.3">
      <c r="A15" s="3">
        <f t="shared" si="4"/>
        <v>11</v>
      </c>
      <c r="B15" s="3" t="s">
        <v>20</v>
      </c>
      <c r="C15" s="3">
        <v>6</v>
      </c>
      <c r="D15" s="3">
        <v>100</v>
      </c>
      <c r="E15" s="3">
        <v>150</v>
      </c>
      <c r="F15" s="3">
        <v>16592</v>
      </c>
      <c r="G15" s="3">
        <v>16595</v>
      </c>
      <c r="H15" s="3">
        <f t="shared" si="0"/>
        <v>3</v>
      </c>
      <c r="I15" s="3">
        <f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</row>
    <row r="16" spans="1:14" ht="12.75" customHeight="1" x14ac:dyDescent="0.3">
      <c r="A16" s="3">
        <f t="shared" si="4"/>
        <v>12</v>
      </c>
      <c r="B16" s="3" t="s">
        <v>20</v>
      </c>
      <c r="C16" s="3">
        <v>7</v>
      </c>
      <c r="D16" s="3">
        <v>100</v>
      </c>
      <c r="E16" s="3">
        <v>150</v>
      </c>
      <c r="F16" s="3">
        <v>15808</v>
      </c>
      <c r="G16" s="3">
        <v>15986</v>
      </c>
      <c r="H16" s="3">
        <f t="shared" si="0"/>
        <v>178</v>
      </c>
      <c r="I16" s="3">
        <f>IF(H16&lt;111,111,H16)</f>
        <v>178</v>
      </c>
      <c r="J16" s="3">
        <f t="shared" si="1"/>
        <v>348</v>
      </c>
      <c r="K16" s="3">
        <v>20</v>
      </c>
      <c r="L16" s="3">
        <v>10</v>
      </c>
      <c r="M16" s="4">
        <f t="shared" si="2"/>
        <v>35.6</v>
      </c>
      <c r="N16" s="4">
        <f t="shared" si="3"/>
        <v>414</v>
      </c>
    </row>
    <row r="17" spans="1:14" ht="12.75" customHeight="1" x14ac:dyDescent="0.3">
      <c r="A17" s="3">
        <f t="shared" si="4"/>
        <v>13</v>
      </c>
      <c r="B17" s="3" t="s">
        <v>21</v>
      </c>
      <c r="C17" s="3">
        <v>7</v>
      </c>
      <c r="D17" s="3">
        <v>75</v>
      </c>
      <c r="E17" s="3">
        <v>150</v>
      </c>
      <c r="F17" s="3">
        <v>21007</v>
      </c>
      <c r="G17" s="3">
        <v>21107</v>
      </c>
      <c r="H17" s="3">
        <f t="shared" si="0"/>
        <v>100</v>
      </c>
      <c r="I17" s="3">
        <f>IF(H17&lt;103,103,H17)</f>
        <v>103</v>
      </c>
      <c r="J17" s="3">
        <f t="shared" si="1"/>
        <v>170</v>
      </c>
      <c r="K17" s="3">
        <v>20</v>
      </c>
      <c r="L17" s="3">
        <v>10</v>
      </c>
      <c r="M17" s="4">
        <f t="shared" si="2"/>
        <v>20.6</v>
      </c>
      <c r="N17" s="4">
        <f t="shared" si="3"/>
        <v>221</v>
      </c>
    </row>
    <row r="18" spans="1:14" ht="12.75" customHeight="1" x14ac:dyDescent="0.3">
      <c r="A18" s="3">
        <f t="shared" si="4"/>
        <v>14</v>
      </c>
      <c r="B18" s="3" t="s">
        <v>20</v>
      </c>
      <c r="C18" s="3">
        <v>8</v>
      </c>
      <c r="D18" s="3">
        <v>100</v>
      </c>
      <c r="E18" s="3">
        <v>150</v>
      </c>
      <c r="F18" s="3">
        <v>15270</v>
      </c>
      <c r="G18" s="3">
        <v>15613</v>
      </c>
      <c r="H18" s="3">
        <f t="shared" si="0"/>
        <v>343</v>
      </c>
      <c r="I18" s="3">
        <f>IF(H18&lt;111,111,H18)</f>
        <v>343</v>
      </c>
      <c r="J18" s="3">
        <f t="shared" si="1"/>
        <v>954</v>
      </c>
      <c r="K18" s="3">
        <v>20</v>
      </c>
      <c r="L18" s="3">
        <v>10</v>
      </c>
      <c r="M18" s="4">
        <f t="shared" si="2"/>
        <v>68.600000000000009</v>
      </c>
      <c r="N18" s="4">
        <f t="shared" si="3"/>
        <v>1053</v>
      </c>
    </row>
    <row r="19" spans="1:14" ht="12.75" customHeight="1" x14ac:dyDescent="0.3">
      <c r="A19" s="3">
        <f t="shared" si="4"/>
        <v>15</v>
      </c>
      <c r="B19" s="3" t="s">
        <v>21</v>
      </c>
      <c r="C19" s="3">
        <v>8</v>
      </c>
      <c r="D19" s="3">
        <v>75</v>
      </c>
      <c r="E19" s="3">
        <v>150</v>
      </c>
      <c r="F19" s="3">
        <v>25871</v>
      </c>
      <c r="G19" s="3">
        <v>26072</v>
      </c>
      <c r="H19" s="3">
        <f t="shared" si="0"/>
        <v>201</v>
      </c>
      <c r="I19" s="3">
        <f>IF(H19&lt;103,103,H19)</f>
        <v>201</v>
      </c>
      <c r="J19" s="3">
        <f t="shared" si="1"/>
        <v>404</v>
      </c>
      <c r="K19" s="3">
        <v>20</v>
      </c>
      <c r="L19" s="3">
        <v>10</v>
      </c>
      <c r="M19" s="4">
        <f t="shared" si="2"/>
        <v>40.200000000000003</v>
      </c>
      <c r="N19" s="4">
        <f t="shared" si="3"/>
        <v>474</v>
      </c>
    </row>
    <row r="20" spans="1:14" ht="12.75" customHeight="1" x14ac:dyDescent="0.3">
      <c r="A20" s="3">
        <f t="shared" si="4"/>
        <v>16</v>
      </c>
      <c r="B20" s="3" t="s">
        <v>21</v>
      </c>
      <c r="C20" s="3">
        <v>9</v>
      </c>
      <c r="D20" s="3">
        <v>75</v>
      </c>
      <c r="E20" s="3">
        <v>150</v>
      </c>
      <c r="F20" s="3">
        <v>22732</v>
      </c>
      <c r="G20" s="3">
        <v>22870</v>
      </c>
      <c r="H20" s="3">
        <f t="shared" si="0"/>
        <v>138</v>
      </c>
      <c r="I20" s="3">
        <f>IF(H20&lt;103,103,H20)</f>
        <v>138</v>
      </c>
      <c r="J20" s="3">
        <f t="shared" si="1"/>
        <v>253</v>
      </c>
      <c r="K20" s="3">
        <v>20</v>
      </c>
      <c r="L20" s="3">
        <v>10</v>
      </c>
      <c r="M20" s="4">
        <f t="shared" si="2"/>
        <v>27.6</v>
      </c>
      <c r="N20" s="4">
        <f t="shared" si="3"/>
        <v>311</v>
      </c>
    </row>
    <row r="21" spans="1:14" ht="12.75" customHeight="1" x14ac:dyDescent="0.3">
      <c r="A21" s="3">
        <f t="shared" si="4"/>
        <v>17</v>
      </c>
      <c r="B21" s="8" t="s">
        <v>18</v>
      </c>
      <c r="C21" s="8">
        <v>9</v>
      </c>
      <c r="D21" s="3">
        <v>200</v>
      </c>
      <c r="E21" s="3">
        <v>150</v>
      </c>
      <c r="F21" s="3">
        <v>25217</v>
      </c>
      <c r="G21" s="3">
        <v>25394</v>
      </c>
      <c r="H21" s="3">
        <f t="shared" si="0"/>
        <v>177</v>
      </c>
      <c r="I21" s="3">
        <f>IF(H21&lt;125,125,H21)</f>
        <v>177</v>
      </c>
      <c r="J21" s="3">
        <f t="shared" si="1"/>
        <v>345</v>
      </c>
      <c r="K21" s="3">
        <v>45</v>
      </c>
      <c r="L21" s="3">
        <v>50</v>
      </c>
      <c r="M21" s="4">
        <f t="shared" si="2"/>
        <v>35.4</v>
      </c>
      <c r="N21" s="4">
        <f t="shared" si="3"/>
        <v>475</v>
      </c>
    </row>
    <row r="22" spans="1:14" ht="12.75" customHeight="1" x14ac:dyDescent="0.3">
      <c r="A22" s="3">
        <f t="shared" si="4"/>
        <v>18</v>
      </c>
      <c r="B22" s="3" t="s">
        <v>21</v>
      </c>
      <c r="C22" s="3">
        <v>10</v>
      </c>
      <c r="D22" s="3">
        <v>75</v>
      </c>
      <c r="E22" s="3">
        <v>150</v>
      </c>
      <c r="F22" s="3">
        <v>26842</v>
      </c>
      <c r="G22" s="3">
        <v>27043</v>
      </c>
      <c r="H22" s="3">
        <f t="shared" si="0"/>
        <v>201</v>
      </c>
      <c r="I22" s="3">
        <f>IF(H22&lt;103,103,H22)</f>
        <v>201</v>
      </c>
      <c r="J22" s="3">
        <f t="shared" si="1"/>
        <v>404</v>
      </c>
      <c r="K22" s="3">
        <v>20</v>
      </c>
      <c r="L22" s="3">
        <v>10</v>
      </c>
      <c r="M22" s="4">
        <f t="shared" si="2"/>
        <v>40.200000000000003</v>
      </c>
      <c r="N22" s="4">
        <f t="shared" si="3"/>
        <v>474</v>
      </c>
    </row>
    <row r="23" spans="1:14" ht="12.75" customHeight="1" x14ac:dyDescent="0.3">
      <c r="A23" s="3">
        <f t="shared" si="4"/>
        <v>19</v>
      </c>
      <c r="B23" s="3" t="s">
        <v>18</v>
      </c>
      <c r="C23" s="3">
        <v>10</v>
      </c>
      <c r="D23" s="3">
        <v>200</v>
      </c>
      <c r="E23" s="3">
        <v>150</v>
      </c>
      <c r="F23" s="3">
        <v>16639</v>
      </c>
      <c r="G23" s="3">
        <v>16700</v>
      </c>
      <c r="H23" s="3">
        <f t="shared" si="0"/>
        <v>61</v>
      </c>
      <c r="I23" s="3">
        <f>IF(H23&lt;125,125,H23)</f>
        <v>125</v>
      </c>
      <c r="J23" s="3">
        <f t="shared" si="1"/>
        <v>222</v>
      </c>
      <c r="K23" s="3">
        <v>45</v>
      </c>
      <c r="L23" s="3">
        <v>50</v>
      </c>
      <c r="M23" s="4">
        <f t="shared" si="2"/>
        <v>25</v>
      </c>
      <c r="N23" s="4">
        <f t="shared" si="3"/>
        <v>342</v>
      </c>
    </row>
    <row r="24" spans="1:14" ht="12.75" customHeight="1" x14ac:dyDescent="0.3">
      <c r="A24" s="3">
        <f t="shared" si="4"/>
        <v>20</v>
      </c>
      <c r="B24" s="3" t="s">
        <v>18</v>
      </c>
      <c r="C24" s="5">
        <v>11</v>
      </c>
      <c r="D24" s="3">
        <v>200</v>
      </c>
      <c r="E24" s="3">
        <v>150</v>
      </c>
      <c r="F24" s="3">
        <v>23589</v>
      </c>
      <c r="G24" s="3">
        <v>23925</v>
      </c>
      <c r="H24" s="3">
        <f t="shared" si="0"/>
        <v>336</v>
      </c>
      <c r="I24" s="3">
        <f>IF(H24&lt;125,125,H24)</f>
        <v>336</v>
      </c>
      <c r="J24" s="3">
        <f t="shared" si="1"/>
        <v>927</v>
      </c>
      <c r="K24" s="3">
        <v>45</v>
      </c>
      <c r="L24" s="3">
        <v>50</v>
      </c>
      <c r="M24" s="4">
        <f t="shared" si="2"/>
        <v>67.2</v>
      </c>
      <c r="N24" s="4">
        <f t="shared" si="3"/>
        <v>1089</v>
      </c>
    </row>
    <row r="25" spans="1:14" ht="12.75" customHeight="1" x14ac:dyDescent="0.3">
      <c r="A25" s="3">
        <f t="shared" si="4"/>
        <v>21</v>
      </c>
      <c r="B25" s="3" t="s">
        <v>21</v>
      </c>
      <c r="C25" s="3">
        <v>11</v>
      </c>
      <c r="D25" s="3">
        <v>75</v>
      </c>
      <c r="E25" s="3">
        <v>150</v>
      </c>
      <c r="F25" s="3">
        <v>21614</v>
      </c>
      <c r="G25" s="3">
        <v>21781</v>
      </c>
      <c r="H25" s="3">
        <f t="shared" si="0"/>
        <v>167</v>
      </c>
      <c r="I25" s="3">
        <f>IF(H25&lt;103,103,H25)</f>
        <v>167</v>
      </c>
      <c r="J25" s="3">
        <f t="shared" si="1"/>
        <v>322</v>
      </c>
      <c r="K25" s="3">
        <v>20</v>
      </c>
      <c r="L25" s="3">
        <v>10</v>
      </c>
      <c r="M25" s="4">
        <f t="shared" si="2"/>
        <v>33.4</v>
      </c>
      <c r="N25" s="4">
        <f t="shared" si="3"/>
        <v>385</v>
      </c>
    </row>
    <row r="26" spans="1:14" ht="12.75" customHeight="1" x14ac:dyDescent="0.3">
      <c r="A26" s="3">
        <f t="shared" si="4"/>
        <v>22</v>
      </c>
      <c r="B26" s="3" t="s">
        <v>21</v>
      </c>
      <c r="C26" s="3">
        <v>12</v>
      </c>
      <c r="D26" s="3">
        <v>75</v>
      </c>
      <c r="E26" s="3">
        <v>150</v>
      </c>
      <c r="F26" s="3">
        <v>25763</v>
      </c>
      <c r="G26" s="3">
        <v>26026</v>
      </c>
      <c r="H26" s="3">
        <f t="shared" si="0"/>
        <v>263</v>
      </c>
      <c r="I26" s="3">
        <f>IF(H26&lt;103,103,H26)</f>
        <v>263</v>
      </c>
      <c r="J26" s="3">
        <f t="shared" si="1"/>
        <v>644</v>
      </c>
      <c r="K26" s="3">
        <v>20</v>
      </c>
      <c r="L26" s="3">
        <v>10</v>
      </c>
      <c r="M26" s="4">
        <f t="shared" si="2"/>
        <v>52.6</v>
      </c>
      <c r="N26" s="4">
        <f t="shared" si="3"/>
        <v>727</v>
      </c>
    </row>
    <row r="27" spans="1:14" ht="12.75" customHeight="1" x14ac:dyDescent="0.3">
      <c r="A27" s="3">
        <f t="shared" si="4"/>
        <v>23</v>
      </c>
      <c r="B27" s="8" t="s">
        <v>18</v>
      </c>
      <c r="C27" s="8">
        <v>12</v>
      </c>
      <c r="D27" s="3">
        <v>200</v>
      </c>
      <c r="E27" s="3">
        <v>150</v>
      </c>
      <c r="F27" s="3">
        <v>20035</v>
      </c>
      <c r="G27" s="3">
        <v>20102</v>
      </c>
      <c r="H27" s="3">
        <f t="shared" si="0"/>
        <v>67</v>
      </c>
      <c r="I27" s="3">
        <f>IF(H27&lt;125,125,H27)</f>
        <v>125</v>
      </c>
      <c r="J27" s="3">
        <f t="shared" si="1"/>
        <v>222</v>
      </c>
      <c r="K27" s="3">
        <v>45</v>
      </c>
      <c r="L27" s="3">
        <v>50</v>
      </c>
      <c r="M27" s="4">
        <f t="shared" si="2"/>
        <v>25</v>
      </c>
      <c r="N27" s="4">
        <f t="shared" si="3"/>
        <v>342</v>
      </c>
    </row>
    <row r="28" spans="1:14" ht="12.75" customHeight="1" x14ac:dyDescent="0.3">
      <c r="A28" s="3">
        <f t="shared" si="4"/>
        <v>24</v>
      </c>
      <c r="B28" s="3" t="s">
        <v>21</v>
      </c>
      <c r="C28" s="3">
        <v>13</v>
      </c>
      <c r="D28" s="3">
        <v>75</v>
      </c>
      <c r="E28" s="3">
        <v>150</v>
      </c>
      <c r="F28" s="3">
        <v>25883</v>
      </c>
      <c r="G28" s="3">
        <v>26140</v>
      </c>
      <c r="H28" s="3">
        <f t="shared" si="0"/>
        <v>257</v>
      </c>
      <c r="I28" s="3">
        <f>IF(H28&lt;103,103,H28)</f>
        <v>257</v>
      </c>
      <c r="J28" s="3">
        <f t="shared" si="1"/>
        <v>621</v>
      </c>
      <c r="K28" s="3">
        <v>20</v>
      </c>
      <c r="L28" s="3">
        <v>10</v>
      </c>
      <c r="M28" s="4">
        <f t="shared" si="2"/>
        <v>51.400000000000006</v>
      </c>
      <c r="N28" s="4">
        <f t="shared" si="3"/>
        <v>702</v>
      </c>
    </row>
    <row r="29" spans="1:14" ht="12.75" customHeight="1" x14ac:dyDescent="0.3">
      <c r="A29" s="3">
        <f t="shared" si="4"/>
        <v>25</v>
      </c>
      <c r="B29" s="3" t="s">
        <v>18</v>
      </c>
      <c r="C29" s="3">
        <v>13</v>
      </c>
      <c r="D29" s="5">
        <v>0</v>
      </c>
      <c r="E29" s="3">
        <v>150</v>
      </c>
      <c r="F29" s="3">
        <v>48816</v>
      </c>
      <c r="G29" s="3">
        <v>49251</v>
      </c>
      <c r="H29" s="3">
        <f>(G29-F29)-25</f>
        <v>410</v>
      </c>
      <c r="I29" s="3">
        <f>IF(H29&lt;125,125,H29)</f>
        <v>410</v>
      </c>
      <c r="J29" s="3">
        <f t="shared" si="1"/>
        <v>1282</v>
      </c>
      <c r="K29" s="3">
        <v>45</v>
      </c>
      <c r="L29" s="3">
        <v>50</v>
      </c>
      <c r="M29" s="4">
        <f t="shared" si="2"/>
        <v>82</v>
      </c>
      <c r="N29" s="4">
        <f t="shared" si="3"/>
        <v>1459</v>
      </c>
    </row>
    <row r="30" spans="1:14" ht="12.75" customHeight="1" x14ac:dyDescent="0.3">
      <c r="A30" s="3">
        <f t="shared" si="4"/>
        <v>26</v>
      </c>
      <c r="B30" s="3" t="s">
        <v>21</v>
      </c>
      <c r="C30" s="3">
        <v>14</v>
      </c>
      <c r="D30" s="3">
        <v>75</v>
      </c>
      <c r="E30" s="3">
        <v>150</v>
      </c>
      <c r="F30" s="3">
        <v>30102</v>
      </c>
      <c r="G30" s="3">
        <v>30411</v>
      </c>
      <c r="H30" s="3">
        <f t="shared" ref="H30:H63" si="5">G30-F30</f>
        <v>309</v>
      </c>
      <c r="I30" s="3">
        <f>IF(H30&lt;103,103,H30)</f>
        <v>309</v>
      </c>
      <c r="J30" s="3">
        <f t="shared" si="1"/>
        <v>822</v>
      </c>
      <c r="K30" s="3">
        <v>20</v>
      </c>
      <c r="L30" s="3">
        <v>10</v>
      </c>
      <c r="M30" s="4">
        <f t="shared" si="2"/>
        <v>61.800000000000004</v>
      </c>
      <c r="N30" s="4">
        <f t="shared" si="3"/>
        <v>914</v>
      </c>
    </row>
    <row r="31" spans="1:14" ht="12.75" customHeight="1" x14ac:dyDescent="0.3">
      <c r="A31" s="3">
        <f t="shared" si="4"/>
        <v>27</v>
      </c>
      <c r="B31" s="3" t="s">
        <v>18</v>
      </c>
      <c r="C31" s="3">
        <v>14</v>
      </c>
      <c r="D31" s="3">
        <v>200</v>
      </c>
      <c r="E31" s="3">
        <v>150</v>
      </c>
      <c r="F31" s="3">
        <v>26147</v>
      </c>
      <c r="G31" s="3">
        <v>26380</v>
      </c>
      <c r="H31" s="3">
        <f t="shared" si="5"/>
        <v>233</v>
      </c>
      <c r="I31" s="3">
        <f>IF(H31&lt;125,125,H31)</f>
        <v>233</v>
      </c>
      <c r="J31" s="3">
        <f t="shared" si="1"/>
        <v>528</v>
      </c>
      <c r="K31" s="3">
        <v>45</v>
      </c>
      <c r="L31" s="3">
        <v>50</v>
      </c>
      <c r="M31" s="4">
        <f t="shared" si="2"/>
        <v>46.6</v>
      </c>
      <c r="N31" s="4">
        <f t="shared" si="3"/>
        <v>670</v>
      </c>
    </row>
    <row r="32" spans="1:14" ht="12.75" customHeight="1" x14ac:dyDescent="0.3">
      <c r="A32" s="3">
        <f t="shared" si="4"/>
        <v>28</v>
      </c>
      <c r="B32" s="3" t="s">
        <v>21</v>
      </c>
      <c r="C32" s="3">
        <v>15</v>
      </c>
      <c r="D32" s="3">
        <v>75</v>
      </c>
      <c r="E32" s="3">
        <v>150</v>
      </c>
      <c r="F32" s="3">
        <v>15825</v>
      </c>
      <c r="G32" s="3">
        <v>15944</v>
      </c>
      <c r="H32" s="3">
        <f t="shared" si="5"/>
        <v>119</v>
      </c>
      <c r="I32" s="3">
        <f>IF(H32&lt;103,103,H32)</f>
        <v>119</v>
      </c>
      <c r="J32" s="3">
        <f t="shared" si="1"/>
        <v>208</v>
      </c>
      <c r="K32" s="3">
        <v>20</v>
      </c>
      <c r="L32" s="3">
        <v>10</v>
      </c>
      <c r="M32" s="4">
        <f t="shared" si="2"/>
        <v>23.8</v>
      </c>
      <c r="N32" s="4">
        <f t="shared" si="3"/>
        <v>262</v>
      </c>
    </row>
    <row r="33" spans="1:16" ht="12.75" customHeight="1" x14ac:dyDescent="0.3">
      <c r="A33" s="3">
        <f t="shared" si="4"/>
        <v>29</v>
      </c>
      <c r="B33" s="3" t="s">
        <v>21</v>
      </c>
      <c r="C33" s="3">
        <v>16</v>
      </c>
      <c r="D33" s="3">
        <v>75</v>
      </c>
      <c r="E33" s="3">
        <v>150</v>
      </c>
      <c r="F33" s="3">
        <v>27565</v>
      </c>
      <c r="G33" s="3">
        <v>27885</v>
      </c>
      <c r="H33" s="3">
        <f t="shared" si="5"/>
        <v>320</v>
      </c>
      <c r="I33" s="3">
        <f>IF(H33&lt;103,103,H33)</f>
        <v>320</v>
      </c>
      <c r="J33" s="3">
        <f t="shared" si="1"/>
        <v>865</v>
      </c>
      <c r="K33" s="3">
        <v>20</v>
      </c>
      <c r="L33" s="3">
        <v>10</v>
      </c>
      <c r="M33" s="4">
        <f t="shared" si="2"/>
        <v>64</v>
      </c>
      <c r="N33" s="4">
        <f t="shared" si="3"/>
        <v>959</v>
      </c>
    </row>
    <row r="34" spans="1:16" ht="12.75" customHeight="1" x14ac:dyDescent="0.3">
      <c r="A34" s="3">
        <f t="shared" si="4"/>
        <v>30</v>
      </c>
      <c r="B34" s="12" t="s">
        <v>18</v>
      </c>
      <c r="C34" s="3">
        <v>16</v>
      </c>
      <c r="D34" s="3">
        <v>200</v>
      </c>
      <c r="E34" s="3">
        <v>150</v>
      </c>
      <c r="F34" s="3">
        <v>23011</v>
      </c>
      <c r="G34" s="3">
        <v>23339</v>
      </c>
      <c r="H34" s="3">
        <f t="shared" si="5"/>
        <v>328</v>
      </c>
      <c r="I34" s="3">
        <f>IF(H34&lt;125,125,H34)</f>
        <v>328</v>
      </c>
      <c r="J34" s="3">
        <f t="shared" si="1"/>
        <v>896</v>
      </c>
      <c r="K34" s="3">
        <v>45</v>
      </c>
      <c r="L34" s="3">
        <v>50</v>
      </c>
      <c r="M34" s="4">
        <v>25</v>
      </c>
      <c r="N34" s="4">
        <f t="shared" si="3"/>
        <v>1016</v>
      </c>
    </row>
    <row r="35" spans="1:16" ht="12.75" customHeight="1" x14ac:dyDescent="0.3">
      <c r="A35" s="3">
        <f t="shared" si="4"/>
        <v>31</v>
      </c>
      <c r="B35" s="3" t="s">
        <v>21</v>
      </c>
      <c r="C35" s="3">
        <v>17</v>
      </c>
      <c r="D35" s="3">
        <v>75</v>
      </c>
      <c r="E35" s="3">
        <v>150</v>
      </c>
      <c r="F35" s="3">
        <v>10588</v>
      </c>
      <c r="G35" s="3">
        <v>10882</v>
      </c>
      <c r="H35" s="3">
        <f t="shared" si="5"/>
        <v>294</v>
      </c>
      <c r="I35" s="3">
        <f>IF(H35&lt;103,103,H35)</f>
        <v>294</v>
      </c>
      <c r="J35" s="3">
        <f t="shared" si="1"/>
        <v>764</v>
      </c>
      <c r="K35" s="3">
        <v>20</v>
      </c>
      <c r="L35" s="3">
        <v>10</v>
      </c>
      <c r="M35" s="4">
        <f t="shared" ref="M35:M63" si="6">I35*0.2</f>
        <v>58.800000000000004</v>
      </c>
      <c r="N35" s="4">
        <f t="shared" si="3"/>
        <v>853</v>
      </c>
    </row>
    <row r="36" spans="1:16" ht="12.75" customHeight="1" x14ac:dyDescent="0.3">
      <c r="A36" s="3">
        <f t="shared" si="4"/>
        <v>32</v>
      </c>
      <c r="B36" s="8" t="s">
        <v>20</v>
      </c>
      <c r="C36" s="8">
        <v>17</v>
      </c>
      <c r="D36" s="3">
        <v>100</v>
      </c>
      <c r="E36" s="3">
        <v>150</v>
      </c>
      <c r="F36" s="3">
        <v>22816</v>
      </c>
      <c r="G36" s="3">
        <v>22916</v>
      </c>
      <c r="H36" s="3">
        <f t="shared" si="5"/>
        <v>100</v>
      </c>
      <c r="I36" s="3">
        <f>IF(H36&lt;111,111,H36)</f>
        <v>111</v>
      </c>
      <c r="J36" s="3">
        <f t="shared" si="1"/>
        <v>189</v>
      </c>
      <c r="K36" s="3">
        <v>45</v>
      </c>
      <c r="L36" s="3">
        <v>50</v>
      </c>
      <c r="M36" s="4">
        <f t="shared" si="6"/>
        <v>22.200000000000003</v>
      </c>
      <c r="N36" s="4">
        <f t="shared" si="3"/>
        <v>306</v>
      </c>
    </row>
    <row r="37" spans="1:16" ht="12.75" customHeight="1" x14ac:dyDescent="0.3">
      <c r="A37" s="3">
        <f t="shared" si="4"/>
        <v>33</v>
      </c>
      <c r="B37" s="3" t="s">
        <v>21</v>
      </c>
      <c r="C37" s="3">
        <v>18</v>
      </c>
      <c r="D37" s="3">
        <v>75</v>
      </c>
      <c r="E37" s="3">
        <v>150</v>
      </c>
      <c r="F37" s="3">
        <v>16378</v>
      </c>
      <c r="G37" s="3">
        <v>16513</v>
      </c>
      <c r="H37" s="3">
        <f t="shared" si="5"/>
        <v>135</v>
      </c>
      <c r="I37" s="3">
        <f>IF(H37&lt;103,103,H37)</f>
        <v>135</v>
      </c>
      <c r="J37" s="3">
        <f t="shared" si="1"/>
        <v>246</v>
      </c>
      <c r="K37" s="3">
        <v>20</v>
      </c>
      <c r="L37" s="3">
        <v>10</v>
      </c>
      <c r="M37" s="4">
        <f t="shared" si="6"/>
        <v>27</v>
      </c>
      <c r="N37" s="4">
        <f t="shared" si="3"/>
        <v>303</v>
      </c>
    </row>
    <row r="38" spans="1:16" ht="12.75" customHeight="1" x14ac:dyDescent="0.3">
      <c r="A38" s="3">
        <f t="shared" si="4"/>
        <v>34</v>
      </c>
      <c r="B38" s="3" t="s">
        <v>20</v>
      </c>
      <c r="C38" s="3">
        <v>18</v>
      </c>
      <c r="D38" s="3">
        <v>100</v>
      </c>
      <c r="E38" s="3">
        <v>150</v>
      </c>
      <c r="F38" s="3">
        <v>19598</v>
      </c>
      <c r="G38" s="3">
        <v>19840</v>
      </c>
      <c r="H38" s="3">
        <f t="shared" si="5"/>
        <v>242</v>
      </c>
      <c r="I38" s="3">
        <f>IF(H38&lt;111,111,H38)</f>
        <v>242</v>
      </c>
      <c r="J38" s="3">
        <f t="shared" si="1"/>
        <v>563</v>
      </c>
      <c r="K38" s="3">
        <v>20</v>
      </c>
      <c r="L38" s="3">
        <v>10</v>
      </c>
      <c r="M38" s="4">
        <f t="shared" si="6"/>
        <v>48.400000000000006</v>
      </c>
      <c r="N38" s="4">
        <f t="shared" si="3"/>
        <v>641</v>
      </c>
    </row>
    <row r="39" spans="1:16" s="17" customFormat="1" ht="12.75" customHeight="1" x14ac:dyDescent="0.3">
      <c r="A39" s="3">
        <f t="shared" si="4"/>
        <v>35</v>
      </c>
      <c r="B39" s="3" t="s">
        <v>21</v>
      </c>
      <c r="C39" s="3">
        <v>19</v>
      </c>
      <c r="D39" s="3">
        <v>75</v>
      </c>
      <c r="E39" s="3">
        <v>150</v>
      </c>
      <c r="F39" s="3">
        <v>19882</v>
      </c>
      <c r="G39" s="3">
        <v>20047</v>
      </c>
      <c r="H39" s="3">
        <f t="shared" si="5"/>
        <v>165</v>
      </c>
      <c r="I39" s="3">
        <f>IF(H39&lt;103,103,H39)</f>
        <v>165</v>
      </c>
      <c r="J39" s="3">
        <f t="shared" si="1"/>
        <v>317</v>
      </c>
      <c r="K39" s="3">
        <v>20</v>
      </c>
      <c r="L39" s="3">
        <v>10</v>
      </c>
      <c r="M39" s="4">
        <f t="shared" si="6"/>
        <v>33</v>
      </c>
      <c r="N39" s="4">
        <f t="shared" si="3"/>
        <v>380</v>
      </c>
      <c r="O39" s="16"/>
      <c r="P39" s="16"/>
    </row>
    <row r="40" spans="1:16" ht="12.75" customHeight="1" x14ac:dyDescent="0.3">
      <c r="A40" s="3">
        <f t="shared" si="4"/>
        <v>36</v>
      </c>
      <c r="B40" s="3" t="s">
        <v>20</v>
      </c>
      <c r="C40" s="3">
        <v>19</v>
      </c>
      <c r="D40" s="3">
        <v>100</v>
      </c>
      <c r="E40" s="3">
        <v>150</v>
      </c>
      <c r="F40" s="3">
        <v>31915</v>
      </c>
      <c r="G40" s="3">
        <v>32110</v>
      </c>
      <c r="H40" s="3">
        <f t="shared" si="5"/>
        <v>195</v>
      </c>
      <c r="I40" s="3">
        <f>IF(H40&lt;111,111,H40)</f>
        <v>195</v>
      </c>
      <c r="J40" s="3">
        <f t="shared" si="1"/>
        <v>388</v>
      </c>
      <c r="K40" s="3">
        <v>20</v>
      </c>
      <c r="L40" s="3">
        <v>10</v>
      </c>
      <c r="M40" s="4">
        <f t="shared" si="6"/>
        <v>39</v>
      </c>
      <c r="N40" s="4">
        <f t="shared" si="3"/>
        <v>457</v>
      </c>
    </row>
    <row r="41" spans="1:16" ht="12.75" customHeight="1" x14ac:dyDescent="0.3">
      <c r="A41" s="3">
        <f t="shared" si="4"/>
        <v>37</v>
      </c>
      <c r="B41" s="3" t="s">
        <v>21</v>
      </c>
      <c r="C41" s="3">
        <v>20</v>
      </c>
      <c r="D41" s="3">
        <v>75</v>
      </c>
      <c r="E41" s="3">
        <v>150</v>
      </c>
      <c r="F41" s="3">
        <v>28330</v>
      </c>
      <c r="G41" s="3">
        <v>28583</v>
      </c>
      <c r="H41" s="3">
        <f t="shared" si="5"/>
        <v>253</v>
      </c>
      <c r="I41" s="3">
        <f>IF(H41&lt;103,103,H41)</f>
        <v>253</v>
      </c>
      <c r="J41" s="3">
        <f t="shared" si="1"/>
        <v>605</v>
      </c>
      <c r="K41" s="3">
        <v>20</v>
      </c>
      <c r="L41" s="3">
        <v>10</v>
      </c>
      <c r="M41" s="4">
        <f t="shared" si="6"/>
        <v>50.6</v>
      </c>
      <c r="N41" s="4">
        <f t="shared" si="3"/>
        <v>686</v>
      </c>
    </row>
    <row r="42" spans="1:16" ht="12.75" customHeight="1" x14ac:dyDescent="0.3">
      <c r="A42" s="3">
        <f t="shared" si="4"/>
        <v>38</v>
      </c>
      <c r="B42" s="3" t="s">
        <v>20</v>
      </c>
      <c r="C42" s="3">
        <v>20</v>
      </c>
      <c r="D42" s="3">
        <v>100</v>
      </c>
      <c r="E42" s="3">
        <v>150</v>
      </c>
      <c r="F42" s="7">
        <v>27658</v>
      </c>
      <c r="G42" s="7">
        <v>27968</v>
      </c>
      <c r="H42" s="3">
        <f t="shared" si="5"/>
        <v>310</v>
      </c>
      <c r="I42" s="3">
        <f>IF(H42&lt;111,111,H42)</f>
        <v>310</v>
      </c>
      <c r="J42" s="3">
        <f t="shared" si="1"/>
        <v>826</v>
      </c>
      <c r="K42" s="3">
        <v>20</v>
      </c>
      <c r="L42" s="3">
        <v>10</v>
      </c>
      <c r="M42" s="4">
        <f t="shared" si="6"/>
        <v>62</v>
      </c>
      <c r="N42" s="4">
        <f t="shared" si="3"/>
        <v>918</v>
      </c>
    </row>
    <row r="43" spans="1:16" ht="12.75" customHeight="1" x14ac:dyDescent="0.3">
      <c r="A43" s="3">
        <f t="shared" si="4"/>
        <v>39</v>
      </c>
      <c r="B43" s="3" t="s">
        <v>21</v>
      </c>
      <c r="C43" s="3">
        <v>21</v>
      </c>
      <c r="D43" s="3">
        <v>75</v>
      </c>
      <c r="E43" s="3">
        <v>150</v>
      </c>
      <c r="F43" s="3">
        <v>2083</v>
      </c>
      <c r="G43" s="3">
        <v>2223</v>
      </c>
      <c r="H43" s="3">
        <f t="shared" si="5"/>
        <v>140</v>
      </c>
      <c r="I43" s="3">
        <f>IF(H43&lt;103,103,H43)</f>
        <v>140</v>
      </c>
      <c r="J43" s="3">
        <f t="shared" si="1"/>
        <v>258</v>
      </c>
      <c r="K43" s="3">
        <v>20</v>
      </c>
      <c r="L43" s="3">
        <v>10</v>
      </c>
      <c r="M43" s="4">
        <f t="shared" si="6"/>
        <v>28</v>
      </c>
      <c r="N43" s="4">
        <f t="shared" si="3"/>
        <v>316</v>
      </c>
    </row>
    <row r="44" spans="1:16" ht="12.75" customHeight="1" x14ac:dyDescent="0.3">
      <c r="A44" s="3">
        <f t="shared" si="4"/>
        <v>40</v>
      </c>
      <c r="B44" s="3" t="s">
        <v>20</v>
      </c>
      <c r="C44" s="3">
        <v>21</v>
      </c>
      <c r="D44" s="3">
        <v>100</v>
      </c>
      <c r="E44" s="3">
        <v>150</v>
      </c>
      <c r="F44" s="3">
        <v>29488</v>
      </c>
      <c r="G44" s="3">
        <v>29855</v>
      </c>
      <c r="H44" s="3">
        <f t="shared" si="5"/>
        <v>367</v>
      </c>
      <c r="I44" s="3">
        <f>IF(H44&lt;111,111,H44)</f>
        <v>367</v>
      </c>
      <c r="J44" s="3">
        <f t="shared" si="1"/>
        <v>1047</v>
      </c>
      <c r="K44" s="3">
        <v>20</v>
      </c>
      <c r="L44" s="3">
        <v>10</v>
      </c>
      <c r="M44" s="4">
        <f t="shared" si="6"/>
        <v>73.400000000000006</v>
      </c>
      <c r="N44" s="4">
        <f t="shared" si="3"/>
        <v>1150</v>
      </c>
    </row>
    <row r="45" spans="1:16" ht="12.75" customHeight="1" x14ac:dyDescent="0.3">
      <c r="A45" s="3">
        <f t="shared" si="4"/>
        <v>41</v>
      </c>
      <c r="B45" s="3" t="s">
        <v>20</v>
      </c>
      <c r="C45" s="3">
        <v>22</v>
      </c>
      <c r="D45" s="3">
        <v>100</v>
      </c>
      <c r="E45" s="3">
        <v>150</v>
      </c>
      <c r="F45" s="3">
        <v>23102</v>
      </c>
      <c r="G45" s="3">
        <v>23277</v>
      </c>
      <c r="H45" s="3">
        <f t="shared" si="5"/>
        <v>175</v>
      </c>
      <c r="I45" s="3">
        <f>IF(H45&lt;111,111,H45)</f>
        <v>175</v>
      </c>
      <c r="J45" s="3">
        <f t="shared" si="1"/>
        <v>341</v>
      </c>
      <c r="K45" s="3">
        <v>20</v>
      </c>
      <c r="L45" s="3">
        <v>10</v>
      </c>
      <c r="M45" s="4">
        <f t="shared" si="6"/>
        <v>35</v>
      </c>
      <c r="N45" s="4">
        <f t="shared" si="3"/>
        <v>406</v>
      </c>
    </row>
    <row r="46" spans="1:16" ht="12.75" customHeight="1" x14ac:dyDescent="0.3">
      <c r="A46" s="3">
        <f t="shared" si="4"/>
        <v>42</v>
      </c>
      <c r="B46" s="3" t="s">
        <v>21</v>
      </c>
      <c r="C46" s="3">
        <v>22</v>
      </c>
      <c r="D46" s="3">
        <v>75</v>
      </c>
      <c r="E46" s="3">
        <v>150</v>
      </c>
      <c r="F46" s="3">
        <v>10299</v>
      </c>
      <c r="G46" s="3">
        <v>10353</v>
      </c>
      <c r="H46" s="3">
        <f t="shared" si="5"/>
        <v>54</v>
      </c>
      <c r="I46" s="3">
        <f>IF(H46&lt;103,103,H46)</f>
        <v>103</v>
      </c>
      <c r="J46" s="3">
        <f t="shared" si="1"/>
        <v>170</v>
      </c>
      <c r="K46" s="3">
        <v>20</v>
      </c>
      <c r="L46" s="3">
        <v>10</v>
      </c>
      <c r="M46" s="4">
        <f t="shared" si="6"/>
        <v>20.6</v>
      </c>
      <c r="N46" s="4">
        <f t="shared" si="3"/>
        <v>221</v>
      </c>
    </row>
    <row r="47" spans="1:16" ht="12.75" customHeight="1" x14ac:dyDescent="0.3">
      <c r="A47" s="3">
        <f t="shared" si="4"/>
        <v>43</v>
      </c>
      <c r="B47" s="3" t="s">
        <v>21</v>
      </c>
      <c r="C47" s="3">
        <v>23</v>
      </c>
      <c r="D47" s="3">
        <v>75</v>
      </c>
      <c r="E47" s="3">
        <v>150</v>
      </c>
      <c r="F47" s="3">
        <v>26618</v>
      </c>
      <c r="G47" s="3">
        <v>26894</v>
      </c>
      <c r="H47" s="3">
        <f t="shared" si="5"/>
        <v>276</v>
      </c>
      <c r="I47" s="3">
        <f>IF(H47&lt;103,103,H47)</f>
        <v>276</v>
      </c>
      <c r="J47" s="3">
        <f t="shared" si="1"/>
        <v>695</v>
      </c>
      <c r="K47" s="3">
        <v>20</v>
      </c>
      <c r="L47" s="3">
        <v>10</v>
      </c>
      <c r="M47" s="4">
        <f t="shared" si="6"/>
        <v>55.2</v>
      </c>
      <c r="N47" s="4">
        <f t="shared" si="3"/>
        <v>780</v>
      </c>
    </row>
    <row r="48" spans="1:16" ht="12.75" customHeight="1" x14ac:dyDescent="0.3">
      <c r="A48" s="3">
        <f t="shared" si="4"/>
        <v>44</v>
      </c>
      <c r="B48" s="3" t="s">
        <v>20</v>
      </c>
      <c r="C48" s="3">
        <v>23</v>
      </c>
      <c r="D48" s="3">
        <v>100</v>
      </c>
      <c r="E48" s="3">
        <v>150</v>
      </c>
      <c r="F48" s="3">
        <v>15296</v>
      </c>
      <c r="G48" s="3">
        <v>15428</v>
      </c>
      <c r="H48" s="3">
        <f t="shared" si="5"/>
        <v>132</v>
      </c>
      <c r="I48" s="3">
        <f>IF(H48&lt;111,111,H48)</f>
        <v>132</v>
      </c>
      <c r="J48" s="3">
        <f t="shared" si="1"/>
        <v>239</v>
      </c>
      <c r="K48" s="3">
        <v>20</v>
      </c>
      <c r="L48" s="3">
        <v>10</v>
      </c>
      <c r="M48" s="4">
        <f t="shared" si="6"/>
        <v>26.400000000000002</v>
      </c>
      <c r="N48" s="4">
        <f t="shared" si="3"/>
        <v>295</v>
      </c>
    </row>
    <row r="49" spans="1:14" ht="12.75" customHeight="1" x14ac:dyDescent="0.3">
      <c r="A49" s="3">
        <f t="shared" si="4"/>
        <v>45</v>
      </c>
      <c r="B49" s="3" t="s">
        <v>20</v>
      </c>
      <c r="C49" s="3">
        <v>24</v>
      </c>
      <c r="D49" s="3">
        <v>100</v>
      </c>
      <c r="E49" s="3">
        <v>150</v>
      </c>
      <c r="F49" s="3">
        <v>20052</v>
      </c>
      <c r="G49" s="3">
        <v>20225</v>
      </c>
      <c r="H49" s="3">
        <f t="shared" si="5"/>
        <v>173</v>
      </c>
      <c r="I49" s="3">
        <f>IF(H49&lt;111,111,H49)</f>
        <v>173</v>
      </c>
      <c r="J49" s="3">
        <f t="shared" si="1"/>
        <v>336</v>
      </c>
      <c r="K49" s="3">
        <v>20</v>
      </c>
      <c r="L49" s="3">
        <v>10</v>
      </c>
      <c r="M49" s="4">
        <f t="shared" si="6"/>
        <v>34.6</v>
      </c>
      <c r="N49" s="4">
        <f t="shared" si="3"/>
        <v>401</v>
      </c>
    </row>
    <row r="50" spans="1:14" ht="12.75" customHeight="1" x14ac:dyDescent="0.3">
      <c r="A50" s="3">
        <f t="shared" si="4"/>
        <v>46</v>
      </c>
      <c r="B50" s="3" t="s">
        <v>21</v>
      </c>
      <c r="C50" s="3">
        <v>24</v>
      </c>
      <c r="D50" s="3">
        <v>75</v>
      </c>
      <c r="E50" s="3">
        <v>150</v>
      </c>
      <c r="F50" s="3">
        <v>11910</v>
      </c>
      <c r="G50" s="3">
        <v>12006</v>
      </c>
      <c r="H50" s="3">
        <f t="shared" si="5"/>
        <v>96</v>
      </c>
      <c r="I50" s="3">
        <f>IF(H50&lt;103,103,H50)</f>
        <v>103</v>
      </c>
      <c r="J50" s="3">
        <f t="shared" si="1"/>
        <v>170</v>
      </c>
      <c r="K50" s="3">
        <v>20</v>
      </c>
      <c r="L50" s="3">
        <v>10</v>
      </c>
      <c r="M50" s="4">
        <f t="shared" si="6"/>
        <v>20.6</v>
      </c>
      <c r="N50" s="4">
        <f t="shared" si="3"/>
        <v>221</v>
      </c>
    </row>
    <row r="51" spans="1:14" ht="12.75" customHeight="1" x14ac:dyDescent="0.3">
      <c r="A51" s="3">
        <f t="shared" si="4"/>
        <v>47</v>
      </c>
      <c r="B51" s="8" t="s">
        <v>20</v>
      </c>
      <c r="C51" s="3">
        <v>25</v>
      </c>
      <c r="D51" s="3">
        <v>100</v>
      </c>
      <c r="E51" s="3">
        <v>150</v>
      </c>
      <c r="F51" s="3">
        <v>33185</v>
      </c>
      <c r="G51" s="3">
        <v>33420</v>
      </c>
      <c r="H51" s="3">
        <f t="shared" si="5"/>
        <v>235</v>
      </c>
      <c r="I51" s="3">
        <f t="shared" ref="I51:I63" si="7">IF(H51&lt;111,111,H51)</f>
        <v>235</v>
      </c>
      <c r="J51" s="3">
        <f t="shared" si="1"/>
        <v>536</v>
      </c>
      <c r="K51" s="3">
        <v>20</v>
      </c>
      <c r="L51" s="3">
        <v>10</v>
      </c>
      <c r="M51" s="4">
        <f t="shared" si="6"/>
        <v>47</v>
      </c>
      <c r="N51" s="4">
        <f t="shared" si="3"/>
        <v>613</v>
      </c>
    </row>
    <row r="52" spans="1:14" ht="12.75" customHeight="1" x14ac:dyDescent="0.3">
      <c r="A52" s="3">
        <f t="shared" si="4"/>
        <v>48</v>
      </c>
      <c r="B52" s="3" t="s">
        <v>20</v>
      </c>
      <c r="C52" s="3">
        <v>26</v>
      </c>
      <c r="D52" s="3">
        <v>100</v>
      </c>
      <c r="E52" s="3">
        <v>150</v>
      </c>
      <c r="F52" s="3">
        <v>30826</v>
      </c>
      <c r="G52" s="3">
        <v>31051</v>
      </c>
      <c r="H52" s="3">
        <f t="shared" si="5"/>
        <v>225</v>
      </c>
      <c r="I52" s="3">
        <f t="shared" si="7"/>
        <v>225</v>
      </c>
      <c r="J52" s="3">
        <f t="shared" si="1"/>
        <v>497</v>
      </c>
      <c r="K52" s="3">
        <v>20</v>
      </c>
      <c r="L52" s="3">
        <v>10</v>
      </c>
      <c r="M52" s="4">
        <f t="shared" si="6"/>
        <v>45</v>
      </c>
      <c r="N52" s="4">
        <f t="shared" si="3"/>
        <v>572</v>
      </c>
    </row>
    <row r="53" spans="1:14" ht="12.75" customHeight="1" x14ac:dyDescent="0.3">
      <c r="A53" s="3">
        <f t="shared" si="4"/>
        <v>49</v>
      </c>
      <c r="B53" s="3" t="s">
        <v>20</v>
      </c>
      <c r="C53" s="3">
        <v>27</v>
      </c>
      <c r="D53" s="3">
        <v>100</v>
      </c>
      <c r="E53" s="3">
        <v>150</v>
      </c>
      <c r="F53" s="3">
        <v>7093</v>
      </c>
      <c r="G53" s="3">
        <v>7329</v>
      </c>
      <c r="H53" s="3">
        <f t="shared" si="5"/>
        <v>236</v>
      </c>
      <c r="I53" s="3">
        <f t="shared" si="7"/>
        <v>236</v>
      </c>
      <c r="J53" s="3">
        <f t="shared" si="1"/>
        <v>540</v>
      </c>
      <c r="K53" s="3">
        <v>20</v>
      </c>
      <c r="L53" s="3">
        <v>10</v>
      </c>
      <c r="M53" s="4">
        <f t="shared" si="6"/>
        <v>47.2</v>
      </c>
      <c r="N53" s="4">
        <f t="shared" si="3"/>
        <v>617</v>
      </c>
    </row>
    <row r="54" spans="1:14" ht="12.75" customHeight="1" x14ac:dyDescent="0.3">
      <c r="A54" s="3">
        <f t="shared" si="4"/>
        <v>50</v>
      </c>
      <c r="B54" s="3" t="s">
        <v>20</v>
      </c>
      <c r="C54" s="3">
        <v>28</v>
      </c>
      <c r="D54" s="3">
        <v>100</v>
      </c>
      <c r="E54" s="3">
        <v>150</v>
      </c>
      <c r="F54" s="3">
        <v>26925</v>
      </c>
      <c r="G54" s="3">
        <v>27146</v>
      </c>
      <c r="H54" s="3">
        <f t="shared" si="5"/>
        <v>221</v>
      </c>
      <c r="I54" s="3">
        <f t="shared" si="7"/>
        <v>221</v>
      </c>
      <c r="J54" s="3">
        <f t="shared" si="1"/>
        <v>481</v>
      </c>
      <c r="K54" s="3">
        <v>20</v>
      </c>
      <c r="L54" s="3">
        <v>10</v>
      </c>
      <c r="M54" s="4">
        <f t="shared" si="6"/>
        <v>44.2</v>
      </c>
      <c r="N54" s="4">
        <f t="shared" si="3"/>
        <v>555</v>
      </c>
    </row>
    <row r="55" spans="1:14" ht="12.75" customHeight="1" x14ac:dyDescent="0.3">
      <c r="A55" s="3">
        <f t="shared" si="4"/>
        <v>51</v>
      </c>
      <c r="B55" s="3" t="s">
        <v>20</v>
      </c>
      <c r="C55" s="3">
        <v>29</v>
      </c>
      <c r="D55" s="3">
        <v>100</v>
      </c>
      <c r="E55" s="3">
        <v>150</v>
      </c>
      <c r="F55" s="3">
        <v>41619</v>
      </c>
      <c r="G55" s="3">
        <v>41627</v>
      </c>
      <c r="H55" s="3">
        <f t="shared" si="5"/>
        <v>8</v>
      </c>
      <c r="I55" s="3">
        <f t="shared" si="7"/>
        <v>111</v>
      </c>
      <c r="J55" s="3">
        <f t="shared" si="1"/>
        <v>189</v>
      </c>
      <c r="K55" s="3">
        <v>20</v>
      </c>
      <c r="L55" s="3">
        <v>10</v>
      </c>
      <c r="M55" s="4">
        <f t="shared" si="6"/>
        <v>22.200000000000003</v>
      </c>
      <c r="N55" s="4">
        <f t="shared" si="3"/>
        <v>241</v>
      </c>
    </row>
    <row r="56" spans="1:14" ht="12.75" customHeight="1" x14ac:dyDescent="0.3">
      <c r="A56" s="3">
        <f t="shared" si="4"/>
        <v>52</v>
      </c>
      <c r="B56" s="3" t="s">
        <v>20</v>
      </c>
      <c r="C56" s="3">
        <v>30</v>
      </c>
      <c r="D56" s="3">
        <v>100</v>
      </c>
      <c r="E56" s="3">
        <v>150</v>
      </c>
      <c r="F56" s="3">
        <v>25003</v>
      </c>
      <c r="G56" s="3">
        <v>25313</v>
      </c>
      <c r="H56" s="3">
        <f t="shared" si="5"/>
        <v>310</v>
      </c>
      <c r="I56" s="3">
        <f t="shared" si="7"/>
        <v>310</v>
      </c>
      <c r="J56" s="3">
        <f t="shared" si="1"/>
        <v>826</v>
      </c>
      <c r="K56" s="3">
        <v>20</v>
      </c>
      <c r="L56" s="3">
        <v>10</v>
      </c>
      <c r="M56" s="4">
        <f t="shared" si="6"/>
        <v>62</v>
      </c>
      <c r="N56" s="4">
        <f t="shared" si="3"/>
        <v>918</v>
      </c>
    </row>
    <row r="57" spans="1:14" ht="12.75" customHeight="1" x14ac:dyDescent="0.3">
      <c r="A57" s="3">
        <f t="shared" si="4"/>
        <v>53</v>
      </c>
      <c r="B57" s="3" t="s">
        <v>20</v>
      </c>
      <c r="C57" s="3">
        <v>31</v>
      </c>
      <c r="D57" s="3">
        <v>100</v>
      </c>
      <c r="E57" s="3">
        <v>150</v>
      </c>
      <c r="F57" s="3">
        <v>21515</v>
      </c>
      <c r="G57" s="3">
        <v>21697</v>
      </c>
      <c r="H57" s="3">
        <f t="shared" si="5"/>
        <v>182</v>
      </c>
      <c r="I57" s="3">
        <f t="shared" si="7"/>
        <v>182</v>
      </c>
      <c r="J57" s="3">
        <f t="shared" si="1"/>
        <v>357</v>
      </c>
      <c r="K57" s="3">
        <v>20</v>
      </c>
      <c r="L57" s="3">
        <v>10</v>
      </c>
      <c r="M57" s="4">
        <f t="shared" si="6"/>
        <v>36.4</v>
      </c>
      <c r="N57" s="4">
        <f t="shared" si="3"/>
        <v>423</v>
      </c>
    </row>
    <row r="58" spans="1:14" ht="12.75" customHeight="1" x14ac:dyDescent="0.3">
      <c r="A58" s="3">
        <f t="shared" si="4"/>
        <v>54</v>
      </c>
      <c r="B58" s="3" t="s">
        <v>20</v>
      </c>
      <c r="C58" s="3">
        <v>32</v>
      </c>
      <c r="D58" s="3">
        <v>100</v>
      </c>
      <c r="E58" s="3">
        <v>150</v>
      </c>
      <c r="F58" s="3">
        <v>29641</v>
      </c>
      <c r="G58" s="3">
        <v>29867</v>
      </c>
      <c r="H58" s="3">
        <f t="shared" si="5"/>
        <v>226</v>
      </c>
      <c r="I58" s="3">
        <f t="shared" si="7"/>
        <v>226</v>
      </c>
      <c r="J58" s="3">
        <f t="shared" si="1"/>
        <v>501</v>
      </c>
      <c r="K58" s="3">
        <v>20</v>
      </c>
      <c r="L58" s="3">
        <v>10</v>
      </c>
      <c r="M58" s="4">
        <f t="shared" si="6"/>
        <v>45.2</v>
      </c>
      <c r="N58" s="4">
        <f t="shared" si="3"/>
        <v>576</v>
      </c>
    </row>
    <row r="59" spans="1:14" ht="12.75" customHeight="1" x14ac:dyDescent="0.3">
      <c r="A59" s="3">
        <f t="shared" si="4"/>
        <v>55</v>
      </c>
      <c r="B59" s="3" t="s">
        <v>20</v>
      </c>
      <c r="C59" s="3">
        <v>33</v>
      </c>
      <c r="D59" s="3">
        <v>100</v>
      </c>
      <c r="E59" s="3">
        <v>150</v>
      </c>
      <c r="F59" s="3">
        <v>29923</v>
      </c>
      <c r="G59" s="3">
        <v>30202</v>
      </c>
      <c r="H59" s="3">
        <f t="shared" si="5"/>
        <v>279</v>
      </c>
      <c r="I59" s="3">
        <f t="shared" si="7"/>
        <v>279</v>
      </c>
      <c r="J59" s="3">
        <f t="shared" si="1"/>
        <v>706</v>
      </c>
      <c r="K59" s="3">
        <v>20</v>
      </c>
      <c r="L59" s="3">
        <v>10</v>
      </c>
      <c r="M59" s="4">
        <f t="shared" si="6"/>
        <v>55.800000000000004</v>
      </c>
      <c r="N59" s="4">
        <f t="shared" si="3"/>
        <v>792</v>
      </c>
    </row>
    <row r="60" spans="1:14" ht="12.75" customHeight="1" x14ac:dyDescent="0.3">
      <c r="A60" s="3">
        <f t="shared" si="4"/>
        <v>56</v>
      </c>
      <c r="B60" s="3" t="s">
        <v>20</v>
      </c>
      <c r="C60" s="3">
        <v>34</v>
      </c>
      <c r="D60" s="3">
        <v>100</v>
      </c>
      <c r="E60" s="3">
        <v>150</v>
      </c>
      <c r="F60" s="3">
        <v>20503</v>
      </c>
      <c r="G60" s="3">
        <v>20641</v>
      </c>
      <c r="H60" s="3">
        <f t="shared" si="5"/>
        <v>138</v>
      </c>
      <c r="I60" s="3">
        <f t="shared" si="7"/>
        <v>138</v>
      </c>
      <c r="J60" s="3">
        <f t="shared" si="1"/>
        <v>253</v>
      </c>
      <c r="K60" s="3">
        <v>20</v>
      </c>
      <c r="L60" s="3">
        <v>10</v>
      </c>
      <c r="M60" s="4">
        <f t="shared" si="6"/>
        <v>27.6</v>
      </c>
      <c r="N60" s="4">
        <f t="shared" si="3"/>
        <v>311</v>
      </c>
    </row>
    <row r="61" spans="1:14" ht="12.75" customHeight="1" x14ac:dyDescent="0.3">
      <c r="A61" s="3">
        <f t="shared" si="4"/>
        <v>57</v>
      </c>
      <c r="B61" s="3" t="s">
        <v>20</v>
      </c>
      <c r="C61" s="3">
        <v>35</v>
      </c>
      <c r="D61" s="3">
        <v>100</v>
      </c>
      <c r="E61" s="3">
        <v>150</v>
      </c>
      <c r="F61" s="3">
        <v>19294</v>
      </c>
      <c r="G61" s="3">
        <v>19452</v>
      </c>
      <c r="H61" s="3">
        <f t="shared" si="5"/>
        <v>158</v>
      </c>
      <c r="I61" s="3">
        <f t="shared" si="7"/>
        <v>158</v>
      </c>
      <c r="J61" s="3">
        <f t="shared" si="1"/>
        <v>300</v>
      </c>
      <c r="K61" s="3">
        <v>20</v>
      </c>
      <c r="L61" s="3">
        <v>10</v>
      </c>
      <c r="M61" s="4">
        <f t="shared" si="6"/>
        <v>31.6</v>
      </c>
      <c r="N61" s="4">
        <f t="shared" si="3"/>
        <v>362</v>
      </c>
    </row>
    <row r="62" spans="1:14" ht="12.75" customHeight="1" x14ac:dyDescent="0.3">
      <c r="A62" s="3">
        <f t="shared" si="4"/>
        <v>58</v>
      </c>
      <c r="B62" s="3" t="s">
        <v>20</v>
      </c>
      <c r="C62" s="3">
        <v>36</v>
      </c>
      <c r="D62" s="3">
        <v>100</v>
      </c>
      <c r="E62" s="3">
        <v>150</v>
      </c>
      <c r="F62" s="3">
        <v>19745</v>
      </c>
      <c r="G62" s="3">
        <v>19909</v>
      </c>
      <c r="H62" s="3">
        <f t="shared" si="5"/>
        <v>164</v>
      </c>
      <c r="I62" s="3">
        <f t="shared" si="7"/>
        <v>164</v>
      </c>
      <c r="J62" s="3">
        <f t="shared" si="1"/>
        <v>315</v>
      </c>
      <c r="K62" s="3">
        <v>20</v>
      </c>
      <c r="L62" s="3">
        <v>10</v>
      </c>
      <c r="M62" s="4">
        <f t="shared" si="6"/>
        <v>32.800000000000004</v>
      </c>
      <c r="N62" s="4">
        <f t="shared" si="3"/>
        <v>378</v>
      </c>
    </row>
    <row r="63" spans="1:14" ht="12.75" customHeight="1" x14ac:dyDescent="0.3">
      <c r="A63" s="3">
        <f t="shared" si="4"/>
        <v>59</v>
      </c>
      <c r="B63" s="8" t="s">
        <v>20</v>
      </c>
      <c r="C63" s="8">
        <v>37</v>
      </c>
      <c r="D63" s="3">
        <v>100</v>
      </c>
      <c r="E63" s="3">
        <v>150</v>
      </c>
      <c r="F63" s="3">
        <v>25155</v>
      </c>
      <c r="G63" s="3">
        <v>25299</v>
      </c>
      <c r="H63" s="3">
        <f t="shared" si="5"/>
        <v>144</v>
      </c>
      <c r="I63" s="3">
        <f t="shared" si="7"/>
        <v>144</v>
      </c>
      <c r="J63" s="3">
        <f t="shared" si="1"/>
        <v>267</v>
      </c>
      <c r="K63" s="3">
        <v>20</v>
      </c>
      <c r="L63" s="3">
        <v>10</v>
      </c>
      <c r="M63" s="4">
        <f t="shared" si="6"/>
        <v>28.8</v>
      </c>
      <c r="N63" s="4">
        <f t="shared" si="3"/>
        <v>326</v>
      </c>
    </row>
    <row r="64" spans="1:14" ht="12.75" customHeight="1" x14ac:dyDescent="0.3">
      <c r="A64" s="3">
        <f t="shared" si="4"/>
        <v>60</v>
      </c>
      <c r="B64" s="8" t="s">
        <v>20</v>
      </c>
      <c r="C64" s="3">
        <v>38</v>
      </c>
      <c r="D64" s="3"/>
      <c r="E64" s="3"/>
      <c r="F64" s="3"/>
      <c r="G64" s="3"/>
      <c r="H64" s="3"/>
      <c r="I64" s="3"/>
      <c r="J64" s="3"/>
      <c r="K64" s="3"/>
      <c r="L64" s="3"/>
      <c r="M64" s="4"/>
      <c r="N64" s="4">
        <v>250</v>
      </c>
    </row>
    <row r="65" spans="1:14" ht="12.75" customHeight="1" x14ac:dyDescent="0.3">
      <c r="A65" s="3">
        <f t="shared" si="4"/>
        <v>61</v>
      </c>
      <c r="B65" s="3" t="s">
        <v>20</v>
      </c>
      <c r="C65" s="3">
        <v>38</v>
      </c>
      <c r="D65" s="3">
        <v>0</v>
      </c>
      <c r="E65" s="3">
        <v>0</v>
      </c>
      <c r="F65" s="3">
        <v>0</v>
      </c>
      <c r="G65" s="3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250</v>
      </c>
    </row>
    <row r="66" spans="1:14" ht="12.75" customHeight="1" x14ac:dyDescent="0.3">
      <c r="A66" s="3">
        <f t="shared" si="4"/>
        <v>62</v>
      </c>
      <c r="B66" s="8" t="s">
        <v>20</v>
      </c>
      <c r="C66" s="3">
        <v>38</v>
      </c>
      <c r="D66" s="3">
        <v>0</v>
      </c>
      <c r="E66" s="3">
        <v>0</v>
      </c>
      <c r="F66" s="3"/>
      <c r="G66" s="3"/>
      <c r="H66" s="3">
        <f>G66-F66</f>
        <v>0</v>
      </c>
      <c r="I66" s="3">
        <v>0</v>
      </c>
      <c r="J66" s="3">
        <f>ROUND(IF(I66&lt;100,I66*1.625,(IF(AND(I66&gt;100,I66&lt;201),(I66-100)*2.375+162.5,(IF(AND(I66&gt;200,I66&lt;401),(I66-200)*3.875+400,IF(I66&gt;400,(I66-400)*4.5+1237)))))),0)</f>
        <v>0</v>
      </c>
      <c r="K66" s="3">
        <v>0</v>
      </c>
      <c r="L66" s="3">
        <v>0</v>
      </c>
      <c r="M66" s="4">
        <v>0</v>
      </c>
      <c r="N66" s="4">
        <v>250</v>
      </c>
    </row>
    <row r="67" spans="1:14" ht="12.75" customHeight="1" x14ac:dyDescent="0.3">
      <c r="A67" s="3">
        <f t="shared" si="4"/>
        <v>63</v>
      </c>
      <c r="B67" s="3" t="s">
        <v>20</v>
      </c>
      <c r="C67" s="3">
        <v>38</v>
      </c>
      <c r="D67" s="3">
        <v>0</v>
      </c>
      <c r="E67" s="3">
        <v>0</v>
      </c>
      <c r="F67" s="3">
        <v>0</v>
      </c>
      <c r="G67" s="3"/>
      <c r="H67" s="3">
        <v>0</v>
      </c>
      <c r="I67" s="3">
        <f>IF(H67&lt;111,111,H67)</f>
        <v>111</v>
      </c>
      <c r="J67" s="3">
        <v>0</v>
      </c>
      <c r="K67" s="3">
        <v>0</v>
      </c>
      <c r="L67" s="3">
        <v>0</v>
      </c>
      <c r="M67" s="4">
        <v>0</v>
      </c>
      <c r="N67" s="4">
        <v>250</v>
      </c>
    </row>
    <row r="68" spans="1:14" ht="12.75" customHeight="1" x14ac:dyDescent="0.3">
      <c r="A68" s="3">
        <f t="shared" si="4"/>
        <v>64</v>
      </c>
      <c r="B68" s="8" t="s">
        <v>20</v>
      </c>
      <c r="C68" s="8">
        <v>38</v>
      </c>
      <c r="D68" s="3">
        <v>0</v>
      </c>
      <c r="E68" s="3">
        <v>0</v>
      </c>
      <c r="F68" s="3">
        <v>0</v>
      </c>
      <c r="G68" s="3"/>
      <c r="H68" s="3">
        <v>0</v>
      </c>
      <c r="I68" s="3">
        <v>0</v>
      </c>
      <c r="J68" s="3">
        <v>0</v>
      </c>
      <c r="K68" s="3"/>
      <c r="L68" s="3"/>
      <c r="M68" s="4">
        <v>0</v>
      </c>
      <c r="N68" s="4">
        <v>250</v>
      </c>
    </row>
    <row r="69" spans="1:14" ht="12.75" customHeight="1" x14ac:dyDescent="0.3">
      <c r="A69" s="3">
        <f t="shared" si="4"/>
        <v>65</v>
      </c>
      <c r="B69" s="3" t="s">
        <v>20</v>
      </c>
      <c r="C69" s="3">
        <v>38</v>
      </c>
      <c r="D69" s="3">
        <v>0</v>
      </c>
      <c r="E69" s="3">
        <v>0</v>
      </c>
      <c r="F69" s="3">
        <v>0</v>
      </c>
      <c r="G69" s="3"/>
      <c r="H69" s="3">
        <f>G69-F69</f>
        <v>0</v>
      </c>
      <c r="I69" s="3">
        <v>0</v>
      </c>
      <c r="J69" s="3">
        <f t="shared" ref="J69:J132" si="8">ROUND(IF(I69&lt;100,I69*1.625,(IF(AND(I69&gt;100,I69&lt;201),(I69-100)*2.375+162.5,(IF(AND(I69&gt;200,I69&lt;401),(I69-200)*3.875+400,IF(I69&gt;400,(I69-400)*4.5+1237)))))),0)</f>
        <v>0</v>
      </c>
      <c r="K69" s="3"/>
      <c r="L69" s="3"/>
      <c r="M69" s="4">
        <f>I69*0.2</f>
        <v>0</v>
      </c>
      <c r="N69" s="4">
        <v>250</v>
      </c>
    </row>
    <row r="70" spans="1:14" ht="12.75" customHeight="1" x14ac:dyDescent="0.3">
      <c r="A70" s="3">
        <f t="shared" si="4"/>
        <v>66</v>
      </c>
      <c r="B70" s="3" t="s">
        <v>20</v>
      </c>
      <c r="C70" s="3">
        <v>38</v>
      </c>
      <c r="D70" s="3">
        <v>0</v>
      </c>
      <c r="E70" s="3">
        <v>0</v>
      </c>
      <c r="F70" s="3">
        <v>0</v>
      </c>
      <c r="G70" s="3"/>
      <c r="H70" s="3">
        <f>G70-F70</f>
        <v>0</v>
      </c>
      <c r="I70" s="3">
        <v>0</v>
      </c>
      <c r="J70" s="3">
        <f t="shared" si="8"/>
        <v>0</v>
      </c>
      <c r="K70" s="3"/>
      <c r="L70" s="3"/>
      <c r="M70" s="4">
        <f>I70*0.2</f>
        <v>0</v>
      </c>
      <c r="N70" s="4">
        <v>250</v>
      </c>
    </row>
    <row r="71" spans="1:14" ht="12.75" customHeight="1" x14ac:dyDescent="0.3">
      <c r="A71" s="19">
        <f t="shared" ref="A71:A134" si="9">A70+1</f>
        <v>67</v>
      </c>
      <c r="B71" s="19" t="s">
        <v>20</v>
      </c>
      <c r="C71" s="19">
        <v>39</v>
      </c>
      <c r="D71" s="19">
        <v>100</v>
      </c>
      <c r="E71" s="19">
        <v>150</v>
      </c>
      <c r="F71" s="19">
        <v>25698</v>
      </c>
      <c r="G71" s="19">
        <v>25998</v>
      </c>
      <c r="H71" s="19">
        <f>G71-F71</f>
        <v>300</v>
      </c>
      <c r="I71" s="19">
        <f>IF(H71&lt;111,111,H71)</f>
        <v>300</v>
      </c>
      <c r="J71" s="19">
        <f t="shared" si="8"/>
        <v>788</v>
      </c>
      <c r="K71" s="19">
        <v>20</v>
      </c>
      <c r="L71" s="19">
        <v>10</v>
      </c>
      <c r="M71" s="20">
        <f>I71*0.2</f>
        <v>60</v>
      </c>
      <c r="N71" s="20">
        <f t="shared" ref="N71:N101" si="10">ROUND((J71+K71+L71+M71),0)</f>
        <v>878</v>
      </c>
    </row>
    <row r="72" spans="1:14" ht="12.75" customHeight="1" x14ac:dyDescent="0.3">
      <c r="A72" s="3">
        <f t="shared" si="9"/>
        <v>68</v>
      </c>
      <c r="B72" s="3" t="s">
        <v>23</v>
      </c>
      <c r="C72" s="3">
        <v>40</v>
      </c>
      <c r="D72" s="3">
        <v>100</v>
      </c>
      <c r="E72" s="3">
        <v>150</v>
      </c>
      <c r="F72" s="3">
        <v>9839</v>
      </c>
      <c r="G72" s="3">
        <v>9993</v>
      </c>
      <c r="H72" s="3">
        <f>G72-F72</f>
        <v>154</v>
      </c>
      <c r="I72" s="3">
        <f>IF(H72&lt;111,111,H72)</f>
        <v>154</v>
      </c>
      <c r="J72" s="3">
        <f t="shared" si="8"/>
        <v>291</v>
      </c>
      <c r="K72" s="3">
        <v>20</v>
      </c>
      <c r="L72" s="3">
        <v>10</v>
      </c>
      <c r="M72" s="4">
        <f>I72*0.2</f>
        <v>30.8</v>
      </c>
      <c r="N72" s="4">
        <f t="shared" si="10"/>
        <v>352</v>
      </c>
    </row>
    <row r="73" spans="1:14" ht="12.75" customHeight="1" x14ac:dyDescent="0.3">
      <c r="A73" s="3">
        <f t="shared" si="9"/>
        <v>69</v>
      </c>
      <c r="B73" s="3" t="s">
        <v>18</v>
      </c>
      <c r="C73" s="3">
        <v>41</v>
      </c>
      <c r="D73" s="3">
        <v>200</v>
      </c>
      <c r="E73" s="3">
        <v>150</v>
      </c>
      <c r="F73" s="3">
        <v>20991</v>
      </c>
      <c r="G73" s="3">
        <v>21110</v>
      </c>
      <c r="H73" s="3">
        <f>(G73-F73)</f>
        <v>119</v>
      </c>
      <c r="I73" s="3">
        <f t="shared" ref="I73:I80" si="11">IF(H73&lt;125,125,H73)</f>
        <v>125</v>
      </c>
      <c r="J73" s="3">
        <f t="shared" si="8"/>
        <v>222</v>
      </c>
      <c r="K73" s="3">
        <v>45</v>
      </c>
      <c r="L73" s="3">
        <v>50</v>
      </c>
      <c r="M73" s="4">
        <v>25</v>
      </c>
      <c r="N73" s="4">
        <f t="shared" si="10"/>
        <v>342</v>
      </c>
    </row>
    <row r="74" spans="1:14" ht="12.75" customHeight="1" x14ac:dyDescent="0.3">
      <c r="A74" s="3">
        <f t="shared" si="9"/>
        <v>70</v>
      </c>
      <c r="B74" s="3" t="s">
        <v>18</v>
      </c>
      <c r="C74" s="3">
        <v>43</v>
      </c>
      <c r="D74" s="3">
        <v>200</v>
      </c>
      <c r="E74" s="3">
        <v>150</v>
      </c>
      <c r="F74" s="3">
        <v>24100</v>
      </c>
      <c r="G74" s="3">
        <v>24290</v>
      </c>
      <c r="H74" s="3">
        <f>G74-F74</f>
        <v>190</v>
      </c>
      <c r="I74" s="3">
        <f t="shared" si="11"/>
        <v>190</v>
      </c>
      <c r="J74" s="3">
        <f t="shared" si="8"/>
        <v>376</v>
      </c>
      <c r="K74" s="3">
        <v>45</v>
      </c>
      <c r="L74" s="3">
        <v>50</v>
      </c>
      <c r="M74" s="4">
        <f t="shared" ref="M74:M87" si="12">I74*0.2</f>
        <v>38</v>
      </c>
      <c r="N74" s="4">
        <f t="shared" si="10"/>
        <v>509</v>
      </c>
    </row>
    <row r="75" spans="1:14" ht="12.75" customHeight="1" x14ac:dyDescent="0.3">
      <c r="A75" s="3">
        <f t="shared" si="9"/>
        <v>71</v>
      </c>
      <c r="B75" s="3" t="s">
        <v>18</v>
      </c>
      <c r="C75" s="3">
        <v>45</v>
      </c>
      <c r="D75" s="3">
        <v>200</v>
      </c>
      <c r="E75" s="3">
        <v>150</v>
      </c>
      <c r="F75" s="3">
        <v>7945</v>
      </c>
      <c r="G75" s="3">
        <v>8102</v>
      </c>
      <c r="H75" s="3">
        <f>G75-F75</f>
        <v>157</v>
      </c>
      <c r="I75" s="3">
        <f t="shared" si="11"/>
        <v>157</v>
      </c>
      <c r="J75" s="3">
        <f t="shared" si="8"/>
        <v>298</v>
      </c>
      <c r="K75" s="3">
        <v>45</v>
      </c>
      <c r="L75" s="3">
        <v>50</v>
      </c>
      <c r="M75" s="4">
        <f t="shared" si="12"/>
        <v>31.400000000000002</v>
      </c>
      <c r="N75" s="4">
        <f t="shared" si="10"/>
        <v>424</v>
      </c>
    </row>
    <row r="76" spans="1:14" ht="12.75" customHeight="1" x14ac:dyDescent="0.3">
      <c r="A76" s="3">
        <f t="shared" si="9"/>
        <v>72</v>
      </c>
      <c r="B76" s="3" t="s">
        <v>18</v>
      </c>
      <c r="C76" s="3">
        <v>48</v>
      </c>
      <c r="D76" s="3">
        <v>200</v>
      </c>
      <c r="E76" s="3">
        <v>150</v>
      </c>
      <c r="F76" s="3">
        <v>33695</v>
      </c>
      <c r="G76" s="3">
        <v>34149</v>
      </c>
      <c r="H76" s="3">
        <f>(G76-F76)</f>
        <v>454</v>
      </c>
      <c r="I76" s="3">
        <f t="shared" si="11"/>
        <v>454</v>
      </c>
      <c r="J76" s="3">
        <f t="shared" si="8"/>
        <v>1480</v>
      </c>
      <c r="K76" s="3">
        <v>45</v>
      </c>
      <c r="L76" s="3">
        <v>50</v>
      </c>
      <c r="M76" s="4">
        <f t="shared" si="12"/>
        <v>90.800000000000011</v>
      </c>
      <c r="N76" s="4">
        <f t="shared" si="10"/>
        <v>1666</v>
      </c>
    </row>
    <row r="77" spans="1:14" ht="12.75" customHeight="1" x14ac:dyDescent="0.3">
      <c r="A77" s="3">
        <f t="shared" si="9"/>
        <v>73</v>
      </c>
      <c r="B77" s="8" t="s">
        <v>18</v>
      </c>
      <c r="C77" s="8">
        <v>50</v>
      </c>
      <c r="D77" s="3">
        <v>200</v>
      </c>
      <c r="E77" s="3">
        <v>150</v>
      </c>
      <c r="F77" s="3">
        <v>15011</v>
      </c>
      <c r="G77" s="3">
        <v>15083</v>
      </c>
      <c r="H77" s="3">
        <f>G77-F77</f>
        <v>72</v>
      </c>
      <c r="I77" s="3">
        <f t="shared" si="11"/>
        <v>125</v>
      </c>
      <c r="J77" s="3">
        <f t="shared" si="8"/>
        <v>222</v>
      </c>
      <c r="K77" s="3">
        <v>45</v>
      </c>
      <c r="L77" s="3">
        <v>50</v>
      </c>
      <c r="M77" s="4">
        <f t="shared" si="12"/>
        <v>25</v>
      </c>
      <c r="N77" s="4">
        <f t="shared" si="10"/>
        <v>342</v>
      </c>
    </row>
    <row r="78" spans="1:14" x14ac:dyDescent="0.3">
      <c r="A78" s="3">
        <f t="shared" si="9"/>
        <v>74</v>
      </c>
      <c r="B78" s="3" t="s">
        <v>18</v>
      </c>
      <c r="C78" s="5">
        <v>52</v>
      </c>
      <c r="D78" s="3">
        <v>200</v>
      </c>
      <c r="E78" s="3">
        <v>150</v>
      </c>
      <c r="F78" s="5">
        <v>36583</v>
      </c>
      <c r="G78" s="5">
        <v>36751</v>
      </c>
      <c r="H78" s="3">
        <f>G78-F78</f>
        <v>168</v>
      </c>
      <c r="I78" s="3">
        <f t="shared" si="11"/>
        <v>168</v>
      </c>
      <c r="J78" s="3">
        <f t="shared" si="8"/>
        <v>324</v>
      </c>
      <c r="K78" s="3">
        <v>45</v>
      </c>
      <c r="L78" s="3">
        <v>50</v>
      </c>
      <c r="M78" s="4">
        <f t="shared" si="12"/>
        <v>33.6</v>
      </c>
      <c r="N78" s="4">
        <f t="shared" si="10"/>
        <v>453</v>
      </c>
    </row>
    <row r="79" spans="1:14" ht="12.75" customHeight="1" x14ac:dyDescent="0.3">
      <c r="A79" s="3">
        <f t="shared" si="9"/>
        <v>75</v>
      </c>
      <c r="B79" s="3" t="s">
        <v>18</v>
      </c>
      <c r="C79" s="3">
        <v>53</v>
      </c>
      <c r="D79" s="3">
        <v>200</v>
      </c>
      <c r="E79" s="3">
        <v>150</v>
      </c>
      <c r="F79" s="3">
        <v>416</v>
      </c>
      <c r="G79" s="3">
        <v>568</v>
      </c>
      <c r="H79" s="3">
        <f>G79-F79</f>
        <v>152</v>
      </c>
      <c r="I79" s="3">
        <f t="shared" si="11"/>
        <v>152</v>
      </c>
      <c r="J79" s="3">
        <f t="shared" si="8"/>
        <v>286</v>
      </c>
      <c r="K79" s="3">
        <v>45</v>
      </c>
      <c r="L79" s="3">
        <v>50</v>
      </c>
      <c r="M79" s="4">
        <f t="shared" si="12"/>
        <v>30.400000000000002</v>
      </c>
      <c r="N79" s="4">
        <f t="shared" si="10"/>
        <v>411</v>
      </c>
    </row>
    <row r="80" spans="1:14" ht="12.75" customHeight="1" x14ac:dyDescent="0.3">
      <c r="A80" s="3">
        <f t="shared" si="9"/>
        <v>76</v>
      </c>
      <c r="B80" s="3" t="s">
        <v>18</v>
      </c>
      <c r="C80" s="3">
        <v>54</v>
      </c>
      <c r="D80" s="3">
        <v>200</v>
      </c>
      <c r="E80" s="3">
        <v>150</v>
      </c>
      <c r="F80" s="3">
        <v>42317</v>
      </c>
      <c r="G80" s="3">
        <v>42317</v>
      </c>
      <c r="H80" s="3">
        <f>G80-F80</f>
        <v>0</v>
      </c>
      <c r="I80" s="3">
        <f t="shared" si="11"/>
        <v>125</v>
      </c>
      <c r="J80" s="3">
        <f t="shared" si="8"/>
        <v>222</v>
      </c>
      <c r="K80" s="3">
        <v>45</v>
      </c>
      <c r="L80" s="3">
        <v>50</v>
      </c>
      <c r="M80" s="4">
        <f t="shared" si="12"/>
        <v>25</v>
      </c>
      <c r="N80" s="4">
        <f t="shared" si="10"/>
        <v>342</v>
      </c>
    </row>
    <row r="81" spans="1:14" ht="12.75" customHeight="1" x14ac:dyDescent="0.3">
      <c r="A81" s="3">
        <f t="shared" si="9"/>
        <v>77</v>
      </c>
      <c r="B81" s="3" t="s">
        <v>18</v>
      </c>
      <c r="C81" s="3">
        <v>56</v>
      </c>
      <c r="D81" s="3">
        <v>0</v>
      </c>
      <c r="E81" s="3">
        <v>150</v>
      </c>
      <c r="F81" s="3">
        <v>50606</v>
      </c>
      <c r="G81" s="3">
        <v>50868</v>
      </c>
      <c r="H81" s="3">
        <f>(G81-F81)-25</f>
        <v>237</v>
      </c>
      <c r="I81" s="3">
        <f>IF(H81&lt;155,155,H81)</f>
        <v>237</v>
      </c>
      <c r="J81" s="3">
        <f t="shared" si="8"/>
        <v>543</v>
      </c>
      <c r="K81" s="3">
        <v>45</v>
      </c>
      <c r="L81" s="3">
        <v>50</v>
      </c>
      <c r="M81" s="4">
        <f t="shared" si="12"/>
        <v>47.400000000000006</v>
      </c>
      <c r="N81" s="4">
        <f t="shared" si="10"/>
        <v>685</v>
      </c>
    </row>
    <row r="82" spans="1:14" ht="12.75" customHeight="1" x14ac:dyDescent="0.3">
      <c r="A82" s="3">
        <f t="shared" si="9"/>
        <v>78</v>
      </c>
      <c r="B82" s="3" t="s">
        <v>18</v>
      </c>
      <c r="C82" s="3">
        <v>57</v>
      </c>
      <c r="D82" s="3">
        <v>200</v>
      </c>
      <c r="E82" s="3">
        <v>150</v>
      </c>
      <c r="F82" s="3">
        <v>24530</v>
      </c>
      <c r="G82" s="3">
        <v>24618</v>
      </c>
      <c r="H82" s="3">
        <f t="shared" ref="H82:H91" si="13">G82-F82</f>
        <v>88</v>
      </c>
      <c r="I82" s="3">
        <f t="shared" ref="I82:I95" si="14">IF(H82&lt;125,125,H82)</f>
        <v>125</v>
      </c>
      <c r="J82" s="3">
        <f t="shared" si="8"/>
        <v>222</v>
      </c>
      <c r="K82" s="3">
        <v>45</v>
      </c>
      <c r="L82" s="3">
        <v>50</v>
      </c>
      <c r="M82" s="4">
        <f t="shared" si="12"/>
        <v>25</v>
      </c>
      <c r="N82" s="4">
        <f t="shared" si="10"/>
        <v>342</v>
      </c>
    </row>
    <row r="83" spans="1:14" ht="12.75" customHeight="1" x14ac:dyDescent="0.3">
      <c r="A83" s="3">
        <f t="shared" si="9"/>
        <v>79</v>
      </c>
      <c r="B83" s="3" t="s">
        <v>18</v>
      </c>
      <c r="C83" s="3">
        <v>58</v>
      </c>
      <c r="D83" s="3">
        <v>200</v>
      </c>
      <c r="E83" s="3">
        <v>150</v>
      </c>
      <c r="F83" s="3">
        <v>42387</v>
      </c>
      <c r="G83" s="3">
        <v>42425</v>
      </c>
      <c r="H83" s="3">
        <f t="shared" si="13"/>
        <v>38</v>
      </c>
      <c r="I83" s="3">
        <f t="shared" si="14"/>
        <v>125</v>
      </c>
      <c r="J83" s="3">
        <f t="shared" si="8"/>
        <v>222</v>
      </c>
      <c r="K83" s="3">
        <v>45</v>
      </c>
      <c r="L83" s="3">
        <v>50</v>
      </c>
      <c r="M83" s="4">
        <f t="shared" si="12"/>
        <v>25</v>
      </c>
      <c r="N83" s="4">
        <f t="shared" si="10"/>
        <v>342</v>
      </c>
    </row>
    <row r="84" spans="1:14" ht="12.75" customHeight="1" x14ac:dyDescent="0.3">
      <c r="A84" s="3">
        <f t="shared" si="9"/>
        <v>80</v>
      </c>
      <c r="B84" s="3" t="s">
        <v>18</v>
      </c>
      <c r="C84" s="3">
        <v>60</v>
      </c>
      <c r="D84" s="3">
        <v>200</v>
      </c>
      <c r="E84" s="3">
        <v>150</v>
      </c>
      <c r="F84" s="3">
        <v>25957</v>
      </c>
      <c r="G84" s="3">
        <v>26101</v>
      </c>
      <c r="H84" s="3">
        <f t="shared" si="13"/>
        <v>144</v>
      </c>
      <c r="I84" s="3">
        <f t="shared" si="14"/>
        <v>144</v>
      </c>
      <c r="J84" s="3">
        <f t="shared" si="8"/>
        <v>267</v>
      </c>
      <c r="K84" s="3">
        <v>45</v>
      </c>
      <c r="L84" s="3">
        <v>50</v>
      </c>
      <c r="M84" s="4">
        <f t="shared" si="12"/>
        <v>28.8</v>
      </c>
      <c r="N84" s="4">
        <f t="shared" si="10"/>
        <v>391</v>
      </c>
    </row>
    <row r="85" spans="1:14" ht="12.75" customHeight="1" x14ac:dyDescent="0.3">
      <c r="A85" s="3">
        <f t="shared" si="9"/>
        <v>81</v>
      </c>
      <c r="B85" s="3" t="s">
        <v>18</v>
      </c>
      <c r="C85" s="3">
        <v>61</v>
      </c>
      <c r="D85" s="3">
        <v>200</v>
      </c>
      <c r="E85" s="3">
        <v>150</v>
      </c>
      <c r="F85" s="3">
        <v>17199</v>
      </c>
      <c r="G85" s="3">
        <v>17259</v>
      </c>
      <c r="H85" s="3">
        <f t="shared" si="13"/>
        <v>60</v>
      </c>
      <c r="I85" s="3">
        <f t="shared" si="14"/>
        <v>125</v>
      </c>
      <c r="J85" s="3">
        <f t="shared" si="8"/>
        <v>222</v>
      </c>
      <c r="K85" s="3">
        <v>45</v>
      </c>
      <c r="L85" s="3">
        <v>50</v>
      </c>
      <c r="M85" s="4">
        <f t="shared" si="12"/>
        <v>25</v>
      </c>
      <c r="N85" s="4">
        <f t="shared" si="10"/>
        <v>342</v>
      </c>
    </row>
    <row r="86" spans="1:14" ht="12.75" customHeight="1" x14ac:dyDescent="0.3">
      <c r="A86" s="3">
        <f t="shared" si="9"/>
        <v>82</v>
      </c>
      <c r="B86" s="3" t="s">
        <v>18</v>
      </c>
      <c r="C86" s="3">
        <v>62</v>
      </c>
      <c r="D86" s="3">
        <v>200</v>
      </c>
      <c r="E86" s="3">
        <v>150</v>
      </c>
      <c r="F86" s="3">
        <v>10763</v>
      </c>
      <c r="G86" s="3">
        <v>10763</v>
      </c>
      <c r="H86" s="3">
        <f t="shared" si="13"/>
        <v>0</v>
      </c>
      <c r="I86" s="3">
        <f t="shared" si="14"/>
        <v>125</v>
      </c>
      <c r="J86" s="3">
        <f t="shared" si="8"/>
        <v>222</v>
      </c>
      <c r="K86" s="3">
        <v>45</v>
      </c>
      <c r="L86" s="3">
        <v>50</v>
      </c>
      <c r="M86" s="4">
        <f t="shared" si="12"/>
        <v>25</v>
      </c>
      <c r="N86" s="4">
        <f t="shared" si="10"/>
        <v>342</v>
      </c>
    </row>
    <row r="87" spans="1:14" ht="12.75" customHeight="1" x14ac:dyDescent="0.3">
      <c r="A87" s="3">
        <f t="shared" si="9"/>
        <v>83</v>
      </c>
      <c r="B87" s="8" t="s">
        <v>18</v>
      </c>
      <c r="C87" s="8">
        <v>63</v>
      </c>
      <c r="D87" s="3">
        <v>200</v>
      </c>
      <c r="E87" s="3">
        <v>150</v>
      </c>
      <c r="F87" s="3">
        <v>16957</v>
      </c>
      <c r="G87" s="3">
        <v>17183</v>
      </c>
      <c r="H87" s="3">
        <f t="shared" si="13"/>
        <v>226</v>
      </c>
      <c r="I87" s="3">
        <f t="shared" si="14"/>
        <v>226</v>
      </c>
      <c r="J87" s="3">
        <f t="shared" si="8"/>
        <v>501</v>
      </c>
      <c r="K87" s="3">
        <v>45</v>
      </c>
      <c r="L87" s="3">
        <v>50</v>
      </c>
      <c r="M87" s="4">
        <f t="shared" si="12"/>
        <v>45.2</v>
      </c>
      <c r="N87" s="4">
        <f t="shared" si="10"/>
        <v>641</v>
      </c>
    </row>
    <row r="88" spans="1:14" ht="12.75" customHeight="1" x14ac:dyDescent="0.3">
      <c r="A88" s="3">
        <f t="shared" si="9"/>
        <v>84</v>
      </c>
      <c r="B88" s="12" t="s">
        <v>18</v>
      </c>
      <c r="C88" s="3">
        <v>64</v>
      </c>
      <c r="D88" s="3">
        <v>200</v>
      </c>
      <c r="E88" s="3">
        <v>150</v>
      </c>
      <c r="F88" s="3">
        <v>59913</v>
      </c>
      <c r="G88" s="3">
        <v>60229</v>
      </c>
      <c r="H88" s="3">
        <f t="shared" si="13"/>
        <v>316</v>
      </c>
      <c r="I88" s="3">
        <f t="shared" si="14"/>
        <v>316</v>
      </c>
      <c r="J88" s="3">
        <f t="shared" si="8"/>
        <v>850</v>
      </c>
      <c r="K88" s="3">
        <v>45</v>
      </c>
      <c r="L88" s="3">
        <v>50</v>
      </c>
      <c r="M88" s="4">
        <v>25</v>
      </c>
      <c r="N88" s="4">
        <f t="shared" si="10"/>
        <v>970</v>
      </c>
    </row>
    <row r="89" spans="1:14" ht="12.75" customHeight="1" x14ac:dyDescent="0.3">
      <c r="A89" s="3">
        <f t="shared" si="9"/>
        <v>85</v>
      </c>
      <c r="B89" s="3" t="s">
        <v>18</v>
      </c>
      <c r="C89" s="3">
        <v>66</v>
      </c>
      <c r="D89" s="3">
        <v>200</v>
      </c>
      <c r="E89" s="3">
        <v>150</v>
      </c>
      <c r="F89" s="3">
        <v>30169</v>
      </c>
      <c r="G89" s="3">
        <v>30390</v>
      </c>
      <c r="H89" s="3">
        <f t="shared" si="13"/>
        <v>221</v>
      </c>
      <c r="I89" s="3">
        <f t="shared" si="14"/>
        <v>221</v>
      </c>
      <c r="J89" s="3">
        <f t="shared" si="8"/>
        <v>481</v>
      </c>
      <c r="K89" s="3">
        <v>45</v>
      </c>
      <c r="L89" s="3">
        <v>50</v>
      </c>
      <c r="M89" s="4">
        <f t="shared" ref="M89:M152" si="15">I89*0.2</f>
        <v>44.2</v>
      </c>
      <c r="N89" s="4">
        <f t="shared" si="10"/>
        <v>620</v>
      </c>
    </row>
    <row r="90" spans="1:14" ht="12.75" customHeight="1" x14ac:dyDescent="0.3">
      <c r="A90" s="3">
        <f t="shared" si="9"/>
        <v>86</v>
      </c>
      <c r="B90" s="3" t="s">
        <v>18</v>
      </c>
      <c r="C90" s="5">
        <v>68</v>
      </c>
      <c r="D90" s="3">
        <v>200</v>
      </c>
      <c r="E90" s="3">
        <v>150</v>
      </c>
      <c r="F90" s="3">
        <v>21072</v>
      </c>
      <c r="G90" s="3">
        <v>21149</v>
      </c>
      <c r="H90" s="3">
        <f t="shared" si="13"/>
        <v>77</v>
      </c>
      <c r="I90" s="3">
        <f t="shared" si="14"/>
        <v>125</v>
      </c>
      <c r="J90" s="3">
        <f t="shared" si="8"/>
        <v>222</v>
      </c>
      <c r="K90" s="3">
        <v>45</v>
      </c>
      <c r="L90" s="3">
        <v>50</v>
      </c>
      <c r="M90" s="4">
        <f t="shared" si="15"/>
        <v>25</v>
      </c>
      <c r="N90" s="4">
        <f t="shared" si="10"/>
        <v>342</v>
      </c>
    </row>
    <row r="91" spans="1:14" ht="12.75" customHeight="1" x14ac:dyDescent="0.3">
      <c r="A91" s="3">
        <f t="shared" si="9"/>
        <v>87</v>
      </c>
      <c r="B91" s="8" t="s">
        <v>18</v>
      </c>
      <c r="C91" s="8">
        <v>69</v>
      </c>
      <c r="D91" s="3">
        <v>200</v>
      </c>
      <c r="E91" s="3">
        <v>150</v>
      </c>
      <c r="F91" s="3">
        <v>3212</v>
      </c>
      <c r="G91" s="3">
        <v>3254</v>
      </c>
      <c r="H91" s="3">
        <f t="shared" si="13"/>
        <v>42</v>
      </c>
      <c r="I91" s="3">
        <f t="shared" si="14"/>
        <v>125</v>
      </c>
      <c r="J91" s="3">
        <f t="shared" si="8"/>
        <v>222</v>
      </c>
      <c r="K91" s="3">
        <v>45</v>
      </c>
      <c r="L91" s="3">
        <v>50</v>
      </c>
      <c r="M91" s="4">
        <f t="shared" si="15"/>
        <v>25</v>
      </c>
      <c r="N91" s="4">
        <f t="shared" si="10"/>
        <v>342</v>
      </c>
    </row>
    <row r="92" spans="1:14" ht="12.75" customHeight="1" x14ac:dyDescent="0.3">
      <c r="A92" s="3">
        <f t="shared" si="9"/>
        <v>88</v>
      </c>
      <c r="B92" s="3" t="s">
        <v>18</v>
      </c>
      <c r="C92" s="3">
        <v>70</v>
      </c>
      <c r="D92" s="3">
        <v>200</v>
      </c>
      <c r="E92" s="3">
        <v>150</v>
      </c>
      <c r="F92" s="3">
        <v>3026</v>
      </c>
      <c r="G92" s="3">
        <v>3261</v>
      </c>
      <c r="H92" s="3">
        <f>(G92-F92)</f>
        <v>235</v>
      </c>
      <c r="I92" s="3">
        <f t="shared" si="14"/>
        <v>235</v>
      </c>
      <c r="J92" s="3">
        <f t="shared" si="8"/>
        <v>536</v>
      </c>
      <c r="K92" s="3">
        <v>45</v>
      </c>
      <c r="L92" s="3">
        <v>50</v>
      </c>
      <c r="M92" s="4">
        <f t="shared" si="15"/>
        <v>47</v>
      </c>
      <c r="N92" s="4">
        <f t="shared" si="10"/>
        <v>678</v>
      </c>
    </row>
    <row r="93" spans="1:14" ht="12.75" customHeight="1" x14ac:dyDescent="0.3">
      <c r="A93" s="3">
        <f t="shared" si="9"/>
        <v>89</v>
      </c>
      <c r="B93" s="3" t="s">
        <v>18</v>
      </c>
      <c r="C93" s="3">
        <v>71</v>
      </c>
      <c r="D93" s="3">
        <v>200</v>
      </c>
      <c r="E93" s="3">
        <v>150</v>
      </c>
      <c r="F93" s="3">
        <v>26802</v>
      </c>
      <c r="G93" s="3">
        <v>27174</v>
      </c>
      <c r="H93" s="3">
        <f t="shared" ref="H93:H122" si="16">G93-F93</f>
        <v>372</v>
      </c>
      <c r="I93" s="3">
        <f t="shared" si="14"/>
        <v>372</v>
      </c>
      <c r="J93" s="3">
        <f t="shared" si="8"/>
        <v>1067</v>
      </c>
      <c r="K93" s="3">
        <v>45</v>
      </c>
      <c r="L93" s="3">
        <v>50</v>
      </c>
      <c r="M93" s="4">
        <f t="shared" si="15"/>
        <v>74.400000000000006</v>
      </c>
      <c r="N93" s="4">
        <f t="shared" si="10"/>
        <v>1236</v>
      </c>
    </row>
    <row r="94" spans="1:14" ht="12.75" customHeight="1" x14ac:dyDescent="0.3">
      <c r="A94" s="3">
        <f t="shared" si="9"/>
        <v>90</v>
      </c>
      <c r="B94" s="8" t="s">
        <v>18</v>
      </c>
      <c r="C94" s="8">
        <v>72</v>
      </c>
      <c r="D94" s="3">
        <v>200</v>
      </c>
      <c r="E94" s="3">
        <v>150</v>
      </c>
      <c r="F94" s="3">
        <v>43121</v>
      </c>
      <c r="G94" s="3">
        <v>43515</v>
      </c>
      <c r="H94" s="3">
        <f t="shared" si="16"/>
        <v>394</v>
      </c>
      <c r="I94" s="3">
        <f t="shared" si="14"/>
        <v>394</v>
      </c>
      <c r="J94" s="3">
        <f t="shared" si="8"/>
        <v>1152</v>
      </c>
      <c r="K94" s="3">
        <v>45</v>
      </c>
      <c r="L94" s="3">
        <v>50</v>
      </c>
      <c r="M94" s="4">
        <f t="shared" si="15"/>
        <v>78.800000000000011</v>
      </c>
      <c r="N94" s="4">
        <f t="shared" si="10"/>
        <v>1326</v>
      </c>
    </row>
    <row r="95" spans="1:14" ht="12.75" customHeight="1" x14ac:dyDescent="0.3">
      <c r="A95" s="3">
        <f t="shared" si="9"/>
        <v>91</v>
      </c>
      <c r="B95" s="3" t="s">
        <v>18</v>
      </c>
      <c r="C95" s="3">
        <v>74</v>
      </c>
      <c r="D95" s="3">
        <v>200</v>
      </c>
      <c r="E95" s="3">
        <v>150</v>
      </c>
      <c r="F95" s="3">
        <v>5715</v>
      </c>
      <c r="G95" s="3">
        <v>5796</v>
      </c>
      <c r="H95" s="3">
        <f t="shared" si="16"/>
        <v>81</v>
      </c>
      <c r="I95" s="3">
        <f t="shared" si="14"/>
        <v>125</v>
      </c>
      <c r="J95" s="3">
        <f t="shared" si="8"/>
        <v>222</v>
      </c>
      <c r="K95" s="3">
        <v>45</v>
      </c>
      <c r="L95" s="3">
        <v>50</v>
      </c>
      <c r="M95" s="4">
        <f t="shared" si="15"/>
        <v>25</v>
      </c>
      <c r="N95" s="4">
        <f t="shared" si="10"/>
        <v>342</v>
      </c>
    </row>
    <row r="96" spans="1:14" ht="12.75" customHeight="1" x14ac:dyDescent="0.3">
      <c r="A96" s="3">
        <f t="shared" si="9"/>
        <v>92</v>
      </c>
      <c r="B96" s="3" t="s">
        <v>18</v>
      </c>
      <c r="C96" s="3">
        <v>75</v>
      </c>
      <c r="D96" s="3">
        <v>200</v>
      </c>
      <c r="E96" s="3">
        <v>150</v>
      </c>
      <c r="F96" s="3">
        <v>30763</v>
      </c>
      <c r="G96" s="3">
        <v>30959</v>
      </c>
      <c r="H96" s="3">
        <f t="shared" si="16"/>
        <v>196</v>
      </c>
      <c r="I96" s="3">
        <v>56</v>
      </c>
      <c r="J96" s="3">
        <f t="shared" si="8"/>
        <v>91</v>
      </c>
      <c r="K96" s="3">
        <v>45</v>
      </c>
      <c r="L96" s="3">
        <v>50</v>
      </c>
      <c r="M96" s="4">
        <f t="shared" si="15"/>
        <v>11.200000000000001</v>
      </c>
      <c r="N96" s="4">
        <f t="shared" si="10"/>
        <v>197</v>
      </c>
    </row>
    <row r="97" spans="1:15" ht="12.75" customHeight="1" x14ac:dyDescent="0.3">
      <c r="A97" s="3">
        <f t="shared" si="9"/>
        <v>93</v>
      </c>
      <c r="B97" s="3" t="s">
        <v>18</v>
      </c>
      <c r="C97" s="3">
        <v>76</v>
      </c>
      <c r="D97" s="3">
        <v>200</v>
      </c>
      <c r="E97" s="3">
        <v>150</v>
      </c>
      <c r="F97" s="3">
        <v>17039</v>
      </c>
      <c r="G97" s="3">
        <v>17143</v>
      </c>
      <c r="H97" s="3">
        <f t="shared" si="16"/>
        <v>104</v>
      </c>
      <c r="I97" s="3">
        <f>IF(H97&lt;125,125,H97)</f>
        <v>125</v>
      </c>
      <c r="J97" s="3">
        <f t="shared" si="8"/>
        <v>222</v>
      </c>
      <c r="K97" s="3">
        <v>45</v>
      </c>
      <c r="L97" s="3">
        <v>50</v>
      </c>
      <c r="M97" s="4">
        <f t="shared" si="15"/>
        <v>25</v>
      </c>
      <c r="N97" s="4">
        <f t="shared" si="10"/>
        <v>342</v>
      </c>
    </row>
    <row r="98" spans="1:15" ht="12.75" customHeight="1" x14ac:dyDescent="0.3">
      <c r="A98" s="3">
        <f t="shared" si="9"/>
        <v>94</v>
      </c>
      <c r="B98" s="8" t="s">
        <v>18</v>
      </c>
      <c r="C98" s="8">
        <v>77</v>
      </c>
      <c r="D98" s="3">
        <v>200</v>
      </c>
      <c r="E98" s="3">
        <v>150</v>
      </c>
      <c r="F98" s="3">
        <v>20634</v>
      </c>
      <c r="G98" s="3">
        <v>20739</v>
      </c>
      <c r="H98" s="3">
        <f t="shared" si="16"/>
        <v>105</v>
      </c>
      <c r="I98" s="3">
        <f>IF(H98&lt;125,125,H98)</f>
        <v>125</v>
      </c>
      <c r="J98" s="3">
        <f t="shared" si="8"/>
        <v>222</v>
      </c>
      <c r="K98" s="3">
        <v>45</v>
      </c>
      <c r="L98" s="3">
        <v>50</v>
      </c>
      <c r="M98" s="4">
        <f t="shared" si="15"/>
        <v>25</v>
      </c>
      <c r="N98" s="4">
        <f t="shared" si="10"/>
        <v>342</v>
      </c>
    </row>
    <row r="99" spans="1:15" ht="12.75" customHeight="1" x14ac:dyDescent="0.3">
      <c r="A99" s="3">
        <f t="shared" si="9"/>
        <v>95</v>
      </c>
      <c r="B99" s="8" t="s">
        <v>18</v>
      </c>
      <c r="C99" s="8">
        <v>78</v>
      </c>
      <c r="D99" s="3">
        <v>200</v>
      </c>
      <c r="E99" s="3">
        <v>150</v>
      </c>
      <c r="F99" s="3">
        <v>13664</v>
      </c>
      <c r="G99" s="3">
        <v>13944</v>
      </c>
      <c r="H99" s="3">
        <f t="shared" si="16"/>
        <v>280</v>
      </c>
      <c r="I99" s="3">
        <f>IF(H99&lt;125,125,H99)</f>
        <v>280</v>
      </c>
      <c r="J99" s="3">
        <f t="shared" si="8"/>
        <v>710</v>
      </c>
      <c r="K99" s="3">
        <v>45</v>
      </c>
      <c r="L99" s="3">
        <v>50</v>
      </c>
      <c r="M99" s="4">
        <f t="shared" si="15"/>
        <v>56</v>
      </c>
      <c r="N99" s="4">
        <f t="shared" si="10"/>
        <v>861</v>
      </c>
    </row>
    <row r="100" spans="1:15" ht="12.75" customHeight="1" x14ac:dyDescent="0.3">
      <c r="A100" s="3">
        <f t="shared" si="9"/>
        <v>96</v>
      </c>
      <c r="B100" s="3" t="s">
        <v>18</v>
      </c>
      <c r="C100" s="3">
        <v>79</v>
      </c>
      <c r="D100" s="3">
        <v>200</v>
      </c>
      <c r="E100" s="3">
        <v>150</v>
      </c>
      <c r="F100" s="3">
        <v>20028</v>
      </c>
      <c r="G100" s="3">
        <v>20191</v>
      </c>
      <c r="H100" s="3">
        <f t="shared" si="16"/>
        <v>163</v>
      </c>
      <c r="I100" s="3">
        <f>IF(H100&lt;125,125,H100)</f>
        <v>163</v>
      </c>
      <c r="J100" s="3">
        <f t="shared" si="8"/>
        <v>312</v>
      </c>
      <c r="K100" s="3">
        <v>45</v>
      </c>
      <c r="L100" s="3">
        <v>50</v>
      </c>
      <c r="M100" s="4">
        <f t="shared" si="15"/>
        <v>32.6</v>
      </c>
      <c r="N100" s="4">
        <f t="shared" si="10"/>
        <v>440</v>
      </c>
    </row>
    <row r="101" spans="1:15" ht="12.75" customHeight="1" x14ac:dyDescent="0.3">
      <c r="A101" s="3">
        <f t="shared" si="9"/>
        <v>97</v>
      </c>
      <c r="B101" s="3" t="s">
        <v>20</v>
      </c>
      <c r="C101" s="3">
        <v>81</v>
      </c>
      <c r="D101" s="3">
        <v>100</v>
      </c>
      <c r="E101" s="3">
        <v>150</v>
      </c>
      <c r="F101" s="3">
        <v>12402</v>
      </c>
      <c r="G101" s="3">
        <v>12666</v>
      </c>
      <c r="H101" s="3">
        <f t="shared" si="16"/>
        <v>264</v>
      </c>
      <c r="I101" s="3">
        <f t="shared" ref="I101:I107" si="17">IF(H101&lt;111,111,H101)</f>
        <v>264</v>
      </c>
      <c r="J101" s="3">
        <f t="shared" si="8"/>
        <v>648</v>
      </c>
      <c r="K101" s="3">
        <v>20</v>
      </c>
      <c r="L101" s="3">
        <v>10</v>
      </c>
      <c r="M101" s="4">
        <f t="shared" si="15"/>
        <v>52.800000000000004</v>
      </c>
      <c r="N101" s="4">
        <f t="shared" si="10"/>
        <v>731</v>
      </c>
    </row>
    <row r="102" spans="1:15" ht="12.75" customHeight="1" x14ac:dyDescent="0.3">
      <c r="A102" s="3">
        <f t="shared" si="9"/>
        <v>98</v>
      </c>
      <c r="B102" s="3" t="s">
        <v>20</v>
      </c>
      <c r="C102" s="3">
        <v>82</v>
      </c>
      <c r="D102" s="3">
        <v>100</v>
      </c>
      <c r="E102" s="3">
        <v>150</v>
      </c>
      <c r="F102" s="3">
        <v>16855</v>
      </c>
      <c r="G102" s="3">
        <v>16932</v>
      </c>
      <c r="H102" s="3">
        <f t="shared" si="16"/>
        <v>77</v>
      </c>
      <c r="I102" s="3">
        <f t="shared" si="17"/>
        <v>111</v>
      </c>
      <c r="J102" s="3">
        <f t="shared" si="8"/>
        <v>189</v>
      </c>
      <c r="K102" s="3">
        <v>20</v>
      </c>
      <c r="L102" s="3">
        <v>10</v>
      </c>
      <c r="M102" s="4">
        <f t="shared" si="15"/>
        <v>22.200000000000003</v>
      </c>
      <c r="N102" s="4">
        <v>0</v>
      </c>
      <c r="O102" s="21"/>
    </row>
    <row r="103" spans="1:15" ht="12.75" customHeight="1" x14ac:dyDescent="0.3">
      <c r="A103" s="3">
        <f t="shared" si="9"/>
        <v>99</v>
      </c>
      <c r="B103" s="3" t="s">
        <v>20</v>
      </c>
      <c r="C103" s="3">
        <v>84</v>
      </c>
      <c r="D103" s="3">
        <v>100</v>
      </c>
      <c r="E103" s="3">
        <v>150</v>
      </c>
      <c r="F103" s="3">
        <v>8887</v>
      </c>
      <c r="G103" s="3">
        <v>9472</v>
      </c>
      <c r="H103" s="3">
        <f t="shared" si="16"/>
        <v>585</v>
      </c>
      <c r="I103" s="3">
        <f t="shared" si="17"/>
        <v>585</v>
      </c>
      <c r="J103" s="3">
        <f t="shared" si="8"/>
        <v>2070</v>
      </c>
      <c r="K103" s="3">
        <v>20</v>
      </c>
      <c r="L103" s="3">
        <v>10</v>
      </c>
      <c r="M103" s="4">
        <f t="shared" si="15"/>
        <v>117</v>
      </c>
      <c r="N103" s="4">
        <f t="shared" ref="N103:N166" si="18">ROUND((J103+K103+L103+M103),0)</f>
        <v>2217</v>
      </c>
    </row>
    <row r="104" spans="1:15" ht="12.75" customHeight="1" x14ac:dyDescent="0.3">
      <c r="A104" s="3">
        <f t="shared" si="9"/>
        <v>100</v>
      </c>
      <c r="B104" s="3" t="s">
        <v>20</v>
      </c>
      <c r="C104" s="3">
        <v>85</v>
      </c>
      <c r="D104" s="3">
        <v>100</v>
      </c>
      <c r="E104" s="3">
        <v>150</v>
      </c>
      <c r="F104" s="3">
        <v>20183</v>
      </c>
      <c r="G104" s="3">
        <v>20201</v>
      </c>
      <c r="H104" s="3">
        <f t="shared" si="16"/>
        <v>18</v>
      </c>
      <c r="I104" s="3">
        <f t="shared" si="17"/>
        <v>111</v>
      </c>
      <c r="J104" s="3">
        <f t="shared" si="8"/>
        <v>189</v>
      </c>
      <c r="K104" s="3">
        <v>20</v>
      </c>
      <c r="L104" s="3">
        <v>10</v>
      </c>
      <c r="M104" s="4">
        <f t="shared" si="15"/>
        <v>22.200000000000003</v>
      </c>
      <c r="N104" s="4">
        <f t="shared" si="18"/>
        <v>241</v>
      </c>
    </row>
    <row r="105" spans="1:15" ht="12.75" customHeight="1" x14ac:dyDescent="0.3">
      <c r="A105" s="3">
        <f t="shared" si="9"/>
        <v>101</v>
      </c>
      <c r="B105" s="8" t="s">
        <v>20</v>
      </c>
      <c r="C105" s="8">
        <v>86</v>
      </c>
      <c r="D105" s="3">
        <v>100</v>
      </c>
      <c r="E105" s="3">
        <v>150</v>
      </c>
      <c r="F105" s="3">
        <v>22392</v>
      </c>
      <c r="G105" s="3">
        <v>22552</v>
      </c>
      <c r="H105" s="3">
        <f t="shared" si="16"/>
        <v>160</v>
      </c>
      <c r="I105" s="3">
        <f t="shared" si="17"/>
        <v>160</v>
      </c>
      <c r="J105" s="3">
        <f t="shared" si="8"/>
        <v>305</v>
      </c>
      <c r="K105" s="3">
        <v>20</v>
      </c>
      <c r="L105" s="3">
        <v>10</v>
      </c>
      <c r="M105" s="4">
        <f t="shared" si="15"/>
        <v>32</v>
      </c>
      <c r="N105" s="4">
        <f t="shared" si="18"/>
        <v>367</v>
      </c>
    </row>
    <row r="106" spans="1:15" ht="12.75" customHeight="1" x14ac:dyDescent="0.3">
      <c r="A106" s="3">
        <f t="shared" si="9"/>
        <v>102</v>
      </c>
      <c r="B106" s="3" t="s">
        <v>20</v>
      </c>
      <c r="C106" s="3">
        <v>87</v>
      </c>
      <c r="D106" s="3">
        <v>100</v>
      </c>
      <c r="E106" s="3">
        <v>150</v>
      </c>
      <c r="F106" s="3">
        <v>24005</v>
      </c>
      <c r="G106" s="3">
        <v>24161</v>
      </c>
      <c r="H106" s="3">
        <f t="shared" si="16"/>
        <v>156</v>
      </c>
      <c r="I106" s="3">
        <f t="shared" si="17"/>
        <v>156</v>
      </c>
      <c r="J106" s="3">
        <f t="shared" si="8"/>
        <v>296</v>
      </c>
      <c r="K106" s="3">
        <v>20</v>
      </c>
      <c r="L106" s="3">
        <v>10</v>
      </c>
      <c r="M106" s="4">
        <f t="shared" si="15"/>
        <v>31.200000000000003</v>
      </c>
      <c r="N106" s="4">
        <f t="shared" si="18"/>
        <v>357</v>
      </c>
    </row>
    <row r="107" spans="1:15" ht="12.75" customHeight="1" x14ac:dyDescent="0.3">
      <c r="A107" s="3">
        <f t="shared" si="9"/>
        <v>103</v>
      </c>
      <c r="B107" s="3" t="s">
        <v>20</v>
      </c>
      <c r="C107" s="3">
        <v>88</v>
      </c>
      <c r="D107" s="3">
        <v>100</v>
      </c>
      <c r="E107" s="3">
        <v>150</v>
      </c>
      <c r="F107" s="3">
        <v>15237</v>
      </c>
      <c r="G107" s="3">
        <v>15407</v>
      </c>
      <c r="H107" s="3">
        <f t="shared" si="16"/>
        <v>170</v>
      </c>
      <c r="I107" s="3">
        <f t="shared" si="17"/>
        <v>170</v>
      </c>
      <c r="J107" s="3">
        <f t="shared" si="8"/>
        <v>329</v>
      </c>
      <c r="K107" s="3">
        <v>20</v>
      </c>
      <c r="L107" s="3">
        <v>10</v>
      </c>
      <c r="M107" s="4">
        <f t="shared" si="15"/>
        <v>34</v>
      </c>
      <c r="N107" s="4">
        <f t="shared" si="18"/>
        <v>393</v>
      </c>
    </row>
    <row r="108" spans="1:15" ht="12.75" customHeight="1" x14ac:dyDescent="0.3">
      <c r="A108" s="3">
        <f t="shared" si="9"/>
        <v>104</v>
      </c>
      <c r="B108" s="3" t="s">
        <v>18</v>
      </c>
      <c r="C108" s="3">
        <v>89</v>
      </c>
      <c r="D108" s="3">
        <v>200</v>
      </c>
      <c r="E108" s="3">
        <v>150</v>
      </c>
      <c r="F108" s="3">
        <v>22304</v>
      </c>
      <c r="G108" s="3">
        <v>22404</v>
      </c>
      <c r="H108" s="3">
        <f t="shared" si="16"/>
        <v>100</v>
      </c>
      <c r="I108" s="3">
        <f t="shared" ref="I108:I137" si="19">IF(H108&lt;125,125,H108)</f>
        <v>125</v>
      </c>
      <c r="J108" s="3">
        <f t="shared" si="8"/>
        <v>222</v>
      </c>
      <c r="K108" s="3">
        <v>45</v>
      </c>
      <c r="L108" s="3">
        <v>50</v>
      </c>
      <c r="M108" s="4">
        <f t="shared" si="15"/>
        <v>25</v>
      </c>
      <c r="N108" s="4">
        <f t="shared" si="18"/>
        <v>342</v>
      </c>
    </row>
    <row r="109" spans="1:15" ht="12.75" customHeight="1" x14ac:dyDescent="0.3">
      <c r="A109" s="3">
        <f t="shared" si="9"/>
        <v>105</v>
      </c>
      <c r="B109" s="3" t="s">
        <v>18</v>
      </c>
      <c r="C109" s="3">
        <v>90</v>
      </c>
      <c r="D109" s="3">
        <v>200</v>
      </c>
      <c r="E109" s="3">
        <v>150</v>
      </c>
      <c r="F109" s="3">
        <v>32479</v>
      </c>
      <c r="G109" s="3">
        <v>32891</v>
      </c>
      <c r="H109" s="3">
        <f t="shared" si="16"/>
        <v>412</v>
      </c>
      <c r="I109" s="3">
        <f t="shared" si="19"/>
        <v>412</v>
      </c>
      <c r="J109" s="3">
        <f t="shared" si="8"/>
        <v>1291</v>
      </c>
      <c r="K109" s="3">
        <v>45</v>
      </c>
      <c r="L109" s="3">
        <v>50</v>
      </c>
      <c r="M109" s="4">
        <f t="shared" si="15"/>
        <v>82.4</v>
      </c>
      <c r="N109" s="4">
        <f t="shared" si="18"/>
        <v>1468</v>
      </c>
    </row>
    <row r="110" spans="1:15" ht="12" customHeight="1" x14ac:dyDescent="0.3">
      <c r="A110" s="3">
        <f t="shared" si="9"/>
        <v>106</v>
      </c>
      <c r="B110" s="3" t="s">
        <v>18</v>
      </c>
      <c r="C110" s="3">
        <v>92</v>
      </c>
      <c r="D110" s="3">
        <v>200</v>
      </c>
      <c r="E110" s="3">
        <v>150</v>
      </c>
      <c r="F110" s="3">
        <v>58555</v>
      </c>
      <c r="G110" s="3">
        <v>58771</v>
      </c>
      <c r="H110" s="3">
        <f t="shared" si="16"/>
        <v>216</v>
      </c>
      <c r="I110" s="3">
        <f t="shared" si="19"/>
        <v>216</v>
      </c>
      <c r="J110" s="3">
        <f t="shared" si="8"/>
        <v>462</v>
      </c>
      <c r="K110" s="3">
        <v>45</v>
      </c>
      <c r="L110" s="3">
        <v>50</v>
      </c>
      <c r="M110" s="4">
        <f t="shared" si="15"/>
        <v>43.2</v>
      </c>
      <c r="N110" s="4">
        <f t="shared" si="18"/>
        <v>600</v>
      </c>
    </row>
    <row r="111" spans="1:15" ht="12" customHeight="1" x14ac:dyDescent="0.3">
      <c r="A111" s="3">
        <f t="shared" si="9"/>
        <v>107</v>
      </c>
      <c r="B111" s="3" t="s">
        <v>18</v>
      </c>
      <c r="C111" s="3">
        <v>93</v>
      </c>
      <c r="D111" s="3">
        <v>200</v>
      </c>
      <c r="E111" s="3">
        <v>150</v>
      </c>
      <c r="F111" s="3">
        <v>15398</v>
      </c>
      <c r="G111" s="3">
        <v>15490</v>
      </c>
      <c r="H111" s="3">
        <f t="shared" si="16"/>
        <v>92</v>
      </c>
      <c r="I111" s="3">
        <f t="shared" si="19"/>
        <v>125</v>
      </c>
      <c r="J111" s="3">
        <f t="shared" si="8"/>
        <v>222</v>
      </c>
      <c r="K111" s="3">
        <v>45</v>
      </c>
      <c r="L111" s="3">
        <v>50</v>
      </c>
      <c r="M111" s="4">
        <f t="shared" si="15"/>
        <v>25</v>
      </c>
      <c r="N111" s="4">
        <f t="shared" si="18"/>
        <v>342</v>
      </c>
    </row>
    <row r="112" spans="1:15" ht="12.75" customHeight="1" x14ac:dyDescent="0.3">
      <c r="A112" s="3">
        <f t="shared" si="9"/>
        <v>108</v>
      </c>
      <c r="B112" s="3" t="s">
        <v>18</v>
      </c>
      <c r="C112" s="3">
        <v>94</v>
      </c>
      <c r="D112" s="3">
        <v>200</v>
      </c>
      <c r="E112" s="3">
        <v>150</v>
      </c>
      <c r="F112" s="3">
        <v>26045</v>
      </c>
      <c r="G112" s="3">
        <v>26247</v>
      </c>
      <c r="H112" s="3">
        <f t="shared" si="16"/>
        <v>202</v>
      </c>
      <c r="I112" s="3">
        <f t="shared" si="19"/>
        <v>202</v>
      </c>
      <c r="J112" s="3">
        <f t="shared" si="8"/>
        <v>408</v>
      </c>
      <c r="K112" s="3">
        <v>45</v>
      </c>
      <c r="L112" s="3">
        <v>50</v>
      </c>
      <c r="M112" s="4">
        <f t="shared" si="15"/>
        <v>40.400000000000006</v>
      </c>
      <c r="N112" s="4">
        <f t="shared" si="18"/>
        <v>543</v>
      </c>
    </row>
    <row r="113" spans="1:14" ht="12.75" customHeight="1" x14ac:dyDescent="0.3">
      <c r="A113" s="3">
        <f t="shared" si="9"/>
        <v>109</v>
      </c>
      <c r="B113" s="3" t="s">
        <v>18</v>
      </c>
      <c r="C113" s="3">
        <v>95</v>
      </c>
      <c r="D113" s="3">
        <v>200</v>
      </c>
      <c r="E113" s="3">
        <v>150</v>
      </c>
      <c r="F113" s="3">
        <v>34263</v>
      </c>
      <c r="G113" s="3">
        <v>34439</v>
      </c>
      <c r="H113" s="3">
        <f t="shared" si="16"/>
        <v>176</v>
      </c>
      <c r="I113" s="3">
        <f t="shared" si="19"/>
        <v>176</v>
      </c>
      <c r="J113" s="3">
        <f t="shared" si="8"/>
        <v>343</v>
      </c>
      <c r="K113" s="3">
        <v>45</v>
      </c>
      <c r="L113" s="3">
        <v>50</v>
      </c>
      <c r="M113" s="4">
        <f t="shared" si="15"/>
        <v>35.200000000000003</v>
      </c>
      <c r="N113" s="4">
        <f t="shared" si="18"/>
        <v>473</v>
      </c>
    </row>
    <row r="114" spans="1:14" ht="12.75" customHeight="1" x14ac:dyDescent="0.3">
      <c r="A114" s="3">
        <f t="shared" si="9"/>
        <v>110</v>
      </c>
      <c r="B114" s="8" t="s">
        <v>18</v>
      </c>
      <c r="C114" s="8">
        <v>98</v>
      </c>
      <c r="D114" s="3">
        <v>200</v>
      </c>
      <c r="E114" s="3">
        <v>150</v>
      </c>
      <c r="F114" s="3">
        <v>17167</v>
      </c>
      <c r="G114" s="3">
        <v>17293</v>
      </c>
      <c r="H114" s="3">
        <f t="shared" si="16"/>
        <v>126</v>
      </c>
      <c r="I114" s="3">
        <f t="shared" si="19"/>
        <v>126</v>
      </c>
      <c r="J114" s="3">
        <f t="shared" si="8"/>
        <v>224</v>
      </c>
      <c r="K114" s="3">
        <v>45</v>
      </c>
      <c r="L114" s="3">
        <v>50</v>
      </c>
      <c r="M114" s="4">
        <f t="shared" si="15"/>
        <v>25.200000000000003</v>
      </c>
      <c r="N114" s="4">
        <f t="shared" si="18"/>
        <v>344</v>
      </c>
    </row>
    <row r="115" spans="1:14" ht="12.75" customHeight="1" x14ac:dyDescent="0.3">
      <c r="A115" s="3">
        <f t="shared" si="9"/>
        <v>111</v>
      </c>
      <c r="B115" s="3" t="s">
        <v>18</v>
      </c>
      <c r="C115" s="3">
        <v>102</v>
      </c>
      <c r="D115" s="3">
        <v>200</v>
      </c>
      <c r="E115" s="3">
        <v>150</v>
      </c>
      <c r="F115" s="3">
        <v>11840</v>
      </c>
      <c r="G115" s="3">
        <v>12160</v>
      </c>
      <c r="H115" s="3">
        <f t="shared" si="16"/>
        <v>320</v>
      </c>
      <c r="I115" s="3">
        <f t="shared" si="19"/>
        <v>320</v>
      </c>
      <c r="J115" s="3">
        <f t="shared" si="8"/>
        <v>865</v>
      </c>
      <c r="K115" s="3">
        <v>45</v>
      </c>
      <c r="L115" s="3">
        <v>50</v>
      </c>
      <c r="M115" s="4">
        <f t="shared" si="15"/>
        <v>64</v>
      </c>
      <c r="N115" s="4">
        <f t="shared" si="18"/>
        <v>1024</v>
      </c>
    </row>
    <row r="116" spans="1:14" ht="12.75" customHeight="1" x14ac:dyDescent="0.3">
      <c r="A116" s="3">
        <f t="shared" si="9"/>
        <v>112</v>
      </c>
      <c r="B116" s="3" t="s">
        <v>18</v>
      </c>
      <c r="C116" s="3">
        <v>103</v>
      </c>
      <c r="D116" s="3">
        <v>200</v>
      </c>
      <c r="E116" s="3">
        <v>150</v>
      </c>
      <c r="F116" s="3">
        <v>5363</v>
      </c>
      <c r="G116" s="3">
        <v>5438</v>
      </c>
      <c r="H116" s="3">
        <f t="shared" si="16"/>
        <v>75</v>
      </c>
      <c r="I116" s="3">
        <f t="shared" si="19"/>
        <v>125</v>
      </c>
      <c r="J116" s="3">
        <f t="shared" si="8"/>
        <v>222</v>
      </c>
      <c r="K116" s="3">
        <v>45</v>
      </c>
      <c r="L116" s="3">
        <v>50</v>
      </c>
      <c r="M116" s="4">
        <f t="shared" si="15"/>
        <v>25</v>
      </c>
      <c r="N116" s="4">
        <f t="shared" si="18"/>
        <v>342</v>
      </c>
    </row>
    <row r="117" spans="1:14" ht="12.75" customHeight="1" x14ac:dyDescent="0.3">
      <c r="A117" s="3">
        <f t="shared" si="9"/>
        <v>113</v>
      </c>
      <c r="B117" s="3" t="s">
        <v>18</v>
      </c>
      <c r="C117" s="3">
        <v>105</v>
      </c>
      <c r="D117" s="3">
        <v>200</v>
      </c>
      <c r="E117" s="3">
        <v>150</v>
      </c>
      <c r="F117" s="3">
        <v>19960</v>
      </c>
      <c r="G117" s="3">
        <v>19960</v>
      </c>
      <c r="H117" s="3">
        <f t="shared" si="16"/>
        <v>0</v>
      </c>
      <c r="I117" s="3">
        <f t="shared" si="19"/>
        <v>125</v>
      </c>
      <c r="J117" s="3">
        <f t="shared" si="8"/>
        <v>222</v>
      </c>
      <c r="K117" s="3">
        <v>45</v>
      </c>
      <c r="L117" s="3">
        <v>50</v>
      </c>
      <c r="M117" s="4">
        <f t="shared" si="15"/>
        <v>25</v>
      </c>
      <c r="N117" s="4">
        <f t="shared" si="18"/>
        <v>342</v>
      </c>
    </row>
    <row r="118" spans="1:14" ht="12.75" customHeight="1" x14ac:dyDescent="0.3">
      <c r="A118" s="3">
        <f t="shared" si="9"/>
        <v>114</v>
      </c>
      <c r="B118" s="3" t="s">
        <v>18</v>
      </c>
      <c r="C118" s="3">
        <v>108</v>
      </c>
      <c r="D118" s="3">
        <v>200</v>
      </c>
      <c r="E118" s="3">
        <v>150</v>
      </c>
      <c r="F118" s="3">
        <v>76489</v>
      </c>
      <c r="G118" s="3">
        <v>76519</v>
      </c>
      <c r="H118" s="3">
        <f t="shared" si="16"/>
        <v>30</v>
      </c>
      <c r="I118" s="3">
        <f t="shared" si="19"/>
        <v>125</v>
      </c>
      <c r="J118" s="3">
        <f t="shared" si="8"/>
        <v>222</v>
      </c>
      <c r="K118" s="3">
        <v>45</v>
      </c>
      <c r="L118" s="3">
        <v>50</v>
      </c>
      <c r="M118" s="4">
        <f t="shared" si="15"/>
        <v>25</v>
      </c>
      <c r="N118" s="4">
        <f t="shared" si="18"/>
        <v>342</v>
      </c>
    </row>
    <row r="119" spans="1:14" x14ac:dyDescent="0.3">
      <c r="A119" s="3">
        <f t="shared" si="9"/>
        <v>115</v>
      </c>
      <c r="B119" s="3" t="s">
        <v>18</v>
      </c>
      <c r="C119" s="3">
        <v>109</v>
      </c>
      <c r="D119" s="3">
        <v>200</v>
      </c>
      <c r="E119" s="3">
        <v>150</v>
      </c>
      <c r="F119" s="3">
        <v>30233</v>
      </c>
      <c r="G119" s="3">
        <v>30492</v>
      </c>
      <c r="H119" s="3">
        <f t="shared" si="16"/>
        <v>259</v>
      </c>
      <c r="I119" s="3">
        <f t="shared" si="19"/>
        <v>259</v>
      </c>
      <c r="J119" s="3">
        <f t="shared" si="8"/>
        <v>629</v>
      </c>
      <c r="K119" s="3">
        <v>45</v>
      </c>
      <c r="L119" s="3">
        <v>50</v>
      </c>
      <c r="M119" s="4">
        <f t="shared" si="15"/>
        <v>51.800000000000004</v>
      </c>
      <c r="N119" s="4">
        <f t="shared" si="18"/>
        <v>776</v>
      </c>
    </row>
    <row r="120" spans="1:14" x14ac:dyDescent="0.3">
      <c r="A120" s="3">
        <f t="shared" si="9"/>
        <v>116</v>
      </c>
      <c r="B120" s="3" t="s">
        <v>18</v>
      </c>
      <c r="C120" s="3">
        <v>110</v>
      </c>
      <c r="D120" s="3">
        <v>200</v>
      </c>
      <c r="E120" s="3">
        <v>150</v>
      </c>
      <c r="F120" s="3">
        <v>48588</v>
      </c>
      <c r="G120" s="3">
        <v>48836</v>
      </c>
      <c r="H120" s="3">
        <f t="shared" si="16"/>
        <v>248</v>
      </c>
      <c r="I120" s="3">
        <f t="shared" si="19"/>
        <v>248</v>
      </c>
      <c r="J120" s="3">
        <f t="shared" si="8"/>
        <v>586</v>
      </c>
      <c r="K120" s="3">
        <v>45</v>
      </c>
      <c r="L120" s="3">
        <v>50</v>
      </c>
      <c r="M120" s="4">
        <f t="shared" si="15"/>
        <v>49.6</v>
      </c>
      <c r="N120" s="4">
        <f t="shared" si="18"/>
        <v>731</v>
      </c>
    </row>
    <row r="121" spans="1:14" ht="12.75" customHeight="1" x14ac:dyDescent="0.3">
      <c r="A121" s="3">
        <f t="shared" si="9"/>
        <v>117</v>
      </c>
      <c r="B121" s="3" t="s">
        <v>18</v>
      </c>
      <c r="C121" s="3">
        <v>111</v>
      </c>
      <c r="D121" s="3">
        <v>200</v>
      </c>
      <c r="E121" s="3">
        <v>150</v>
      </c>
      <c r="F121" s="3">
        <v>43258</v>
      </c>
      <c r="G121" s="3">
        <v>43403</v>
      </c>
      <c r="H121" s="3">
        <f t="shared" si="16"/>
        <v>145</v>
      </c>
      <c r="I121" s="3">
        <f t="shared" si="19"/>
        <v>145</v>
      </c>
      <c r="J121" s="3">
        <f t="shared" si="8"/>
        <v>269</v>
      </c>
      <c r="K121" s="3">
        <v>45</v>
      </c>
      <c r="L121" s="3">
        <v>50</v>
      </c>
      <c r="M121" s="4">
        <f t="shared" si="15"/>
        <v>29</v>
      </c>
      <c r="N121" s="4">
        <f t="shared" si="18"/>
        <v>393</v>
      </c>
    </row>
    <row r="122" spans="1:14" ht="12.75" customHeight="1" x14ac:dyDescent="0.3">
      <c r="A122" s="3">
        <f t="shared" si="9"/>
        <v>118</v>
      </c>
      <c r="B122" s="3" t="s">
        <v>18</v>
      </c>
      <c r="C122" s="3">
        <v>112</v>
      </c>
      <c r="D122" s="3">
        <v>200</v>
      </c>
      <c r="E122" s="3">
        <v>150</v>
      </c>
      <c r="F122" s="3">
        <v>71251</v>
      </c>
      <c r="G122" s="3">
        <v>71744</v>
      </c>
      <c r="H122" s="3">
        <f t="shared" si="16"/>
        <v>493</v>
      </c>
      <c r="I122" s="3">
        <f t="shared" si="19"/>
        <v>493</v>
      </c>
      <c r="J122" s="3">
        <f t="shared" si="8"/>
        <v>1656</v>
      </c>
      <c r="K122" s="3">
        <v>45</v>
      </c>
      <c r="L122" s="3">
        <v>50</v>
      </c>
      <c r="M122" s="4">
        <f t="shared" si="15"/>
        <v>98.600000000000009</v>
      </c>
      <c r="N122" s="4">
        <f t="shared" si="18"/>
        <v>1850</v>
      </c>
    </row>
    <row r="123" spans="1:14" ht="12.75" customHeight="1" x14ac:dyDescent="0.3">
      <c r="A123" s="3">
        <f t="shared" si="9"/>
        <v>119</v>
      </c>
      <c r="B123" s="8" t="s">
        <v>18</v>
      </c>
      <c r="C123" s="8">
        <v>113</v>
      </c>
      <c r="D123" s="3">
        <v>0</v>
      </c>
      <c r="E123" s="3">
        <v>150</v>
      </c>
      <c r="F123" s="3">
        <v>8823</v>
      </c>
      <c r="G123" s="3">
        <v>8944</v>
      </c>
      <c r="H123" s="3">
        <f>(G123-F123)-25</f>
        <v>96</v>
      </c>
      <c r="I123" s="3">
        <f t="shared" si="19"/>
        <v>125</v>
      </c>
      <c r="J123" s="3">
        <f t="shared" si="8"/>
        <v>222</v>
      </c>
      <c r="K123" s="3">
        <v>45</v>
      </c>
      <c r="L123" s="3">
        <v>50</v>
      </c>
      <c r="M123" s="4">
        <f t="shared" si="15"/>
        <v>25</v>
      </c>
      <c r="N123" s="4">
        <f t="shared" si="18"/>
        <v>342</v>
      </c>
    </row>
    <row r="124" spans="1:14" ht="12.75" customHeight="1" x14ac:dyDescent="0.3">
      <c r="A124" s="3">
        <f t="shared" si="9"/>
        <v>120</v>
      </c>
      <c r="B124" s="3" t="s">
        <v>18</v>
      </c>
      <c r="C124" s="3">
        <v>114</v>
      </c>
      <c r="D124" s="3">
        <v>200</v>
      </c>
      <c r="E124" s="3">
        <v>150</v>
      </c>
      <c r="F124" s="3">
        <v>45619</v>
      </c>
      <c r="G124" s="3">
        <v>45934</v>
      </c>
      <c r="H124" s="3">
        <f>G124-F124</f>
        <v>315</v>
      </c>
      <c r="I124" s="3">
        <f t="shared" si="19"/>
        <v>315</v>
      </c>
      <c r="J124" s="3">
        <f t="shared" si="8"/>
        <v>846</v>
      </c>
      <c r="K124" s="3">
        <v>45</v>
      </c>
      <c r="L124" s="3">
        <v>50</v>
      </c>
      <c r="M124" s="4">
        <f t="shared" si="15"/>
        <v>63</v>
      </c>
      <c r="N124" s="4">
        <f t="shared" si="18"/>
        <v>1004</v>
      </c>
    </row>
    <row r="125" spans="1:14" ht="12.75" customHeight="1" x14ac:dyDescent="0.3">
      <c r="A125" s="3">
        <f t="shared" si="9"/>
        <v>121</v>
      </c>
      <c r="B125" s="3" t="s">
        <v>18</v>
      </c>
      <c r="C125" s="3">
        <v>115</v>
      </c>
      <c r="D125" s="3">
        <v>200</v>
      </c>
      <c r="E125" s="3">
        <v>150</v>
      </c>
      <c r="F125" s="3">
        <v>28139</v>
      </c>
      <c r="G125" s="3">
        <v>28186</v>
      </c>
      <c r="H125" s="3">
        <f>G125-F125</f>
        <v>47</v>
      </c>
      <c r="I125" s="3">
        <f t="shared" si="19"/>
        <v>125</v>
      </c>
      <c r="J125" s="3">
        <f t="shared" si="8"/>
        <v>222</v>
      </c>
      <c r="K125" s="3">
        <v>45</v>
      </c>
      <c r="L125" s="3">
        <v>50</v>
      </c>
      <c r="M125" s="4">
        <f t="shared" si="15"/>
        <v>25</v>
      </c>
      <c r="N125" s="4">
        <f t="shared" si="18"/>
        <v>342</v>
      </c>
    </row>
    <row r="126" spans="1:14" ht="12.75" customHeight="1" x14ac:dyDescent="0.3">
      <c r="A126" s="3">
        <f t="shared" si="9"/>
        <v>122</v>
      </c>
      <c r="B126" s="3" t="s">
        <v>18</v>
      </c>
      <c r="C126" s="3">
        <v>116</v>
      </c>
      <c r="D126" s="3">
        <v>200</v>
      </c>
      <c r="E126" s="3">
        <v>150</v>
      </c>
      <c r="F126" s="3">
        <v>27064</v>
      </c>
      <c r="G126" s="3">
        <v>27486</v>
      </c>
      <c r="H126" s="3">
        <f>G126-F126</f>
        <v>422</v>
      </c>
      <c r="I126" s="3">
        <f t="shared" si="19"/>
        <v>422</v>
      </c>
      <c r="J126" s="3">
        <f t="shared" si="8"/>
        <v>1336</v>
      </c>
      <c r="K126" s="3">
        <v>45</v>
      </c>
      <c r="L126" s="3">
        <v>50</v>
      </c>
      <c r="M126" s="4">
        <f t="shared" si="15"/>
        <v>84.4</v>
      </c>
      <c r="N126" s="4">
        <f t="shared" si="18"/>
        <v>1515</v>
      </c>
    </row>
    <row r="127" spans="1:14" x14ac:dyDescent="0.3">
      <c r="A127" s="3">
        <f t="shared" si="9"/>
        <v>123</v>
      </c>
      <c r="B127" s="3" t="s">
        <v>18</v>
      </c>
      <c r="C127" s="3">
        <v>117</v>
      </c>
      <c r="D127" s="3">
        <v>200</v>
      </c>
      <c r="E127" s="3">
        <v>150</v>
      </c>
      <c r="F127" s="3">
        <v>18243</v>
      </c>
      <c r="G127" s="3">
        <v>18276</v>
      </c>
      <c r="H127" s="3">
        <f>G127-F127</f>
        <v>33</v>
      </c>
      <c r="I127" s="3">
        <f t="shared" si="19"/>
        <v>125</v>
      </c>
      <c r="J127" s="3">
        <f t="shared" si="8"/>
        <v>222</v>
      </c>
      <c r="K127" s="3">
        <v>45</v>
      </c>
      <c r="L127" s="3">
        <v>50</v>
      </c>
      <c r="M127" s="4">
        <f t="shared" si="15"/>
        <v>25</v>
      </c>
      <c r="N127" s="4">
        <f t="shared" si="18"/>
        <v>342</v>
      </c>
    </row>
    <row r="128" spans="1:14" ht="12.75" customHeight="1" x14ac:dyDescent="0.3">
      <c r="A128" s="3">
        <f t="shared" si="9"/>
        <v>124</v>
      </c>
      <c r="B128" s="3" t="s">
        <v>18</v>
      </c>
      <c r="C128" s="3">
        <v>118</v>
      </c>
      <c r="D128" s="3">
        <v>0</v>
      </c>
      <c r="E128" s="3">
        <v>150</v>
      </c>
      <c r="F128" s="3">
        <v>23265</v>
      </c>
      <c r="G128" s="3">
        <v>23536</v>
      </c>
      <c r="H128" s="3">
        <f>(G128-F128)-25</f>
        <v>246</v>
      </c>
      <c r="I128" s="3">
        <f t="shared" si="19"/>
        <v>246</v>
      </c>
      <c r="J128" s="3">
        <f t="shared" si="8"/>
        <v>578</v>
      </c>
      <c r="K128" s="3">
        <v>45</v>
      </c>
      <c r="L128" s="3">
        <v>50</v>
      </c>
      <c r="M128" s="4">
        <f t="shared" si="15"/>
        <v>49.2</v>
      </c>
      <c r="N128" s="4">
        <f t="shared" si="18"/>
        <v>722</v>
      </c>
    </row>
    <row r="129" spans="1:14" x14ac:dyDescent="0.3">
      <c r="A129" s="3">
        <f t="shared" si="9"/>
        <v>125</v>
      </c>
      <c r="B129" s="8" t="s">
        <v>18</v>
      </c>
      <c r="C129" s="8">
        <v>119</v>
      </c>
      <c r="D129" s="3">
        <v>200</v>
      </c>
      <c r="E129" s="3">
        <v>150</v>
      </c>
      <c r="F129" s="3">
        <v>14321</v>
      </c>
      <c r="G129" s="3">
        <v>14567</v>
      </c>
      <c r="H129" s="3">
        <f>G129-F129</f>
        <v>246</v>
      </c>
      <c r="I129" s="3">
        <f t="shared" si="19"/>
        <v>246</v>
      </c>
      <c r="J129" s="3">
        <f t="shared" si="8"/>
        <v>578</v>
      </c>
      <c r="K129" s="3">
        <v>45</v>
      </c>
      <c r="L129" s="3">
        <v>50</v>
      </c>
      <c r="M129" s="4">
        <f t="shared" si="15"/>
        <v>49.2</v>
      </c>
      <c r="N129" s="4">
        <f t="shared" si="18"/>
        <v>722</v>
      </c>
    </row>
    <row r="130" spans="1:14" ht="12.75" customHeight="1" x14ac:dyDescent="0.3">
      <c r="A130" s="3">
        <f t="shared" si="9"/>
        <v>126</v>
      </c>
      <c r="B130" s="3" t="s">
        <v>18</v>
      </c>
      <c r="C130" s="3">
        <v>120</v>
      </c>
      <c r="D130" s="3">
        <v>200</v>
      </c>
      <c r="E130" s="3">
        <v>150</v>
      </c>
      <c r="F130" s="3">
        <v>16443</v>
      </c>
      <c r="G130" s="3">
        <v>16524</v>
      </c>
      <c r="H130" s="3">
        <f>G130-F130</f>
        <v>81</v>
      </c>
      <c r="I130" s="3">
        <f t="shared" si="19"/>
        <v>125</v>
      </c>
      <c r="J130" s="3">
        <f t="shared" si="8"/>
        <v>222</v>
      </c>
      <c r="K130" s="3">
        <v>45</v>
      </c>
      <c r="L130" s="3">
        <v>50</v>
      </c>
      <c r="M130" s="4">
        <f t="shared" si="15"/>
        <v>25</v>
      </c>
      <c r="N130" s="4">
        <f t="shared" si="18"/>
        <v>342</v>
      </c>
    </row>
    <row r="131" spans="1:14" ht="12.75" customHeight="1" x14ac:dyDescent="0.3">
      <c r="A131" s="3">
        <f t="shared" si="9"/>
        <v>127</v>
      </c>
      <c r="B131" s="3" t="s">
        <v>18</v>
      </c>
      <c r="C131" s="3">
        <v>121</v>
      </c>
      <c r="D131" s="3">
        <v>200</v>
      </c>
      <c r="E131" s="3">
        <v>150</v>
      </c>
      <c r="F131" s="3">
        <v>6827</v>
      </c>
      <c r="G131" s="3">
        <v>7090</v>
      </c>
      <c r="H131" s="3">
        <f>G131-F131</f>
        <v>263</v>
      </c>
      <c r="I131" s="3">
        <f t="shared" si="19"/>
        <v>263</v>
      </c>
      <c r="J131" s="3">
        <f t="shared" si="8"/>
        <v>644</v>
      </c>
      <c r="K131" s="3">
        <v>45</v>
      </c>
      <c r="L131" s="3">
        <v>50</v>
      </c>
      <c r="M131" s="4">
        <f t="shared" si="15"/>
        <v>52.6</v>
      </c>
      <c r="N131" s="4">
        <f t="shared" si="18"/>
        <v>792</v>
      </c>
    </row>
    <row r="132" spans="1:14" ht="12.75" customHeight="1" x14ac:dyDescent="0.3">
      <c r="A132" s="3">
        <f t="shared" si="9"/>
        <v>128</v>
      </c>
      <c r="B132" s="3" t="s">
        <v>18</v>
      </c>
      <c r="C132" s="3">
        <v>122</v>
      </c>
      <c r="D132" s="3">
        <v>200</v>
      </c>
      <c r="E132" s="3">
        <v>150</v>
      </c>
      <c r="F132" s="3">
        <v>1843</v>
      </c>
      <c r="G132" s="3">
        <v>1892</v>
      </c>
      <c r="H132" s="3">
        <f>G132-F132</f>
        <v>49</v>
      </c>
      <c r="I132" s="3">
        <f t="shared" si="19"/>
        <v>125</v>
      </c>
      <c r="J132" s="3">
        <f t="shared" si="8"/>
        <v>222</v>
      </c>
      <c r="K132" s="3">
        <v>45</v>
      </c>
      <c r="L132" s="3">
        <v>50</v>
      </c>
      <c r="M132" s="4">
        <f t="shared" si="15"/>
        <v>25</v>
      </c>
      <c r="N132" s="4">
        <f t="shared" si="18"/>
        <v>342</v>
      </c>
    </row>
    <row r="133" spans="1:14" ht="12.75" customHeight="1" x14ac:dyDescent="0.3">
      <c r="A133" s="3">
        <f t="shared" si="9"/>
        <v>129</v>
      </c>
      <c r="B133" s="8" t="s">
        <v>18</v>
      </c>
      <c r="C133" s="8">
        <v>123</v>
      </c>
      <c r="D133" s="3">
        <v>200</v>
      </c>
      <c r="E133" s="3">
        <v>150</v>
      </c>
      <c r="F133" s="3">
        <v>28096</v>
      </c>
      <c r="G133" s="3">
        <v>28171</v>
      </c>
      <c r="H133" s="3">
        <f>G133-F133</f>
        <v>75</v>
      </c>
      <c r="I133" s="3">
        <f t="shared" si="19"/>
        <v>125</v>
      </c>
      <c r="J133" s="3">
        <f t="shared" ref="J133:J137" si="20">ROUND(IF(I133&lt;100,I133*1.625,(IF(AND(I133&gt;100,I133&lt;201),(I133-100)*2.375+162.5,(IF(AND(I133&gt;200,I133&lt;401),(I133-200)*3.875+400,IF(I133&gt;400,(I133-400)*4.5+1237)))))),0)</f>
        <v>222</v>
      </c>
      <c r="K133" s="3">
        <v>45</v>
      </c>
      <c r="L133" s="3">
        <v>50</v>
      </c>
      <c r="M133" s="4">
        <f t="shared" si="15"/>
        <v>25</v>
      </c>
      <c r="N133" s="4">
        <f t="shared" si="18"/>
        <v>342</v>
      </c>
    </row>
    <row r="134" spans="1:14" ht="12.75" customHeight="1" x14ac:dyDescent="0.3">
      <c r="A134" s="3">
        <f t="shared" si="9"/>
        <v>130</v>
      </c>
      <c r="B134" s="3" t="s">
        <v>18</v>
      </c>
      <c r="C134" s="3">
        <v>124</v>
      </c>
      <c r="D134" s="3">
        <v>200</v>
      </c>
      <c r="E134" s="3">
        <v>150</v>
      </c>
      <c r="F134" s="3">
        <v>24723</v>
      </c>
      <c r="G134" s="3">
        <v>24921</v>
      </c>
      <c r="H134" s="3">
        <f>(G134-F134)</f>
        <v>198</v>
      </c>
      <c r="I134" s="3">
        <f t="shared" si="19"/>
        <v>198</v>
      </c>
      <c r="J134" s="3">
        <f t="shared" si="20"/>
        <v>395</v>
      </c>
      <c r="K134" s="3">
        <v>45</v>
      </c>
      <c r="L134" s="3">
        <v>50</v>
      </c>
      <c r="M134" s="4">
        <f t="shared" si="15"/>
        <v>39.6</v>
      </c>
      <c r="N134" s="4">
        <f t="shared" si="18"/>
        <v>530</v>
      </c>
    </row>
    <row r="135" spans="1:14" ht="12.75" customHeight="1" x14ac:dyDescent="0.3">
      <c r="A135" s="3">
        <f t="shared" ref="A135:A144" si="21">A134+1</f>
        <v>131</v>
      </c>
      <c r="B135" s="3" t="s">
        <v>18</v>
      </c>
      <c r="C135" s="3">
        <v>126</v>
      </c>
      <c r="D135" s="3">
        <v>200</v>
      </c>
      <c r="E135" s="3">
        <v>150</v>
      </c>
      <c r="F135" s="3">
        <v>48777</v>
      </c>
      <c r="G135" s="3">
        <v>48983</v>
      </c>
      <c r="H135" s="3">
        <f>(G135-F135)</f>
        <v>206</v>
      </c>
      <c r="I135" s="3">
        <f t="shared" si="19"/>
        <v>206</v>
      </c>
      <c r="J135" s="3">
        <f t="shared" si="20"/>
        <v>423</v>
      </c>
      <c r="K135" s="3">
        <v>45</v>
      </c>
      <c r="L135" s="3">
        <v>50</v>
      </c>
      <c r="M135" s="4">
        <f t="shared" si="15"/>
        <v>41.2</v>
      </c>
      <c r="N135" s="4">
        <f t="shared" si="18"/>
        <v>559</v>
      </c>
    </row>
    <row r="136" spans="1:14" ht="12.75" customHeight="1" x14ac:dyDescent="0.3">
      <c r="A136" s="3">
        <f t="shared" si="21"/>
        <v>132</v>
      </c>
      <c r="B136" s="3" t="s">
        <v>18</v>
      </c>
      <c r="C136" s="3">
        <v>127</v>
      </c>
      <c r="D136" s="3">
        <v>200</v>
      </c>
      <c r="E136" s="3">
        <v>150</v>
      </c>
      <c r="F136" s="3">
        <v>17524</v>
      </c>
      <c r="G136" s="3">
        <v>17596</v>
      </c>
      <c r="H136" s="3">
        <f>G136-F136</f>
        <v>72</v>
      </c>
      <c r="I136" s="3">
        <f t="shared" si="19"/>
        <v>125</v>
      </c>
      <c r="J136" s="3">
        <f t="shared" si="20"/>
        <v>222</v>
      </c>
      <c r="K136" s="3">
        <v>45</v>
      </c>
      <c r="L136" s="3">
        <v>50</v>
      </c>
      <c r="M136" s="4">
        <f t="shared" si="15"/>
        <v>25</v>
      </c>
      <c r="N136" s="4">
        <f t="shared" si="18"/>
        <v>342</v>
      </c>
    </row>
    <row r="137" spans="1:14" ht="12.75" customHeight="1" x14ac:dyDescent="0.3">
      <c r="A137" s="3">
        <f t="shared" si="21"/>
        <v>133</v>
      </c>
      <c r="B137" s="8" t="s">
        <v>18</v>
      </c>
      <c r="C137" s="8">
        <v>128</v>
      </c>
      <c r="D137" s="3">
        <v>0</v>
      </c>
      <c r="E137" s="3">
        <v>150</v>
      </c>
      <c r="F137" s="3">
        <v>57459</v>
      </c>
      <c r="G137" s="3">
        <v>57883</v>
      </c>
      <c r="H137" s="3">
        <f>(G137-F137)-25</f>
        <v>399</v>
      </c>
      <c r="I137" s="3">
        <f t="shared" si="19"/>
        <v>399</v>
      </c>
      <c r="J137" s="3">
        <f t="shared" si="20"/>
        <v>1171</v>
      </c>
      <c r="K137" s="3">
        <v>45</v>
      </c>
      <c r="L137" s="3">
        <v>50</v>
      </c>
      <c r="M137" s="4">
        <f t="shared" si="15"/>
        <v>79.800000000000011</v>
      </c>
      <c r="N137" s="4">
        <f t="shared" si="18"/>
        <v>1346</v>
      </c>
    </row>
    <row r="138" spans="1:14" ht="12.75" customHeight="1" x14ac:dyDescent="0.3">
      <c r="A138" s="3">
        <f t="shared" si="21"/>
        <v>134</v>
      </c>
      <c r="B138" s="3" t="s">
        <v>19</v>
      </c>
      <c r="C138" s="3">
        <v>129</v>
      </c>
      <c r="D138" s="3">
        <v>400</v>
      </c>
      <c r="E138" s="3">
        <v>150</v>
      </c>
      <c r="F138" s="3">
        <v>51528</v>
      </c>
      <c r="G138" s="3">
        <v>51883</v>
      </c>
      <c r="H138" s="3">
        <f t="shared" ref="H138:H146" si="22">G138-F138</f>
        <v>355</v>
      </c>
      <c r="I138" s="3">
        <f t="shared" ref="I138:I144" si="23">IF(H138&lt;155,155,H138)</f>
        <v>355</v>
      </c>
      <c r="J138" s="3">
        <f t="shared" ref="J138:J144" si="24">ROUND(IF(I138&lt;100,I138*1.625,(IF(AND(I138&gt;100,I138&lt;201),(I138-100)*2.375+162,(IF(AND(I138&gt;200,I138&lt;401),(I138-200)*3.875+400,IF(I138&gt;400,(I138-400)*4.5+1237)))))),0)</f>
        <v>1001</v>
      </c>
      <c r="K138" s="3">
        <v>45</v>
      </c>
      <c r="L138" s="3">
        <v>50</v>
      </c>
      <c r="M138" s="4">
        <f t="shared" si="15"/>
        <v>71</v>
      </c>
      <c r="N138" s="4">
        <f t="shared" si="18"/>
        <v>1167</v>
      </c>
    </row>
    <row r="139" spans="1:14" ht="12.75" customHeight="1" x14ac:dyDescent="0.3">
      <c r="A139" s="3">
        <f t="shared" si="21"/>
        <v>135</v>
      </c>
      <c r="B139" s="3" t="s">
        <v>19</v>
      </c>
      <c r="C139" s="3">
        <v>130</v>
      </c>
      <c r="D139" s="3">
        <v>400</v>
      </c>
      <c r="E139" s="3">
        <v>150</v>
      </c>
      <c r="F139" s="3">
        <v>55924</v>
      </c>
      <c r="G139" s="3">
        <v>56899</v>
      </c>
      <c r="H139" s="3">
        <f t="shared" si="22"/>
        <v>975</v>
      </c>
      <c r="I139" s="3">
        <f t="shared" si="23"/>
        <v>975</v>
      </c>
      <c r="J139" s="3">
        <f t="shared" si="24"/>
        <v>3825</v>
      </c>
      <c r="K139" s="3">
        <v>45</v>
      </c>
      <c r="L139" s="3">
        <v>50</v>
      </c>
      <c r="M139" s="4">
        <f t="shared" si="15"/>
        <v>195</v>
      </c>
      <c r="N139" s="4">
        <f t="shared" si="18"/>
        <v>4115</v>
      </c>
    </row>
    <row r="140" spans="1:14" ht="12.75" customHeight="1" x14ac:dyDescent="0.3">
      <c r="A140" s="3">
        <f t="shared" si="21"/>
        <v>136</v>
      </c>
      <c r="B140" s="3" t="s">
        <v>19</v>
      </c>
      <c r="C140" s="3">
        <v>131</v>
      </c>
      <c r="D140" s="3">
        <v>400</v>
      </c>
      <c r="E140" s="3">
        <v>150</v>
      </c>
      <c r="F140" s="3">
        <v>53560</v>
      </c>
      <c r="G140" s="3">
        <v>53937</v>
      </c>
      <c r="H140" s="3">
        <f t="shared" si="22"/>
        <v>377</v>
      </c>
      <c r="I140" s="3">
        <f t="shared" si="23"/>
        <v>377</v>
      </c>
      <c r="J140" s="3">
        <f t="shared" si="24"/>
        <v>1086</v>
      </c>
      <c r="K140" s="3">
        <v>45</v>
      </c>
      <c r="L140" s="3">
        <v>50</v>
      </c>
      <c r="M140" s="4">
        <f t="shared" si="15"/>
        <v>75.400000000000006</v>
      </c>
      <c r="N140" s="4">
        <f t="shared" si="18"/>
        <v>1256</v>
      </c>
    </row>
    <row r="141" spans="1:14" ht="12.75" customHeight="1" x14ac:dyDescent="0.3">
      <c r="A141" s="3">
        <f t="shared" si="21"/>
        <v>137</v>
      </c>
      <c r="B141" s="3" t="s">
        <v>19</v>
      </c>
      <c r="C141" s="3">
        <v>132</v>
      </c>
      <c r="D141" s="3">
        <v>400</v>
      </c>
      <c r="E141" s="3">
        <v>150</v>
      </c>
      <c r="F141" s="3">
        <v>59165</v>
      </c>
      <c r="G141" s="3">
        <v>59288</v>
      </c>
      <c r="H141" s="3">
        <f t="shared" si="22"/>
        <v>123</v>
      </c>
      <c r="I141" s="3">
        <f t="shared" si="23"/>
        <v>155</v>
      </c>
      <c r="J141" s="3">
        <f t="shared" si="24"/>
        <v>293</v>
      </c>
      <c r="K141" s="3">
        <v>45</v>
      </c>
      <c r="L141" s="3">
        <v>50</v>
      </c>
      <c r="M141" s="4">
        <f t="shared" si="15"/>
        <v>31</v>
      </c>
      <c r="N141" s="4">
        <f t="shared" si="18"/>
        <v>419</v>
      </c>
    </row>
    <row r="142" spans="1:14" ht="12.75" customHeight="1" x14ac:dyDescent="0.3">
      <c r="A142" s="3">
        <f t="shared" si="21"/>
        <v>138</v>
      </c>
      <c r="B142" s="3" t="s">
        <v>19</v>
      </c>
      <c r="C142" s="3">
        <v>133</v>
      </c>
      <c r="D142" s="3">
        <v>400</v>
      </c>
      <c r="E142" s="3">
        <v>150</v>
      </c>
      <c r="F142" s="3">
        <v>40994</v>
      </c>
      <c r="G142" s="3">
        <v>41783</v>
      </c>
      <c r="H142" s="3">
        <f t="shared" si="22"/>
        <v>789</v>
      </c>
      <c r="I142" s="3">
        <f t="shared" si="23"/>
        <v>789</v>
      </c>
      <c r="J142" s="3">
        <f t="shared" si="24"/>
        <v>2988</v>
      </c>
      <c r="K142" s="3">
        <v>45</v>
      </c>
      <c r="L142" s="3">
        <v>50</v>
      </c>
      <c r="M142" s="4">
        <f t="shared" si="15"/>
        <v>157.80000000000001</v>
      </c>
      <c r="N142" s="4">
        <f t="shared" si="18"/>
        <v>3241</v>
      </c>
    </row>
    <row r="143" spans="1:14" ht="12.75" customHeight="1" x14ac:dyDescent="0.3">
      <c r="A143" s="3">
        <f t="shared" si="21"/>
        <v>139</v>
      </c>
      <c r="B143" s="3" t="s">
        <v>19</v>
      </c>
      <c r="C143" s="3">
        <v>134</v>
      </c>
      <c r="D143" s="3">
        <v>400</v>
      </c>
      <c r="E143" s="3">
        <v>150</v>
      </c>
      <c r="F143" s="3">
        <v>69408</v>
      </c>
      <c r="G143" s="3">
        <v>69670</v>
      </c>
      <c r="H143" s="3">
        <f t="shared" si="22"/>
        <v>262</v>
      </c>
      <c r="I143" s="3">
        <f t="shared" si="23"/>
        <v>262</v>
      </c>
      <c r="J143" s="3">
        <f t="shared" si="24"/>
        <v>640</v>
      </c>
      <c r="K143" s="3">
        <v>45</v>
      </c>
      <c r="L143" s="3">
        <v>50</v>
      </c>
      <c r="M143" s="4">
        <f t="shared" si="15"/>
        <v>52.400000000000006</v>
      </c>
      <c r="N143" s="4">
        <f t="shared" si="18"/>
        <v>787</v>
      </c>
    </row>
    <row r="144" spans="1:14" x14ac:dyDescent="0.3">
      <c r="A144" s="3">
        <f t="shared" si="21"/>
        <v>140</v>
      </c>
      <c r="B144" s="3" t="s">
        <v>19</v>
      </c>
      <c r="C144" s="3">
        <v>136</v>
      </c>
      <c r="D144" s="3">
        <v>400</v>
      </c>
      <c r="E144" s="3">
        <v>150</v>
      </c>
      <c r="F144" s="3">
        <v>53595</v>
      </c>
      <c r="G144" s="3">
        <v>53983</v>
      </c>
      <c r="H144" s="3">
        <f t="shared" si="22"/>
        <v>388</v>
      </c>
      <c r="I144" s="3">
        <f t="shared" si="23"/>
        <v>388</v>
      </c>
      <c r="J144" s="3">
        <f t="shared" si="24"/>
        <v>1129</v>
      </c>
      <c r="K144" s="3">
        <v>45</v>
      </c>
      <c r="L144" s="3">
        <v>50</v>
      </c>
      <c r="M144" s="4">
        <f t="shared" si="15"/>
        <v>77.600000000000009</v>
      </c>
      <c r="N144" s="4">
        <f t="shared" si="18"/>
        <v>1302</v>
      </c>
    </row>
    <row r="145" spans="1:14" ht="12.75" customHeight="1" x14ac:dyDescent="0.3">
      <c r="A145" s="3">
        <v>1</v>
      </c>
      <c r="B145" s="3" t="s">
        <v>16</v>
      </c>
      <c r="C145" s="3">
        <v>165</v>
      </c>
      <c r="D145" s="3">
        <v>500</v>
      </c>
      <c r="E145" s="3">
        <v>150</v>
      </c>
      <c r="F145" s="3">
        <v>94257</v>
      </c>
      <c r="G145" s="3">
        <v>94522</v>
      </c>
      <c r="H145" s="3">
        <f t="shared" si="22"/>
        <v>265</v>
      </c>
      <c r="I145" s="3">
        <f>IF(H145&lt;171,171,H145)</f>
        <v>265</v>
      </c>
      <c r="J145" s="3">
        <f>ROUND(IF(I145&lt;100,I145*1.625,(IF(AND(I145&gt;100,I145&lt;201),(I145-100)*2.375+162.5,(IF(AND(I145&gt;200,I145&lt;401),(I145-200)*3.875+400,IF(I145&gt;400,(I145-400)*4.5+1237)))))),0)</f>
        <v>652</v>
      </c>
      <c r="K145" s="3">
        <v>45</v>
      </c>
      <c r="L145" s="3">
        <v>50</v>
      </c>
      <c r="M145" s="4">
        <f t="shared" si="15"/>
        <v>53</v>
      </c>
      <c r="N145" s="4">
        <f t="shared" si="18"/>
        <v>800</v>
      </c>
    </row>
    <row r="146" spans="1:14" ht="12.75" customHeight="1" x14ac:dyDescent="0.3">
      <c r="A146" s="3">
        <f t="shared" ref="A146:A209" si="25">A145+1</f>
        <v>2</v>
      </c>
      <c r="B146" s="3" t="s">
        <v>16</v>
      </c>
      <c r="C146" s="3">
        <v>166</v>
      </c>
      <c r="D146" s="3">
        <v>500</v>
      </c>
      <c r="E146" s="3">
        <v>150</v>
      </c>
      <c r="F146" s="3">
        <v>75966</v>
      </c>
      <c r="G146" s="3">
        <v>76566</v>
      </c>
      <c r="H146" s="3">
        <f t="shared" si="22"/>
        <v>600</v>
      </c>
      <c r="I146" s="3">
        <f>IF(H146&lt;171,171,H146)</f>
        <v>600</v>
      </c>
      <c r="J146" s="3">
        <f>ROUND(IF(I146&lt;100,I146*1.625,(IF(AND(I146&gt;100,I146&lt;201),(I146-100)*2.375+162.5,(IF(AND(I146&gt;200,I146&lt;401),(I146-200)*3.875+400,IF(I146&gt;400,(I146-400)*4.5+1237)))))),0)</f>
        <v>2137</v>
      </c>
      <c r="K146" s="3">
        <v>45</v>
      </c>
      <c r="L146" s="3">
        <v>50</v>
      </c>
      <c r="M146" s="4">
        <f t="shared" si="15"/>
        <v>120</v>
      </c>
      <c r="N146" s="4">
        <f t="shared" si="18"/>
        <v>2352</v>
      </c>
    </row>
    <row r="147" spans="1:14" ht="12.75" customHeight="1" x14ac:dyDescent="0.3">
      <c r="A147" s="3">
        <f t="shared" si="25"/>
        <v>3</v>
      </c>
      <c r="B147" s="6" t="s">
        <v>16</v>
      </c>
      <c r="C147" s="3">
        <v>167</v>
      </c>
      <c r="D147" s="3">
        <v>300</v>
      </c>
      <c r="E147" s="3">
        <v>150</v>
      </c>
      <c r="F147" s="3">
        <v>74838</v>
      </c>
      <c r="G147" s="3">
        <v>75547</v>
      </c>
      <c r="H147" s="3">
        <f>(G147-F147)</f>
        <v>709</v>
      </c>
      <c r="I147" s="3">
        <f t="shared" ref="I147:I172" si="26">IF(H147&lt;141,141,H147)</f>
        <v>709</v>
      </c>
      <c r="J147" s="3">
        <f t="shared" ref="J147:J152" si="27">ROUND(IF(I147&lt;100,I147*1.625,(IF(AND(I147&gt;100,I147&lt;201),(I147-100)*2.375+162.5,(IF(AND(I147&gt;200,I147&lt;401),(I147-200)*3.875+400,IF(I147&gt;400,(I147-400)*4.5+1238)))))),0)</f>
        <v>2629</v>
      </c>
      <c r="K147" s="3">
        <v>45</v>
      </c>
      <c r="L147" s="3">
        <v>50</v>
      </c>
      <c r="M147" s="4">
        <f t="shared" si="15"/>
        <v>141.80000000000001</v>
      </c>
      <c r="N147" s="4">
        <f t="shared" si="18"/>
        <v>2866</v>
      </c>
    </row>
    <row r="148" spans="1:14" ht="12.75" customHeight="1" x14ac:dyDescent="0.3">
      <c r="A148" s="3">
        <f t="shared" si="25"/>
        <v>4</v>
      </c>
      <c r="B148" s="3" t="s">
        <v>17</v>
      </c>
      <c r="C148" s="3">
        <v>173</v>
      </c>
      <c r="D148" s="3">
        <v>300</v>
      </c>
      <c r="E148" s="3">
        <v>150</v>
      </c>
      <c r="F148" s="3">
        <v>35039</v>
      </c>
      <c r="G148" s="3">
        <v>35272</v>
      </c>
      <c r="H148" s="3">
        <f>G148-F148</f>
        <v>233</v>
      </c>
      <c r="I148" s="3">
        <f t="shared" si="26"/>
        <v>233</v>
      </c>
      <c r="J148" s="3">
        <f t="shared" si="27"/>
        <v>528</v>
      </c>
      <c r="K148" s="3">
        <v>45</v>
      </c>
      <c r="L148" s="3">
        <v>50</v>
      </c>
      <c r="M148" s="4">
        <f t="shared" si="15"/>
        <v>46.6</v>
      </c>
      <c r="N148" s="4">
        <f t="shared" si="18"/>
        <v>670</v>
      </c>
    </row>
    <row r="149" spans="1:14" ht="12.75" customHeight="1" x14ac:dyDescent="0.3">
      <c r="A149" s="3">
        <f t="shared" si="25"/>
        <v>5</v>
      </c>
      <c r="B149" s="3" t="s">
        <v>17</v>
      </c>
      <c r="C149" s="3">
        <v>177</v>
      </c>
      <c r="D149" s="3">
        <v>300</v>
      </c>
      <c r="E149" s="3">
        <v>150</v>
      </c>
      <c r="F149" s="3">
        <v>44379</v>
      </c>
      <c r="G149" s="3">
        <v>44550</v>
      </c>
      <c r="H149" s="3">
        <f>(G149-F149)</f>
        <v>171</v>
      </c>
      <c r="I149" s="3">
        <f t="shared" si="26"/>
        <v>171</v>
      </c>
      <c r="J149" s="3">
        <f t="shared" si="27"/>
        <v>331</v>
      </c>
      <c r="K149" s="3">
        <v>45</v>
      </c>
      <c r="L149" s="3">
        <v>50</v>
      </c>
      <c r="M149" s="4">
        <f t="shared" si="15"/>
        <v>34.200000000000003</v>
      </c>
      <c r="N149" s="4">
        <f t="shared" si="18"/>
        <v>460</v>
      </c>
    </row>
    <row r="150" spans="1:14" ht="12.75" customHeight="1" x14ac:dyDescent="0.3">
      <c r="A150" s="3">
        <f t="shared" si="25"/>
        <v>6</v>
      </c>
      <c r="B150" s="3" t="s">
        <v>17</v>
      </c>
      <c r="C150" s="3">
        <v>178</v>
      </c>
      <c r="D150" s="3">
        <v>300</v>
      </c>
      <c r="E150" s="3">
        <v>150</v>
      </c>
      <c r="F150" s="3">
        <v>49267</v>
      </c>
      <c r="G150" s="3">
        <v>49492</v>
      </c>
      <c r="H150" s="3">
        <f t="shared" ref="H150:H155" si="28">G150-F150</f>
        <v>225</v>
      </c>
      <c r="I150" s="3">
        <f t="shared" si="26"/>
        <v>225</v>
      </c>
      <c r="J150" s="3">
        <f t="shared" si="27"/>
        <v>497</v>
      </c>
      <c r="K150" s="3">
        <v>45</v>
      </c>
      <c r="L150" s="3">
        <v>50</v>
      </c>
      <c r="M150" s="4">
        <f t="shared" si="15"/>
        <v>45</v>
      </c>
      <c r="N150" s="4">
        <f t="shared" si="18"/>
        <v>637</v>
      </c>
    </row>
    <row r="151" spans="1:14" ht="12.75" customHeight="1" x14ac:dyDescent="0.3">
      <c r="A151" s="3">
        <f t="shared" si="25"/>
        <v>7</v>
      </c>
      <c r="B151" s="3" t="s">
        <v>17</v>
      </c>
      <c r="C151" s="3">
        <v>179</v>
      </c>
      <c r="D151" s="3">
        <v>300</v>
      </c>
      <c r="E151" s="3">
        <v>150</v>
      </c>
      <c r="F151" s="3">
        <v>29267</v>
      </c>
      <c r="G151" s="3">
        <v>29275</v>
      </c>
      <c r="H151" s="3">
        <f t="shared" si="28"/>
        <v>8</v>
      </c>
      <c r="I151" s="3">
        <f t="shared" si="26"/>
        <v>141</v>
      </c>
      <c r="J151" s="3">
        <f t="shared" si="27"/>
        <v>260</v>
      </c>
      <c r="K151" s="3">
        <v>45</v>
      </c>
      <c r="L151" s="3">
        <v>50</v>
      </c>
      <c r="M151" s="4">
        <f t="shared" si="15"/>
        <v>28.200000000000003</v>
      </c>
      <c r="N151" s="4">
        <f t="shared" si="18"/>
        <v>383</v>
      </c>
    </row>
    <row r="152" spans="1:14" ht="12.75" customHeight="1" x14ac:dyDescent="0.3">
      <c r="A152" s="3">
        <f t="shared" si="25"/>
        <v>8</v>
      </c>
      <c r="B152" s="3" t="s">
        <v>17</v>
      </c>
      <c r="C152" s="3">
        <v>180</v>
      </c>
      <c r="D152" s="3">
        <v>300</v>
      </c>
      <c r="E152" s="3">
        <v>150</v>
      </c>
      <c r="F152" s="3">
        <v>25816</v>
      </c>
      <c r="G152" s="3">
        <v>25958</v>
      </c>
      <c r="H152" s="3">
        <f t="shared" si="28"/>
        <v>142</v>
      </c>
      <c r="I152" s="3">
        <f t="shared" si="26"/>
        <v>142</v>
      </c>
      <c r="J152" s="3">
        <f t="shared" si="27"/>
        <v>262</v>
      </c>
      <c r="K152" s="3">
        <v>45</v>
      </c>
      <c r="L152" s="3">
        <v>50</v>
      </c>
      <c r="M152" s="4">
        <f t="shared" si="15"/>
        <v>28.400000000000002</v>
      </c>
      <c r="N152" s="4">
        <f t="shared" si="18"/>
        <v>385</v>
      </c>
    </row>
    <row r="153" spans="1:14" ht="12.75" customHeight="1" x14ac:dyDescent="0.3">
      <c r="A153" s="3">
        <f t="shared" si="25"/>
        <v>9</v>
      </c>
      <c r="B153" s="3" t="s">
        <v>17</v>
      </c>
      <c r="C153" s="3">
        <v>181</v>
      </c>
      <c r="D153" s="3">
        <v>300</v>
      </c>
      <c r="E153" s="3">
        <v>150</v>
      </c>
      <c r="F153" s="3">
        <v>13389</v>
      </c>
      <c r="G153" s="3">
        <v>13441</v>
      </c>
      <c r="H153" s="3">
        <f t="shared" si="28"/>
        <v>52</v>
      </c>
      <c r="I153" s="3">
        <f t="shared" si="26"/>
        <v>141</v>
      </c>
      <c r="J153" s="3">
        <f>ROUND(IF(I153&lt;100,I153*1.625,(IF(AND(I153&gt;100,I153&lt;201),(I153-100)*2.375+162.5,(IF(AND(I153&gt;200,I153&lt;401),(I153-200)*3.875+400,IF(I153&gt;400,(I153-400)*4.5+1237)))))),0)</f>
        <v>260</v>
      </c>
      <c r="K153" s="3">
        <v>45</v>
      </c>
      <c r="L153" s="3">
        <v>50</v>
      </c>
      <c r="M153" s="4">
        <f t="shared" ref="M153:M216" si="29">I153*0.2</f>
        <v>28.200000000000003</v>
      </c>
      <c r="N153" s="4">
        <f t="shared" si="18"/>
        <v>383</v>
      </c>
    </row>
    <row r="154" spans="1:14" ht="13.5" customHeight="1" x14ac:dyDescent="0.3">
      <c r="A154" s="3">
        <f t="shared" si="25"/>
        <v>10</v>
      </c>
      <c r="B154" s="8" t="s">
        <v>17</v>
      </c>
      <c r="C154" s="8">
        <v>182</v>
      </c>
      <c r="D154" s="3">
        <v>300</v>
      </c>
      <c r="E154" s="3">
        <v>150</v>
      </c>
      <c r="F154" s="3">
        <v>33818</v>
      </c>
      <c r="G154" s="3">
        <v>33932</v>
      </c>
      <c r="H154" s="3">
        <f t="shared" si="28"/>
        <v>114</v>
      </c>
      <c r="I154" s="3">
        <f t="shared" si="26"/>
        <v>141</v>
      </c>
      <c r="J154" s="3">
        <f>ROUND(IF(I154&lt;100,I154*1.625,(IF(AND(I154&gt;100,I154&lt;201),(I154-100)*2.375+162.5,(IF(AND(I154&gt;200,I154&lt;401),(I154-200)*3.875+400,IF(I154&gt;400,(I154-400)*4.5+1237)))))),0)</f>
        <v>260</v>
      </c>
      <c r="K154" s="3">
        <v>45</v>
      </c>
      <c r="L154" s="3">
        <v>50</v>
      </c>
      <c r="M154" s="4">
        <f t="shared" si="29"/>
        <v>28.200000000000003</v>
      </c>
      <c r="N154" s="4">
        <f t="shared" si="18"/>
        <v>383</v>
      </c>
    </row>
    <row r="155" spans="1:14" ht="12.75" customHeight="1" x14ac:dyDescent="0.3">
      <c r="A155" s="3">
        <f t="shared" si="25"/>
        <v>11</v>
      </c>
      <c r="B155" s="3" t="s">
        <v>17</v>
      </c>
      <c r="C155" s="3">
        <v>183</v>
      </c>
      <c r="D155" s="3">
        <v>300</v>
      </c>
      <c r="E155" s="3">
        <v>150</v>
      </c>
      <c r="F155" s="3">
        <v>30290</v>
      </c>
      <c r="G155" s="3">
        <v>30503</v>
      </c>
      <c r="H155" s="3">
        <f t="shared" si="28"/>
        <v>213</v>
      </c>
      <c r="I155" s="3">
        <f t="shared" si="26"/>
        <v>213</v>
      </c>
      <c r="J155" s="3">
        <f>ROUND(IF(I155&lt;100,I155*1.625,(IF(AND(I155&gt;100,I155&lt;201),(I155-100)*2.375+162.5,(IF(AND(I155&gt;200,I155&lt;401),(I155-200)*3.875+400,IF(I155&gt;400,(I155-400)*4.5+1238)))))),0)</f>
        <v>450</v>
      </c>
      <c r="K155" s="3">
        <v>45</v>
      </c>
      <c r="L155" s="3">
        <v>50</v>
      </c>
      <c r="M155" s="4">
        <f t="shared" si="29"/>
        <v>42.6</v>
      </c>
      <c r="N155" s="4">
        <f t="shared" si="18"/>
        <v>588</v>
      </c>
    </row>
    <row r="156" spans="1:14" ht="12.75" customHeight="1" x14ac:dyDescent="0.3">
      <c r="A156" s="3">
        <f t="shared" si="25"/>
        <v>12</v>
      </c>
      <c r="B156" s="3" t="s">
        <v>17</v>
      </c>
      <c r="C156" s="3">
        <v>184</v>
      </c>
      <c r="D156" s="3">
        <v>300</v>
      </c>
      <c r="E156" s="3">
        <v>150</v>
      </c>
      <c r="F156" s="3">
        <v>52165</v>
      </c>
      <c r="G156" s="3">
        <v>52485</v>
      </c>
      <c r="H156" s="3">
        <f>(G156-F156)</f>
        <v>320</v>
      </c>
      <c r="I156" s="3">
        <f t="shared" si="26"/>
        <v>320</v>
      </c>
      <c r="J156" s="3">
        <f>ROUND(IF(I156&lt;100,I156*1.625,(IF(AND(I156&gt;100,I156&lt;201),(I156-100)*2.375+162.5,(IF(AND(I156&gt;200,I156&lt;401),(I156-200)*3.875+400,IF(I156&gt;400,(I156-400)*4.5+1238)))))),0)</f>
        <v>865</v>
      </c>
      <c r="K156" s="3">
        <v>45</v>
      </c>
      <c r="L156" s="3">
        <v>50</v>
      </c>
      <c r="M156" s="4">
        <f t="shared" si="29"/>
        <v>64</v>
      </c>
      <c r="N156" s="4">
        <f t="shared" si="18"/>
        <v>1024</v>
      </c>
    </row>
    <row r="157" spans="1:14" ht="14.25" customHeight="1" x14ac:dyDescent="0.3">
      <c r="A157" s="3">
        <f t="shared" si="25"/>
        <v>13</v>
      </c>
      <c r="B157" s="3" t="s">
        <v>17</v>
      </c>
      <c r="C157" s="5">
        <v>186</v>
      </c>
      <c r="D157" s="3">
        <v>300</v>
      </c>
      <c r="E157" s="3">
        <v>150</v>
      </c>
      <c r="F157" s="3">
        <v>42670</v>
      </c>
      <c r="G157" s="3">
        <v>42884</v>
      </c>
      <c r="H157" s="3">
        <f>(G157-F157)</f>
        <v>214</v>
      </c>
      <c r="I157" s="3">
        <f t="shared" si="26"/>
        <v>214</v>
      </c>
      <c r="J157" s="3">
        <f>ROUND(IF(I157&lt;100,I157*1.625,(IF(AND(I157&gt;100,I157&lt;201),(I157-100)*2.375+162.5,(IF(AND(I157&gt;200,I157&lt;401),(I157-200)*3.875+400,IF(I157&gt;400,(I157-400)*4.5+1237)))))),0)</f>
        <v>454</v>
      </c>
      <c r="K157" s="3">
        <v>45</v>
      </c>
      <c r="L157" s="3">
        <v>50</v>
      </c>
      <c r="M157" s="4">
        <f t="shared" si="29"/>
        <v>42.800000000000004</v>
      </c>
      <c r="N157" s="4">
        <f t="shared" si="18"/>
        <v>592</v>
      </c>
    </row>
    <row r="158" spans="1:14" ht="14.25" customHeight="1" x14ac:dyDescent="0.3">
      <c r="A158" s="3">
        <f t="shared" si="25"/>
        <v>14</v>
      </c>
      <c r="B158" s="3" t="s">
        <v>17</v>
      </c>
      <c r="C158" s="3">
        <v>187</v>
      </c>
      <c r="D158" s="3">
        <v>300</v>
      </c>
      <c r="E158" s="3">
        <v>150</v>
      </c>
      <c r="F158" s="3">
        <v>42646</v>
      </c>
      <c r="G158" s="3">
        <v>42846</v>
      </c>
      <c r="H158" s="10">
        <f t="shared" ref="H158:H164" si="30">G158-F158</f>
        <v>200</v>
      </c>
      <c r="I158" s="3">
        <f t="shared" si="26"/>
        <v>200</v>
      </c>
      <c r="J158" s="3">
        <f>ROUND(IF(I158&lt;100,I158*1.625,(IF(AND(I158&gt;100,I158&lt;201),(I158-100)*2.375+162.5,(IF(AND(I158&gt;200,I158&lt;401),(I158-200)*3.875+400,IF(I158&gt;400,(I158-400)*4.5+1238)))))),0)</f>
        <v>400</v>
      </c>
      <c r="K158" s="3">
        <v>45</v>
      </c>
      <c r="L158" s="3">
        <v>50</v>
      </c>
      <c r="M158" s="4">
        <f t="shared" si="29"/>
        <v>40</v>
      </c>
      <c r="N158" s="4">
        <f t="shared" si="18"/>
        <v>535</v>
      </c>
    </row>
    <row r="159" spans="1:14" ht="12.75" customHeight="1" x14ac:dyDescent="0.3">
      <c r="A159" s="3">
        <f t="shared" si="25"/>
        <v>15</v>
      </c>
      <c r="B159" s="3" t="s">
        <v>17</v>
      </c>
      <c r="C159" s="3">
        <v>188</v>
      </c>
      <c r="D159" s="3">
        <v>300</v>
      </c>
      <c r="E159" s="3">
        <v>150</v>
      </c>
      <c r="F159" s="3">
        <v>43413</v>
      </c>
      <c r="G159" s="3">
        <v>43654</v>
      </c>
      <c r="H159" s="10">
        <f t="shared" si="30"/>
        <v>241</v>
      </c>
      <c r="I159" s="3">
        <f t="shared" si="26"/>
        <v>241</v>
      </c>
      <c r="J159" s="3">
        <f>ROUND(IF(I159&lt;100,I159*1.625,(IF(AND(I159&gt;100,I159&lt;201),(I159-100)*2.375+162.5,(IF(AND(I159&gt;200,I159&lt;401),(I159-200)*3.875+400,IF(I159&gt;400,(I159-400)*4.5+1238)))))),0)</f>
        <v>559</v>
      </c>
      <c r="K159" s="3">
        <v>45</v>
      </c>
      <c r="L159" s="3">
        <v>50</v>
      </c>
      <c r="M159" s="4">
        <f t="shared" si="29"/>
        <v>48.2</v>
      </c>
      <c r="N159" s="4">
        <f t="shared" si="18"/>
        <v>702</v>
      </c>
    </row>
    <row r="160" spans="1:14" ht="12.75" customHeight="1" x14ac:dyDescent="0.3">
      <c r="A160" s="3">
        <f t="shared" si="25"/>
        <v>16</v>
      </c>
      <c r="B160" s="3" t="s">
        <v>17</v>
      </c>
      <c r="C160" s="3">
        <v>189</v>
      </c>
      <c r="D160" s="3">
        <v>300</v>
      </c>
      <c r="E160" s="3">
        <v>150</v>
      </c>
      <c r="F160" s="3">
        <v>32185</v>
      </c>
      <c r="G160" s="3">
        <v>32454</v>
      </c>
      <c r="H160" s="3">
        <f t="shared" si="30"/>
        <v>269</v>
      </c>
      <c r="I160" s="3">
        <f t="shared" si="26"/>
        <v>269</v>
      </c>
      <c r="J160" s="3">
        <f>ROUND(IF(I160&lt;100,I160*1.625,(IF(AND(I160&gt;100,I160&lt;201),(I160-100)*2.375+162.5,(IF(AND(I160&gt;200,I160&lt;401),(I160-200)*3.875+400,IF(I160&gt;400,(I160-400)*4.5+1238)))))),0)</f>
        <v>667</v>
      </c>
      <c r="K160" s="3">
        <v>45</v>
      </c>
      <c r="L160" s="3">
        <v>50</v>
      </c>
      <c r="M160" s="4">
        <f t="shared" si="29"/>
        <v>53.800000000000004</v>
      </c>
      <c r="N160" s="4">
        <f t="shared" si="18"/>
        <v>816</v>
      </c>
    </row>
    <row r="161" spans="1:15" ht="12.75" customHeight="1" x14ac:dyDescent="0.3">
      <c r="A161" s="3">
        <f t="shared" si="25"/>
        <v>17</v>
      </c>
      <c r="B161" s="3" t="s">
        <v>17</v>
      </c>
      <c r="C161" s="3">
        <v>190</v>
      </c>
      <c r="D161" s="3">
        <v>300</v>
      </c>
      <c r="E161" s="3">
        <v>150</v>
      </c>
      <c r="F161" s="3">
        <v>50511</v>
      </c>
      <c r="G161" s="3">
        <v>50889</v>
      </c>
      <c r="H161" s="3">
        <f t="shared" si="30"/>
        <v>378</v>
      </c>
      <c r="I161" s="3">
        <f t="shared" si="26"/>
        <v>378</v>
      </c>
      <c r="J161" s="3">
        <f>ROUND(IF(I161&lt;100,I161*1.625,(IF(AND(I161&gt;100,I161&lt;201),(I161-100)*2.375+162.5,(IF(AND(I161&gt;200,I161&lt;401),(I161-200)*3.875+400,IF(I161&gt;400,(I161-400)*4.5+1238)))))),0)</f>
        <v>1090</v>
      </c>
      <c r="K161" s="3">
        <v>45</v>
      </c>
      <c r="L161" s="3">
        <v>50</v>
      </c>
      <c r="M161" s="4">
        <f t="shared" si="29"/>
        <v>75.600000000000009</v>
      </c>
      <c r="N161" s="4">
        <f t="shared" si="18"/>
        <v>1261</v>
      </c>
    </row>
    <row r="162" spans="1:15" ht="12.75" customHeight="1" x14ac:dyDescent="0.3">
      <c r="A162" s="3">
        <f t="shared" si="25"/>
        <v>18</v>
      </c>
      <c r="B162" s="3" t="s">
        <v>17</v>
      </c>
      <c r="C162" s="3">
        <v>201</v>
      </c>
      <c r="D162" s="3">
        <v>300</v>
      </c>
      <c r="E162" s="3">
        <v>150</v>
      </c>
      <c r="F162" s="3">
        <v>45518</v>
      </c>
      <c r="G162" s="3">
        <v>45998</v>
      </c>
      <c r="H162" s="3">
        <f t="shared" si="30"/>
        <v>480</v>
      </c>
      <c r="I162" s="3">
        <f t="shared" si="26"/>
        <v>480</v>
      </c>
      <c r="J162" s="3">
        <f>ROUND(IF(I162&lt;100,I162*1.625,(IF(AND(I162&gt;100,I162&lt;201),(I162-100)*2.375+162.5,(IF(AND(I162&gt;200,I162&lt;401),(I162-200)*3.875+400,IF(I162&gt;400,(I162-400)*4.5+1237)))))),0)</f>
        <v>1597</v>
      </c>
      <c r="K162" s="3">
        <v>45</v>
      </c>
      <c r="L162" s="3">
        <v>50</v>
      </c>
      <c r="M162" s="4">
        <f t="shared" si="29"/>
        <v>96</v>
      </c>
      <c r="N162" s="4">
        <f t="shared" si="18"/>
        <v>1788</v>
      </c>
    </row>
    <row r="163" spans="1:15" ht="12.75" customHeight="1" x14ac:dyDescent="0.3">
      <c r="A163" s="3">
        <f t="shared" si="25"/>
        <v>19</v>
      </c>
      <c r="B163" s="3" t="s">
        <v>17</v>
      </c>
      <c r="C163" s="3">
        <v>205</v>
      </c>
      <c r="D163" s="3">
        <v>300</v>
      </c>
      <c r="E163" s="3">
        <v>150</v>
      </c>
      <c r="F163" s="3">
        <v>32702</v>
      </c>
      <c r="G163" s="3">
        <v>33039</v>
      </c>
      <c r="H163" s="3">
        <f t="shared" si="30"/>
        <v>337</v>
      </c>
      <c r="I163" s="3">
        <f t="shared" si="26"/>
        <v>337</v>
      </c>
      <c r="J163" s="3">
        <f>ROUND(IF(I163&lt;100,I163*1.625,(IF(AND(I163&gt;100,I163&lt;201),(I163-100)*2.375+162.5,(IF(AND(I163&gt;200,I163&lt;401),(I163-200)*3.875+400,IF(I163&gt;400,(I163-400)*4.5+1237)))))),0)</f>
        <v>931</v>
      </c>
      <c r="K163" s="3">
        <v>45</v>
      </c>
      <c r="L163" s="3">
        <v>50</v>
      </c>
      <c r="M163" s="4">
        <f t="shared" si="29"/>
        <v>67.400000000000006</v>
      </c>
      <c r="N163" s="4">
        <f t="shared" si="18"/>
        <v>1093</v>
      </c>
    </row>
    <row r="164" spans="1:15" x14ac:dyDescent="0.3">
      <c r="A164" s="3">
        <f t="shared" si="25"/>
        <v>20</v>
      </c>
      <c r="B164" s="3" t="s">
        <v>17</v>
      </c>
      <c r="C164" s="3">
        <v>207</v>
      </c>
      <c r="D164" s="3">
        <v>300</v>
      </c>
      <c r="E164" s="3">
        <v>150</v>
      </c>
      <c r="F164" s="3">
        <v>44224</v>
      </c>
      <c r="G164" s="3">
        <v>44524</v>
      </c>
      <c r="H164" s="10">
        <f t="shared" si="30"/>
        <v>300</v>
      </c>
      <c r="I164" s="3">
        <f t="shared" si="26"/>
        <v>300</v>
      </c>
      <c r="J164" s="3">
        <f>ROUND(IF(I164&lt;100,I164*1.625,(IF(AND(I164&gt;100,I164&lt;201),(I164-100)*2.375+162.5,(IF(AND(I164&gt;200,I164&lt;401),(I164-200)*3.875+400,IF(I164&gt;400,(I164-400)*4.5+1238)))))),0)</f>
        <v>788</v>
      </c>
      <c r="K164" s="3">
        <v>45</v>
      </c>
      <c r="L164" s="3">
        <v>50</v>
      </c>
      <c r="M164" s="4">
        <f t="shared" si="29"/>
        <v>60</v>
      </c>
      <c r="N164" s="4">
        <f t="shared" si="18"/>
        <v>943</v>
      </c>
    </row>
    <row r="165" spans="1:15" x14ac:dyDescent="0.3">
      <c r="A165" s="3">
        <f t="shared" si="25"/>
        <v>21</v>
      </c>
      <c r="B165" s="3" t="s">
        <v>17</v>
      </c>
      <c r="C165" s="3">
        <v>218</v>
      </c>
      <c r="D165" s="3">
        <v>0</v>
      </c>
      <c r="E165" s="3">
        <v>150</v>
      </c>
      <c r="F165" s="3">
        <v>39560</v>
      </c>
      <c r="G165" s="3">
        <v>39759</v>
      </c>
      <c r="H165" s="10">
        <f>(G165-F165)-25</f>
        <v>174</v>
      </c>
      <c r="I165" s="10">
        <f t="shared" si="26"/>
        <v>174</v>
      </c>
      <c r="J165" s="3">
        <f>ROUND(IF(I165&lt;100,I165*1.625,(IF(AND(I165&gt;100,I165&lt;201),(I165-100)*2.375+162.5,(IF(AND(I165&gt;200,I165&lt;401),(I165-200)*3.875+400,IF(I165&gt;400,(I165-400)*4.5+1238)))))),0)</f>
        <v>338</v>
      </c>
      <c r="K165" s="3">
        <v>45</v>
      </c>
      <c r="L165" s="3">
        <v>50</v>
      </c>
      <c r="M165" s="4">
        <f t="shared" si="29"/>
        <v>34.800000000000004</v>
      </c>
      <c r="N165" s="4">
        <f t="shared" si="18"/>
        <v>468</v>
      </c>
    </row>
    <row r="166" spans="1:15" x14ac:dyDescent="0.3">
      <c r="A166" s="3">
        <f t="shared" si="25"/>
        <v>22</v>
      </c>
      <c r="B166" s="3" t="s">
        <v>17</v>
      </c>
      <c r="C166" s="3">
        <v>219</v>
      </c>
      <c r="D166" s="3">
        <v>300</v>
      </c>
      <c r="E166" s="3">
        <v>150</v>
      </c>
      <c r="F166" s="3">
        <v>51626</v>
      </c>
      <c r="G166" s="3">
        <v>51735</v>
      </c>
      <c r="H166" s="10">
        <f>(G166-F166)</f>
        <v>109</v>
      </c>
      <c r="I166" s="10">
        <f t="shared" si="26"/>
        <v>141</v>
      </c>
      <c r="J166" s="3">
        <f>ROUND(IF(I166&lt;100,I166*1.625,(IF(AND(I166&gt;100,I166&lt;201),(I166-100)*2.375+162.5,(IF(AND(I166&gt;200,I166&lt;401),(I166-200)*3.875+400,IF(I166&gt;400,(I166-400)*4.5+1238)))))),0)</f>
        <v>260</v>
      </c>
      <c r="K166" s="3">
        <v>45</v>
      </c>
      <c r="L166" s="3">
        <v>50</v>
      </c>
      <c r="M166" s="4">
        <f t="shared" si="29"/>
        <v>28.200000000000003</v>
      </c>
      <c r="N166" s="4">
        <f t="shared" si="18"/>
        <v>383</v>
      </c>
    </row>
    <row r="167" spans="1:15" x14ac:dyDescent="0.3">
      <c r="A167" s="3">
        <f t="shared" si="25"/>
        <v>23</v>
      </c>
      <c r="B167" s="3" t="s">
        <v>17</v>
      </c>
      <c r="C167" s="3">
        <v>220</v>
      </c>
      <c r="D167" s="3">
        <v>300</v>
      </c>
      <c r="E167" s="3">
        <v>150</v>
      </c>
      <c r="F167" s="3">
        <v>46392</v>
      </c>
      <c r="G167" s="3">
        <v>46741</v>
      </c>
      <c r="H167" s="10">
        <f>G167-F167</f>
        <v>349</v>
      </c>
      <c r="I167" s="3">
        <f t="shared" si="26"/>
        <v>349</v>
      </c>
      <c r="J167" s="3">
        <f>ROUND(IF(I167&lt;100,I167*1.625,(IF(AND(I167&gt;100,I167&lt;201),(I167-100)*2.375+162.5,(IF(AND(I167&gt;200,I167&lt;401),(I167-200)*3.875+400,IF(I167&gt;400,(I167-400)*4.5+1238)))))),0)</f>
        <v>977</v>
      </c>
      <c r="K167" s="3">
        <v>45</v>
      </c>
      <c r="L167" s="3">
        <v>50</v>
      </c>
      <c r="M167" s="4">
        <f t="shared" si="29"/>
        <v>69.8</v>
      </c>
      <c r="N167" s="4">
        <f t="shared" ref="N167:N230" si="31">ROUND((J167+K167+L167+M167),0)</f>
        <v>1142</v>
      </c>
    </row>
    <row r="168" spans="1:15" x14ac:dyDescent="0.3">
      <c r="A168" s="3">
        <f t="shared" si="25"/>
        <v>24</v>
      </c>
      <c r="B168" s="3" t="s">
        <v>17</v>
      </c>
      <c r="C168" s="3">
        <v>221</v>
      </c>
      <c r="D168" s="3">
        <v>300</v>
      </c>
      <c r="E168" s="3">
        <v>150</v>
      </c>
      <c r="F168" s="3">
        <v>41262</v>
      </c>
      <c r="G168" s="3">
        <v>41555</v>
      </c>
      <c r="H168" s="3">
        <f>G168-F168</f>
        <v>293</v>
      </c>
      <c r="I168" s="3">
        <f t="shared" si="26"/>
        <v>293</v>
      </c>
      <c r="J168" s="3">
        <f>ROUND(IF(I168&lt;100,I168*1.625,(IF(AND(I168&gt;100,I168&lt;201),(I168-100)*2.375+162.5,(IF(AND(I168&gt;200,I168&lt;401),(I168-200)*3.875+400,IF(I168&gt;400,(I168-400)*4.5+1237)))))),0)</f>
        <v>760</v>
      </c>
      <c r="K168" s="3">
        <v>45</v>
      </c>
      <c r="L168" s="3">
        <v>50</v>
      </c>
      <c r="M168" s="4">
        <f t="shared" si="29"/>
        <v>58.6</v>
      </c>
      <c r="N168" s="4">
        <f t="shared" si="31"/>
        <v>914</v>
      </c>
      <c r="O168" s="16" t="s">
        <v>26</v>
      </c>
    </row>
    <row r="169" spans="1:15" x14ac:dyDescent="0.3">
      <c r="A169" s="3">
        <f t="shared" si="25"/>
        <v>25</v>
      </c>
      <c r="B169" s="3" t="s">
        <v>17</v>
      </c>
      <c r="C169" s="3">
        <v>223</v>
      </c>
      <c r="D169" s="3">
        <v>300</v>
      </c>
      <c r="E169" s="3">
        <v>150</v>
      </c>
      <c r="F169" s="3">
        <v>37943</v>
      </c>
      <c r="G169" s="3">
        <v>38020</v>
      </c>
      <c r="H169" s="10">
        <f>G169-F169</f>
        <v>77</v>
      </c>
      <c r="I169" s="10">
        <f t="shared" si="26"/>
        <v>141</v>
      </c>
      <c r="J169" s="3">
        <f>ROUND(IF(I169&lt;100,I169*1.625,(IF(AND(I169&gt;100,I169&lt;201),(I169-100)*2.375+162.5,(IF(AND(I169&gt;200,I169&lt;401),(I169-200)*3.875+400,IF(I169&gt;400,(I169-400)*4.5+1238)))))),0)</f>
        <v>260</v>
      </c>
      <c r="K169" s="3">
        <v>45</v>
      </c>
      <c r="L169" s="3">
        <v>50</v>
      </c>
      <c r="M169" s="4">
        <f t="shared" si="29"/>
        <v>28.200000000000003</v>
      </c>
      <c r="N169" s="4">
        <f t="shared" si="31"/>
        <v>383</v>
      </c>
    </row>
    <row r="170" spans="1:15" ht="12.75" customHeight="1" x14ac:dyDescent="0.3">
      <c r="A170" s="3">
        <f t="shared" si="25"/>
        <v>26</v>
      </c>
      <c r="B170" s="8" t="s">
        <v>17</v>
      </c>
      <c r="C170" s="8">
        <v>224</v>
      </c>
      <c r="D170" s="10">
        <v>300</v>
      </c>
      <c r="E170" s="10">
        <v>150</v>
      </c>
      <c r="F170" s="10">
        <v>13294</v>
      </c>
      <c r="G170" s="10">
        <v>13387</v>
      </c>
      <c r="H170" s="10">
        <f>G170-F170</f>
        <v>93</v>
      </c>
      <c r="I170" s="10">
        <f t="shared" si="26"/>
        <v>141</v>
      </c>
      <c r="J170" s="10">
        <f>ROUND(IF(I170&lt;100,I170*1.625,(IF(AND(I170&gt;100,I170&lt;201),(I170-100)*2.375+162.5,(IF(AND(I170&gt;200,I170&lt;401),(I170-200)*3.875+400,IF(I170&gt;400,(I170-400)*4.5+1238)))))),0)</f>
        <v>260</v>
      </c>
      <c r="K170" s="10">
        <v>45</v>
      </c>
      <c r="L170" s="10">
        <v>50</v>
      </c>
      <c r="M170" s="11">
        <f t="shared" si="29"/>
        <v>28.200000000000003</v>
      </c>
      <c r="N170" s="11">
        <f t="shared" si="31"/>
        <v>383</v>
      </c>
    </row>
    <row r="171" spans="1:15" ht="12.75" customHeight="1" x14ac:dyDescent="0.3">
      <c r="A171" s="3">
        <f t="shared" si="25"/>
        <v>27</v>
      </c>
      <c r="B171" s="3" t="s">
        <v>17</v>
      </c>
      <c r="C171" s="3">
        <v>226</v>
      </c>
      <c r="D171" s="3">
        <v>300</v>
      </c>
      <c r="E171" s="3">
        <v>150</v>
      </c>
      <c r="F171" s="3">
        <v>37619</v>
      </c>
      <c r="G171" s="3">
        <v>37973</v>
      </c>
      <c r="H171" s="10">
        <f>G171-F171</f>
        <v>354</v>
      </c>
      <c r="I171" s="10">
        <f t="shared" si="26"/>
        <v>354</v>
      </c>
      <c r="J171" s="3">
        <f>ROUND(IF(I171&lt;100,I171*1.625,(IF(AND(I171&gt;100,I171&lt;201),(I171-100)*2.375+162.5,(IF(AND(I171&gt;200,I171&lt;401),(I171-200)*3.875+400,IF(I171&gt;400,(I171-400)*4.5+1238)))))),0)</f>
        <v>997</v>
      </c>
      <c r="K171" s="3">
        <v>45</v>
      </c>
      <c r="L171" s="3">
        <v>50</v>
      </c>
      <c r="M171" s="4">
        <f t="shared" si="29"/>
        <v>70.8</v>
      </c>
      <c r="N171" s="4">
        <f t="shared" si="31"/>
        <v>1163</v>
      </c>
    </row>
    <row r="172" spans="1:15" ht="13.5" customHeight="1" x14ac:dyDescent="0.3">
      <c r="A172" s="3">
        <f t="shared" si="25"/>
        <v>28</v>
      </c>
      <c r="B172" s="3" t="s">
        <v>17</v>
      </c>
      <c r="C172" s="3">
        <v>227</v>
      </c>
      <c r="D172" s="3">
        <v>300</v>
      </c>
      <c r="E172" s="3">
        <v>150</v>
      </c>
      <c r="F172" s="3">
        <v>34113</v>
      </c>
      <c r="G172" s="3">
        <v>34278</v>
      </c>
      <c r="H172" s="3">
        <f>(G172-F172)</f>
        <v>165</v>
      </c>
      <c r="I172" s="3">
        <f t="shared" si="26"/>
        <v>165</v>
      </c>
      <c r="J172" s="3">
        <f>ROUND(IF(I172&lt;100,I172*1.625,(IF(AND(I172&gt;100,I172&lt;201),(I172-100)*2.375+162.5,(IF(AND(I172&gt;200,I172&lt;401),(I172-200)*3.875+400,IF(I172&gt;400,(I172-400)*4.5+1238)))))),0)</f>
        <v>317</v>
      </c>
      <c r="K172" s="3">
        <v>45</v>
      </c>
      <c r="L172" s="3">
        <v>50</v>
      </c>
      <c r="M172" s="4">
        <f t="shared" si="29"/>
        <v>33</v>
      </c>
      <c r="N172" s="4">
        <f t="shared" si="31"/>
        <v>445</v>
      </c>
    </row>
    <row r="173" spans="1:15" ht="13.5" customHeight="1" x14ac:dyDescent="0.3">
      <c r="A173" s="3">
        <f t="shared" si="25"/>
        <v>29</v>
      </c>
      <c r="B173" s="3" t="s">
        <v>17</v>
      </c>
      <c r="C173" s="3">
        <v>228</v>
      </c>
      <c r="D173" s="3">
        <v>300</v>
      </c>
      <c r="E173" s="3">
        <v>150</v>
      </c>
      <c r="F173" s="3">
        <v>39329</v>
      </c>
      <c r="G173" s="3">
        <v>39688</v>
      </c>
      <c r="H173" s="3">
        <f>G173-F173</f>
        <v>359</v>
      </c>
      <c r="I173" s="3">
        <f>IF(H173&lt;125,125,H173)</f>
        <v>359</v>
      </c>
      <c r="J173" s="3">
        <f>ROUND(IF(I173&lt;100,I173*1.625,(IF(AND(I173&gt;100,I173&lt;201),(I173-100)*2.375+162.5,(IF(AND(I173&gt;200,I173&lt;401),(I173-200)*3.875+400,IF(I173&gt;400,(I173-400)*4.5+1237)))))),0)</f>
        <v>1016</v>
      </c>
      <c r="K173" s="3">
        <v>45</v>
      </c>
      <c r="L173" s="3">
        <v>50</v>
      </c>
      <c r="M173" s="4">
        <f t="shared" si="29"/>
        <v>71.8</v>
      </c>
      <c r="N173" s="4">
        <f t="shared" si="31"/>
        <v>1183</v>
      </c>
    </row>
    <row r="174" spans="1:15" ht="13.5" customHeight="1" x14ac:dyDescent="0.3">
      <c r="A174" s="3">
        <f t="shared" si="25"/>
        <v>30</v>
      </c>
      <c r="B174" s="3" t="s">
        <v>17</v>
      </c>
      <c r="C174" s="3">
        <v>229</v>
      </c>
      <c r="D174" s="3">
        <v>300</v>
      </c>
      <c r="E174" s="10">
        <v>150</v>
      </c>
      <c r="F174" s="10">
        <v>58601</v>
      </c>
      <c r="G174" s="10">
        <v>59004</v>
      </c>
      <c r="H174" s="3">
        <f>(G174-F174)</f>
        <v>403</v>
      </c>
      <c r="I174" s="10">
        <f>IF(H174&lt;141,141,H174)</f>
        <v>403</v>
      </c>
      <c r="J174" s="10">
        <f>ROUND(IF(I174&lt;100,I174*1.625,(IF(AND(I174&gt;100,I174&lt;201),(I174-100)*2.375+162.5,(IF(AND(I174&gt;200,I174&lt;401),(I174-200)*3.875+400,IF(I174&gt;400,(I174-400)*4.5+1238)))))),0)</f>
        <v>1252</v>
      </c>
      <c r="K174" s="10">
        <v>45</v>
      </c>
      <c r="L174" s="10">
        <v>50</v>
      </c>
      <c r="M174" s="11">
        <f t="shared" si="29"/>
        <v>80.600000000000009</v>
      </c>
      <c r="N174" s="11">
        <f t="shared" si="31"/>
        <v>1428</v>
      </c>
    </row>
    <row r="175" spans="1:15" ht="13.5" customHeight="1" x14ac:dyDescent="0.3">
      <c r="A175" s="3">
        <f t="shared" si="25"/>
        <v>31</v>
      </c>
      <c r="B175" s="3" t="s">
        <v>17</v>
      </c>
      <c r="C175" s="3">
        <v>230</v>
      </c>
      <c r="D175" s="3">
        <v>300</v>
      </c>
      <c r="E175" s="3">
        <v>150</v>
      </c>
      <c r="F175" s="3">
        <v>60201</v>
      </c>
      <c r="G175" s="3">
        <v>60520</v>
      </c>
      <c r="H175" s="3">
        <f t="shared" ref="H175:H184" si="32">G175-F175</f>
        <v>319</v>
      </c>
      <c r="I175" s="3">
        <f>IF(H175&lt;141,141,H175)</f>
        <v>319</v>
      </c>
      <c r="J175" s="3">
        <f>ROUND(IF(I175&lt;100,I175*1.625,(IF(AND(I175&gt;100,I175&lt;201),(I175-100)*2.375+162.5,(IF(AND(I175&gt;200,I175&lt;401),(I175-200)*3.875+400,IF(I175&gt;400,(I175-400)*4.5+1238)))))),0)</f>
        <v>861</v>
      </c>
      <c r="K175" s="3">
        <v>45</v>
      </c>
      <c r="L175" s="3">
        <v>50</v>
      </c>
      <c r="M175" s="4">
        <f t="shared" si="29"/>
        <v>63.800000000000004</v>
      </c>
      <c r="N175" s="4">
        <f t="shared" si="31"/>
        <v>1020</v>
      </c>
    </row>
    <row r="176" spans="1:15" ht="13.5" customHeight="1" x14ac:dyDescent="0.3">
      <c r="A176" s="3">
        <f t="shared" si="25"/>
        <v>32</v>
      </c>
      <c r="B176" s="3" t="s">
        <v>17</v>
      </c>
      <c r="C176" s="3">
        <v>235</v>
      </c>
      <c r="D176" s="3">
        <v>300</v>
      </c>
      <c r="E176" s="3">
        <v>150</v>
      </c>
      <c r="F176" s="3">
        <v>86834</v>
      </c>
      <c r="G176" s="3">
        <v>87175</v>
      </c>
      <c r="H176" s="10">
        <f t="shared" si="32"/>
        <v>341</v>
      </c>
      <c r="I176" s="3">
        <f>IF(H176&lt;141,141,H176)</f>
        <v>341</v>
      </c>
      <c r="J176" s="3">
        <f>ROUND(IF(I176&lt;100,I176*1.625,(IF(AND(I176&gt;100,I176&lt;201),(I176-100)*2.375+162.5,(IF(AND(I176&gt;200,I176&lt;401),(I176-200)*3.875+400,IF(I176&gt;400,(I176-400)*4.5+1238)))))),0)</f>
        <v>946</v>
      </c>
      <c r="K176" s="3">
        <v>45</v>
      </c>
      <c r="L176" s="3">
        <v>50</v>
      </c>
      <c r="M176" s="4">
        <f t="shared" si="29"/>
        <v>68.2</v>
      </c>
      <c r="N176" s="4">
        <f t="shared" si="31"/>
        <v>1109</v>
      </c>
    </row>
    <row r="177" spans="1:16" ht="13.5" customHeight="1" x14ac:dyDescent="0.3">
      <c r="A177" s="3">
        <f t="shared" si="25"/>
        <v>33</v>
      </c>
      <c r="B177" s="3" t="s">
        <v>20</v>
      </c>
      <c r="C177" s="3">
        <v>237</v>
      </c>
      <c r="D177" s="3">
        <v>100</v>
      </c>
      <c r="E177" s="3">
        <v>150</v>
      </c>
      <c r="F177" s="3">
        <v>8932</v>
      </c>
      <c r="G177" s="3">
        <v>9231</v>
      </c>
      <c r="H177" s="3">
        <f t="shared" si="32"/>
        <v>299</v>
      </c>
      <c r="I177" s="3">
        <f t="shared" ref="I177:I183" si="33">IF(H177&lt;111,111,H177)</f>
        <v>299</v>
      </c>
      <c r="J177" s="3">
        <f t="shared" ref="J177:J183" si="34">ROUND(IF(I177&lt;100,I177*1.625,(IF(AND(I177&gt;100,I177&lt;201),(I177-100)*2.375+162.5,(IF(AND(I177&gt;200,I177&lt;401),(I177-200)*3.875+400,IF(I177&gt;400,(I177-400)*4.5+1237)))))),0)</f>
        <v>784</v>
      </c>
      <c r="K177" s="3">
        <v>20</v>
      </c>
      <c r="L177" s="3">
        <v>10</v>
      </c>
      <c r="M177" s="4">
        <f t="shared" si="29"/>
        <v>59.800000000000004</v>
      </c>
      <c r="N177" s="4">
        <f t="shared" si="31"/>
        <v>874</v>
      </c>
    </row>
    <row r="178" spans="1:16" ht="13.5" customHeight="1" x14ac:dyDescent="0.3">
      <c r="A178" s="3">
        <f t="shared" si="25"/>
        <v>34</v>
      </c>
      <c r="B178" s="3" t="s">
        <v>20</v>
      </c>
      <c r="C178" s="3">
        <v>238</v>
      </c>
      <c r="D178" s="3">
        <v>100</v>
      </c>
      <c r="E178" s="3">
        <v>150</v>
      </c>
      <c r="F178" s="3">
        <v>4954</v>
      </c>
      <c r="G178" s="3">
        <v>5018</v>
      </c>
      <c r="H178" s="10">
        <f t="shared" si="32"/>
        <v>64</v>
      </c>
      <c r="I178" s="10">
        <f t="shared" si="33"/>
        <v>111</v>
      </c>
      <c r="J178" s="3">
        <f t="shared" si="34"/>
        <v>189</v>
      </c>
      <c r="K178" s="3">
        <v>20</v>
      </c>
      <c r="L178" s="3">
        <v>10</v>
      </c>
      <c r="M178" s="4">
        <f t="shared" si="29"/>
        <v>22.200000000000003</v>
      </c>
      <c r="N178" s="4">
        <f t="shared" si="31"/>
        <v>241</v>
      </c>
      <c r="O178" s="17"/>
      <c r="P178" s="17"/>
    </row>
    <row r="179" spans="1:16" ht="13.5" customHeight="1" x14ac:dyDescent="0.3">
      <c r="A179" s="3">
        <f t="shared" si="25"/>
        <v>35</v>
      </c>
      <c r="B179" s="8" t="s">
        <v>20</v>
      </c>
      <c r="C179" s="8">
        <v>239</v>
      </c>
      <c r="D179" s="3">
        <v>100</v>
      </c>
      <c r="E179" s="3">
        <v>150</v>
      </c>
      <c r="F179" s="3">
        <v>930</v>
      </c>
      <c r="G179" s="3">
        <v>1158</v>
      </c>
      <c r="H179" s="10">
        <f t="shared" si="32"/>
        <v>228</v>
      </c>
      <c r="I179" s="3">
        <f t="shared" si="33"/>
        <v>228</v>
      </c>
      <c r="J179" s="3">
        <f t="shared" si="34"/>
        <v>509</v>
      </c>
      <c r="K179" s="3">
        <v>20</v>
      </c>
      <c r="L179" s="3">
        <v>10</v>
      </c>
      <c r="M179" s="4">
        <f t="shared" si="29"/>
        <v>45.6</v>
      </c>
      <c r="N179" s="4">
        <f t="shared" si="31"/>
        <v>585</v>
      </c>
    </row>
    <row r="180" spans="1:16" ht="13.5" customHeight="1" x14ac:dyDescent="0.3">
      <c r="A180" s="3">
        <f t="shared" si="25"/>
        <v>36</v>
      </c>
      <c r="B180" s="8" t="s">
        <v>20</v>
      </c>
      <c r="C180" s="8">
        <v>240</v>
      </c>
      <c r="D180" s="3">
        <v>100</v>
      </c>
      <c r="E180" s="3">
        <v>150</v>
      </c>
      <c r="F180" s="3">
        <v>5398</v>
      </c>
      <c r="G180" s="3">
        <v>5423</v>
      </c>
      <c r="H180" s="10">
        <f t="shared" si="32"/>
        <v>25</v>
      </c>
      <c r="I180" s="3">
        <f t="shared" si="33"/>
        <v>111</v>
      </c>
      <c r="J180" s="3">
        <f t="shared" si="34"/>
        <v>189</v>
      </c>
      <c r="K180" s="3">
        <v>20</v>
      </c>
      <c r="L180" s="3">
        <v>10</v>
      </c>
      <c r="M180" s="4">
        <f t="shared" si="29"/>
        <v>22.200000000000003</v>
      </c>
      <c r="N180" s="4">
        <f t="shared" si="31"/>
        <v>241</v>
      </c>
    </row>
    <row r="181" spans="1:16" ht="13.5" customHeight="1" x14ac:dyDescent="0.3">
      <c r="A181" s="3">
        <f t="shared" si="25"/>
        <v>37</v>
      </c>
      <c r="B181" s="3" t="s">
        <v>20</v>
      </c>
      <c r="C181" s="3">
        <v>241</v>
      </c>
      <c r="D181" s="3">
        <v>100</v>
      </c>
      <c r="E181" s="3">
        <v>150</v>
      </c>
      <c r="F181" s="3">
        <v>5778</v>
      </c>
      <c r="G181" s="3">
        <v>6013</v>
      </c>
      <c r="H181" s="10">
        <f t="shared" si="32"/>
        <v>235</v>
      </c>
      <c r="I181" s="10">
        <f t="shared" si="33"/>
        <v>235</v>
      </c>
      <c r="J181" s="3">
        <f t="shared" si="34"/>
        <v>536</v>
      </c>
      <c r="K181" s="3">
        <v>20</v>
      </c>
      <c r="L181" s="3">
        <v>10</v>
      </c>
      <c r="M181" s="4">
        <f t="shared" si="29"/>
        <v>47</v>
      </c>
      <c r="N181" s="4">
        <f t="shared" si="31"/>
        <v>613</v>
      </c>
    </row>
    <row r="182" spans="1:16" ht="13.5" customHeight="1" x14ac:dyDescent="0.3">
      <c r="A182" s="3">
        <f t="shared" si="25"/>
        <v>38</v>
      </c>
      <c r="B182" s="3" t="s">
        <v>20</v>
      </c>
      <c r="C182" s="3">
        <v>242</v>
      </c>
      <c r="D182" s="10">
        <v>100</v>
      </c>
      <c r="E182" s="10">
        <v>150</v>
      </c>
      <c r="F182" s="10">
        <v>6606</v>
      </c>
      <c r="G182" s="10">
        <v>6869</v>
      </c>
      <c r="H182" s="10">
        <f t="shared" si="32"/>
        <v>263</v>
      </c>
      <c r="I182" s="10">
        <f t="shared" si="33"/>
        <v>263</v>
      </c>
      <c r="J182" s="10">
        <f t="shared" si="34"/>
        <v>644</v>
      </c>
      <c r="K182" s="3">
        <v>20</v>
      </c>
      <c r="L182" s="10">
        <v>10</v>
      </c>
      <c r="M182" s="11">
        <f t="shared" si="29"/>
        <v>52.6</v>
      </c>
      <c r="N182" s="11">
        <f t="shared" si="31"/>
        <v>727</v>
      </c>
    </row>
    <row r="183" spans="1:16" ht="13.5" customHeight="1" x14ac:dyDescent="0.3">
      <c r="A183" s="3">
        <f t="shared" si="25"/>
        <v>39</v>
      </c>
      <c r="B183" s="3" t="s">
        <v>20</v>
      </c>
      <c r="C183" s="3">
        <v>243</v>
      </c>
      <c r="D183" s="10">
        <v>100</v>
      </c>
      <c r="E183" s="10">
        <v>150</v>
      </c>
      <c r="F183" s="10">
        <v>3943</v>
      </c>
      <c r="G183" s="10">
        <v>4045</v>
      </c>
      <c r="H183" s="10">
        <f t="shared" si="32"/>
        <v>102</v>
      </c>
      <c r="I183" s="10">
        <f t="shared" si="33"/>
        <v>111</v>
      </c>
      <c r="J183" s="10">
        <f t="shared" si="34"/>
        <v>189</v>
      </c>
      <c r="K183" s="3">
        <v>20</v>
      </c>
      <c r="L183" s="10">
        <v>10</v>
      </c>
      <c r="M183" s="11">
        <f t="shared" si="29"/>
        <v>22.200000000000003</v>
      </c>
      <c r="N183" s="11">
        <f t="shared" si="31"/>
        <v>241</v>
      </c>
    </row>
    <row r="184" spans="1:16" ht="13.5" customHeight="1" x14ac:dyDescent="0.3">
      <c r="A184" s="3">
        <f t="shared" si="25"/>
        <v>40</v>
      </c>
      <c r="B184" s="3" t="s">
        <v>17</v>
      </c>
      <c r="C184" s="3">
        <v>301</v>
      </c>
      <c r="D184" s="3">
        <v>300</v>
      </c>
      <c r="E184" s="3">
        <v>150</v>
      </c>
      <c r="F184" s="3">
        <v>8407</v>
      </c>
      <c r="G184" s="3">
        <v>8893</v>
      </c>
      <c r="H184" s="10">
        <f t="shared" si="32"/>
        <v>486</v>
      </c>
      <c r="I184" s="10">
        <f t="shared" ref="I184:I190" si="35">IF(H184&lt;141,141,H184)</f>
        <v>486</v>
      </c>
      <c r="J184" s="3">
        <f>ROUND(IF(I184&lt;100,I184*1.625,(IF(AND(I184&gt;100,I184&lt;201),(I184-100)*2.375+162.5,(IF(AND(I184&gt;200,I184&lt;401),(I184-200)*3.875+400,IF(I184&gt;400,(I184-400)*4.5+1238)))))),0)</f>
        <v>1625</v>
      </c>
      <c r="K184" s="3">
        <v>45</v>
      </c>
      <c r="L184" s="3">
        <v>50</v>
      </c>
      <c r="M184" s="4">
        <f t="shared" si="29"/>
        <v>97.2</v>
      </c>
      <c r="N184" s="4">
        <f t="shared" si="31"/>
        <v>1817</v>
      </c>
    </row>
    <row r="185" spans="1:16" ht="13.5" customHeight="1" x14ac:dyDescent="0.3">
      <c r="A185" s="3">
        <f t="shared" si="25"/>
        <v>41</v>
      </c>
      <c r="B185" s="10" t="s">
        <v>17</v>
      </c>
      <c r="C185" s="10">
        <v>302</v>
      </c>
      <c r="D185" s="10">
        <v>0</v>
      </c>
      <c r="E185" s="10">
        <v>150</v>
      </c>
      <c r="F185" s="10">
        <v>9483</v>
      </c>
      <c r="G185" s="10">
        <v>9666</v>
      </c>
      <c r="H185" s="10">
        <f>(G185-F185)-25</f>
        <v>158</v>
      </c>
      <c r="I185" s="10">
        <f t="shared" si="35"/>
        <v>158</v>
      </c>
      <c r="J185" s="10">
        <f>ROUND(IF(I185&lt;100,I185*1.625,(IF(AND(I185&gt;100,I185&lt;201),(I185-100)*2.375+162.5,(IF(AND(I185&gt;200,I185&lt;401),(I185-200)*3.875+400,IF(I185&gt;400,(I185-400)*4.5+1237)))))),0)</f>
        <v>300</v>
      </c>
      <c r="K185" s="10">
        <v>45</v>
      </c>
      <c r="L185" s="10">
        <v>50</v>
      </c>
      <c r="M185" s="11">
        <f t="shared" si="29"/>
        <v>31.6</v>
      </c>
      <c r="N185" s="11">
        <f t="shared" si="31"/>
        <v>427</v>
      </c>
    </row>
    <row r="186" spans="1:16" x14ac:dyDescent="0.3">
      <c r="A186" s="3">
        <f t="shared" si="25"/>
        <v>42</v>
      </c>
      <c r="B186" s="3" t="s">
        <v>17</v>
      </c>
      <c r="C186" s="3">
        <v>303</v>
      </c>
      <c r="D186" s="3">
        <v>300</v>
      </c>
      <c r="E186" s="3">
        <v>150</v>
      </c>
      <c r="F186" s="3">
        <v>9273</v>
      </c>
      <c r="G186" s="3">
        <v>9450</v>
      </c>
      <c r="H186" s="10">
        <f>G186-F186</f>
        <v>177</v>
      </c>
      <c r="I186" s="10">
        <f t="shared" si="35"/>
        <v>177</v>
      </c>
      <c r="J186" s="3">
        <f>ROUND(IF(I186&lt;100,I186*1.625,(IF(AND(I186&gt;100,I186&lt;201),(I186-100)*2.375+162.5,(IF(AND(I186&gt;200,I186&lt;401),(I186-200)*3.875+400,IF(I186&gt;400,(I186-400)*4.5+1237)))))),0)</f>
        <v>345</v>
      </c>
      <c r="K186" s="3">
        <v>45</v>
      </c>
      <c r="L186" s="3">
        <v>50</v>
      </c>
      <c r="M186" s="4">
        <f t="shared" si="29"/>
        <v>35.4</v>
      </c>
      <c r="N186" s="4">
        <f t="shared" si="31"/>
        <v>475</v>
      </c>
    </row>
    <row r="187" spans="1:16" x14ac:dyDescent="0.3">
      <c r="A187" s="3">
        <f t="shared" si="25"/>
        <v>43</v>
      </c>
      <c r="B187" s="3" t="s">
        <v>17</v>
      </c>
      <c r="C187" s="3">
        <v>304</v>
      </c>
      <c r="D187" s="3">
        <v>300</v>
      </c>
      <c r="E187" s="3">
        <v>150</v>
      </c>
      <c r="F187" s="3">
        <v>7894</v>
      </c>
      <c r="G187" s="3">
        <v>8114</v>
      </c>
      <c r="H187" s="3">
        <f>G187-F187</f>
        <v>220</v>
      </c>
      <c r="I187" s="3">
        <f t="shared" si="35"/>
        <v>220</v>
      </c>
      <c r="J187" s="3">
        <f>ROUND(IF(I187&lt;100,I187*1.625,(IF(AND(I187&gt;100,I187&lt;201),(I187-100)*2.375+162.5,(IF(AND(I187&gt;200,I187&lt;401),(I187-200)*3.875+400,IF(I187&gt;400,(I187-400)*4.5+1238)))))),0)</f>
        <v>478</v>
      </c>
      <c r="K187" s="3">
        <v>45</v>
      </c>
      <c r="L187" s="3">
        <v>50</v>
      </c>
      <c r="M187" s="4">
        <f t="shared" si="29"/>
        <v>44</v>
      </c>
      <c r="N187" s="4">
        <f t="shared" si="31"/>
        <v>617</v>
      </c>
    </row>
    <row r="188" spans="1:16" x14ac:dyDescent="0.3">
      <c r="A188" s="3">
        <f t="shared" si="25"/>
        <v>44</v>
      </c>
      <c r="B188" s="3" t="s">
        <v>17</v>
      </c>
      <c r="C188" s="3">
        <v>305</v>
      </c>
      <c r="D188" s="3">
        <v>300</v>
      </c>
      <c r="E188" s="3">
        <v>150</v>
      </c>
      <c r="F188" s="3">
        <v>10230</v>
      </c>
      <c r="G188" s="3">
        <v>10331</v>
      </c>
      <c r="H188" s="3">
        <f>G188-F188</f>
        <v>101</v>
      </c>
      <c r="I188" s="3">
        <f t="shared" si="35"/>
        <v>141</v>
      </c>
      <c r="J188" s="3">
        <f>ROUND(IF(I188&lt;100,I188*1.625,(IF(AND(I188&gt;100,I188&lt;201),(I188-100)*2.375+162.5,(IF(AND(I188&gt;200,I188&lt;401),(I188-200)*3.875+400,IF(I188&gt;400,(I188-400)*4.5+1238)))))),0)</f>
        <v>260</v>
      </c>
      <c r="K188" s="3">
        <v>45</v>
      </c>
      <c r="L188" s="3">
        <v>50</v>
      </c>
      <c r="M188" s="4">
        <f t="shared" si="29"/>
        <v>28.200000000000003</v>
      </c>
      <c r="N188" s="4">
        <f t="shared" si="31"/>
        <v>383</v>
      </c>
    </row>
    <row r="189" spans="1:16" x14ac:dyDescent="0.3">
      <c r="A189" s="3">
        <f t="shared" si="25"/>
        <v>45</v>
      </c>
      <c r="B189" s="3" t="s">
        <v>17</v>
      </c>
      <c r="C189" s="3">
        <v>307</v>
      </c>
      <c r="D189" s="3">
        <v>300</v>
      </c>
      <c r="E189" s="3">
        <v>150</v>
      </c>
      <c r="F189" s="3">
        <v>11755</v>
      </c>
      <c r="G189" s="3">
        <v>11889</v>
      </c>
      <c r="H189" s="3">
        <f>(G189-F189)</f>
        <v>134</v>
      </c>
      <c r="I189" s="3">
        <f t="shared" si="35"/>
        <v>141</v>
      </c>
      <c r="J189" s="3">
        <f>ROUND(IF(I189&lt;100,I189*1.625,(IF(AND(I189&gt;100,I189&lt;201),(I189-100)*2.375+162.5,(IF(AND(I189&gt;200,I189&lt;401),(I189-200)*3.875+400,IF(I189&gt;400,(I189-400)*4.5+1237)))))),0)</f>
        <v>260</v>
      </c>
      <c r="K189" s="3">
        <v>45</v>
      </c>
      <c r="L189" s="3">
        <v>50</v>
      </c>
      <c r="M189" s="4">
        <f t="shared" si="29"/>
        <v>28.200000000000003</v>
      </c>
      <c r="N189" s="4">
        <f t="shared" si="31"/>
        <v>383</v>
      </c>
    </row>
    <row r="190" spans="1:16" x14ac:dyDescent="0.3">
      <c r="A190" s="3">
        <f t="shared" si="25"/>
        <v>46</v>
      </c>
      <c r="B190" s="3" t="s">
        <v>17</v>
      </c>
      <c r="C190" s="3">
        <v>308</v>
      </c>
      <c r="D190" s="3">
        <v>0</v>
      </c>
      <c r="E190" s="3">
        <v>150</v>
      </c>
      <c r="F190" s="3">
        <v>10388</v>
      </c>
      <c r="G190" s="3">
        <v>10578</v>
      </c>
      <c r="H190" s="3">
        <f>(G190-F190)-25</f>
        <v>165</v>
      </c>
      <c r="I190" s="3">
        <f t="shared" si="35"/>
        <v>165</v>
      </c>
      <c r="J190" s="3">
        <f>ROUND(IF(I190&lt;100,I190*1.625,(IF(AND(I190&gt;100,I190&lt;201),(I190-100)*2.375+162.5,(IF(AND(I190&gt;200,I190&lt;401),(I190-200)*3.875+400,IF(I190&gt;400,(I190-400)*4.5+1237)))))),0)</f>
        <v>317</v>
      </c>
      <c r="K190" s="3">
        <v>45</v>
      </c>
      <c r="L190" s="3">
        <v>50</v>
      </c>
      <c r="M190" s="4">
        <f t="shared" si="29"/>
        <v>33</v>
      </c>
      <c r="N190" s="4">
        <f t="shared" si="31"/>
        <v>445</v>
      </c>
    </row>
    <row r="191" spans="1:16" x14ac:dyDescent="0.3">
      <c r="A191" s="3">
        <f t="shared" si="25"/>
        <v>47</v>
      </c>
      <c r="B191" s="3" t="s">
        <v>17</v>
      </c>
      <c r="C191" s="3">
        <v>309</v>
      </c>
      <c r="D191" s="3">
        <v>200</v>
      </c>
      <c r="E191" s="3">
        <v>150</v>
      </c>
      <c r="F191" s="3">
        <v>19055</v>
      </c>
      <c r="G191" s="3">
        <v>19290</v>
      </c>
      <c r="H191" s="3">
        <f>(G191-F191)</f>
        <v>235</v>
      </c>
      <c r="I191" s="3">
        <f>IF(H191&lt;125,125,H191)</f>
        <v>235</v>
      </c>
      <c r="J191" s="3">
        <f>ROUND(IF(I191&lt;100,I191*1.625,(IF(AND(I191&gt;100,I191&lt;201),(I191-100)*2.375+162.5,(IF(AND(I191&gt;200,I191&lt;401),(I191-200)*3.875+400,IF(I191&gt;400,(I191-400)*4.5+1237)))))),0)</f>
        <v>536</v>
      </c>
      <c r="K191" s="3">
        <v>45</v>
      </c>
      <c r="L191" s="3">
        <v>50</v>
      </c>
      <c r="M191" s="4">
        <f t="shared" si="29"/>
        <v>47</v>
      </c>
      <c r="N191" s="4">
        <f t="shared" si="31"/>
        <v>678</v>
      </c>
    </row>
    <row r="192" spans="1:16" x14ac:dyDescent="0.3">
      <c r="A192" s="3">
        <f t="shared" si="25"/>
        <v>48</v>
      </c>
      <c r="B192" s="3" t="s">
        <v>17</v>
      </c>
      <c r="C192" s="3">
        <v>310</v>
      </c>
      <c r="D192" s="3">
        <v>0</v>
      </c>
      <c r="E192" s="3">
        <v>150</v>
      </c>
      <c r="F192" s="3">
        <v>12451</v>
      </c>
      <c r="G192" s="3">
        <v>12562</v>
      </c>
      <c r="H192" s="3">
        <f>(G192-F192)-25</f>
        <v>86</v>
      </c>
      <c r="I192" s="3">
        <f t="shared" ref="I192:I254" si="36">IF(H192&lt;141,141,H192)</f>
        <v>141</v>
      </c>
      <c r="J192" s="3">
        <f>ROUND(IF(I192&lt;100,I192*1.625,(IF(AND(I192&gt;100,I192&lt;201),(I192-100)*2.375+162.5,(IF(AND(I192&gt;200,I192&lt;401),(I192-200)*3.875+400,IF(I192&gt;400,(I192-400)*4.5+1238)))))),0)</f>
        <v>260</v>
      </c>
      <c r="K192" s="3">
        <v>45</v>
      </c>
      <c r="L192" s="3">
        <v>50</v>
      </c>
      <c r="M192" s="4">
        <f t="shared" si="29"/>
        <v>28.200000000000003</v>
      </c>
      <c r="N192" s="4">
        <f t="shared" si="31"/>
        <v>383</v>
      </c>
    </row>
    <row r="193" spans="1:16" x14ac:dyDescent="0.3">
      <c r="A193" s="3">
        <f t="shared" si="25"/>
        <v>49</v>
      </c>
      <c r="B193" s="8" t="s">
        <v>17</v>
      </c>
      <c r="C193" s="8">
        <v>312</v>
      </c>
      <c r="D193" s="10">
        <v>300</v>
      </c>
      <c r="E193" s="10">
        <v>150</v>
      </c>
      <c r="F193" s="10">
        <v>13631</v>
      </c>
      <c r="G193" s="10">
        <v>14063</v>
      </c>
      <c r="H193" s="10">
        <f>G193-F193</f>
        <v>432</v>
      </c>
      <c r="I193" s="10">
        <f t="shared" si="36"/>
        <v>432</v>
      </c>
      <c r="J193" s="10">
        <f>ROUND(IF(I193&lt;100,I193*1.625,(IF(AND(I193&gt;100,I193&lt;201),(I193-100)*2.375+162.5,(IF(AND(I193&gt;200,I193&lt;401),(I193-200)*3.875+400,IF(I193&gt;400,(I193-400)*4.5+1238)))))),0)</f>
        <v>1382</v>
      </c>
      <c r="K193" s="10">
        <v>45</v>
      </c>
      <c r="L193" s="10">
        <v>50</v>
      </c>
      <c r="M193" s="11">
        <f t="shared" si="29"/>
        <v>86.4</v>
      </c>
      <c r="N193" s="11">
        <f t="shared" si="31"/>
        <v>1563</v>
      </c>
    </row>
    <row r="194" spans="1:16" x14ac:dyDescent="0.3">
      <c r="A194" s="3">
        <f t="shared" si="25"/>
        <v>50</v>
      </c>
      <c r="B194" s="13" t="s">
        <v>17</v>
      </c>
      <c r="C194" s="13">
        <v>313</v>
      </c>
      <c r="D194" s="10">
        <v>300</v>
      </c>
      <c r="E194" s="10">
        <v>150</v>
      </c>
      <c r="F194" s="10">
        <v>4824</v>
      </c>
      <c r="G194" s="10">
        <v>4945</v>
      </c>
      <c r="H194" s="10">
        <f>G194-F194</f>
        <v>121</v>
      </c>
      <c r="I194" s="10">
        <f t="shared" si="36"/>
        <v>141</v>
      </c>
      <c r="J194" s="10">
        <f>ROUND(IF(I194&lt;100,I194*1.625,(IF(AND(I194&gt;100,I194&lt;201),(I194-100)*2.375+162.5,(IF(AND(I194&gt;200,I194&lt;401),(I194-200)*3.875+400,IF(I194&gt;400,(I194-400)*4.5+1238)))))),0)</f>
        <v>260</v>
      </c>
      <c r="K194" s="10">
        <v>45</v>
      </c>
      <c r="L194" s="10">
        <v>50</v>
      </c>
      <c r="M194" s="11">
        <f t="shared" si="29"/>
        <v>28.200000000000003</v>
      </c>
      <c r="N194" s="11">
        <f t="shared" si="31"/>
        <v>383</v>
      </c>
      <c r="P194" s="22"/>
    </row>
    <row r="195" spans="1:16" x14ac:dyDescent="0.3">
      <c r="A195" s="3">
        <f t="shared" si="25"/>
        <v>51</v>
      </c>
      <c r="B195" s="23" t="s">
        <v>17</v>
      </c>
      <c r="C195" s="24">
        <v>315</v>
      </c>
      <c r="D195" s="10">
        <v>300</v>
      </c>
      <c r="E195" s="10">
        <v>150</v>
      </c>
      <c r="F195" s="10">
        <v>11604</v>
      </c>
      <c r="G195" s="10">
        <v>11963</v>
      </c>
      <c r="H195" s="10">
        <f>G195-F195</f>
        <v>359</v>
      </c>
      <c r="I195" s="10">
        <f t="shared" si="36"/>
        <v>359</v>
      </c>
      <c r="J195" s="10">
        <f>ROUND(IF(I195&lt;100,I195*1.625,(IF(AND(I195&gt;100,I195&lt;201),(I195-100)*2.375+162.5,(IF(AND(I195&gt;200,I195&lt;401),(I195-200)*3.875+400,IF(I195&gt;400,(I195-400)*4.5+1237)))))),0)</f>
        <v>1016</v>
      </c>
      <c r="K195" s="10">
        <v>45</v>
      </c>
      <c r="L195" s="10">
        <v>50</v>
      </c>
      <c r="M195" s="11">
        <f t="shared" si="29"/>
        <v>71.8</v>
      </c>
      <c r="N195" s="11">
        <f t="shared" si="31"/>
        <v>1183</v>
      </c>
    </row>
    <row r="196" spans="1:16" x14ac:dyDescent="0.3">
      <c r="A196" s="3">
        <f t="shared" si="25"/>
        <v>52</v>
      </c>
      <c r="B196" s="3" t="s">
        <v>17</v>
      </c>
      <c r="C196" s="3">
        <v>316</v>
      </c>
      <c r="D196" s="10">
        <v>300</v>
      </c>
      <c r="E196" s="10">
        <v>150</v>
      </c>
      <c r="F196" s="10">
        <v>13636</v>
      </c>
      <c r="G196" s="10">
        <v>13811</v>
      </c>
      <c r="H196" s="10">
        <f>G196-F196</f>
        <v>175</v>
      </c>
      <c r="I196" s="10">
        <f t="shared" si="36"/>
        <v>175</v>
      </c>
      <c r="J196" s="10">
        <f>ROUND(IF(I196&lt;100,I196*1.625,(IF(AND(I196&gt;100,I196&lt;201),(I196-100)*2.375+162.5,(IF(AND(I196&gt;200,I196&lt;401),(I196-200)*3.875+400,IF(I196&gt;400,(I196-400)*4.5+1238)))))),0)</f>
        <v>341</v>
      </c>
      <c r="K196" s="10">
        <v>45</v>
      </c>
      <c r="L196" s="10">
        <v>50</v>
      </c>
      <c r="M196" s="11">
        <f t="shared" si="29"/>
        <v>35</v>
      </c>
      <c r="N196" s="11">
        <f t="shared" si="31"/>
        <v>471</v>
      </c>
    </row>
    <row r="197" spans="1:16" x14ac:dyDescent="0.3">
      <c r="A197" s="3">
        <f t="shared" si="25"/>
        <v>53</v>
      </c>
      <c r="B197" s="3" t="s">
        <v>17</v>
      </c>
      <c r="C197" s="3">
        <v>317</v>
      </c>
      <c r="D197" s="3">
        <v>0</v>
      </c>
      <c r="E197" s="3">
        <v>150</v>
      </c>
      <c r="F197" s="3">
        <v>8526</v>
      </c>
      <c r="G197" s="3">
        <v>8558</v>
      </c>
      <c r="H197" s="3">
        <f>(G197-F197)-25</f>
        <v>7</v>
      </c>
      <c r="I197" s="3">
        <f t="shared" si="36"/>
        <v>141</v>
      </c>
      <c r="J197" s="3">
        <f>ROUND(IF(I197&lt;100,I197*1.625,(IF(AND(I197&gt;100,I197&lt;201),(I197-100)*2.375+162.5,(IF(AND(I197&gt;200,I197&lt;401),(I197-200)*3.875+400,IF(I197&gt;400,(I197-400)*4.5+1238)))))),0)</f>
        <v>260</v>
      </c>
      <c r="K197" s="3">
        <v>45</v>
      </c>
      <c r="L197" s="3">
        <v>50</v>
      </c>
      <c r="M197" s="4">
        <f t="shared" si="29"/>
        <v>28.200000000000003</v>
      </c>
      <c r="N197" s="4">
        <f t="shared" si="31"/>
        <v>383</v>
      </c>
    </row>
    <row r="198" spans="1:16" x14ac:dyDescent="0.3">
      <c r="A198" s="3">
        <f t="shared" si="25"/>
        <v>54</v>
      </c>
      <c r="B198" s="3" t="s">
        <v>17</v>
      </c>
      <c r="C198" s="3">
        <v>318</v>
      </c>
      <c r="D198" s="10">
        <v>300</v>
      </c>
      <c r="E198" s="10">
        <v>150</v>
      </c>
      <c r="F198" s="10">
        <v>10010</v>
      </c>
      <c r="G198" s="10">
        <v>10360</v>
      </c>
      <c r="H198" s="10">
        <f>(G198-F198)</f>
        <v>350</v>
      </c>
      <c r="I198" s="10">
        <f t="shared" si="36"/>
        <v>350</v>
      </c>
      <c r="J198" s="10">
        <f>ROUND(IF(I198&lt;100,I198*1.625,(IF(AND(I198&gt;100,I198&lt;201),(I198-100)*2.375+162.5,(IF(AND(I198&gt;200,I198&lt;401),(I198-200)*3.875+400,IF(I198&gt;400,(I198-400)*4.5+1238)))))),0)</f>
        <v>981</v>
      </c>
      <c r="K198" s="10">
        <v>45</v>
      </c>
      <c r="L198" s="10">
        <v>50</v>
      </c>
      <c r="M198" s="11">
        <f t="shared" si="29"/>
        <v>70</v>
      </c>
      <c r="N198" s="11">
        <f t="shared" si="31"/>
        <v>1146</v>
      </c>
    </row>
    <row r="199" spans="1:16" x14ac:dyDescent="0.3">
      <c r="A199" s="3">
        <f t="shared" si="25"/>
        <v>55</v>
      </c>
      <c r="B199" s="3" t="s">
        <v>17</v>
      </c>
      <c r="C199" s="5">
        <v>319</v>
      </c>
      <c r="D199" s="10">
        <v>300</v>
      </c>
      <c r="E199" s="10">
        <v>150</v>
      </c>
      <c r="F199" s="10">
        <v>5165</v>
      </c>
      <c r="G199" s="10">
        <v>5264</v>
      </c>
      <c r="H199" s="10">
        <f>G199-F199</f>
        <v>99</v>
      </c>
      <c r="I199" s="10">
        <f t="shared" si="36"/>
        <v>141</v>
      </c>
      <c r="J199" s="10">
        <f>ROUND(IF(I199&lt;100,I199*1.625,(IF(AND(I199&gt;100,I199&lt;201),(I199-100)*2.375+162.5,(IF(AND(I199&gt;200,I199&lt;401),(I199-200)*3.875+400,IF(I199&gt;400,(I199-400)*4.5+1237)))))),0)</f>
        <v>260</v>
      </c>
      <c r="K199" s="10">
        <v>45</v>
      </c>
      <c r="L199" s="10">
        <v>50</v>
      </c>
      <c r="M199" s="11">
        <f t="shared" si="29"/>
        <v>28.200000000000003</v>
      </c>
      <c r="N199" s="11">
        <f t="shared" si="31"/>
        <v>383</v>
      </c>
    </row>
    <row r="200" spans="1:16" x14ac:dyDescent="0.3">
      <c r="A200" s="3">
        <f t="shared" si="25"/>
        <v>56</v>
      </c>
      <c r="B200" s="3" t="s">
        <v>17</v>
      </c>
      <c r="C200" s="3">
        <v>320</v>
      </c>
      <c r="D200" s="3">
        <v>0</v>
      </c>
      <c r="E200" s="3">
        <v>150</v>
      </c>
      <c r="F200" s="3">
        <v>8273</v>
      </c>
      <c r="G200" s="3">
        <v>8447</v>
      </c>
      <c r="H200" s="3">
        <f>(G200-F200)-25</f>
        <v>149</v>
      </c>
      <c r="I200" s="3">
        <f t="shared" si="36"/>
        <v>149</v>
      </c>
      <c r="J200" s="3">
        <f>ROUND(IF(I200&lt;100,I200*1.625,(IF(AND(I200&gt;100,I200&lt;201),(I200-100)*2.375+162.5,(IF(AND(I200&gt;200,I200&lt;401),(I200-200)*3.875+400,IF(I200&gt;400,(I200-400)*4.5+1238)))))),0)</f>
        <v>279</v>
      </c>
      <c r="K200" s="3">
        <v>45</v>
      </c>
      <c r="L200" s="3">
        <v>50</v>
      </c>
      <c r="M200" s="4">
        <f t="shared" si="29"/>
        <v>29.8</v>
      </c>
      <c r="N200" s="4">
        <f t="shared" si="31"/>
        <v>404</v>
      </c>
    </row>
    <row r="201" spans="1:16" x14ac:dyDescent="0.3">
      <c r="A201" s="3">
        <f t="shared" si="25"/>
        <v>57</v>
      </c>
      <c r="B201" s="6" t="s">
        <v>17</v>
      </c>
      <c r="C201" s="3">
        <v>321</v>
      </c>
      <c r="D201" s="10">
        <v>300</v>
      </c>
      <c r="E201" s="10">
        <v>150</v>
      </c>
      <c r="F201" s="10">
        <v>8230</v>
      </c>
      <c r="G201" s="10">
        <v>8369</v>
      </c>
      <c r="H201" s="10">
        <f>G201-F201</f>
        <v>139</v>
      </c>
      <c r="I201" s="10">
        <f t="shared" si="36"/>
        <v>141</v>
      </c>
      <c r="J201" s="10">
        <f>ROUND(IF(I201&lt;100,I201*1.625,(IF(AND(I201&gt;100,I201&lt;201),(I201-100)*2.375+162.5,(IF(AND(I201&gt;200,I201&lt;401),(I201-200)*3.875+400,IF(I201&gt;400,(I201-400)*4.5+1238)))))),0)</f>
        <v>260</v>
      </c>
      <c r="K201" s="10">
        <v>45</v>
      </c>
      <c r="L201" s="10">
        <v>50</v>
      </c>
      <c r="M201" s="11">
        <f t="shared" si="29"/>
        <v>28.200000000000003</v>
      </c>
      <c r="N201" s="11">
        <f t="shared" si="31"/>
        <v>383</v>
      </c>
    </row>
    <row r="202" spans="1:16" x14ac:dyDescent="0.3">
      <c r="A202" s="3">
        <f t="shared" si="25"/>
        <v>58</v>
      </c>
      <c r="B202" s="3" t="s">
        <v>17</v>
      </c>
      <c r="C202" s="10">
        <v>322</v>
      </c>
      <c r="D202" s="10">
        <v>0</v>
      </c>
      <c r="E202" s="10">
        <v>150</v>
      </c>
      <c r="F202" s="10">
        <v>10388</v>
      </c>
      <c r="G202" s="10">
        <v>10647</v>
      </c>
      <c r="H202" s="10">
        <f>(G202-F202)-25</f>
        <v>234</v>
      </c>
      <c r="I202" s="10">
        <f t="shared" si="36"/>
        <v>234</v>
      </c>
      <c r="J202" s="10">
        <f>ROUND(IF(I202&lt;100,I202*1.625,(IF(AND(I202&gt;100,I202&lt;201),(I202-100)*2.375+162.5,(IF(AND(I202&gt;200,I202&lt;401),(I202-200)*3.875+400,IF(I202&gt;400,(I202-400)*4.5+1238)))))),0)</f>
        <v>532</v>
      </c>
      <c r="K202" s="10">
        <v>45</v>
      </c>
      <c r="L202" s="10">
        <v>50</v>
      </c>
      <c r="M202" s="11">
        <f t="shared" si="29"/>
        <v>46.800000000000004</v>
      </c>
      <c r="N202" s="4">
        <f t="shared" si="31"/>
        <v>674</v>
      </c>
    </row>
    <row r="203" spans="1:16" x14ac:dyDescent="0.3">
      <c r="A203" s="3">
        <f t="shared" si="25"/>
        <v>59</v>
      </c>
      <c r="B203" s="3" t="s">
        <v>17</v>
      </c>
      <c r="C203" s="3">
        <v>323</v>
      </c>
      <c r="D203" s="3">
        <v>300</v>
      </c>
      <c r="E203" s="3">
        <v>150</v>
      </c>
      <c r="F203" s="3">
        <v>16079</v>
      </c>
      <c r="G203" s="3">
        <v>16369</v>
      </c>
      <c r="H203" s="3">
        <f>(G203-F203)</f>
        <v>290</v>
      </c>
      <c r="I203" s="3">
        <f t="shared" si="36"/>
        <v>290</v>
      </c>
      <c r="J203" s="3">
        <f>ROUND(IF(I203&lt;100,I203*1.625,(IF(AND(I203&gt;100,I203&lt;201),(I203-100)*2.375+162.5,(IF(AND(I203&gt;200,I203&lt;401),(I203-200)*3.875+400,IF(I203&gt;400,(I203-400)*4.5+1237)))))),0)</f>
        <v>749</v>
      </c>
      <c r="K203" s="3">
        <v>45</v>
      </c>
      <c r="L203" s="3">
        <v>50</v>
      </c>
      <c r="M203" s="4">
        <f t="shared" si="29"/>
        <v>58</v>
      </c>
      <c r="N203" s="4">
        <f t="shared" si="31"/>
        <v>902</v>
      </c>
    </row>
    <row r="204" spans="1:16" x14ac:dyDescent="0.3">
      <c r="A204" s="3">
        <f t="shared" si="25"/>
        <v>60</v>
      </c>
      <c r="B204" s="3" t="s">
        <v>17</v>
      </c>
      <c r="C204" s="5">
        <v>324</v>
      </c>
      <c r="D204" s="3">
        <v>300</v>
      </c>
      <c r="E204" s="3">
        <v>150</v>
      </c>
      <c r="F204" s="3">
        <v>15045</v>
      </c>
      <c r="G204" s="3">
        <v>15348</v>
      </c>
      <c r="H204" s="10">
        <f>G204-F204</f>
        <v>303</v>
      </c>
      <c r="I204" s="3">
        <f t="shared" si="36"/>
        <v>303</v>
      </c>
      <c r="J204" s="3">
        <f>ROUND(IF(I204&lt;100,I204*1.625,(IF(AND(I204&gt;100,I204&lt;201),(I204-100)*2.375+162.5,(IF(AND(I204&gt;200,I204&lt;401),(I204-200)*3.875+400,IF(I204&gt;400,(I204-400)*4.5+1238)))))),0)</f>
        <v>799</v>
      </c>
      <c r="K204" s="3">
        <v>45</v>
      </c>
      <c r="L204" s="3">
        <v>50</v>
      </c>
      <c r="M204" s="4">
        <f t="shared" si="29"/>
        <v>60.6</v>
      </c>
      <c r="N204" s="4">
        <f t="shared" si="31"/>
        <v>955</v>
      </c>
    </row>
    <row r="205" spans="1:16" x14ac:dyDescent="0.3">
      <c r="A205" s="3">
        <f t="shared" si="25"/>
        <v>61</v>
      </c>
      <c r="B205" s="3" t="s">
        <v>17</v>
      </c>
      <c r="C205" s="5">
        <v>325</v>
      </c>
      <c r="D205" s="3">
        <v>0</v>
      </c>
      <c r="E205" s="3">
        <v>150</v>
      </c>
      <c r="F205" s="3">
        <v>7073</v>
      </c>
      <c r="G205" s="3">
        <v>7170</v>
      </c>
      <c r="H205" s="3">
        <f>(G205-F205)-25</f>
        <v>72</v>
      </c>
      <c r="I205" s="3">
        <f t="shared" si="36"/>
        <v>141</v>
      </c>
      <c r="J205" s="3">
        <f>ROUND(IF(I205&lt;100,I205*1.625,(IF(AND(I205&gt;100,I205&lt;201),(I205-100)*2.375+162.5,(IF(AND(I205&gt;200,I205&lt;401),(I205-200)*3.875+400,IF(I205&gt;400,(I205-400)*4.5+1237)))))),0)</f>
        <v>260</v>
      </c>
      <c r="K205" s="3">
        <v>45</v>
      </c>
      <c r="L205" s="3">
        <v>50</v>
      </c>
      <c r="M205" s="4">
        <f t="shared" si="29"/>
        <v>28.200000000000003</v>
      </c>
      <c r="N205" s="4">
        <f t="shared" si="31"/>
        <v>383</v>
      </c>
    </row>
    <row r="206" spans="1:16" x14ac:dyDescent="0.3">
      <c r="A206" s="3">
        <f t="shared" si="25"/>
        <v>62</v>
      </c>
      <c r="B206" s="9" t="s">
        <v>17</v>
      </c>
      <c r="C206" s="5">
        <v>326</v>
      </c>
      <c r="D206" s="3">
        <v>300</v>
      </c>
      <c r="E206" s="3">
        <v>150</v>
      </c>
      <c r="F206" s="3">
        <v>14310</v>
      </c>
      <c r="G206" s="3">
        <v>14516</v>
      </c>
      <c r="H206" s="3">
        <f>G206-F206</f>
        <v>206</v>
      </c>
      <c r="I206" s="3">
        <f t="shared" si="36"/>
        <v>206</v>
      </c>
      <c r="J206" s="3">
        <f>ROUND(IF(I206&lt;100,I206*1.625,(IF(AND(I206&gt;100,I206&lt;201),(I206-100)*2.375+162.5,(IF(AND(I206&gt;200,I206&lt;401),(I206-200)*3.875+400,IF(I206&gt;400,(I206-400)*4.5+1237)))))),0)</f>
        <v>423</v>
      </c>
      <c r="K206" s="3">
        <v>45</v>
      </c>
      <c r="L206" s="3">
        <v>50</v>
      </c>
      <c r="M206" s="4">
        <f t="shared" si="29"/>
        <v>41.2</v>
      </c>
      <c r="N206" s="4">
        <f t="shared" si="31"/>
        <v>559</v>
      </c>
    </row>
    <row r="207" spans="1:16" x14ac:dyDescent="0.3">
      <c r="A207" s="3">
        <f t="shared" si="25"/>
        <v>63</v>
      </c>
      <c r="B207" s="8" t="s">
        <v>17</v>
      </c>
      <c r="C207" s="8">
        <v>327</v>
      </c>
      <c r="D207" s="3">
        <v>300</v>
      </c>
      <c r="E207" s="3">
        <v>150</v>
      </c>
      <c r="F207" s="3">
        <v>6189</v>
      </c>
      <c r="G207" s="3">
        <v>6345</v>
      </c>
      <c r="H207" s="10">
        <f>G207-F207</f>
        <v>156</v>
      </c>
      <c r="I207" s="3">
        <f t="shared" si="36"/>
        <v>156</v>
      </c>
      <c r="J207" s="3">
        <f>ROUND(IF(I207&lt;100,I207*1.625,(IF(AND(I207&gt;100,I207&lt;201),(I207-100)*2.375+162.5,(IF(AND(I207&gt;200,I207&lt;401),(I207-200)*3.875+400,IF(I207&gt;400,(I207-400)*4.5+1238)))))),0)</f>
        <v>296</v>
      </c>
      <c r="K207" s="3">
        <v>45</v>
      </c>
      <c r="L207" s="3">
        <v>50</v>
      </c>
      <c r="M207" s="4">
        <f t="shared" si="29"/>
        <v>31.200000000000003</v>
      </c>
      <c r="N207" s="4">
        <f t="shared" si="31"/>
        <v>422</v>
      </c>
    </row>
    <row r="208" spans="1:16" x14ac:dyDescent="0.3">
      <c r="A208" s="3">
        <f t="shared" si="25"/>
        <v>64</v>
      </c>
      <c r="B208" s="5" t="s">
        <v>17</v>
      </c>
      <c r="C208" s="3">
        <v>328</v>
      </c>
      <c r="D208" s="3">
        <v>300</v>
      </c>
      <c r="E208" s="3">
        <v>150</v>
      </c>
      <c r="F208" s="3">
        <v>6800</v>
      </c>
      <c r="G208" s="3">
        <v>6988</v>
      </c>
      <c r="H208" s="3">
        <f>G208-F208</f>
        <v>188</v>
      </c>
      <c r="I208" s="3">
        <f t="shared" si="36"/>
        <v>188</v>
      </c>
      <c r="J208" s="3">
        <f>ROUND(IF(I208&lt;100,I208*1.625,(IF(AND(I208&gt;100,I208&lt;201),(I208-100)*2.375+162.5,(IF(AND(I208&gt;200,I208&lt;401),(I208-200)*3.875+400,IF(I208&gt;400,(I208-400)*4.5+1238)))))),0)</f>
        <v>372</v>
      </c>
      <c r="K208" s="3">
        <v>45</v>
      </c>
      <c r="L208" s="3">
        <v>50</v>
      </c>
      <c r="M208" s="4">
        <f t="shared" si="29"/>
        <v>37.6</v>
      </c>
      <c r="N208" s="4">
        <f t="shared" si="31"/>
        <v>505</v>
      </c>
    </row>
    <row r="209" spans="1:14" x14ac:dyDescent="0.3">
      <c r="A209" s="3">
        <f t="shared" si="25"/>
        <v>65</v>
      </c>
      <c r="B209" s="3" t="s">
        <v>17</v>
      </c>
      <c r="C209" s="24">
        <v>329</v>
      </c>
      <c r="D209" s="10">
        <v>300</v>
      </c>
      <c r="E209" s="10">
        <v>150</v>
      </c>
      <c r="F209" s="10">
        <v>5388</v>
      </c>
      <c r="G209" s="10">
        <v>5493</v>
      </c>
      <c r="H209" s="10">
        <f>(G209-F209)</f>
        <v>105</v>
      </c>
      <c r="I209" s="10">
        <f t="shared" si="36"/>
        <v>141</v>
      </c>
      <c r="J209" s="10">
        <f>ROUND(IF(I209&lt;100,I209*1.625,(IF(AND(I209&gt;100,I209&lt;201),(I209-100)*2.375+162.5,(IF(AND(I209&gt;200,I209&lt;401),(I209-200)*3.875+400,IF(I209&gt;400,(I209-400)*4.5+1237)))))),0)</f>
        <v>260</v>
      </c>
      <c r="K209" s="10">
        <v>45</v>
      </c>
      <c r="L209" s="10">
        <v>50</v>
      </c>
      <c r="M209" s="11">
        <f t="shared" si="29"/>
        <v>28.200000000000003</v>
      </c>
      <c r="N209" s="11">
        <f t="shared" si="31"/>
        <v>383</v>
      </c>
    </row>
    <row r="210" spans="1:14" x14ac:dyDescent="0.3">
      <c r="A210" s="3">
        <f t="shared" ref="A210:A273" si="37">A209+1</f>
        <v>66</v>
      </c>
      <c r="B210" s="3" t="s">
        <v>17</v>
      </c>
      <c r="C210" s="10">
        <v>330</v>
      </c>
      <c r="D210" s="10">
        <v>300</v>
      </c>
      <c r="E210" s="10">
        <v>150</v>
      </c>
      <c r="F210" s="10">
        <v>19127</v>
      </c>
      <c r="G210" s="10">
        <v>19327</v>
      </c>
      <c r="H210" s="10">
        <f>G210-F210</f>
        <v>200</v>
      </c>
      <c r="I210" s="10">
        <f t="shared" si="36"/>
        <v>200</v>
      </c>
      <c r="J210" s="10">
        <f>ROUND(IF(I210&lt;100,I210*1.625,(IF(AND(I210&gt;100,I210&lt;201),(I210-100)*2.375+162.5,(IF(AND(I210&gt;200,I210&lt;401),(I210-200)*3.875+400,IF(I210&gt;400,(I210-400)*4.5+1238)))))),0)</f>
        <v>400</v>
      </c>
      <c r="K210" s="10">
        <v>45</v>
      </c>
      <c r="L210" s="10">
        <v>50</v>
      </c>
      <c r="M210" s="11">
        <f t="shared" si="29"/>
        <v>40</v>
      </c>
      <c r="N210" s="11">
        <f t="shared" si="31"/>
        <v>535</v>
      </c>
    </row>
    <row r="211" spans="1:14" x14ac:dyDescent="0.3">
      <c r="A211" s="3">
        <f t="shared" si="37"/>
        <v>67</v>
      </c>
      <c r="B211" s="3" t="s">
        <v>17</v>
      </c>
      <c r="C211" s="5">
        <v>331</v>
      </c>
      <c r="D211" s="3">
        <v>300</v>
      </c>
      <c r="E211" s="3">
        <v>150</v>
      </c>
      <c r="F211" s="3">
        <v>12204</v>
      </c>
      <c r="G211" s="3">
        <v>12373</v>
      </c>
      <c r="H211" s="3">
        <f>G211-F211</f>
        <v>169</v>
      </c>
      <c r="I211" s="3">
        <f t="shared" si="36"/>
        <v>169</v>
      </c>
      <c r="J211" s="3">
        <f>ROUND(IF(I211&lt;100,I211*1.625,(IF(AND(I211&gt;100,I211&lt;201),(I211-100)*2.375+162.5,(IF(AND(I211&gt;200,I211&lt;401),(I211-200)*3.875+400,IF(I211&gt;400,(I211-400)*4.5+1238)))))),0)</f>
        <v>326</v>
      </c>
      <c r="K211" s="3">
        <v>45</v>
      </c>
      <c r="L211" s="3">
        <v>50</v>
      </c>
      <c r="M211" s="4">
        <f t="shared" si="29"/>
        <v>33.800000000000004</v>
      </c>
      <c r="N211" s="4">
        <f t="shared" si="31"/>
        <v>455</v>
      </c>
    </row>
    <row r="212" spans="1:14" x14ac:dyDescent="0.3">
      <c r="A212" s="3">
        <f t="shared" si="37"/>
        <v>68</v>
      </c>
      <c r="B212" s="3" t="s">
        <v>17</v>
      </c>
      <c r="C212" s="24">
        <v>334</v>
      </c>
      <c r="D212" s="10">
        <v>300</v>
      </c>
      <c r="E212" s="10">
        <v>150</v>
      </c>
      <c r="F212" s="10">
        <v>5939</v>
      </c>
      <c r="G212" s="10">
        <v>6099</v>
      </c>
      <c r="H212" s="10">
        <f>(G212-F212)</f>
        <v>160</v>
      </c>
      <c r="I212" s="10">
        <f t="shared" si="36"/>
        <v>160</v>
      </c>
      <c r="J212" s="10">
        <f>ROUND(IF(I212&lt;100,I212*1.625,(IF(AND(I212&gt;100,I212&lt;201),(I212-100)*2.375+162.5,(IF(AND(I212&gt;200,I212&lt;401),(I212-200)*3.875+400,IF(I212&gt;400,(I212-400)*4.5+1237)))))),0)</f>
        <v>305</v>
      </c>
      <c r="K212" s="10">
        <v>45</v>
      </c>
      <c r="L212" s="10">
        <v>50</v>
      </c>
      <c r="M212" s="11">
        <f t="shared" si="29"/>
        <v>32</v>
      </c>
      <c r="N212" s="11">
        <f t="shared" si="31"/>
        <v>432</v>
      </c>
    </row>
    <row r="213" spans="1:14" x14ac:dyDescent="0.3">
      <c r="A213" s="3">
        <f t="shared" si="37"/>
        <v>69</v>
      </c>
      <c r="B213" s="8" t="s">
        <v>17</v>
      </c>
      <c r="C213" s="13">
        <v>335</v>
      </c>
      <c r="D213" s="10">
        <v>300</v>
      </c>
      <c r="E213" s="10">
        <v>150</v>
      </c>
      <c r="F213" s="10">
        <v>13214</v>
      </c>
      <c r="G213" s="10">
        <v>13571</v>
      </c>
      <c r="H213" s="10">
        <f>G213-F213</f>
        <v>357</v>
      </c>
      <c r="I213" s="10">
        <f t="shared" si="36"/>
        <v>357</v>
      </c>
      <c r="J213" s="10">
        <f t="shared" ref="J213:J232" si="38">ROUND(IF(I213&lt;100,I213*1.625,(IF(AND(I213&gt;100,I213&lt;201),(I213-100)*2.375+162.5,(IF(AND(I213&gt;200,I213&lt;401),(I213-200)*3.875+400,IF(I213&gt;400,(I213-400)*4.5+1238)))))),0)</f>
        <v>1008</v>
      </c>
      <c r="K213" s="10">
        <v>45</v>
      </c>
      <c r="L213" s="10">
        <v>50</v>
      </c>
      <c r="M213" s="11">
        <f t="shared" si="29"/>
        <v>71.400000000000006</v>
      </c>
      <c r="N213" s="11">
        <f t="shared" si="31"/>
        <v>1174</v>
      </c>
    </row>
    <row r="214" spans="1:14" x14ac:dyDescent="0.3">
      <c r="A214" s="3">
        <f t="shared" si="37"/>
        <v>70</v>
      </c>
      <c r="B214" s="3" t="s">
        <v>17</v>
      </c>
      <c r="C214" s="3">
        <v>336</v>
      </c>
      <c r="D214" s="3">
        <v>300</v>
      </c>
      <c r="E214" s="3">
        <v>150</v>
      </c>
      <c r="F214" s="3">
        <v>5964</v>
      </c>
      <c r="G214" s="3">
        <v>6151</v>
      </c>
      <c r="H214" s="3">
        <f>G214-F214</f>
        <v>187</v>
      </c>
      <c r="I214" s="3">
        <f t="shared" si="36"/>
        <v>187</v>
      </c>
      <c r="J214" s="3">
        <f t="shared" si="38"/>
        <v>369</v>
      </c>
      <c r="K214" s="3">
        <v>45</v>
      </c>
      <c r="L214" s="3">
        <v>50</v>
      </c>
      <c r="M214" s="4">
        <f t="shared" si="29"/>
        <v>37.4</v>
      </c>
      <c r="N214" s="4">
        <f t="shared" si="31"/>
        <v>501</v>
      </c>
    </row>
    <row r="215" spans="1:14" x14ac:dyDescent="0.3">
      <c r="A215" s="3">
        <f t="shared" si="37"/>
        <v>71</v>
      </c>
      <c r="B215" s="8" t="s">
        <v>17</v>
      </c>
      <c r="C215" s="8">
        <v>337</v>
      </c>
      <c r="D215" s="3">
        <v>300</v>
      </c>
      <c r="E215" s="3">
        <v>150</v>
      </c>
      <c r="F215" s="3">
        <v>9002</v>
      </c>
      <c r="G215" s="3">
        <v>9358</v>
      </c>
      <c r="H215" s="3">
        <f>G215-F215</f>
        <v>356</v>
      </c>
      <c r="I215" s="3">
        <f t="shared" si="36"/>
        <v>356</v>
      </c>
      <c r="J215" s="3">
        <f t="shared" si="38"/>
        <v>1005</v>
      </c>
      <c r="K215" s="3">
        <v>45</v>
      </c>
      <c r="L215" s="3">
        <v>50</v>
      </c>
      <c r="M215" s="4">
        <f t="shared" si="29"/>
        <v>71.2</v>
      </c>
      <c r="N215" s="4">
        <f t="shared" si="31"/>
        <v>1171</v>
      </c>
    </row>
    <row r="216" spans="1:14" x14ac:dyDescent="0.3">
      <c r="A216" s="3">
        <f t="shared" si="37"/>
        <v>72</v>
      </c>
      <c r="B216" s="8" t="s">
        <v>17</v>
      </c>
      <c r="C216" s="8">
        <v>338</v>
      </c>
      <c r="D216" s="3">
        <v>300</v>
      </c>
      <c r="E216" s="3">
        <v>150</v>
      </c>
      <c r="F216" s="3">
        <v>5217</v>
      </c>
      <c r="G216" s="3">
        <v>5318</v>
      </c>
      <c r="H216" s="3">
        <f>G216-F216</f>
        <v>101</v>
      </c>
      <c r="I216" s="3">
        <f t="shared" si="36"/>
        <v>141</v>
      </c>
      <c r="J216" s="3">
        <f t="shared" si="38"/>
        <v>260</v>
      </c>
      <c r="K216" s="3">
        <v>45</v>
      </c>
      <c r="L216" s="3">
        <v>50</v>
      </c>
      <c r="M216" s="4">
        <f t="shared" si="29"/>
        <v>28.200000000000003</v>
      </c>
      <c r="N216" s="4">
        <f t="shared" si="31"/>
        <v>383</v>
      </c>
    </row>
    <row r="217" spans="1:14" x14ac:dyDescent="0.3">
      <c r="A217" s="3">
        <f t="shared" si="37"/>
        <v>73</v>
      </c>
      <c r="B217" s="8" t="s">
        <v>17</v>
      </c>
      <c r="C217" s="13">
        <v>339</v>
      </c>
      <c r="D217" s="10">
        <v>300</v>
      </c>
      <c r="E217" s="10">
        <v>150</v>
      </c>
      <c r="F217" s="10">
        <v>13096</v>
      </c>
      <c r="G217" s="10">
        <v>13410</v>
      </c>
      <c r="H217" s="10">
        <f>G217-F217</f>
        <v>314</v>
      </c>
      <c r="I217" s="10">
        <f t="shared" si="36"/>
        <v>314</v>
      </c>
      <c r="J217" s="10">
        <f t="shared" si="38"/>
        <v>842</v>
      </c>
      <c r="K217" s="10">
        <v>45</v>
      </c>
      <c r="L217" s="10">
        <v>50</v>
      </c>
      <c r="M217" s="11">
        <f t="shared" ref="M217:M280" si="39">I217*0.2</f>
        <v>62.800000000000004</v>
      </c>
      <c r="N217" s="11">
        <f t="shared" si="31"/>
        <v>1000</v>
      </c>
    </row>
    <row r="218" spans="1:14" x14ac:dyDescent="0.3">
      <c r="A218" s="3">
        <f t="shared" si="37"/>
        <v>74</v>
      </c>
      <c r="B218" s="3" t="s">
        <v>17</v>
      </c>
      <c r="C218" s="3">
        <v>341</v>
      </c>
      <c r="D218" s="3">
        <v>0</v>
      </c>
      <c r="E218" s="3">
        <v>150</v>
      </c>
      <c r="F218" s="3">
        <v>7267</v>
      </c>
      <c r="G218" s="3">
        <v>7390</v>
      </c>
      <c r="H218" s="3">
        <f>(G218-F218)-25</f>
        <v>98</v>
      </c>
      <c r="I218" s="3">
        <f t="shared" si="36"/>
        <v>141</v>
      </c>
      <c r="J218" s="3">
        <f t="shared" si="38"/>
        <v>260</v>
      </c>
      <c r="K218" s="3">
        <v>45</v>
      </c>
      <c r="L218" s="3">
        <v>50</v>
      </c>
      <c r="M218" s="4">
        <f t="shared" si="39"/>
        <v>28.200000000000003</v>
      </c>
      <c r="N218" s="4">
        <f t="shared" si="31"/>
        <v>383</v>
      </c>
    </row>
    <row r="219" spans="1:14" x14ac:dyDescent="0.3">
      <c r="A219" s="3">
        <f t="shared" si="37"/>
        <v>75</v>
      </c>
      <c r="B219" s="8" t="s">
        <v>17</v>
      </c>
      <c r="C219" s="13">
        <v>342</v>
      </c>
      <c r="D219" s="10">
        <v>300</v>
      </c>
      <c r="E219" s="10">
        <v>150</v>
      </c>
      <c r="F219" s="10">
        <v>3920</v>
      </c>
      <c r="G219" s="10">
        <v>4016</v>
      </c>
      <c r="H219" s="10">
        <f>G219-F219</f>
        <v>96</v>
      </c>
      <c r="I219" s="10">
        <f t="shared" si="36"/>
        <v>141</v>
      </c>
      <c r="J219" s="10">
        <f t="shared" si="38"/>
        <v>260</v>
      </c>
      <c r="K219" s="10">
        <v>45</v>
      </c>
      <c r="L219" s="10">
        <v>50</v>
      </c>
      <c r="M219" s="11">
        <f t="shared" si="39"/>
        <v>28.200000000000003</v>
      </c>
      <c r="N219" s="11">
        <f t="shared" si="31"/>
        <v>383</v>
      </c>
    </row>
    <row r="220" spans="1:14" x14ac:dyDescent="0.3">
      <c r="A220" s="3">
        <f t="shared" si="37"/>
        <v>76</v>
      </c>
      <c r="B220" s="8" t="s">
        <v>17</v>
      </c>
      <c r="C220" s="13">
        <v>343</v>
      </c>
      <c r="D220" s="10">
        <v>300</v>
      </c>
      <c r="E220" s="10">
        <v>150</v>
      </c>
      <c r="F220" s="10">
        <v>12320</v>
      </c>
      <c r="G220" s="10">
        <v>12715</v>
      </c>
      <c r="H220" s="10">
        <f>G220-F220</f>
        <v>395</v>
      </c>
      <c r="I220" s="10">
        <f t="shared" si="36"/>
        <v>395</v>
      </c>
      <c r="J220" s="10">
        <f t="shared" si="38"/>
        <v>1156</v>
      </c>
      <c r="K220" s="10">
        <v>45</v>
      </c>
      <c r="L220" s="10">
        <v>50</v>
      </c>
      <c r="M220" s="11">
        <f t="shared" si="39"/>
        <v>79</v>
      </c>
      <c r="N220" s="4">
        <f t="shared" si="31"/>
        <v>1330</v>
      </c>
    </row>
    <row r="221" spans="1:14" x14ac:dyDescent="0.3">
      <c r="A221" s="3">
        <f t="shared" si="37"/>
        <v>77</v>
      </c>
      <c r="B221" s="8" t="s">
        <v>17</v>
      </c>
      <c r="C221" s="8">
        <v>344</v>
      </c>
      <c r="D221" s="3">
        <v>0</v>
      </c>
      <c r="E221" s="3">
        <v>150</v>
      </c>
      <c r="F221" s="3">
        <v>5986</v>
      </c>
      <c r="G221" s="3">
        <v>6219</v>
      </c>
      <c r="H221" s="3">
        <f>(G221-F221)-25</f>
        <v>208</v>
      </c>
      <c r="I221" s="3">
        <f t="shared" si="36"/>
        <v>208</v>
      </c>
      <c r="J221" s="3">
        <f t="shared" si="38"/>
        <v>431</v>
      </c>
      <c r="K221" s="3">
        <v>45</v>
      </c>
      <c r="L221" s="3">
        <v>50</v>
      </c>
      <c r="M221" s="4">
        <f t="shared" si="39"/>
        <v>41.6</v>
      </c>
      <c r="N221" s="4">
        <f t="shared" si="31"/>
        <v>568</v>
      </c>
    </row>
    <row r="222" spans="1:14" x14ac:dyDescent="0.3">
      <c r="A222" s="3">
        <f t="shared" si="37"/>
        <v>78</v>
      </c>
      <c r="B222" s="3" t="s">
        <v>17</v>
      </c>
      <c r="C222" s="3">
        <v>345</v>
      </c>
      <c r="D222" s="3">
        <v>0</v>
      </c>
      <c r="E222" s="3">
        <v>150</v>
      </c>
      <c r="F222" s="3">
        <v>10048</v>
      </c>
      <c r="G222" s="3">
        <v>10345</v>
      </c>
      <c r="H222" s="3">
        <f>(G222-F222)-25</f>
        <v>272</v>
      </c>
      <c r="I222" s="3">
        <f t="shared" si="36"/>
        <v>272</v>
      </c>
      <c r="J222" s="3">
        <f t="shared" si="38"/>
        <v>679</v>
      </c>
      <c r="K222" s="3">
        <v>45</v>
      </c>
      <c r="L222" s="3">
        <v>50</v>
      </c>
      <c r="M222" s="4">
        <f t="shared" si="39"/>
        <v>54.400000000000006</v>
      </c>
      <c r="N222" s="4">
        <f t="shared" si="31"/>
        <v>828</v>
      </c>
    </row>
    <row r="223" spans="1:14" x14ac:dyDescent="0.3">
      <c r="A223" s="3">
        <f t="shared" si="37"/>
        <v>79</v>
      </c>
      <c r="B223" s="3" t="s">
        <v>17</v>
      </c>
      <c r="C223" s="3">
        <v>346</v>
      </c>
      <c r="D223" s="3">
        <v>300</v>
      </c>
      <c r="E223" s="3">
        <v>150</v>
      </c>
      <c r="F223" s="3">
        <v>3728</v>
      </c>
      <c r="G223" s="3">
        <v>3819</v>
      </c>
      <c r="H223" s="3">
        <f>(G223-F223)</f>
        <v>91</v>
      </c>
      <c r="I223" s="3">
        <f t="shared" si="36"/>
        <v>141</v>
      </c>
      <c r="J223" s="3">
        <f t="shared" si="38"/>
        <v>260</v>
      </c>
      <c r="K223" s="3">
        <v>45</v>
      </c>
      <c r="L223" s="3">
        <v>50</v>
      </c>
      <c r="M223" s="4">
        <f t="shared" si="39"/>
        <v>28.200000000000003</v>
      </c>
      <c r="N223" s="4">
        <f t="shared" si="31"/>
        <v>383</v>
      </c>
    </row>
    <row r="224" spans="1:14" x14ac:dyDescent="0.3">
      <c r="A224" s="3">
        <f t="shared" si="37"/>
        <v>80</v>
      </c>
      <c r="B224" s="8" t="s">
        <v>17</v>
      </c>
      <c r="C224" s="8">
        <v>347</v>
      </c>
      <c r="D224" s="3">
        <v>300</v>
      </c>
      <c r="E224" s="3">
        <v>150</v>
      </c>
      <c r="F224" s="3">
        <v>6082</v>
      </c>
      <c r="G224" s="3">
        <v>6540</v>
      </c>
      <c r="H224" s="3">
        <f>G224-F224</f>
        <v>458</v>
      </c>
      <c r="I224" s="3">
        <f t="shared" si="36"/>
        <v>458</v>
      </c>
      <c r="J224" s="3">
        <f t="shared" si="38"/>
        <v>1499</v>
      </c>
      <c r="K224" s="3">
        <v>45</v>
      </c>
      <c r="L224" s="3">
        <v>50</v>
      </c>
      <c r="M224" s="4">
        <f t="shared" si="39"/>
        <v>91.600000000000009</v>
      </c>
      <c r="N224" s="4">
        <f t="shared" si="31"/>
        <v>1686</v>
      </c>
    </row>
    <row r="225" spans="1:15" x14ac:dyDescent="0.3">
      <c r="A225" s="3">
        <f t="shared" si="37"/>
        <v>81</v>
      </c>
      <c r="B225" s="8" t="s">
        <v>17</v>
      </c>
      <c r="C225" s="13">
        <v>348</v>
      </c>
      <c r="D225" s="10">
        <v>0</v>
      </c>
      <c r="E225" s="10">
        <v>150</v>
      </c>
      <c r="F225" s="10">
        <v>5507</v>
      </c>
      <c r="G225" s="10">
        <v>5832</v>
      </c>
      <c r="H225" s="10">
        <f>(G225-F225)-25</f>
        <v>300</v>
      </c>
      <c r="I225" s="10">
        <f t="shared" si="36"/>
        <v>300</v>
      </c>
      <c r="J225" s="10">
        <f t="shared" si="38"/>
        <v>788</v>
      </c>
      <c r="K225" s="10">
        <v>45</v>
      </c>
      <c r="L225" s="10">
        <v>50</v>
      </c>
      <c r="M225" s="11">
        <f t="shared" si="39"/>
        <v>60</v>
      </c>
      <c r="N225" s="4">
        <f t="shared" si="31"/>
        <v>943</v>
      </c>
    </row>
    <row r="226" spans="1:15" x14ac:dyDescent="0.3">
      <c r="A226" s="3">
        <f t="shared" si="37"/>
        <v>82</v>
      </c>
      <c r="B226" s="3" t="s">
        <v>17</v>
      </c>
      <c r="C226" s="10">
        <v>349</v>
      </c>
      <c r="D226" s="10">
        <v>300</v>
      </c>
      <c r="E226" s="10">
        <v>150</v>
      </c>
      <c r="F226" s="10">
        <v>1982</v>
      </c>
      <c r="G226" s="10">
        <v>2043</v>
      </c>
      <c r="H226" s="10">
        <f t="shared" ref="H226:H232" si="40">G226-F226</f>
        <v>61</v>
      </c>
      <c r="I226" s="10">
        <f t="shared" si="36"/>
        <v>141</v>
      </c>
      <c r="J226" s="10">
        <f t="shared" si="38"/>
        <v>260</v>
      </c>
      <c r="K226" s="10">
        <v>45</v>
      </c>
      <c r="L226" s="10">
        <v>50</v>
      </c>
      <c r="M226" s="11">
        <f t="shared" si="39"/>
        <v>28.200000000000003</v>
      </c>
      <c r="N226" s="4">
        <f t="shared" si="31"/>
        <v>383</v>
      </c>
    </row>
    <row r="227" spans="1:15" x14ac:dyDescent="0.3">
      <c r="A227" s="3">
        <f t="shared" si="37"/>
        <v>83</v>
      </c>
      <c r="B227" s="3" t="s">
        <v>17</v>
      </c>
      <c r="C227" s="3">
        <v>350</v>
      </c>
      <c r="D227" s="3">
        <v>300</v>
      </c>
      <c r="E227" s="3">
        <v>150</v>
      </c>
      <c r="F227" s="3">
        <v>1288</v>
      </c>
      <c r="G227" s="3">
        <v>1364</v>
      </c>
      <c r="H227" s="3">
        <f t="shared" si="40"/>
        <v>76</v>
      </c>
      <c r="I227" s="3">
        <f t="shared" si="36"/>
        <v>141</v>
      </c>
      <c r="J227" s="3">
        <f t="shared" si="38"/>
        <v>260</v>
      </c>
      <c r="K227" s="3">
        <v>45</v>
      </c>
      <c r="L227" s="3">
        <v>50</v>
      </c>
      <c r="M227" s="4">
        <f t="shared" si="39"/>
        <v>28.200000000000003</v>
      </c>
      <c r="N227" s="4">
        <f t="shared" si="31"/>
        <v>383</v>
      </c>
    </row>
    <row r="228" spans="1:15" x14ac:dyDescent="0.3">
      <c r="A228" s="3">
        <f t="shared" si="37"/>
        <v>84</v>
      </c>
      <c r="B228" s="3" t="s">
        <v>17</v>
      </c>
      <c r="C228" s="3">
        <v>351</v>
      </c>
      <c r="D228" s="10">
        <v>300</v>
      </c>
      <c r="E228" s="10">
        <v>150</v>
      </c>
      <c r="F228" s="10">
        <v>2620</v>
      </c>
      <c r="G228" s="10">
        <v>2777</v>
      </c>
      <c r="H228" s="10">
        <f t="shared" si="40"/>
        <v>157</v>
      </c>
      <c r="I228" s="10">
        <f t="shared" si="36"/>
        <v>157</v>
      </c>
      <c r="J228" s="10">
        <f t="shared" si="38"/>
        <v>298</v>
      </c>
      <c r="K228" s="10">
        <v>45</v>
      </c>
      <c r="L228" s="10">
        <v>50</v>
      </c>
      <c r="M228" s="11">
        <f t="shared" si="39"/>
        <v>31.400000000000002</v>
      </c>
      <c r="N228" s="4">
        <f t="shared" si="31"/>
        <v>424</v>
      </c>
    </row>
    <row r="229" spans="1:15" x14ac:dyDescent="0.3">
      <c r="A229" s="3">
        <f t="shared" si="37"/>
        <v>85</v>
      </c>
      <c r="B229" s="8" t="s">
        <v>17</v>
      </c>
      <c r="C229" s="8">
        <v>352</v>
      </c>
      <c r="D229" s="3">
        <v>300</v>
      </c>
      <c r="E229" s="3">
        <v>150</v>
      </c>
      <c r="F229" s="3">
        <v>1205</v>
      </c>
      <c r="G229" s="3">
        <v>1394</v>
      </c>
      <c r="H229" s="3">
        <f t="shared" si="40"/>
        <v>189</v>
      </c>
      <c r="I229" s="3">
        <f t="shared" si="36"/>
        <v>189</v>
      </c>
      <c r="J229" s="3">
        <f t="shared" si="38"/>
        <v>374</v>
      </c>
      <c r="K229" s="3">
        <v>45</v>
      </c>
      <c r="L229" s="3">
        <v>50</v>
      </c>
      <c r="M229" s="4">
        <f t="shared" si="39"/>
        <v>37.800000000000004</v>
      </c>
      <c r="N229" s="4">
        <f t="shared" si="31"/>
        <v>507</v>
      </c>
    </row>
    <row r="230" spans="1:15" x14ac:dyDescent="0.3">
      <c r="A230" s="3">
        <f t="shared" si="37"/>
        <v>86</v>
      </c>
      <c r="B230" s="3" t="s">
        <v>17</v>
      </c>
      <c r="C230" s="3">
        <v>353</v>
      </c>
      <c r="D230" s="3">
        <v>300</v>
      </c>
      <c r="E230" s="3">
        <v>150</v>
      </c>
      <c r="F230" s="3">
        <v>4126</v>
      </c>
      <c r="G230" s="3">
        <v>4406</v>
      </c>
      <c r="H230" s="3">
        <f t="shared" si="40"/>
        <v>280</v>
      </c>
      <c r="I230" s="3">
        <f t="shared" si="36"/>
        <v>280</v>
      </c>
      <c r="J230" s="3">
        <f t="shared" si="38"/>
        <v>710</v>
      </c>
      <c r="K230" s="3">
        <v>45</v>
      </c>
      <c r="L230" s="3">
        <v>50</v>
      </c>
      <c r="M230" s="4">
        <f t="shared" si="39"/>
        <v>56</v>
      </c>
      <c r="N230" s="4">
        <f t="shared" si="31"/>
        <v>861</v>
      </c>
    </row>
    <row r="231" spans="1:15" x14ac:dyDescent="0.3">
      <c r="A231" s="3">
        <f t="shared" si="37"/>
        <v>87</v>
      </c>
      <c r="B231" s="3" t="s">
        <v>17</v>
      </c>
      <c r="C231" s="3">
        <v>354</v>
      </c>
      <c r="D231" s="10">
        <v>300</v>
      </c>
      <c r="E231" s="10">
        <v>150</v>
      </c>
      <c r="F231" s="10">
        <v>1945</v>
      </c>
      <c r="G231" s="10">
        <v>2056</v>
      </c>
      <c r="H231" s="10">
        <f t="shared" si="40"/>
        <v>111</v>
      </c>
      <c r="I231" s="10">
        <f t="shared" si="36"/>
        <v>141</v>
      </c>
      <c r="J231" s="10">
        <f t="shared" si="38"/>
        <v>260</v>
      </c>
      <c r="K231" s="10">
        <v>45</v>
      </c>
      <c r="L231" s="10">
        <v>50</v>
      </c>
      <c r="M231" s="11">
        <f t="shared" si="39"/>
        <v>28.200000000000003</v>
      </c>
      <c r="N231" s="4">
        <f t="shared" ref="N231:N287" si="41">ROUND((J231+K231+L231+M231),0)</f>
        <v>383</v>
      </c>
    </row>
    <row r="232" spans="1:15" x14ac:dyDescent="0.3">
      <c r="A232" s="3">
        <f t="shared" si="37"/>
        <v>88</v>
      </c>
      <c r="B232" s="3" t="s">
        <v>17</v>
      </c>
      <c r="C232" s="3">
        <v>355</v>
      </c>
      <c r="D232" s="10">
        <v>300</v>
      </c>
      <c r="E232" s="10">
        <v>150</v>
      </c>
      <c r="F232" s="10">
        <v>2232</v>
      </c>
      <c r="G232" s="10">
        <v>2379</v>
      </c>
      <c r="H232" s="10">
        <f t="shared" si="40"/>
        <v>147</v>
      </c>
      <c r="I232" s="10">
        <f t="shared" si="36"/>
        <v>147</v>
      </c>
      <c r="J232" s="10">
        <f t="shared" si="38"/>
        <v>274</v>
      </c>
      <c r="K232" s="10">
        <v>45</v>
      </c>
      <c r="L232" s="10">
        <v>50</v>
      </c>
      <c r="M232" s="11">
        <f t="shared" si="39"/>
        <v>29.400000000000002</v>
      </c>
      <c r="N232" s="4">
        <f t="shared" si="41"/>
        <v>398</v>
      </c>
    </row>
    <row r="233" spans="1:15" x14ac:dyDescent="0.3">
      <c r="A233" s="3">
        <f t="shared" si="37"/>
        <v>89</v>
      </c>
      <c r="B233" s="3" t="s">
        <v>17</v>
      </c>
      <c r="C233" s="5">
        <v>356</v>
      </c>
      <c r="D233" s="10">
        <v>0</v>
      </c>
      <c r="E233" s="10">
        <v>150</v>
      </c>
      <c r="F233" s="10">
        <v>3178</v>
      </c>
      <c r="G233" s="10">
        <v>3350</v>
      </c>
      <c r="H233" s="10">
        <f>(G233-F233)-25</f>
        <v>147</v>
      </c>
      <c r="I233" s="10">
        <f t="shared" si="36"/>
        <v>147</v>
      </c>
      <c r="J233" s="10">
        <f>ROUND(IF(I233&lt;100,I233*1.625,(IF(AND(I233&gt;100,I233&lt;201),(I233-100)*2.375+162.5,(IF(AND(I233&gt;200,I233&lt;401),(I233-200)*3.875+400,IF(I233&gt;400,(I233-400)*4.5+1237)))))),0)</f>
        <v>274</v>
      </c>
      <c r="K233" s="10">
        <v>45</v>
      </c>
      <c r="L233" s="10">
        <v>50</v>
      </c>
      <c r="M233" s="11">
        <f t="shared" si="39"/>
        <v>29.400000000000002</v>
      </c>
      <c r="N233" s="4">
        <f t="shared" si="41"/>
        <v>398</v>
      </c>
    </row>
    <row r="234" spans="1:15" x14ac:dyDescent="0.3">
      <c r="A234" s="3">
        <f t="shared" si="37"/>
        <v>90</v>
      </c>
      <c r="B234" s="8" t="s">
        <v>17</v>
      </c>
      <c r="C234" s="8">
        <v>357</v>
      </c>
      <c r="D234" s="10">
        <v>300</v>
      </c>
      <c r="E234" s="10">
        <v>150</v>
      </c>
      <c r="F234" s="10">
        <v>1859</v>
      </c>
      <c r="G234" s="10">
        <v>2015</v>
      </c>
      <c r="H234" s="10">
        <f t="shared" ref="H234:H248" si="42">G234-F234</f>
        <v>156</v>
      </c>
      <c r="I234" s="10">
        <f t="shared" si="36"/>
        <v>156</v>
      </c>
      <c r="J234" s="10">
        <f>ROUND(IF(I234&lt;100,I234*1.625,(IF(AND(I234&gt;100,I234&lt;201),(I234-100)*2.375+162.5,(IF(AND(I234&gt;200,I234&lt;401),(I234-200)*3.875+400,IF(I234&gt;400,(I234-400)*4.5+1238)))))),0)</f>
        <v>296</v>
      </c>
      <c r="K234" s="10">
        <v>45</v>
      </c>
      <c r="L234" s="10">
        <v>50</v>
      </c>
      <c r="M234" s="11">
        <f t="shared" si="39"/>
        <v>31.200000000000003</v>
      </c>
      <c r="N234" s="4">
        <f t="shared" si="41"/>
        <v>422</v>
      </c>
    </row>
    <row r="235" spans="1:15" x14ac:dyDescent="0.3">
      <c r="A235" s="3">
        <f t="shared" si="37"/>
        <v>91</v>
      </c>
      <c r="B235" s="3" t="s">
        <v>17</v>
      </c>
      <c r="C235" s="3">
        <v>358</v>
      </c>
      <c r="D235" s="3">
        <v>300</v>
      </c>
      <c r="E235" s="3">
        <v>150</v>
      </c>
      <c r="F235" s="3">
        <v>3163</v>
      </c>
      <c r="G235" s="3">
        <v>3348</v>
      </c>
      <c r="H235" s="3">
        <f t="shared" si="42"/>
        <v>185</v>
      </c>
      <c r="I235" s="3">
        <f t="shared" si="36"/>
        <v>185</v>
      </c>
      <c r="J235" s="3">
        <f>ROUND(IF(I235&lt;100,I235*1.625,(IF(AND(I235&gt;100,I235&lt;201),(I235-100)*2.375+162.5,(IF(AND(I235&gt;200,I235&lt;401),(I235-200)*3.875+400,IF(I235&gt;400,(I235-400)*4.5+1238)))))),0)</f>
        <v>364</v>
      </c>
      <c r="K235" s="3">
        <v>45</v>
      </c>
      <c r="L235" s="3">
        <v>50</v>
      </c>
      <c r="M235" s="4">
        <f t="shared" si="39"/>
        <v>37</v>
      </c>
      <c r="N235" s="4">
        <f t="shared" si="41"/>
        <v>496</v>
      </c>
    </row>
    <row r="236" spans="1:15" x14ac:dyDescent="0.3">
      <c r="A236" s="3">
        <f t="shared" si="37"/>
        <v>92</v>
      </c>
      <c r="B236" s="3" t="s">
        <v>17</v>
      </c>
      <c r="C236" s="3">
        <v>359</v>
      </c>
      <c r="D236" s="10">
        <v>300</v>
      </c>
      <c r="E236" s="10">
        <v>150</v>
      </c>
      <c r="F236" s="10">
        <v>1731</v>
      </c>
      <c r="G236" s="10">
        <v>1942</v>
      </c>
      <c r="H236" s="10">
        <f t="shared" si="42"/>
        <v>211</v>
      </c>
      <c r="I236" s="10">
        <f t="shared" si="36"/>
        <v>211</v>
      </c>
      <c r="J236" s="10">
        <f>ROUND(IF(I236&lt;100,I236*1.625,(IF(AND(I236&gt;100,I236&lt;201),(I236-100)*2.375+162.5,(IF(AND(I236&gt;200,I236&lt;401),(I236-200)*3.875+400,IF(I236&gt;400,(I236-400)*4.5+1238)))))),0)</f>
        <v>443</v>
      </c>
      <c r="K236" s="10">
        <v>45</v>
      </c>
      <c r="L236" s="10">
        <v>50</v>
      </c>
      <c r="M236" s="11">
        <f t="shared" si="39"/>
        <v>42.2</v>
      </c>
      <c r="N236" s="4">
        <f t="shared" si="41"/>
        <v>580</v>
      </c>
    </row>
    <row r="237" spans="1:15" x14ac:dyDescent="0.3">
      <c r="A237" s="3">
        <f t="shared" si="37"/>
        <v>93</v>
      </c>
      <c r="B237" s="3" t="s">
        <v>17</v>
      </c>
      <c r="C237" s="3">
        <v>360</v>
      </c>
      <c r="D237" s="3">
        <v>300</v>
      </c>
      <c r="E237" s="3">
        <v>150</v>
      </c>
      <c r="F237" s="3">
        <v>2934</v>
      </c>
      <c r="G237" s="3">
        <v>3114</v>
      </c>
      <c r="H237" s="3">
        <f t="shared" si="42"/>
        <v>180</v>
      </c>
      <c r="I237" s="3">
        <f t="shared" si="36"/>
        <v>180</v>
      </c>
      <c r="J237" s="3">
        <f>ROUND(IF(I237&lt;100,I237*1.625,(IF(AND(I237&gt;100,I237&lt;201),(I237-100)*2.375+162.5,(IF(AND(I237&gt;200,I237&lt;401),(I237-200)*3.875+400,IF(I237&gt;400,(I237-400)*4.5+1237)))))),0)</f>
        <v>353</v>
      </c>
      <c r="K237" s="3">
        <v>45</v>
      </c>
      <c r="L237" s="3">
        <v>50</v>
      </c>
      <c r="M237" s="4">
        <f t="shared" si="39"/>
        <v>36</v>
      </c>
      <c r="N237" s="4">
        <f t="shared" si="41"/>
        <v>484</v>
      </c>
    </row>
    <row r="238" spans="1:15" x14ac:dyDescent="0.3">
      <c r="A238" s="3">
        <f t="shared" si="37"/>
        <v>94</v>
      </c>
      <c r="B238" s="3" t="s">
        <v>17</v>
      </c>
      <c r="C238" s="3">
        <v>361</v>
      </c>
      <c r="D238" s="3">
        <v>300</v>
      </c>
      <c r="E238" s="3">
        <v>150</v>
      </c>
      <c r="F238" s="3">
        <v>6149</v>
      </c>
      <c r="G238" s="3">
        <v>6485</v>
      </c>
      <c r="H238" s="3">
        <f t="shared" si="42"/>
        <v>336</v>
      </c>
      <c r="I238" s="3">
        <f t="shared" si="36"/>
        <v>336</v>
      </c>
      <c r="J238" s="3">
        <f>ROUND(IF(I238&lt;100,I238*1.625,(IF(AND(I238&gt;100,I238&lt;201),(I238-100)*2.375+162.5,(IF(AND(I238&gt;200,I238&lt;401),(I238-200)*3.875+400,IF(I238&gt;400,(I238-400)*4.5+1238)))))),0)</f>
        <v>927</v>
      </c>
      <c r="K238" s="3">
        <v>45</v>
      </c>
      <c r="L238" s="3">
        <v>50</v>
      </c>
      <c r="M238" s="4">
        <f t="shared" si="39"/>
        <v>67.2</v>
      </c>
      <c r="N238" s="4">
        <f t="shared" si="41"/>
        <v>1089</v>
      </c>
      <c r="O238" s="25"/>
    </row>
    <row r="239" spans="1:15" x14ac:dyDescent="0.3">
      <c r="A239" s="3">
        <f t="shared" si="37"/>
        <v>95</v>
      </c>
      <c r="B239" s="3" t="s">
        <v>17</v>
      </c>
      <c r="C239" s="3">
        <v>362</v>
      </c>
      <c r="D239" s="10">
        <v>300</v>
      </c>
      <c r="E239" s="10">
        <v>150</v>
      </c>
      <c r="F239" s="10">
        <v>1251</v>
      </c>
      <c r="G239" s="10">
        <v>1251</v>
      </c>
      <c r="H239" s="10">
        <f t="shared" si="42"/>
        <v>0</v>
      </c>
      <c r="I239" s="10">
        <f t="shared" si="36"/>
        <v>141</v>
      </c>
      <c r="J239" s="10">
        <f>ROUND(IF(I239&lt;100,I239*1.625,(IF(AND(I239&gt;100,I239&lt;201),(I239-100)*2.375+162.5,(IF(AND(I239&gt;200,I239&lt;401),(I239-200)*3.875+400,IF(I239&gt;400,(I239-400)*4.5+1238)))))),0)</f>
        <v>260</v>
      </c>
      <c r="K239" s="10">
        <v>45</v>
      </c>
      <c r="L239" s="10">
        <v>50</v>
      </c>
      <c r="M239" s="11">
        <f t="shared" si="39"/>
        <v>28.200000000000003</v>
      </c>
      <c r="N239" s="4">
        <f t="shared" si="41"/>
        <v>383</v>
      </c>
    </row>
    <row r="240" spans="1:15" x14ac:dyDescent="0.3">
      <c r="A240" s="3">
        <f t="shared" si="37"/>
        <v>96</v>
      </c>
      <c r="B240" s="9" t="s">
        <v>17</v>
      </c>
      <c r="C240" s="5">
        <v>364</v>
      </c>
      <c r="D240" s="10">
        <v>300</v>
      </c>
      <c r="E240" s="10">
        <v>150</v>
      </c>
      <c r="F240" s="10">
        <v>5580</v>
      </c>
      <c r="G240" s="10">
        <v>5857</v>
      </c>
      <c r="H240" s="10">
        <f t="shared" si="42"/>
        <v>277</v>
      </c>
      <c r="I240" s="10">
        <f t="shared" si="36"/>
        <v>277</v>
      </c>
      <c r="J240" s="10">
        <f>ROUND(IF(I240&lt;100,I240*1.625,(IF(AND(I240&gt;100,I240&lt;201),(I240-100)*2.375+162.5,(IF(AND(I240&gt;200,I240&lt;401),(I240-200)*3.875+400,IF(I240&gt;400,(I240-400)*4.5+1237)))))),0)</f>
        <v>698</v>
      </c>
      <c r="K240" s="10">
        <v>45</v>
      </c>
      <c r="L240" s="10">
        <v>50</v>
      </c>
      <c r="M240" s="11">
        <f t="shared" si="39"/>
        <v>55.400000000000006</v>
      </c>
      <c r="N240" s="4">
        <f t="shared" si="41"/>
        <v>848</v>
      </c>
    </row>
    <row r="241" spans="1:15" x14ac:dyDescent="0.3">
      <c r="A241" s="3">
        <f t="shared" si="37"/>
        <v>97</v>
      </c>
      <c r="B241" s="3" t="s">
        <v>17</v>
      </c>
      <c r="C241" s="3">
        <v>365</v>
      </c>
      <c r="D241" s="3">
        <v>300</v>
      </c>
      <c r="E241" s="3">
        <v>150</v>
      </c>
      <c r="F241" s="3">
        <v>1199</v>
      </c>
      <c r="G241" s="3">
        <v>1286</v>
      </c>
      <c r="H241" s="3">
        <f t="shared" si="42"/>
        <v>87</v>
      </c>
      <c r="I241" s="3">
        <f t="shared" si="36"/>
        <v>141</v>
      </c>
      <c r="J241" s="3">
        <f t="shared" ref="J241:J249" si="43">ROUND(IF(I241&lt;100,I241*1.625,(IF(AND(I241&gt;100,I241&lt;201),(I241-100)*2.375+162.5,(IF(AND(I241&gt;200,I241&lt;401),(I241-200)*3.875+400,IF(I241&gt;400,(I241-400)*4.5+1238)))))),0)</f>
        <v>260</v>
      </c>
      <c r="K241" s="3">
        <v>45</v>
      </c>
      <c r="L241" s="3">
        <v>50</v>
      </c>
      <c r="M241" s="4">
        <f t="shared" si="39"/>
        <v>28.200000000000003</v>
      </c>
      <c r="N241" s="4">
        <f t="shared" si="41"/>
        <v>383</v>
      </c>
    </row>
    <row r="242" spans="1:15" x14ac:dyDescent="0.3">
      <c r="A242" s="3">
        <f t="shared" si="37"/>
        <v>98</v>
      </c>
      <c r="B242" s="8" t="s">
        <v>17</v>
      </c>
      <c r="C242" s="8">
        <v>366</v>
      </c>
      <c r="D242" s="3">
        <v>300</v>
      </c>
      <c r="E242" s="3">
        <v>150</v>
      </c>
      <c r="F242" s="3">
        <v>1548</v>
      </c>
      <c r="G242" s="3">
        <v>1689</v>
      </c>
      <c r="H242" s="3">
        <f t="shared" si="42"/>
        <v>141</v>
      </c>
      <c r="I242" s="3">
        <f t="shared" si="36"/>
        <v>141</v>
      </c>
      <c r="J242" s="3">
        <f t="shared" si="43"/>
        <v>260</v>
      </c>
      <c r="K242" s="3">
        <v>45</v>
      </c>
      <c r="L242" s="3">
        <v>50</v>
      </c>
      <c r="M242" s="4">
        <f t="shared" si="39"/>
        <v>28.200000000000003</v>
      </c>
      <c r="N242" s="4">
        <f t="shared" si="41"/>
        <v>383</v>
      </c>
    </row>
    <row r="243" spans="1:15" x14ac:dyDescent="0.3">
      <c r="A243" s="3">
        <f t="shared" si="37"/>
        <v>99</v>
      </c>
      <c r="B243" s="3" t="s">
        <v>17</v>
      </c>
      <c r="C243" s="3">
        <v>367</v>
      </c>
      <c r="D243" s="3">
        <v>300</v>
      </c>
      <c r="E243" s="3">
        <v>150</v>
      </c>
      <c r="F243" s="3">
        <v>1339</v>
      </c>
      <c r="G243" s="3">
        <v>1532</v>
      </c>
      <c r="H243" s="3">
        <f t="shared" si="42"/>
        <v>193</v>
      </c>
      <c r="I243" s="3">
        <f t="shared" si="36"/>
        <v>193</v>
      </c>
      <c r="J243" s="3">
        <f t="shared" si="43"/>
        <v>383</v>
      </c>
      <c r="K243" s="3">
        <v>45</v>
      </c>
      <c r="L243" s="3">
        <v>50</v>
      </c>
      <c r="M243" s="4">
        <f t="shared" si="39"/>
        <v>38.6</v>
      </c>
      <c r="N243" s="4">
        <f t="shared" si="41"/>
        <v>517</v>
      </c>
    </row>
    <row r="244" spans="1:15" x14ac:dyDescent="0.3">
      <c r="A244" s="3">
        <f t="shared" si="37"/>
        <v>100</v>
      </c>
      <c r="B244" s="3" t="s">
        <v>17</v>
      </c>
      <c r="C244" s="3">
        <v>368</v>
      </c>
      <c r="D244" s="3">
        <v>300</v>
      </c>
      <c r="E244" s="3">
        <v>150</v>
      </c>
      <c r="F244" s="3">
        <v>1349</v>
      </c>
      <c r="G244" s="3">
        <v>1464</v>
      </c>
      <c r="H244" s="3">
        <f t="shared" si="42"/>
        <v>115</v>
      </c>
      <c r="I244" s="3">
        <f t="shared" si="36"/>
        <v>141</v>
      </c>
      <c r="J244" s="3">
        <f t="shared" si="43"/>
        <v>260</v>
      </c>
      <c r="K244" s="3">
        <v>45</v>
      </c>
      <c r="L244" s="3">
        <v>50</v>
      </c>
      <c r="M244" s="4">
        <f t="shared" si="39"/>
        <v>28.200000000000003</v>
      </c>
      <c r="N244" s="4">
        <f t="shared" si="41"/>
        <v>383</v>
      </c>
    </row>
    <row r="245" spans="1:15" x14ac:dyDescent="0.3">
      <c r="A245" s="3">
        <f t="shared" si="37"/>
        <v>101</v>
      </c>
      <c r="B245" s="8" t="s">
        <v>17</v>
      </c>
      <c r="C245" s="8">
        <v>369</v>
      </c>
      <c r="D245" s="3">
        <v>300</v>
      </c>
      <c r="E245" s="3">
        <v>150</v>
      </c>
      <c r="F245" s="3">
        <v>2270</v>
      </c>
      <c r="G245" s="3">
        <v>2555</v>
      </c>
      <c r="H245" s="3">
        <f t="shared" si="42"/>
        <v>285</v>
      </c>
      <c r="I245" s="3">
        <f t="shared" si="36"/>
        <v>285</v>
      </c>
      <c r="J245" s="3">
        <f t="shared" si="43"/>
        <v>729</v>
      </c>
      <c r="K245" s="3">
        <v>45</v>
      </c>
      <c r="L245" s="3">
        <v>50</v>
      </c>
      <c r="M245" s="4">
        <f t="shared" si="39"/>
        <v>57</v>
      </c>
      <c r="N245" s="4">
        <f t="shared" si="41"/>
        <v>881</v>
      </c>
    </row>
    <row r="246" spans="1:15" x14ac:dyDescent="0.3">
      <c r="A246" s="3">
        <f t="shared" si="37"/>
        <v>102</v>
      </c>
      <c r="B246" s="8" t="s">
        <v>17</v>
      </c>
      <c r="C246" s="8">
        <v>370</v>
      </c>
      <c r="D246" s="3">
        <v>300</v>
      </c>
      <c r="E246" s="3">
        <v>150</v>
      </c>
      <c r="F246" s="3">
        <v>5685</v>
      </c>
      <c r="G246" s="3">
        <v>5987</v>
      </c>
      <c r="H246" s="3">
        <f t="shared" si="42"/>
        <v>302</v>
      </c>
      <c r="I246" s="3">
        <f t="shared" si="36"/>
        <v>302</v>
      </c>
      <c r="J246" s="3">
        <f t="shared" si="43"/>
        <v>795</v>
      </c>
      <c r="K246" s="3">
        <v>45</v>
      </c>
      <c r="L246" s="3">
        <v>50</v>
      </c>
      <c r="M246" s="4">
        <f t="shared" si="39"/>
        <v>60.400000000000006</v>
      </c>
      <c r="N246" s="4">
        <f t="shared" si="41"/>
        <v>950</v>
      </c>
    </row>
    <row r="247" spans="1:15" x14ac:dyDescent="0.3">
      <c r="A247" s="3">
        <f t="shared" si="37"/>
        <v>103</v>
      </c>
      <c r="B247" s="8" t="s">
        <v>17</v>
      </c>
      <c r="C247" s="8">
        <v>372</v>
      </c>
      <c r="D247" s="10">
        <v>300</v>
      </c>
      <c r="E247" s="10">
        <v>150</v>
      </c>
      <c r="F247" s="10">
        <v>1567</v>
      </c>
      <c r="G247" s="10">
        <v>1795</v>
      </c>
      <c r="H247" s="10">
        <f t="shared" si="42"/>
        <v>228</v>
      </c>
      <c r="I247" s="10">
        <f t="shared" si="36"/>
        <v>228</v>
      </c>
      <c r="J247" s="10">
        <f t="shared" si="43"/>
        <v>509</v>
      </c>
      <c r="K247" s="10">
        <v>45</v>
      </c>
      <c r="L247" s="10">
        <v>50</v>
      </c>
      <c r="M247" s="11">
        <f t="shared" si="39"/>
        <v>45.6</v>
      </c>
      <c r="N247" s="4">
        <f t="shared" si="41"/>
        <v>650</v>
      </c>
    </row>
    <row r="248" spans="1:15" x14ac:dyDescent="0.3">
      <c r="A248" s="3">
        <f t="shared" si="37"/>
        <v>104</v>
      </c>
      <c r="B248" s="3" t="s">
        <v>17</v>
      </c>
      <c r="C248" s="3">
        <v>374</v>
      </c>
      <c r="D248" s="3">
        <v>300</v>
      </c>
      <c r="E248" s="3">
        <v>150</v>
      </c>
      <c r="F248" s="3">
        <v>2573</v>
      </c>
      <c r="G248" s="3">
        <v>2760</v>
      </c>
      <c r="H248" s="3">
        <f t="shared" si="42"/>
        <v>187</v>
      </c>
      <c r="I248" s="3">
        <f t="shared" si="36"/>
        <v>187</v>
      </c>
      <c r="J248" s="3">
        <f t="shared" si="43"/>
        <v>369</v>
      </c>
      <c r="K248" s="3">
        <v>45</v>
      </c>
      <c r="L248" s="3">
        <v>50</v>
      </c>
      <c r="M248" s="4">
        <f t="shared" si="39"/>
        <v>37.4</v>
      </c>
      <c r="N248" s="4">
        <f t="shared" si="41"/>
        <v>501</v>
      </c>
    </row>
    <row r="249" spans="1:15" x14ac:dyDescent="0.3">
      <c r="A249" s="3">
        <f t="shared" si="37"/>
        <v>105</v>
      </c>
      <c r="B249" s="3" t="s">
        <v>17</v>
      </c>
      <c r="C249" s="3">
        <v>375</v>
      </c>
      <c r="D249" s="3">
        <v>300</v>
      </c>
      <c r="E249" s="3">
        <v>150</v>
      </c>
      <c r="F249" s="3">
        <v>6029</v>
      </c>
      <c r="G249" s="3">
        <v>6869</v>
      </c>
      <c r="H249" s="3">
        <f>(G249-F249)</f>
        <v>840</v>
      </c>
      <c r="I249" s="3">
        <f t="shared" si="36"/>
        <v>840</v>
      </c>
      <c r="J249" s="3">
        <f t="shared" si="43"/>
        <v>3218</v>
      </c>
      <c r="K249" s="3">
        <v>45</v>
      </c>
      <c r="L249" s="3">
        <v>50</v>
      </c>
      <c r="M249" s="4">
        <f t="shared" si="39"/>
        <v>168</v>
      </c>
      <c r="N249" s="4">
        <f t="shared" si="41"/>
        <v>3481</v>
      </c>
    </row>
    <row r="250" spans="1:15" x14ac:dyDescent="0.3">
      <c r="A250" s="3">
        <f t="shared" si="37"/>
        <v>106</v>
      </c>
      <c r="B250" s="3" t="s">
        <v>17</v>
      </c>
      <c r="C250" s="3">
        <v>376</v>
      </c>
      <c r="D250" s="3">
        <v>0</v>
      </c>
      <c r="E250" s="3">
        <v>150</v>
      </c>
      <c r="F250" s="3">
        <v>5955</v>
      </c>
      <c r="G250" s="3">
        <v>6475</v>
      </c>
      <c r="H250" s="3">
        <f>(G250-F250)-25</f>
        <v>495</v>
      </c>
      <c r="I250" s="3">
        <f t="shared" si="36"/>
        <v>495</v>
      </c>
      <c r="J250" s="3">
        <f>ROUND(IF(I250&lt;100,I250*1.625,(IF(AND(I250&gt;100,I250&lt;201),(I250-100)*2.375+162.5,(IF(AND(I250&gt;200,I250&lt;401),(I250-200)*3.875+400,IF(I250&gt;400,(I250-400)*4.5+1237)))))),0)</f>
        <v>1665</v>
      </c>
      <c r="K250" s="3">
        <v>45</v>
      </c>
      <c r="L250" s="3">
        <v>50</v>
      </c>
      <c r="M250" s="4">
        <f t="shared" si="39"/>
        <v>99</v>
      </c>
      <c r="N250" s="4">
        <f t="shared" si="41"/>
        <v>1859</v>
      </c>
    </row>
    <row r="251" spans="1:15" x14ac:dyDescent="0.3">
      <c r="A251" s="3">
        <f t="shared" si="37"/>
        <v>107</v>
      </c>
      <c r="B251" s="3" t="s">
        <v>17</v>
      </c>
      <c r="C251" s="3">
        <v>377</v>
      </c>
      <c r="D251" s="3">
        <v>300</v>
      </c>
      <c r="E251" s="3">
        <v>150</v>
      </c>
      <c r="F251" s="3">
        <v>2853</v>
      </c>
      <c r="G251" s="3">
        <v>3194</v>
      </c>
      <c r="H251" s="3">
        <f>G251-F251</f>
        <v>341</v>
      </c>
      <c r="I251" s="3">
        <f t="shared" si="36"/>
        <v>341</v>
      </c>
      <c r="J251" s="3">
        <f>ROUND(IF(I251&lt;100,I251*1.625,(IF(AND(I251&gt;100,I251&lt;201),(I251-100)*2.375+162.5,(IF(AND(I251&gt;200,I251&lt;401),(I251-200)*3.875+400,IF(I251&gt;400,(I251-400)*4.5+1238)))))),0)</f>
        <v>946</v>
      </c>
      <c r="K251" s="3">
        <v>45</v>
      </c>
      <c r="L251" s="3">
        <v>50</v>
      </c>
      <c r="M251" s="4">
        <f t="shared" si="39"/>
        <v>68.2</v>
      </c>
      <c r="N251" s="4">
        <f t="shared" si="41"/>
        <v>1109</v>
      </c>
    </row>
    <row r="252" spans="1:15" x14ac:dyDescent="0.3">
      <c r="A252" s="3">
        <f t="shared" si="37"/>
        <v>108</v>
      </c>
      <c r="B252" s="3" t="s">
        <v>17</v>
      </c>
      <c r="C252" s="3">
        <v>378</v>
      </c>
      <c r="D252" s="3">
        <v>300</v>
      </c>
      <c r="E252" s="3">
        <v>150</v>
      </c>
      <c r="F252" s="3">
        <v>799</v>
      </c>
      <c r="G252" s="3">
        <v>851</v>
      </c>
      <c r="H252" s="3">
        <f>(G252-F252)</f>
        <v>52</v>
      </c>
      <c r="I252" s="3">
        <f t="shared" si="36"/>
        <v>141</v>
      </c>
      <c r="J252" s="3">
        <f>ROUND(IF(I252&lt;100,I252*1.625,(IF(AND(I252&gt;100,I252&lt;201),(I252-100)*2.375+162.5,(IF(AND(I252&gt;200,I252&lt;401),(I252-200)*3.875+400,IF(I252&gt;400,(I252-400)*4.5+1238)))))),0)</f>
        <v>260</v>
      </c>
      <c r="K252" s="3">
        <v>45</v>
      </c>
      <c r="L252" s="3">
        <v>50</v>
      </c>
      <c r="M252" s="4">
        <f t="shared" si="39"/>
        <v>28.200000000000003</v>
      </c>
      <c r="N252" s="4">
        <f t="shared" si="41"/>
        <v>383</v>
      </c>
    </row>
    <row r="253" spans="1:15" x14ac:dyDescent="0.3">
      <c r="A253" s="3">
        <f t="shared" si="37"/>
        <v>109</v>
      </c>
      <c r="B253" s="3" t="s">
        <v>17</v>
      </c>
      <c r="C253" s="3">
        <v>379</v>
      </c>
      <c r="D253" s="10">
        <v>0</v>
      </c>
      <c r="E253" s="10">
        <v>150</v>
      </c>
      <c r="F253" s="10">
        <v>2531</v>
      </c>
      <c r="G253" s="10">
        <v>2854</v>
      </c>
      <c r="H253" s="10">
        <f>(G253-F253)-25</f>
        <v>298</v>
      </c>
      <c r="I253" s="10">
        <f t="shared" si="36"/>
        <v>298</v>
      </c>
      <c r="J253" s="10">
        <f>ROUND(IF(I253&lt;100,I253*1.625,(IF(AND(I253&gt;100,I253&lt;201),(I253-100)*2.375+162.5,(IF(AND(I253&gt;200,I253&lt;401),(I253-200)*3.875+400,IF(I253&gt;400,(I253-400)*4.5+1238)))))),0)</f>
        <v>780</v>
      </c>
      <c r="K253" s="10">
        <v>45</v>
      </c>
      <c r="L253" s="10">
        <v>50</v>
      </c>
      <c r="M253" s="11">
        <f t="shared" si="39"/>
        <v>59.6</v>
      </c>
      <c r="N253" s="4">
        <f t="shared" si="41"/>
        <v>935</v>
      </c>
    </row>
    <row r="254" spans="1:15" x14ac:dyDescent="0.3">
      <c r="A254" s="3">
        <f t="shared" si="37"/>
        <v>110</v>
      </c>
      <c r="B254" s="3" t="s">
        <v>17</v>
      </c>
      <c r="C254" s="3">
        <v>380</v>
      </c>
      <c r="D254" s="3">
        <v>300</v>
      </c>
      <c r="E254" s="3">
        <v>150</v>
      </c>
      <c r="F254" s="3">
        <v>3775</v>
      </c>
      <c r="G254" s="3">
        <v>4045</v>
      </c>
      <c r="H254" s="3">
        <f t="shared" ref="H254:H283" si="44">G254-F254</f>
        <v>270</v>
      </c>
      <c r="I254" s="3">
        <f t="shared" si="36"/>
        <v>270</v>
      </c>
      <c r="J254" s="3">
        <f>ROUND(IF(I254&lt;100,I254*1.625,(IF(AND(I254&gt;100,I254&lt;201),(I254-100)*2.375+162.5,(IF(AND(I254&gt;200,I254&lt;401),(I254-200)*3.875+400,IF(I254&gt;400,(I254-400)*4.5+1238)))))),0)</f>
        <v>671</v>
      </c>
      <c r="K254" s="3">
        <v>45</v>
      </c>
      <c r="L254" s="3">
        <v>50</v>
      </c>
      <c r="M254" s="4">
        <f t="shared" si="39"/>
        <v>54</v>
      </c>
      <c r="N254" s="4">
        <f t="shared" si="41"/>
        <v>820</v>
      </c>
      <c r="O254" s="26"/>
    </row>
    <row r="255" spans="1:15" x14ac:dyDescent="0.3">
      <c r="A255" s="3">
        <f t="shared" si="37"/>
        <v>111</v>
      </c>
      <c r="B255" s="3" t="s">
        <v>19</v>
      </c>
      <c r="C255" s="3">
        <v>402</v>
      </c>
      <c r="D255" s="10">
        <v>400</v>
      </c>
      <c r="E255" s="10">
        <v>150</v>
      </c>
      <c r="F255" s="10">
        <v>4311</v>
      </c>
      <c r="G255" s="10">
        <v>4601</v>
      </c>
      <c r="H255" s="10">
        <f t="shared" si="44"/>
        <v>290</v>
      </c>
      <c r="I255" s="10">
        <f t="shared" ref="I255:I269" si="45">IF(H255&lt;155,155,H255)</f>
        <v>290</v>
      </c>
      <c r="J255" s="10">
        <f t="shared" ref="J255:J269" si="46">ROUND(IF(I255&lt;100,I255*1.625,(IF(AND(I255&gt;100,I255&lt;201),(I255-100)*2.375+162,(IF(AND(I255&gt;200,I255&lt;401),(I255-200)*3.875+400,IF(I255&gt;400,(I255-400)*4.5+1237)))))),0)</f>
        <v>749</v>
      </c>
      <c r="K255" s="10">
        <v>45</v>
      </c>
      <c r="L255" s="10">
        <v>50</v>
      </c>
      <c r="M255" s="11">
        <f t="shared" si="39"/>
        <v>58</v>
      </c>
      <c r="N255" s="4">
        <f t="shared" si="41"/>
        <v>902</v>
      </c>
    </row>
    <row r="256" spans="1:15" x14ac:dyDescent="0.3">
      <c r="A256" s="3">
        <f t="shared" si="37"/>
        <v>112</v>
      </c>
      <c r="B256" s="3" t="s">
        <v>19</v>
      </c>
      <c r="C256" s="3">
        <v>403</v>
      </c>
      <c r="D256" s="3">
        <v>400</v>
      </c>
      <c r="E256" s="3">
        <v>150</v>
      </c>
      <c r="F256" s="5">
        <v>3479</v>
      </c>
      <c r="G256" s="5">
        <v>3735</v>
      </c>
      <c r="H256" s="3">
        <f t="shared" si="44"/>
        <v>256</v>
      </c>
      <c r="I256" s="3">
        <f t="shared" si="45"/>
        <v>256</v>
      </c>
      <c r="J256" s="3">
        <f t="shared" si="46"/>
        <v>617</v>
      </c>
      <c r="K256" s="3">
        <v>45</v>
      </c>
      <c r="L256" s="3">
        <v>50</v>
      </c>
      <c r="M256" s="4">
        <f t="shared" si="39"/>
        <v>51.2</v>
      </c>
      <c r="N256" s="4">
        <f t="shared" si="41"/>
        <v>763</v>
      </c>
    </row>
    <row r="257" spans="1:15" x14ac:dyDescent="0.3">
      <c r="A257" s="3">
        <f t="shared" si="37"/>
        <v>113</v>
      </c>
      <c r="B257" s="3" t="s">
        <v>19</v>
      </c>
      <c r="C257" s="3">
        <v>404</v>
      </c>
      <c r="D257" s="10">
        <v>400</v>
      </c>
      <c r="E257" s="10">
        <v>150</v>
      </c>
      <c r="F257" s="10">
        <v>1814</v>
      </c>
      <c r="G257" s="10">
        <v>1945</v>
      </c>
      <c r="H257" s="10">
        <f t="shared" si="44"/>
        <v>131</v>
      </c>
      <c r="I257" s="10">
        <f t="shared" si="45"/>
        <v>155</v>
      </c>
      <c r="J257" s="10">
        <f t="shared" si="46"/>
        <v>293</v>
      </c>
      <c r="K257" s="10">
        <v>45</v>
      </c>
      <c r="L257" s="10">
        <v>50</v>
      </c>
      <c r="M257" s="11">
        <f t="shared" si="39"/>
        <v>31</v>
      </c>
      <c r="N257" s="4">
        <f t="shared" si="41"/>
        <v>419</v>
      </c>
    </row>
    <row r="258" spans="1:15" x14ac:dyDescent="0.3">
      <c r="A258" s="3">
        <f t="shared" si="37"/>
        <v>114</v>
      </c>
      <c r="B258" s="3" t="s">
        <v>19</v>
      </c>
      <c r="C258" s="3">
        <v>405</v>
      </c>
      <c r="D258" s="10">
        <v>400</v>
      </c>
      <c r="E258" s="10">
        <v>150</v>
      </c>
      <c r="F258" s="24">
        <v>3483</v>
      </c>
      <c r="G258" s="24">
        <v>3786</v>
      </c>
      <c r="H258" s="10">
        <f t="shared" si="44"/>
        <v>303</v>
      </c>
      <c r="I258" s="10">
        <f t="shared" si="45"/>
        <v>303</v>
      </c>
      <c r="J258" s="10">
        <f t="shared" si="46"/>
        <v>799</v>
      </c>
      <c r="K258" s="10">
        <v>45</v>
      </c>
      <c r="L258" s="10">
        <v>50</v>
      </c>
      <c r="M258" s="11">
        <f t="shared" si="39"/>
        <v>60.6</v>
      </c>
      <c r="N258" s="4">
        <f t="shared" si="41"/>
        <v>955</v>
      </c>
    </row>
    <row r="259" spans="1:15" x14ac:dyDescent="0.3">
      <c r="A259" s="3">
        <f t="shared" si="37"/>
        <v>115</v>
      </c>
      <c r="B259" s="3" t="s">
        <v>19</v>
      </c>
      <c r="C259" s="3">
        <v>406</v>
      </c>
      <c r="D259" s="3">
        <v>400</v>
      </c>
      <c r="E259" s="3">
        <v>150</v>
      </c>
      <c r="F259" s="3">
        <v>4564</v>
      </c>
      <c r="G259" s="3">
        <v>4951</v>
      </c>
      <c r="H259" s="3">
        <f t="shared" si="44"/>
        <v>387</v>
      </c>
      <c r="I259" s="3">
        <f t="shared" si="45"/>
        <v>387</v>
      </c>
      <c r="J259" s="3">
        <f t="shared" si="46"/>
        <v>1125</v>
      </c>
      <c r="K259" s="3">
        <v>45</v>
      </c>
      <c r="L259" s="3">
        <v>50</v>
      </c>
      <c r="M259" s="4">
        <f t="shared" si="39"/>
        <v>77.400000000000006</v>
      </c>
      <c r="N259" s="4">
        <f t="shared" si="41"/>
        <v>1297</v>
      </c>
    </row>
    <row r="260" spans="1:15" x14ac:dyDescent="0.3">
      <c r="A260" s="3">
        <f t="shared" si="37"/>
        <v>116</v>
      </c>
      <c r="B260" s="3" t="s">
        <v>19</v>
      </c>
      <c r="C260" s="3">
        <v>407</v>
      </c>
      <c r="D260" s="3">
        <v>400</v>
      </c>
      <c r="E260" s="3">
        <v>150</v>
      </c>
      <c r="F260" s="3">
        <v>3027</v>
      </c>
      <c r="G260" s="3">
        <v>3145</v>
      </c>
      <c r="H260" s="3">
        <f t="shared" si="44"/>
        <v>118</v>
      </c>
      <c r="I260" s="3">
        <f t="shared" si="45"/>
        <v>155</v>
      </c>
      <c r="J260" s="3">
        <f t="shared" si="46"/>
        <v>293</v>
      </c>
      <c r="K260" s="3">
        <v>45</v>
      </c>
      <c r="L260" s="3">
        <v>50</v>
      </c>
      <c r="M260" s="4">
        <f t="shared" si="39"/>
        <v>31</v>
      </c>
      <c r="N260" s="4">
        <f t="shared" si="41"/>
        <v>419</v>
      </c>
    </row>
    <row r="261" spans="1:15" x14ac:dyDescent="0.3">
      <c r="A261" s="3">
        <f t="shared" si="37"/>
        <v>117</v>
      </c>
      <c r="B261" s="3" t="s">
        <v>19</v>
      </c>
      <c r="C261" s="3">
        <v>408</v>
      </c>
      <c r="D261" s="3">
        <v>400</v>
      </c>
      <c r="E261" s="3">
        <v>150</v>
      </c>
      <c r="F261" s="3">
        <v>2591</v>
      </c>
      <c r="G261" s="3">
        <v>2837</v>
      </c>
      <c r="H261" s="3">
        <f t="shared" si="44"/>
        <v>246</v>
      </c>
      <c r="I261" s="3">
        <f t="shared" si="45"/>
        <v>246</v>
      </c>
      <c r="J261" s="3">
        <f t="shared" si="46"/>
        <v>578</v>
      </c>
      <c r="K261" s="3">
        <v>45</v>
      </c>
      <c r="L261" s="3">
        <v>50</v>
      </c>
      <c r="M261" s="4">
        <f t="shared" si="39"/>
        <v>49.2</v>
      </c>
      <c r="N261" s="4">
        <f t="shared" si="41"/>
        <v>722</v>
      </c>
    </row>
    <row r="262" spans="1:15" x14ac:dyDescent="0.3">
      <c r="A262" s="3">
        <f t="shared" si="37"/>
        <v>118</v>
      </c>
      <c r="B262" s="3" t="s">
        <v>19</v>
      </c>
      <c r="C262" s="3">
        <v>409</v>
      </c>
      <c r="D262" s="3">
        <v>400</v>
      </c>
      <c r="E262" s="3">
        <v>150</v>
      </c>
      <c r="F262" s="3">
        <v>6621</v>
      </c>
      <c r="G262" s="3">
        <v>6937</v>
      </c>
      <c r="H262" s="3">
        <f t="shared" si="44"/>
        <v>316</v>
      </c>
      <c r="I262" s="3">
        <f t="shared" si="45"/>
        <v>316</v>
      </c>
      <c r="J262" s="3">
        <f t="shared" si="46"/>
        <v>850</v>
      </c>
      <c r="K262" s="3">
        <v>45</v>
      </c>
      <c r="L262" s="3">
        <v>50</v>
      </c>
      <c r="M262" s="4">
        <f t="shared" si="39"/>
        <v>63.2</v>
      </c>
      <c r="N262" s="4">
        <f t="shared" si="41"/>
        <v>1008</v>
      </c>
    </row>
    <row r="263" spans="1:15" x14ac:dyDescent="0.3">
      <c r="A263" s="3">
        <f t="shared" si="37"/>
        <v>119</v>
      </c>
      <c r="B263" s="3" t="s">
        <v>19</v>
      </c>
      <c r="C263" s="3">
        <v>410</v>
      </c>
      <c r="D263" s="3">
        <v>400</v>
      </c>
      <c r="E263" s="3">
        <v>150</v>
      </c>
      <c r="F263" s="3">
        <v>2850</v>
      </c>
      <c r="G263" s="3">
        <v>3116</v>
      </c>
      <c r="H263" s="3">
        <f t="shared" si="44"/>
        <v>266</v>
      </c>
      <c r="I263" s="3">
        <f t="shared" si="45"/>
        <v>266</v>
      </c>
      <c r="J263" s="3">
        <f t="shared" si="46"/>
        <v>656</v>
      </c>
      <c r="K263" s="3">
        <v>45</v>
      </c>
      <c r="L263" s="3">
        <v>50</v>
      </c>
      <c r="M263" s="4">
        <f t="shared" si="39"/>
        <v>53.2</v>
      </c>
      <c r="N263" s="4">
        <f t="shared" si="41"/>
        <v>804</v>
      </c>
    </row>
    <row r="264" spans="1:15" x14ac:dyDescent="0.3">
      <c r="A264" s="3">
        <f t="shared" si="37"/>
        <v>120</v>
      </c>
      <c r="B264" s="3" t="s">
        <v>19</v>
      </c>
      <c r="C264" s="3">
        <v>411</v>
      </c>
      <c r="D264" s="3">
        <v>400</v>
      </c>
      <c r="E264" s="3">
        <v>150</v>
      </c>
      <c r="F264" s="3">
        <v>1124</v>
      </c>
      <c r="G264" s="3">
        <v>1191</v>
      </c>
      <c r="H264" s="3">
        <f t="shared" si="44"/>
        <v>67</v>
      </c>
      <c r="I264" s="3">
        <f t="shared" si="45"/>
        <v>155</v>
      </c>
      <c r="J264" s="3">
        <f t="shared" si="46"/>
        <v>293</v>
      </c>
      <c r="K264" s="3">
        <v>45</v>
      </c>
      <c r="L264" s="3">
        <v>50</v>
      </c>
      <c r="M264" s="4">
        <f t="shared" si="39"/>
        <v>31</v>
      </c>
      <c r="N264" s="4">
        <f t="shared" si="41"/>
        <v>419</v>
      </c>
    </row>
    <row r="265" spans="1:15" x14ac:dyDescent="0.3">
      <c r="A265" s="3">
        <f t="shared" si="37"/>
        <v>121</v>
      </c>
      <c r="B265" s="3" t="s">
        <v>19</v>
      </c>
      <c r="C265" s="3">
        <v>412</v>
      </c>
      <c r="D265" s="3">
        <v>400</v>
      </c>
      <c r="E265" s="3">
        <v>150</v>
      </c>
      <c r="F265" s="3">
        <v>2086</v>
      </c>
      <c r="G265" s="3">
        <v>2251</v>
      </c>
      <c r="H265" s="3">
        <f t="shared" si="44"/>
        <v>165</v>
      </c>
      <c r="I265" s="3">
        <f t="shared" si="45"/>
        <v>165</v>
      </c>
      <c r="J265" s="3">
        <f t="shared" si="46"/>
        <v>316</v>
      </c>
      <c r="K265" s="3">
        <v>45</v>
      </c>
      <c r="L265" s="3">
        <v>50</v>
      </c>
      <c r="M265" s="4">
        <f t="shared" si="39"/>
        <v>33</v>
      </c>
      <c r="N265" s="4">
        <f t="shared" si="41"/>
        <v>444</v>
      </c>
    </row>
    <row r="266" spans="1:15" x14ac:dyDescent="0.3">
      <c r="A266" s="3">
        <f t="shared" si="37"/>
        <v>122</v>
      </c>
      <c r="B266" s="3" t="s">
        <v>19</v>
      </c>
      <c r="C266" s="3">
        <v>413</v>
      </c>
      <c r="D266" s="10">
        <v>400</v>
      </c>
      <c r="E266" s="10">
        <v>150</v>
      </c>
      <c r="F266" s="10">
        <v>5610</v>
      </c>
      <c r="G266" s="10">
        <v>6120</v>
      </c>
      <c r="H266" s="10">
        <f t="shared" si="44"/>
        <v>510</v>
      </c>
      <c r="I266" s="10">
        <f t="shared" si="45"/>
        <v>510</v>
      </c>
      <c r="J266" s="10">
        <f t="shared" si="46"/>
        <v>1732</v>
      </c>
      <c r="K266" s="10">
        <v>45</v>
      </c>
      <c r="L266" s="10">
        <v>50</v>
      </c>
      <c r="M266" s="11">
        <f t="shared" si="39"/>
        <v>102</v>
      </c>
      <c r="N266" s="4">
        <f t="shared" si="41"/>
        <v>1929</v>
      </c>
    </row>
    <row r="267" spans="1:15" x14ac:dyDescent="0.3">
      <c r="A267" s="3">
        <f t="shared" si="37"/>
        <v>123</v>
      </c>
      <c r="B267" s="3" t="s">
        <v>19</v>
      </c>
      <c r="C267" s="3">
        <v>414</v>
      </c>
      <c r="D267" s="3">
        <v>400</v>
      </c>
      <c r="E267" s="3">
        <v>150</v>
      </c>
      <c r="F267" s="5">
        <v>5090</v>
      </c>
      <c r="G267" s="5">
        <v>5597</v>
      </c>
      <c r="H267" s="3">
        <f t="shared" si="44"/>
        <v>507</v>
      </c>
      <c r="I267" s="3">
        <f t="shared" si="45"/>
        <v>507</v>
      </c>
      <c r="J267" s="3">
        <f t="shared" si="46"/>
        <v>1719</v>
      </c>
      <c r="K267" s="3">
        <v>45</v>
      </c>
      <c r="L267" s="3">
        <v>50</v>
      </c>
      <c r="M267" s="4">
        <f t="shared" si="39"/>
        <v>101.4</v>
      </c>
      <c r="N267" s="4">
        <f t="shared" si="41"/>
        <v>1915</v>
      </c>
    </row>
    <row r="268" spans="1:15" x14ac:dyDescent="0.3">
      <c r="A268" s="3">
        <f t="shared" si="37"/>
        <v>124</v>
      </c>
      <c r="B268" s="3" t="s">
        <v>19</v>
      </c>
      <c r="C268" s="3">
        <v>415</v>
      </c>
      <c r="D268" s="10">
        <v>400</v>
      </c>
      <c r="E268" s="10">
        <v>150</v>
      </c>
      <c r="F268" s="10">
        <v>10635</v>
      </c>
      <c r="G268" s="10">
        <v>11715</v>
      </c>
      <c r="H268" s="10">
        <f t="shared" si="44"/>
        <v>1080</v>
      </c>
      <c r="I268" s="10">
        <f t="shared" si="45"/>
        <v>1080</v>
      </c>
      <c r="J268" s="10">
        <f t="shared" si="46"/>
        <v>4297</v>
      </c>
      <c r="K268" s="10">
        <v>45</v>
      </c>
      <c r="L268" s="10">
        <v>50</v>
      </c>
      <c r="M268" s="11">
        <f t="shared" si="39"/>
        <v>216</v>
      </c>
      <c r="N268" s="4">
        <f t="shared" si="41"/>
        <v>4608</v>
      </c>
    </row>
    <row r="269" spans="1:15" x14ac:dyDescent="0.3">
      <c r="A269" s="3">
        <f t="shared" si="37"/>
        <v>125</v>
      </c>
      <c r="B269" s="3" t="s">
        <v>19</v>
      </c>
      <c r="C269" s="3">
        <v>416</v>
      </c>
      <c r="D269" s="3">
        <v>400</v>
      </c>
      <c r="E269" s="3">
        <v>150</v>
      </c>
      <c r="F269" s="3">
        <v>5149</v>
      </c>
      <c r="G269" s="3">
        <v>5606</v>
      </c>
      <c r="H269" s="3">
        <f t="shared" si="44"/>
        <v>457</v>
      </c>
      <c r="I269" s="3">
        <f t="shared" si="45"/>
        <v>457</v>
      </c>
      <c r="J269" s="3">
        <f t="shared" si="46"/>
        <v>1494</v>
      </c>
      <c r="K269" s="3">
        <v>45</v>
      </c>
      <c r="L269" s="3">
        <v>50</v>
      </c>
      <c r="M269" s="4">
        <f t="shared" si="39"/>
        <v>91.4</v>
      </c>
      <c r="N269" s="4">
        <f t="shared" si="41"/>
        <v>1680</v>
      </c>
      <c r="O269" s="25"/>
    </row>
    <row r="270" spans="1:15" x14ac:dyDescent="0.3">
      <c r="A270" s="3">
        <f t="shared" si="37"/>
        <v>126</v>
      </c>
      <c r="B270" s="3" t="s">
        <v>16</v>
      </c>
      <c r="C270" s="3">
        <v>417</v>
      </c>
      <c r="D270" s="3">
        <v>500</v>
      </c>
      <c r="E270" s="3">
        <v>150</v>
      </c>
      <c r="F270" s="3">
        <v>2322</v>
      </c>
      <c r="G270" s="3">
        <v>2691</v>
      </c>
      <c r="H270" s="3">
        <f t="shared" si="44"/>
        <v>369</v>
      </c>
      <c r="I270" s="3">
        <f t="shared" ref="I270:I280" si="47">IF(H270&lt;171,171,H270)</f>
        <v>369</v>
      </c>
      <c r="J270" s="3">
        <f t="shared" ref="J270:J280" si="48">ROUND(IF(I270&lt;100,I270*1.625,(IF(AND(I270&gt;100,I270&lt;201),(I270-100)*2.375+162.5,(IF(AND(I270&gt;200,I270&lt;401),(I270-200)*3.875+400,IF(I270&gt;400,(I270-400)*4.5+1237)))))),0)</f>
        <v>1055</v>
      </c>
      <c r="K270" s="3">
        <v>45</v>
      </c>
      <c r="L270" s="3">
        <v>50</v>
      </c>
      <c r="M270" s="4">
        <f t="shared" si="39"/>
        <v>73.8</v>
      </c>
      <c r="N270" s="4">
        <f t="shared" si="41"/>
        <v>1224</v>
      </c>
    </row>
    <row r="271" spans="1:15" x14ac:dyDescent="0.3">
      <c r="A271" s="3">
        <f t="shared" si="37"/>
        <v>127</v>
      </c>
      <c r="B271" s="3" t="s">
        <v>16</v>
      </c>
      <c r="C271" s="3">
        <v>418</v>
      </c>
      <c r="D271" s="3">
        <v>500</v>
      </c>
      <c r="E271" s="3">
        <v>150</v>
      </c>
      <c r="F271" s="3">
        <v>20224</v>
      </c>
      <c r="G271" s="3">
        <v>21906</v>
      </c>
      <c r="H271" s="3">
        <f t="shared" si="44"/>
        <v>1682</v>
      </c>
      <c r="I271" s="3">
        <f t="shared" si="47"/>
        <v>1682</v>
      </c>
      <c r="J271" s="3">
        <f t="shared" si="48"/>
        <v>7006</v>
      </c>
      <c r="K271" s="3">
        <v>45</v>
      </c>
      <c r="L271" s="3">
        <v>50</v>
      </c>
      <c r="M271" s="4">
        <f t="shared" si="39"/>
        <v>336.40000000000003</v>
      </c>
      <c r="N271" s="4">
        <f t="shared" si="41"/>
        <v>7437</v>
      </c>
    </row>
    <row r="272" spans="1:15" x14ac:dyDescent="0.3">
      <c r="A272" s="3">
        <f t="shared" si="37"/>
        <v>128</v>
      </c>
      <c r="B272" s="3" t="s">
        <v>16</v>
      </c>
      <c r="C272" s="3">
        <v>419</v>
      </c>
      <c r="D272" s="3">
        <v>500</v>
      </c>
      <c r="E272" s="3">
        <v>150</v>
      </c>
      <c r="F272" s="3">
        <v>5272</v>
      </c>
      <c r="G272" s="3">
        <v>5735</v>
      </c>
      <c r="H272" s="3">
        <f t="shared" si="44"/>
        <v>463</v>
      </c>
      <c r="I272" s="3">
        <f t="shared" si="47"/>
        <v>463</v>
      </c>
      <c r="J272" s="3">
        <f t="shared" si="48"/>
        <v>1521</v>
      </c>
      <c r="K272" s="3">
        <v>45</v>
      </c>
      <c r="L272" s="3">
        <v>50</v>
      </c>
      <c r="M272" s="4">
        <f t="shared" si="39"/>
        <v>92.600000000000009</v>
      </c>
      <c r="N272" s="4">
        <f t="shared" si="41"/>
        <v>1709</v>
      </c>
    </row>
    <row r="273" spans="1:16" x14ac:dyDescent="0.3">
      <c r="A273" s="3">
        <f t="shared" si="37"/>
        <v>129</v>
      </c>
      <c r="B273" s="3" t="s">
        <v>16</v>
      </c>
      <c r="C273" s="3">
        <v>420</v>
      </c>
      <c r="D273" s="3">
        <v>500</v>
      </c>
      <c r="E273" s="3">
        <v>150</v>
      </c>
      <c r="F273" s="3">
        <v>3315</v>
      </c>
      <c r="G273" s="3">
        <v>3510</v>
      </c>
      <c r="H273" s="3">
        <f t="shared" si="44"/>
        <v>195</v>
      </c>
      <c r="I273" s="3">
        <f t="shared" si="47"/>
        <v>195</v>
      </c>
      <c r="J273" s="3">
        <f t="shared" si="48"/>
        <v>388</v>
      </c>
      <c r="K273" s="3">
        <v>45</v>
      </c>
      <c r="L273" s="3">
        <v>50</v>
      </c>
      <c r="M273" s="4">
        <f t="shared" si="39"/>
        <v>39</v>
      </c>
      <c r="N273" s="4">
        <f t="shared" si="41"/>
        <v>522</v>
      </c>
    </row>
    <row r="274" spans="1:16" x14ac:dyDescent="0.3">
      <c r="A274" s="3">
        <f t="shared" ref="A274:A286" si="49">A273+1</f>
        <v>130</v>
      </c>
      <c r="B274" s="3" t="s">
        <v>16</v>
      </c>
      <c r="C274" s="3">
        <v>421</v>
      </c>
      <c r="D274" s="3">
        <v>500</v>
      </c>
      <c r="E274" s="3">
        <v>150</v>
      </c>
      <c r="F274" s="3">
        <v>8362</v>
      </c>
      <c r="G274" s="3">
        <v>9316</v>
      </c>
      <c r="H274" s="3">
        <f t="shared" si="44"/>
        <v>954</v>
      </c>
      <c r="I274" s="3">
        <f t="shared" si="47"/>
        <v>954</v>
      </c>
      <c r="J274" s="3">
        <f t="shared" si="48"/>
        <v>3730</v>
      </c>
      <c r="K274" s="3">
        <v>45</v>
      </c>
      <c r="L274" s="3">
        <v>50</v>
      </c>
      <c r="M274" s="4">
        <f t="shared" si="39"/>
        <v>190.8</v>
      </c>
      <c r="N274" s="4">
        <f t="shared" si="41"/>
        <v>4016</v>
      </c>
    </row>
    <row r="275" spans="1:16" x14ac:dyDescent="0.3">
      <c r="A275" s="3">
        <f t="shared" si="49"/>
        <v>131</v>
      </c>
      <c r="B275" s="3" t="s">
        <v>16</v>
      </c>
      <c r="C275" s="3">
        <v>422</v>
      </c>
      <c r="D275" s="3">
        <v>500</v>
      </c>
      <c r="E275" s="3">
        <v>150</v>
      </c>
      <c r="F275" s="3">
        <v>2737</v>
      </c>
      <c r="G275" s="3">
        <v>2849</v>
      </c>
      <c r="H275" s="3">
        <f t="shared" si="44"/>
        <v>112</v>
      </c>
      <c r="I275" s="3">
        <f t="shared" si="47"/>
        <v>171</v>
      </c>
      <c r="J275" s="3">
        <f t="shared" si="48"/>
        <v>331</v>
      </c>
      <c r="K275" s="3">
        <v>45</v>
      </c>
      <c r="L275" s="3">
        <v>50</v>
      </c>
      <c r="M275" s="4">
        <f t="shared" si="39"/>
        <v>34.200000000000003</v>
      </c>
      <c r="N275" s="4">
        <f t="shared" si="41"/>
        <v>460</v>
      </c>
    </row>
    <row r="276" spans="1:16" x14ac:dyDescent="0.3">
      <c r="A276" s="3">
        <f t="shared" si="49"/>
        <v>132</v>
      </c>
      <c r="B276" s="3" t="s">
        <v>16</v>
      </c>
      <c r="C276" s="3">
        <v>423</v>
      </c>
      <c r="D276" s="10">
        <v>500</v>
      </c>
      <c r="E276" s="10">
        <v>150</v>
      </c>
      <c r="F276" s="10">
        <v>6306</v>
      </c>
      <c r="G276" s="10">
        <v>6746</v>
      </c>
      <c r="H276" s="10">
        <f t="shared" si="44"/>
        <v>440</v>
      </c>
      <c r="I276" s="10">
        <f t="shared" si="47"/>
        <v>440</v>
      </c>
      <c r="J276" s="10">
        <f t="shared" si="48"/>
        <v>1417</v>
      </c>
      <c r="K276" s="10">
        <v>45</v>
      </c>
      <c r="L276" s="10">
        <v>50</v>
      </c>
      <c r="M276" s="11">
        <f t="shared" si="39"/>
        <v>88</v>
      </c>
      <c r="N276" s="4">
        <f t="shared" si="41"/>
        <v>1600</v>
      </c>
    </row>
    <row r="277" spans="1:16" x14ac:dyDescent="0.3">
      <c r="A277" s="3">
        <f t="shared" si="49"/>
        <v>133</v>
      </c>
      <c r="B277" s="3" t="s">
        <v>16</v>
      </c>
      <c r="C277" s="3">
        <v>424</v>
      </c>
      <c r="D277" s="3">
        <v>500</v>
      </c>
      <c r="E277" s="3">
        <v>150</v>
      </c>
      <c r="F277" s="3">
        <v>3926</v>
      </c>
      <c r="G277" s="3">
        <v>4220</v>
      </c>
      <c r="H277" s="3">
        <f t="shared" si="44"/>
        <v>294</v>
      </c>
      <c r="I277" s="3">
        <f t="shared" si="47"/>
        <v>294</v>
      </c>
      <c r="J277" s="3">
        <f t="shared" si="48"/>
        <v>764</v>
      </c>
      <c r="K277" s="3">
        <v>45</v>
      </c>
      <c r="L277" s="3">
        <v>50</v>
      </c>
      <c r="M277" s="4">
        <f t="shared" si="39"/>
        <v>58.800000000000004</v>
      </c>
      <c r="N277" s="4">
        <f t="shared" si="41"/>
        <v>918</v>
      </c>
    </row>
    <row r="278" spans="1:16" x14ac:dyDescent="0.3">
      <c r="A278" s="3">
        <f t="shared" si="49"/>
        <v>134</v>
      </c>
      <c r="B278" s="3" t="s">
        <v>16</v>
      </c>
      <c r="C278" s="3">
        <v>425</v>
      </c>
      <c r="D278" s="10">
        <v>500</v>
      </c>
      <c r="E278" s="10">
        <v>150</v>
      </c>
      <c r="F278" s="10">
        <v>1830</v>
      </c>
      <c r="G278" s="10">
        <v>2032</v>
      </c>
      <c r="H278" s="10">
        <f t="shared" si="44"/>
        <v>202</v>
      </c>
      <c r="I278" s="10">
        <f t="shared" si="47"/>
        <v>202</v>
      </c>
      <c r="J278" s="10">
        <f t="shared" si="48"/>
        <v>408</v>
      </c>
      <c r="K278" s="10">
        <v>45</v>
      </c>
      <c r="L278" s="10">
        <v>50</v>
      </c>
      <c r="M278" s="11">
        <f t="shared" si="39"/>
        <v>40.400000000000006</v>
      </c>
      <c r="N278" s="4">
        <f t="shared" si="41"/>
        <v>543</v>
      </c>
    </row>
    <row r="279" spans="1:16" x14ac:dyDescent="0.3">
      <c r="A279" s="3">
        <f t="shared" si="49"/>
        <v>135</v>
      </c>
      <c r="B279" s="3" t="s">
        <v>16</v>
      </c>
      <c r="C279" s="3">
        <v>426</v>
      </c>
      <c r="D279" s="3">
        <v>500</v>
      </c>
      <c r="E279" s="3">
        <v>150</v>
      </c>
      <c r="F279" s="3">
        <v>376</v>
      </c>
      <c r="G279" s="3">
        <v>427</v>
      </c>
      <c r="H279" s="3">
        <f t="shared" si="44"/>
        <v>51</v>
      </c>
      <c r="I279" s="3">
        <f t="shared" si="47"/>
        <v>171</v>
      </c>
      <c r="J279" s="3">
        <f t="shared" si="48"/>
        <v>331</v>
      </c>
      <c r="K279" s="3">
        <v>45</v>
      </c>
      <c r="L279" s="3">
        <v>50</v>
      </c>
      <c r="M279" s="4">
        <f t="shared" si="39"/>
        <v>34.200000000000003</v>
      </c>
      <c r="N279" s="4">
        <f t="shared" si="41"/>
        <v>460</v>
      </c>
    </row>
    <row r="280" spans="1:16" x14ac:dyDescent="0.3">
      <c r="A280" s="3">
        <f t="shared" si="49"/>
        <v>136</v>
      </c>
      <c r="B280" s="3" t="s">
        <v>16</v>
      </c>
      <c r="C280" s="3">
        <v>427</v>
      </c>
      <c r="D280" s="3">
        <v>500</v>
      </c>
      <c r="E280" s="3">
        <v>150</v>
      </c>
      <c r="F280" s="3">
        <v>3850</v>
      </c>
      <c r="G280" s="3">
        <v>4237</v>
      </c>
      <c r="H280" s="3">
        <f t="shared" si="44"/>
        <v>387</v>
      </c>
      <c r="I280" s="3">
        <f t="shared" si="47"/>
        <v>387</v>
      </c>
      <c r="J280" s="3">
        <f t="shared" si="48"/>
        <v>1125</v>
      </c>
      <c r="K280" s="3">
        <v>45</v>
      </c>
      <c r="L280" s="3">
        <v>50</v>
      </c>
      <c r="M280" s="4">
        <f t="shared" si="39"/>
        <v>77.400000000000006</v>
      </c>
      <c r="N280" s="4">
        <f t="shared" si="41"/>
        <v>1297</v>
      </c>
    </row>
    <row r="281" spans="1:16" x14ac:dyDescent="0.3">
      <c r="A281" s="3">
        <f t="shared" si="49"/>
        <v>137</v>
      </c>
      <c r="B281" s="3" t="s">
        <v>16</v>
      </c>
      <c r="C281" s="3">
        <v>428</v>
      </c>
      <c r="D281" s="3">
        <v>300</v>
      </c>
      <c r="E281" s="3">
        <v>150</v>
      </c>
      <c r="F281" s="3">
        <v>3473</v>
      </c>
      <c r="G281" s="3">
        <v>3997</v>
      </c>
      <c r="H281" s="3">
        <f t="shared" si="44"/>
        <v>524</v>
      </c>
      <c r="I281" s="3">
        <f>IF(H281&lt;141,141,H281)</f>
        <v>524</v>
      </c>
      <c r="J281" s="3">
        <f>ROUND(IF(I281&lt;100,I281*1.625,(IF(AND(I281&gt;100,I281&lt;201),(I281-100)*2.375+162.5,(IF(AND(I281&gt;200,I281&lt;401),(I281-200)*3.875+400,IF(I281&gt;400,(I281-400)*4.5+1238)))))),0)</f>
        <v>1796</v>
      </c>
      <c r="K281" s="3">
        <v>45</v>
      </c>
      <c r="L281" s="3">
        <v>50</v>
      </c>
      <c r="M281" s="4">
        <f t="shared" ref="M281:M287" si="50">I281*0.2</f>
        <v>104.80000000000001</v>
      </c>
      <c r="N281" s="4">
        <f t="shared" si="41"/>
        <v>1996</v>
      </c>
      <c r="O281" s="17"/>
      <c r="P281" s="17"/>
    </row>
    <row r="282" spans="1:16" x14ac:dyDescent="0.3">
      <c r="A282" s="3">
        <f t="shared" si="49"/>
        <v>138</v>
      </c>
      <c r="B282" s="3" t="s">
        <v>16</v>
      </c>
      <c r="C282" s="3">
        <v>429</v>
      </c>
      <c r="D282" s="3">
        <v>500</v>
      </c>
      <c r="E282" s="3">
        <v>150</v>
      </c>
      <c r="F282" s="3">
        <v>3280</v>
      </c>
      <c r="G282" s="3">
        <v>3618</v>
      </c>
      <c r="H282" s="3">
        <f t="shared" si="44"/>
        <v>338</v>
      </c>
      <c r="I282" s="3">
        <f>IF(H282&lt;171,171,H282)</f>
        <v>338</v>
      </c>
      <c r="J282" s="3">
        <f>ROUND(IF(I282&lt;100,I282*1.625,(IF(AND(I282&gt;100,I282&lt;201),(I282-100)*2.375+162.5,(IF(AND(I282&gt;200,I282&lt;401),(I282-200)*3.875+400,IF(I282&gt;400,(I282-400)*4.5+1237)))))),0)</f>
        <v>935</v>
      </c>
      <c r="K282" s="3">
        <v>45</v>
      </c>
      <c r="L282" s="3">
        <v>50</v>
      </c>
      <c r="M282" s="4">
        <f t="shared" si="50"/>
        <v>67.600000000000009</v>
      </c>
      <c r="N282" s="4">
        <f t="shared" si="41"/>
        <v>1098</v>
      </c>
    </row>
    <row r="283" spans="1:16" x14ac:dyDescent="0.3">
      <c r="A283" s="3">
        <f t="shared" si="49"/>
        <v>139</v>
      </c>
      <c r="B283" s="3" t="s">
        <v>16</v>
      </c>
      <c r="C283" s="3">
        <v>430</v>
      </c>
      <c r="D283" s="3">
        <v>500</v>
      </c>
      <c r="E283" s="3">
        <v>150</v>
      </c>
      <c r="F283" s="3">
        <v>2966</v>
      </c>
      <c r="G283" s="3">
        <v>3265</v>
      </c>
      <c r="H283" s="3">
        <f t="shared" si="44"/>
        <v>299</v>
      </c>
      <c r="I283" s="3">
        <f>IF(H283&lt;171,171,H283)</f>
        <v>299</v>
      </c>
      <c r="J283" s="3">
        <f>ROUND(IF(I283&lt;100,I283*1.625,(IF(AND(I283&gt;100,I283&lt;201),(I283-100)*2.375+162.5,(IF(AND(I283&gt;200,I283&lt;401),(I283-200)*3.875+400,IF(I283&gt;400,(I283-400)*4.5+1237)))))),0)</f>
        <v>784</v>
      </c>
      <c r="K283" s="3">
        <v>45</v>
      </c>
      <c r="L283" s="3">
        <v>50</v>
      </c>
      <c r="M283" s="4">
        <f t="shared" si="50"/>
        <v>59.800000000000004</v>
      </c>
      <c r="N283" s="4">
        <f t="shared" si="41"/>
        <v>939</v>
      </c>
    </row>
    <row r="284" spans="1:16" x14ac:dyDescent="0.3">
      <c r="A284" s="3">
        <f t="shared" si="49"/>
        <v>140</v>
      </c>
      <c r="B284" s="3" t="s">
        <v>16</v>
      </c>
      <c r="C284" s="3">
        <v>432</v>
      </c>
      <c r="D284" s="3">
        <v>500</v>
      </c>
      <c r="E284" s="3">
        <v>150</v>
      </c>
      <c r="F284" s="3">
        <v>1295</v>
      </c>
      <c r="G284" s="3">
        <v>1399</v>
      </c>
      <c r="H284" s="3">
        <f>(G284-F284)-300</f>
        <v>-196</v>
      </c>
      <c r="I284" s="3">
        <f>IF(H284&lt;171,171,H284)</f>
        <v>171</v>
      </c>
      <c r="J284" s="3">
        <f>ROUND(IF(I284&lt;100,I284*1.625,(IF(AND(I284&gt;100,I284&lt;201),(I284-100)*2.375+162.5,(IF(AND(I284&gt;200,I284&lt;401),(I284-200)*3.875+400,IF(I284&gt;400,(I284-400)*4.5+1237)))))),0)</f>
        <v>331</v>
      </c>
      <c r="K284" s="3">
        <v>45</v>
      </c>
      <c r="L284" s="3">
        <v>50</v>
      </c>
      <c r="M284" s="4">
        <f t="shared" si="50"/>
        <v>34.200000000000003</v>
      </c>
      <c r="N284" s="4">
        <f t="shared" si="41"/>
        <v>460</v>
      </c>
    </row>
    <row r="285" spans="1:16" x14ac:dyDescent="0.3">
      <c r="A285" s="3">
        <f t="shared" si="49"/>
        <v>141</v>
      </c>
      <c r="B285" s="3" t="s">
        <v>19</v>
      </c>
      <c r="C285" s="3">
        <v>442</v>
      </c>
      <c r="D285" s="3">
        <v>400</v>
      </c>
      <c r="E285" s="3">
        <v>150</v>
      </c>
      <c r="F285" s="3">
        <v>43</v>
      </c>
      <c r="G285" s="3">
        <v>258</v>
      </c>
      <c r="H285" s="3">
        <f>G285-F285</f>
        <v>215</v>
      </c>
      <c r="I285" s="3">
        <f>IF(H285&lt;155,155,H285)</f>
        <v>215</v>
      </c>
      <c r="J285" s="3">
        <f>ROUND(IF(I285&lt;100,I285*1.625,(IF(AND(I285&gt;100,I285&lt;201),(I285-100)*2.375+162,(IF(AND(I285&gt;200,I285&lt;401),(I285-200)*3.875+400,IF(I285&gt;400,(I285-400)*4.5+1237)))))),0)</f>
        <v>458</v>
      </c>
      <c r="K285" s="3">
        <v>45</v>
      </c>
      <c r="L285" s="3">
        <v>50</v>
      </c>
      <c r="M285" s="4">
        <f t="shared" si="50"/>
        <v>43</v>
      </c>
      <c r="N285" s="4">
        <f t="shared" si="41"/>
        <v>596</v>
      </c>
    </row>
    <row r="286" spans="1:16" x14ac:dyDescent="0.3">
      <c r="A286" s="3">
        <f t="shared" si="49"/>
        <v>142</v>
      </c>
      <c r="B286" s="3" t="s">
        <v>19</v>
      </c>
      <c r="C286" s="3">
        <v>443</v>
      </c>
      <c r="D286" s="3">
        <v>400</v>
      </c>
      <c r="E286" s="3">
        <v>150</v>
      </c>
      <c r="F286" s="3">
        <v>50</v>
      </c>
      <c r="G286" s="3">
        <v>355</v>
      </c>
      <c r="H286" s="3">
        <f>G286-F286</f>
        <v>305</v>
      </c>
      <c r="I286" s="3">
        <f>IF(H286&lt;155,155,H286)</f>
        <v>305</v>
      </c>
      <c r="J286" s="3">
        <f>ROUND(IF(I286&lt;100,I286*1.625,(IF(AND(I286&gt;100,I286&lt;201),(I286-100)*2.375+162,(IF(AND(I286&gt;200,I286&lt;401),(I286-200)*3.875+400,IF(I286&gt;400,(I286-400)*4.5+1237)))))),0)</f>
        <v>807</v>
      </c>
      <c r="K286" s="3">
        <v>45</v>
      </c>
      <c r="L286" s="3">
        <v>50</v>
      </c>
      <c r="M286" s="4">
        <f t="shared" si="50"/>
        <v>61</v>
      </c>
      <c r="N286" s="4">
        <f t="shared" si="41"/>
        <v>963</v>
      </c>
    </row>
    <row r="287" spans="1:16" x14ac:dyDescent="0.3">
      <c r="A287" s="3">
        <v>144</v>
      </c>
      <c r="B287" s="3" t="s">
        <v>17</v>
      </c>
      <c r="C287" s="3">
        <v>225</v>
      </c>
      <c r="D287" s="3">
        <v>300</v>
      </c>
      <c r="E287" s="3">
        <v>150</v>
      </c>
      <c r="F287" s="3">
        <v>12708</v>
      </c>
      <c r="G287" s="3">
        <v>12745</v>
      </c>
      <c r="H287" s="3">
        <f>G287-F287</f>
        <v>37</v>
      </c>
      <c r="I287" s="3">
        <f>IF(H287&lt;141,141,H287)</f>
        <v>141</v>
      </c>
      <c r="J287" s="3">
        <f>ROUND(IF(I287&lt;100,I287*1.625,(IF(AND(I287&gt;100,I287&lt;201),(I287-100)*2.375+162,(IF(AND(I287&gt;200,I287&lt;401),(I287-200)*3.875+400,IF(I287&gt;400,(I287-400)*4.5+1237)))))),0)</f>
        <v>259</v>
      </c>
      <c r="K287" s="3">
        <v>45</v>
      </c>
      <c r="L287" s="3">
        <v>50</v>
      </c>
      <c r="M287" s="4">
        <f t="shared" si="50"/>
        <v>28.200000000000003</v>
      </c>
      <c r="N287" s="4">
        <f t="shared" si="41"/>
        <v>382</v>
      </c>
    </row>
    <row r="288" spans="1:16" x14ac:dyDescent="0.3">
      <c r="A288" s="3"/>
      <c r="B288" s="14"/>
      <c r="C288" s="15"/>
      <c r="D288" s="15">
        <f>SUM(D5:D287)</f>
        <v>62025</v>
      </c>
      <c r="E288" s="15">
        <f>SUM(E5:E287)</f>
        <v>41400</v>
      </c>
      <c r="F288" s="14"/>
      <c r="G288" s="14"/>
      <c r="H288" s="3">
        <f>SUM(H5:H287)</f>
        <v>63398</v>
      </c>
      <c r="I288" s="14"/>
      <c r="J288" s="14"/>
      <c r="K288" s="14"/>
      <c r="L288" s="14"/>
      <c r="M288" s="14"/>
      <c r="N288" s="15">
        <f>SUM(N5:N287)</f>
        <v>213438</v>
      </c>
    </row>
    <row r="292" spans="1:11" x14ac:dyDescent="0.3">
      <c r="A292" s="18"/>
      <c r="E292"/>
      <c r="F292"/>
      <c r="G292"/>
      <c r="H292"/>
      <c r="I292"/>
      <c r="J292"/>
      <c r="K292"/>
    </row>
    <row r="293" spans="1:11" x14ac:dyDescent="0.3">
      <c r="A293" s="18"/>
    </row>
    <row r="303" spans="1:11" x14ac:dyDescent="0.3">
      <c r="A303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sqref="A1:N1"/>
    </sheetView>
  </sheetViews>
  <sheetFormatPr defaultRowHeight="14.4" x14ac:dyDescent="0.3"/>
  <sheetData>
    <row r="1" spans="1:14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x14ac:dyDescent="0.3">
      <c r="A3" s="44" t="s">
        <v>27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40.79999999999999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4" x14ac:dyDescent="0.3">
      <c r="A5" s="3">
        <v>1</v>
      </c>
      <c r="B5" s="3" t="s">
        <v>22</v>
      </c>
      <c r="C5" s="3">
        <v>0</v>
      </c>
      <c r="D5" s="3">
        <v>0</v>
      </c>
      <c r="E5" s="3">
        <v>150</v>
      </c>
      <c r="F5" s="3">
        <v>8579</v>
      </c>
      <c r="G5" s="3">
        <v>8757</v>
      </c>
      <c r="H5" s="3">
        <f t="shared" ref="H5:H28" si="0">G5-F5</f>
        <v>178</v>
      </c>
      <c r="I5" s="3">
        <f>IF(H5&lt;103,103,H5)</f>
        <v>178</v>
      </c>
      <c r="J5" s="3">
        <f t="shared" ref="J5:J63" si="1">ROUND(IF(I5&lt;100,I5*1.625,(IF(AND(I5&gt;100,I5&lt;201),(I5-100)*2.375+162.5,(IF(AND(I5&gt;200,I5&lt;401),(I5-200)*3.875+400,IF(I5&gt;400,(I5-400)*4.5+1237)))))),0)</f>
        <v>348</v>
      </c>
      <c r="K5" s="3">
        <v>20</v>
      </c>
      <c r="L5" s="3">
        <v>10</v>
      </c>
      <c r="M5" s="4">
        <f t="shared" ref="M5:M33" si="2">I5*0.2</f>
        <v>35.6</v>
      </c>
      <c r="N5" s="4">
        <f t="shared" ref="N5:N63" si="3">ROUND((J5+K5+L5+M5),0)</f>
        <v>414</v>
      </c>
    </row>
    <row r="6" spans="1:14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3">
        <v>17396</v>
      </c>
      <c r="G6" s="3">
        <v>17550</v>
      </c>
      <c r="H6" s="3">
        <f t="shared" si="0"/>
        <v>154</v>
      </c>
      <c r="I6" s="3">
        <f>IF(H6&lt;103,103,H6)</f>
        <v>154</v>
      </c>
      <c r="J6" s="3">
        <f t="shared" si="1"/>
        <v>291</v>
      </c>
      <c r="K6" s="3">
        <v>20</v>
      </c>
      <c r="L6" s="3">
        <v>10</v>
      </c>
      <c r="M6" s="4">
        <f t="shared" si="2"/>
        <v>30.8</v>
      </c>
      <c r="N6" s="4">
        <f t="shared" si="3"/>
        <v>352</v>
      </c>
    </row>
    <row r="7" spans="1:14" x14ac:dyDescent="0.3">
      <c r="A7" s="3">
        <f t="shared" ref="A7:A70" si="4">A6+1</f>
        <v>3</v>
      </c>
      <c r="B7" s="3" t="s">
        <v>21</v>
      </c>
      <c r="C7" s="3">
        <v>2</v>
      </c>
      <c r="D7" s="3">
        <v>75</v>
      </c>
      <c r="E7" s="3">
        <v>150</v>
      </c>
      <c r="F7" s="3">
        <v>21556</v>
      </c>
      <c r="G7" s="3">
        <v>21567</v>
      </c>
      <c r="H7" s="3">
        <f t="shared" si="0"/>
        <v>11</v>
      </c>
      <c r="I7" s="3">
        <f>IF(H7&lt;103,103,H7)</f>
        <v>103</v>
      </c>
      <c r="J7" s="3">
        <f t="shared" si="1"/>
        <v>170</v>
      </c>
      <c r="K7" s="3">
        <v>20</v>
      </c>
      <c r="L7" s="3">
        <v>10</v>
      </c>
      <c r="M7" s="4">
        <f t="shared" si="2"/>
        <v>20.6</v>
      </c>
      <c r="N7" s="4">
        <f t="shared" si="3"/>
        <v>221</v>
      </c>
    </row>
    <row r="8" spans="1:14" x14ac:dyDescent="0.3">
      <c r="A8" s="3">
        <f t="shared" si="4"/>
        <v>4</v>
      </c>
      <c r="B8" s="3" t="s">
        <v>20</v>
      </c>
      <c r="C8" s="3">
        <v>2</v>
      </c>
      <c r="D8" s="3">
        <v>100</v>
      </c>
      <c r="E8" s="3">
        <v>150</v>
      </c>
      <c r="F8" s="3">
        <v>38270</v>
      </c>
      <c r="G8" s="3">
        <v>38738</v>
      </c>
      <c r="H8" s="3">
        <f t="shared" si="0"/>
        <v>468</v>
      </c>
      <c r="I8" s="3">
        <f>IF(H8&lt;111,111,H8)</f>
        <v>468</v>
      </c>
      <c r="J8" s="3">
        <f t="shared" si="1"/>
        <v>1543</v>
      </c>
      <c r="K8" s="3">
        <v>20</v>
      </c>
      <c r="L8" s="3">
        <v>10</v>
      </c>
      <c r="M8" s="4">
        <f t="shared" si="2"/>
        <v>93.600000000000009</v>
      </c>
      <c r="N8" s="4">
        <f t="shared" si="3"/>
        <v>1667</v>
      </c>
    </row>
    <row r="9" spans="1:14" x14ac:dyDescent="0.3">
      <c r="A9" s="3">
        <f t="shared" si="4"/>
        <v>5</v>
      </c>
      <c r="B9" s="3" t="s">
        <v>21</v>
      </c>
      <c r="C9" s="3">
        <v>3</v>
      </c>
      <c r="D9" s="3">
        <v>75</v>
      </c>
      <c r="E9" s="3">
        <v>150</v>
      </c>
      <c r="F9" s="3">
        <v>9272</v>
      </c>
      <c r="G9" s="3">
        <v>9455</v>
      </c>
      <c r="H9" s="3">
        <f t="shared" si="0"/>
        <v>183</v>
      </c>
      <c r="I9" s="3">
        <f>IF(H9&lt;103,103,H9)</f>
        <v>183</v>
      </c>
      <c r="J9" s="3">
        <f t="shared" si="1"/>
        <v>360</v>
      </c>
      <c r="K9" s="3">
        <v>20</v>
      </c>
      <c r="L9" s="3">
        <v>10</v>
      </c>
      <c r="M9" s="4">
        <f t="shared" si="2"/>
        <v>36.6</v>
      </c>
      <c r="N9" s="4">
        <f t="shared" si="3"/>
        <v>427</v>
      </c>
    </row>
    <row r="10" spans="1:14" x14ac:dyDescent="0.3">
      <c r="A10" s="3">
        <f t="shared" si="4"/>
        <v>6</v>
      </c>
      <c r="B10" s="3" t="s">
        <v>20</v>
      </c>
      <c r="C10" s="3">
        <v>3</v>
      </c>
      <c r="D10" s="3">
        <v>100</v>
      </c>
      <c r="E10" s="3">
        <v>150</v>
      </c>
      <c r="F10" s="3">
        <v>12781</v>
      </c>
      <c r="G10" s="3">
        <v>12783</v>
      </c>
      <c r="H10" s="3">
        <f t="shared" si="0"/>
        <v>2</v>
      </c>
      <c r="I10" s="3">
        <f>IF(H10&lt;111,111,H10)</f>
        <v>111</v>
      </c>
      <c r="J10" s="3">
        <f t="shared" si="1"/>
        <v>189</v>
      </c>
      <c r="K10" s="3">
        <v>20</v>
      </c>
      <c r="L10" s="3">
        <v>10</v>
      </c>
      <c r="M10" s="4">
        <f t="shared" si="2"/>
        <v>22.200000000000003</v>
      </c>
      <c r="N10" s="4">
        <f t="shared" si="3"/>
        <v>241</v>
      </c>
    </row>
    <row r="11" spans="1:14" x14ac:dyDescent="0.3">
      <c r="A11" s="3">
        <f t="shared" si="4"/>
        <v>7</v>
      </c>
      <c r="B11" s="3" t="s">
        <v>20</v>
      </c>
      <c r="C11" s="3">
        <v>4</v>
      </c>
      <c r="D11" s="3">
        <v>100</v>
      </c>
      <c r="E11" s="3">
        <v>150</v>
      </c>
      <c r="F11" s="3">
        <v>8519</v>
      </c>
      <c r="G11" s="3">
        <v>8842</v>
      </c>
      <c r="H11" s="3">
        <f t="shared" si="0"/>
        <v>323</v>
      </c>
      <c r="I11" s="3">
        <f>IF(H11&lt;111,111,H11)</f>
        <v>323</v>
      </c>
      <c r="J11" s="3">
        <f t="shared" si="1"/>
        <v>877</v>
      </c>
      <c r="K11" s="3">
        <v>20</v>
      </c>
      <c r="L11" s="3">
        <v>10</v>
      </c>
      <c r="M11" s="4">
        <f t="shared" si="2"/>
        <v>64.600000000000009</v>
      </c>
      <c r="N11" s="4">
        <f t="shared" si="3"/>
        <v>972</v>
      </c>
    </row>
    <row r="12" spans="1:14" ht="15" customHeight="1" x14ac:dyDescent="0.3">
      <c r="A12" s="3">
        <f t="shared" si="4"/>
        <v>8</v>
      </c>
      <c r="B12" s="3" t="s">
        <v>21</v>
      </c>
      <c r="C12" s="3">
        <v>5</v>
      </c>
      <c r="D12" s="3">
        <v>75</v>
      </c>
      <c r="E12" s="3">
        <v>150</v>
      </c>
      <c r="F12" s="3">
        <v>22905</v>
      </c>
      <c r="G12" s="3">
        <v>23060</v>
      </c>
      <c r="H12" s="3">
        <f t="shared" si="0"/>
        <v>155</v>
      </c>
      <c r="I12" s="3">
        <f>IF(H12&lt;103,103,H12)</f>
        <v>155</v>
      </c>
      <c r="J12" s="3">
        <f t="shared" si="1"/>
        <v>293</v>
      </c>
      <c r="K12" s="3">
        <v>20</v>
      </c>
      <c r="L12" s="3">
        <v>10</v>
      </c>
      <c r="M12" s="4">
        <f t="shared" si="2"/>
        <v>31</v>
      </c>
      <c r="N12" s="4">
        <f t="shared" si="3"/>
        <v>354</v>
      </c>
    </row>
    <row r="13" spans="1:14" x14ac:dyDescent="0.3">
      <c r="A13" s="3">
        <f t="shared" si="4"/>
        <v>9</v>
      </c>
      <c r="B13" s="3" t="s">
        <v>20</v>
      </c>
      <c r="C13" s="3">
        <v>5</v>
      </c>
      <c r="D13" s="3">
        <v>100</v>
      </c>
      <c r="E13" s="3">
        <v>150</v>
      </c>
      <c r="F13" s="3">
        <v>24145</v>
      </c>
      <c r="G13" s="3">
        <v>24264</v>
      </c>
      <c r="H13" s="3">
        <f t="shared" si="0"/>
        <v>119</v>
      </c>
      <c r="I13" s="3">
        <f>IF(H13&lt;111,111,H13)</f>
        <v>119</v>
      </c>
      <c r="J13" s="3">
        <f t="shared" si="1"/>
        <v>208</v>
      </c>
      <c r="K13" s="3">
        <v>20</v>
      </c>
      <c r="L13" s="3">
        <v>10</v>
      </c>
      <c r="M13" s="4">
        <f t="shared" si="2"/>
        <v>23.8</v>
      </c>
      <c r="N13" s="4">
        <f t="shared" si="3"/>
        <v>262</v>
      </c>
    </row>
    <row r="14" spans="1:14" x14ac:dyDescent="0.3">
      <c r="A14" s="3">
        <f t="shared" si="4"/>
        <v>10</v>
      </c>
      <c r="B14" s="3" t="s">
        <v>21</v>
      </c>
      <c r="C14" s="3">
        <v>6</v>
      </c>
      <c r="D14" s="3">
        <v>75</v>
      </c>
      <c r="E14" s="3">
        <v>150</v>
      </c>
      <c r="F14" s="3">
        <v>13537</v>
      </c>
      <c r="G14" s="3">
        <v>13836</v>
      </c>
      <c r="H14" s="3">
        <f t="shared" si="0"/>
        <v>299</v>
      </c>
      <c r="I14" s="3">
        <f>IF(H14&lt;103,103,H14)</f>
        <v>299</v>
      </c>
      <c r="J14" s="3">
        <f t="shared" si="1"/>
        <v>784</v>
      </c>
      <c r="K14" s="3">
        <v>20</v>
      </c>
      <c r="L14" s="3">
        <v>10</v>
      </c>
      <c r="M14" s="4">
        <f t="shared" si="2"/>
        <v>59.800000000000004</v>
      </c>
      <c r="N14" s="4">
        <f t="shared" si="3"/>
        <v>874</v>
      </c>
    </row>
    <row r="15" spans="1:14" x14ac:dyDescent="0.3">
      <c r="A15" s="3">
        <f t="shared" si="4"/>
        <v>11</v>
      </c>
      <c r="B15" s="3" t="s">
        <v>20</v>
      </c>
      <c r="C15" s="3">
        <v>6</v>
      </c>
      <c r="D15" s="3">
        <v>100</v>
      </c>
      <c r="E15" s="3">
        <v>150</v>
      </c>
      <c r="F15" s="3">
        <v>16595</v>
      </c>
      <c r="G15" s="3">
        <v>16674</v>
      </c>
      <c r="H15" s="3">
        <f t="shared" si="0"/>
        <v>79</v>
      </c>
      <c r="I15" s="3">
        <f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</row>
    <row r="16" spans="1:14" x14ac:dyDescent="0.3">
      <c r="A16" s="3">
        <f t="shared" si="4"/>
        <v>12</v>
      </c>
      <c r="B16" s="3" t="s">
        <v>20</v>
      </c>
      <c r="C16" s="3">
        <v>7</v>
      </c>
      <c r="D16" s="3">
        <v>100</v>
      </c>
      <c r="E16" s="3">
        <v>150</v>
      </c>
      <c r="F16" s="3">
        <v>15986</v>
      </c>
      <c r="G16" s="3">
        <v>16254</v>
      </c>
      <c r="H16" s="3">
        <f t="shared" si="0"/>
        <v>268</v>
      </c>
      <c r="I16" s="3">
        <f>IF(H16&lt;111,111,H16)</f>
        <v>268</v>
      </c>
      <c r="J16" s="3">
        <f t="shared" si="1"/>
        <v>664</v>
      </c>
      <c r="K16" s="3">
        <v>20</v>
      </c>
      <c r="L16" s="3">
        <v>10</v>
      </c>
      <c r="M16" s="4">
        <f t="shared" si="2"/>
        <v>53.6</v>
      </c>
      <c r="N16" s="4">
        <f t="shared" si="3"/>
        <v>748</v>
      </c>
    </row>
    <row r="17" spans="1:14" x14ac:dyDescent="0.3">
      <c r="A17" s="3">
        <f t="shared" si="4"/>
        <v>13</v>
      </c>
      <c r="B17" s="3" t="s">
        <v>21</v>
      </c>
      <c r="C17" s="3">
        <v>7</v>
      </c>
      <c r="D17" s="3">
        <v>75</v>
      </c>
      <c r="E17" s="3">
        <v>150</v>
      </c>
      <c r="F17" s="3">
        <v>21107</v>
      </c>
      <c r="G17" s="3">
        <v>21192</v>
      </c>
      <c r="H17" s="3">
        <f t="shared" si="0"/>
        <v>85</v>
      </c>
      <c r="I17" s="3">
        <f>IF(H17&lt;103,103,H17)</f>
        <v>103</v>
      </c>
      <c r="J17" s="3">
        <f t="shared" si="1"/>
        <v>170</v>
      </c>
      <c r="K17" s="3">
        <v>20</v>
      </c>
      <c r="L17" s="3">
        <v>10</v>
      </c>
      <c r="M17" s="4">
        <f t="shared" si="2"/>
        <v>20.6</v>
      </c>
      <c r="N17" s="4">
        <f t="shared" si="3"/>
        <v>221</v>
      </c>
    </row>
    <row r="18" spans="1:14" x14ac:dyDescent="0.3">
      <c r="A18" s="3">
        <f t="shared" si="4"/>
        <v>14</v>
      </c>
      <c r="B18" s="3" t="s">
        <v>20</v>
      </c>
      <c r="C18" s="3">
        <v>8</v>
      </c>
      <c r="D18" s="3">
        <v>100</v>
      </c>
      <c r="E18" s="3">
        <v>150</v>
      </c>
      <c r="F18" s="3">
        <v>15613</v>
      </c>
      <c r="G18" s="3">
        <v>16059</v>
      </c>
      <c r="H18" s="3">
        <f t="shared" si="0"/>
        <v>446</v>
      </c>
      <c r="I18" s="3">
        <f>IF(H18&lt;111,111,H18)</f>
        <v>446</v>
      </c>
      <c r="J18" s="3">
        <f t="shared" si="1"/>
        <v>1444</v>
      </c>
      <c r="K18" s="3">
        <v>20</v>
      </c>
      <c r="L18" s="3">
        <v>10</v>
      </c>
      <c r="M18" s="4">
        <f t="shared" si="2"/>
        <v>89.2</v>
      </c>
      <c r="N18" s="4">
        <f t="shared" si="3"/>
        <v>1563</v>
      </c>
    </row>
    <row r="19" spans="1:14" x14ac:dyDescent="0.3">
      <c r="A19" s="3">
        <f t="shared" si="4"/>
        <v>15</v>
      </c>
      <c r="B19" s="3" t="s">
        <v>21</v>
      </c>
      <c r="C19" s="3">
        <v>8</v>
      </c>
      <c r="D19" s="3">
        <v>75</v>
      </c>
      <c r="E19" s="3">
        <v>150</v>
      </c>
      <c r="F19" s="3">
        <v>26072</v>
      </c>
      <c r="G19" s="3">
        <v>26272</v>
      </c>
      <c r="H19" s="3">
        <f t="shared" si="0"/>
        <v>200</v>
      </c>
      <c r="I19" s="3">
        <f>IF(H19&lt;103,103,H19)</f>
        <v>200</v>
      </c>
      <c r="J19" s="3">
        <f t="shared" si="1"/>
        <v>400</v>
      </c>
      <c r="K19" s="3">
        <v>20</v>
      </c>
      <c r="L19" s="3">
        <v>10</v>
      </c>
      <c r="M19" s="4">
        <f t="shared" si="2"/>
        <v>40</v>
      </c>
      <c r="N19" s="4">
        <f t="shared" si="3"/>
        <v>470</v>
      </c>
    </row>
    <row r="20" spans="1:14" x14ac:dyDescent="0.3">
      <c r="A20" s="3">
        <f t="shared" si="4"/>
        <v>16</v>
      </c>
      <c r="B20" s="3" t="s">
        <v>21</v>
      </c>
      <c r="C20" s="3">
        <v>9</v>
      </c>
      <c r="D20" s="3">
        <v>75</v>
      </c>
      <c r="E20" s="3">
        <v>150</v>
      </c>
      <c r="F20" s="3">
        <v>22870</v>
      </c>
      <c r="G20" s="3">
        <v>23091</v>
      </c>
      <c r="H20" s="3">
        <f t="shared" si="0"/>
        <v>221</v>
      </c>
      <c r="I20" s="3">
        <f>IF(H20&lt;103,103,H20)</f>
        <v>221</v>
      </c>
      <c r="J20" s="3">
        <f t="shared" si="1"/>
        <v>481</v>
      </c>
      <c r="K20" s="3">
        <v>20</v>
      </c>
      <c r="L20" s="3">
        <v>10</v>
      </c>
      <c r="M20" s="4">
        <f t="shared" si="2"/>
        <v>44.2</v>
      </c>
      <c r="N20" s="4">
        <f t="shared" si="3"/>
        <v>555</v>
      </c>
    </row>
    <row r="21" spans="1:14" x14ac:dyDescent="0.3">
      <c r="A21" s="3">
        <f t="shared" si="4"/>
        <v>17</v>
      </c>
      <c r="B21" s="8" t="s">
        <v>18</v>
      </c>
      <c r="C21" s="8">
        <v>9</v>
      </c>
      <c r="D21" s="3">
        <v>200</v>
      </c>
      <c r="E21" s="3">
        <v>150</v>
      </c>
      <c r="F21" s="3">
        <v>25394</v>
      </c>
      <c r="G21" s="3">
        <v>25576</v>
      </c>
      <c r="H21" s="3">
        <f t="shared" si="0"/>
        <v>182</v>
      </c>
      <c r="I21" s="3">
        <f>IF(H21&lt;125,125,H21)</f>
        <v>182</v>
      </c>
      <c r="J21" s="3">
        <f t="shared" si="1"/>
        <v>357</v>
      </c>
      <c r="K21" s="3">
        <v>45</v>
      </c>
      <c r="L21" s="3">
        <v>50</v>
      </c>
      <c r="M21" s="4">
        <f t="shared" si="2"/>
        <v>36.4</v>
      </c>
      <c r="N21" s="4">
        <f t="shared" si="3"/>
        <v>488</v>
      </c>
    </row>
    <row r="22" spans="1:14" x14ac:dyDescent="0.3">
      <c r="A22" s="3">
        <f t="shared" si="4"/>
        <v>18</v>
      </c>
      <c r="B22" s="3" t="s">
        <v>21</v>
      </c>
      <c r="C22" s="3">
        <v>10</v>
      </c>
      <c r="D22" s="3">
        <v>75</v>
      </c>
      <c r="E22" s="3">
        <v>150</v>
      </c>
      <c r="F22" s="3">
        <v>27043</v>
      </c>
      <c r="G22" s="3">
        <v>27272</v>
      </c>
      <c r="H22" s="3">
        <f t="shared" si="0"/>
        <v>229</v>
      </c>
      <c r="I22" s="3">
        <f>IF(H22&lt;103,103,H22)</f>
        <v>229</v>
      </c>
      <c r="J22" s="3">
        <f t="shared" si="1"/>
        <v>512</v>
      </c>
      <c r="K22" s="3">
        <v>20</v>
      </c>
      <c r="L22" s="3">
        <v>10</v>
      </c>
      <c r="M22" s="4">
        <f t="shared" si="2"/>
        <v>45.800000000000004</v>
      </c>
      <c r="N22" s="4">
        <f t="shared" si="3"/>
        <v>588</v>
      </c>
    </row>
    <row r="23" spans="1:14" x14ac:dyDescent="0.3">
      <c r="A23" s="3">
        <f t="shared" si="4"/>
        <v>19</v>
      </c>
      <c r="B23" s="3" t="s">
        <v>18</v>
      </c>
      <c r="C23" s="3">
        <v>10</v>
      </c>
      <c r="D23" s="3">
        <v>200</v>
      </c>
      <c r="E23" s="3">
        <v>150</v>
      </c>
      <c r="F23" s="3">
        <v>16700</v>
      </c>
      <c r="G23" s="3">
        <v>16803</v>
      </c>
      <c r="H23" s="3">
        <f t="shared" si="0"/>
        <v>103</v>
      </c>
      <c r="I23" s="3">
        <f>IF(H23&lt;125,125,H23)</f>
        <v>125</v>
      </c>
      <c r="J23" s="3">
        <f t="shared" si="1"/>
        <v>222</v>
      </c>
      <c r="K23" s="3">
        <v>45</v>
      </c>
      <c r="L23" s="3">
        <v>50</v>
      </c>
      <c r="M23" s="4">
        <f t="shared" si="2"/>
        <v>25</v>
      </c>
      <c r="N23" s="4">
        <f t="shared" si="3"/>
        <v>342</v>
      </c>
    </row>
    <row r="24" spans="1:14" x14ac:dyDescent="0.3">
      <c r="A24" s="3">
        <f t="shared" si="4"/>
        <v>20</v>
      </c>
      <c r="B24" s="3" t="s">
        <v>18</v>
      </c>
      <c r="C24" s="5">
        <v>11</v>
      </c>
      <c r="D24" s="3">
        <v>200</v>
      </c>
      <c r="E24" s="3">
        <v>150</v>
      </c>
      <c r="F24" s="3">
        <v>23925</v>
      </c>
      <c r="G24" s="3">
        <v>24376</v>
      </c>
      <c r="H24" s="3">
        <f t="shared" si="0"/>
        <v>451</v>
      </c>
      <c r="I24" s="3">
        <f>IF(H24&lt;125,125,H24)</f>
        <v>451</v>
      </c>
      <c r="J24" s="3">
        <f t="shared" si="1"/>
        <v>1467</v>
      </c>
      <c r="K24" s="3">
        <v>45</v>
      </c>
      <c r="L24" s="3">
        <v>50</v>
      </c>
      <c r="M24" s="4">
        <f t="shared" si="2"/>
        <v>90.2</v>
      </c>
      <c r="N24" s="4">
        <f t="shared" si="3"/>
        <v>1652</v>
      </c>
    </row>
    <row r="25" spans="1:14" x14ac:dyDescent="0.3">
      <c r="A25" s="3">
        <f t="shared" si="4"/>
        <v>21</v>
      </c>
      <c r="B25" s="3" t="s">
        <v>21</v>
      </c>
      <c r="C25" s="3">
        <v>11</v>
      </c>
      <c r="D25" s="3">
        <v>75</v>
      </c>
      <c r="E25" s="3">
        <v>150</v>
      </c>
      <c r="F25" s="3">
        <v>21781</v>
      </c>
      <c r="G25" s="3">
        <v>21976</v>
      </c>
      <c r="H25" s="3">
        <f t="shared" si="0"/>
        <v>195</v>
      </c>
      <c r="I25" s="3">
        <f>IF(H25&lt;103,103,H25)</f>
        <v>195</v>
      </c>
      <c r="J25" s="3">
        <f t="shared" si="1"/>
        <v>388</v>
      </c>
      <c r="K25" s="3">
        <v>20</v>
      </c>
      <c r="L25" s="3">
        <v>10</v>
      </c>
      <c r="M25" s="4">
        <f t="shared" si="2"/>
        <v>39</v>
      </c>
      <c r="N25" s="4">
        <f t="shared" si="3"/>
        <v>457</v>
      </c>
    </row>
    <row r="26" spans="1:14" x14ac:dyDescent="0.3">
      <c r="A26" s="3">
        <f t="shared" si="4"/>
        <v>22</v>
      </c>
      <c r="B26" s="3" t="s">
        <v>21</v>
      </c>
      <c r="C26" s="3">
        <v>12</v>
      </c>
      <c r="D26" s="3">
        <v>75</v>
      </c>
      <c r="E26" s="3">
        <v>150</v>
      </c>
      <c r="F26" s="3">
        <v>26026</v>
      </c>
      <c r="G26" s="3">
        <v>26373</v>
      </c>
      <c r="H26" s="3">
        <f t="shared" si="0"/>
        <v>347</v>
      </c>
      <c r="I26" s="3">
        <f>IF(H26&lt;103,103,H26)</f>
        <v>347</v>
      </c>
      <c r="J26" s="3">
        <f t="shared" si="1"/>
        <v>970</v>
      </c>
      <c r="K26" s="3">
        <v>20</v>
      </c>
      <c r="L26" s="3">
        <v>10</v>
      </c>
      <c r="M26" s="4">
        <f t="shared" si="2"/>
        <v>69.400000000000006</v>
      </c>
      <c r="N26" s="4">
        <f t="shared" si="3"/>
        <v>1069</v>
      </c>
    </row>
    <row r="27" spans="1:14" x14ac:dyDescent="0.3">
      <c r="A27" s="3">
        <f t="shared" si="4"/>
        <v>23</v>
      </c>
      <c r="B27" s="8" t="s">
        <v>18</v>
      </c>
      <c r="C27" s="8">
        <v>12</v>
      </c>
      <c r="D27" s="3">
        <v>200</v>
      </c>
      <c r="E27" s="3">
        <v>150</v>
      </c>
      <c r="F27" s="3">
        <v>20102</v>
      </c>
      <c r="G27" s="3">
        <v>20219</v>
      </c>
      <c r="H27" s="3">
        <f t="shared" si="0"/>
        <v>117</v>
      </c>
      <c r="I27" s="3">
        <f>IF(H27&lt;125,125,H27)</f>
        <v>125</v>
      </c>
      <c r="J27" s="3">
        <f t="shared" si="1"/>
        <v>222</v>
      </c>
      <c r="K27" s="3">
        <v>45</v>
      </c>
      <c r="L27" s="3">
        <v>50</v>
      </c>
      <c r="M27" s="4">
        <f t="shared" si="2"/>
        <v>25</v>
      </c>
      <c r="N27" s="4">
        <f t="shared" si="3"/>
        <v>342</v>
      </c>
    </row>
    <row r="28" spans="1:14" x14ac:dyDescent="0.3">
      <c r="A28" s="3">
        <f t="shared" si="4"/>
        <v>24</v>
      </c>
      <c r="B28" s="3" t="s">
        <v>21</v>
      </c>
      <c r="C28" s="3">
        <v>13</v>
      </c>
      <c r="D28" s="3">
        <v>75</v>
      </c>
      <c r="E28" s="3">
        <v>150</v>
      </c>
      <c r="F28" s="3">
        <v>26140</v>
      </c>
      <c r="G28" s="3">
        <v>26450</v>
      </c>
      <c r="H28" s="3">
        <f t="shared" si="0"/>
        <v>310</v>
      </c>
      <c r="I28" s="3">
        <f>IF(H28&lt;103,103,H28)</f>
        <v>310</v>
      </c>
      <c r="J28" s="3">
        <f t="shared" si="1"/>
        <v>826</v>
      </c>
      <c r="K28" s="3">
        <v>20</v>
      </c>
      <c r="L28" s="3">
        <v>10</v>
      </c>
      <c r="M28" s="4">
        <f t="shared" si="2"/>
        <v>62</v>
      </c>
      <c r="N28" s="4">
        <f t="shared" si="3"/>
        <v>918</v>
      </c>
    </row>
    <row r="29" spans="1:14" x14ac:dyDescent="0.3">
      <c r="A29" s="3">
        <f t="shared" si="4"/>
        <v>25</v>
      </c>
      <c r="B29" s="3" t="s">
        <v>18</v>
      </c>
      <c r="C29" s="3">
        <v>13</v>
      </c>
      <c r="D29" s="5">
        <v>0</v>
      </c>
      <c r="E29" s="3">
        <v>150</v>
      </c>
      <c r="F29" s="3">
        <v>49251</v>
      </c>
      <c r="G29" s="3">
        <v>49930</v>
      </c>
      <c r="H29" s="3">
        <f>(G29-F29)-25</f>
        <v>654</v>
      </c>
      <c r="I29" s="3">
        <f>IF(H29&lt;125,125,H29)</f>
        <v>654</v>
      </c>
      <c r="J29" s="3">
        <f t="shared" si="1"/>
        <v>2380</v>
      </c>
      <c r="K29" s="3">
        <v>45</v>
      </c>
      <c r="L29" s="3">
        <v>50</v>
      </c>
      <c r="M29" s="4">
        <f t="shared" si="2"/>
        <v>130.80000000000001</v>
      </c>
      <c r="N29" s="4">
        <f t="shared" si="3"/>
        <v>2606</v>
      </c>
    </row>
    <row r="30" spans="1:14" x14ac:dyDescent="0.3">
      <c r="A30" s="3">
        <f t="shared" si="4"/>
        <v>26</v>
      </c>
      <c r="B30" s="3" t="s">
        <v>21</v>
      </c>
      <c r="C30" s="3">
        <v>14</v>
      </c>
      <c r="D30" s="3">
        <v>75</v>
      </c>
      <c r="E30" s="3">
        <v>150</v>
      </c>
      <c r="F30" s="3">
        <v>30411</v>
      </c>
      <c r="G30" s="3">
        <v>30734</v>
      </c>
      <c r="H30" s="3">
        <f t="shared" ref="H30:H63" si="5">G30-F30</f>
        <v>323</v>
      </c>
      <c r="I30" s="3">
        <f>IF(H30&lt;103,103,H30)</f>
        <v>323</v>
      </c>
      <c r="J30" s="3">
        <f t="shared" si="1"/>
        <v>877</v>
      </c>
      <c r="K30" s="3">
        <v>20</v>
      </c>
      <c r="L30" s="3">
        <v>10</v>
      </c>
      <c r="M30" s="4">
        <f t="shared" si="2"/>
        <v>64.600000000000009</v>
      </c>
      <c r="N30" s="4">
        <f t="shared" si="3"/>
        <v>972</v>
      </c>
    </row>
    <row r="31" spans="1:14" x14ac:dyDescent="0.3">
      <c r="A31" s="3">
        <f t="shared" si="4"/>
        <v>27</v>
      </c>
      <c r="B31" s="3" t="s">
        <v>18</v>
      </c>
      <c r="C31" s="3">
        <v>14</v>
      </c>
      <c r="D31" s="3">
        <v>200</v>
      </c>
      <c r="E31" s="3">
        <v>150</v>
      </c>
      <c r="F31" s="3">
        <v>26380</v>
      </c>
      <c r="G31" s="3">
        <v>26754</v>
      </c>
      <c r="H31" s="3">
        <f t="shared" si="5"/>
        <v>374</v>
      </c>
      <c r="I31" s="3">
        <f>IF(H31&lt;125,125,H31)</f>
        <v>374</v>
      </c>
      <c r="J31" s="3">
        <f t="shared" si="1"/>
        <v>1074</v>
      </c>
      <c r="K31" s="3">
        <v>45</v>
      </c>
      <c r="L31" s="3">
        <v>50</v>
      </c>
      <c r="M31" s="4">
        <f t="shared" si="2"/>
        <v>74.8</v>
      </c>
      <c r="N31" s="4">
        <f t="shared" si="3"/>
        <v>1244</v>
      </c>
    </row>
    <row r="32" spans="1:14" x14ac:dyDescent="0.3">
      <c r="A32" s="3">
        <f t="shared" si="4"/>
        <v>28</v>
      </c>
      <c r="B32" s="3" t="s">
        <v>21</v>
      </c>
      <c r="C32" s="3">
        <v>15</v>
      </c>
      <c r="D32" s="3">
        <v>75</v>
      </c>
      <c r="E32" s="3">
        <v>150</v>
      </c>
      <c r="F32" s="3">
        <v>15944</v>
      </c>
      <c r="G32" s="3">
        <v>16061</v>
      </c>
      <c r="H32" s="3">
        <f t="shared" si="5"/>
        <v>117</v>
      </c>
      <c r="I32" s="3">
        <f>IF(H32&lt;103,103,H32)</f>
        <v>117</v>
      </c>
      <c r="J32" s="3">
        <f t="shared" si="1"/>
        <v>203</v>
      </c>
      <c r="K32" s="3">
        <v>20</v>
      </c>
      <c r="L32" s="3">
        <v>10</v>
      </c>
      <c r="M32" s="4">
        <f t="shared" si="2"/>
        <v>23.400000000000002</v>
      </c>
      <c r="N32" s="4">
        <f t="shared" si="3"/>
        <v>256</v>
      </c>
    </row>
    <row r="33" spans="1:14" x14ac:dyDescent="0.3">
      <c r="A33" s="3">
        <f t="shared" si="4"/>
        <v>29</v>
      </c>
      <c r="B33" s="3" t="s">
        <v>21</v>
      </c>
      <c r="C33" s="3">
        <v>16</v>
      </c>
      <c r="D33" s="3">
        <v>75</v>
      </c>
      <c r="E33" s="3">
        <v>150</v>
      </c>
      <c r="F33" s="3">
        <v>27885</v>
      </c>
      <c r="G33" s="3">
        <v>28220</v>
      </c>
      <c r="H33" s="3">
        <f t="shared" si="5"/>
        <v>335</v>
      </c>
      <c r="I33" s="3">
        <f>IF(H33&lt;103,103,H33)</f>
        <v>335</v>
      </c>
      <c r="J33" s="3">
        <f t="shared" si="1"/>
        <v>923</v>
      </c>
      <c r="K33" s="3">
        <v>20</v>
      </c>
      <c r="L33" s="3">
        <v>10</v>
      </c>
      <c r="M33" s="4">
        <f t="shared" si="2"/>
        <v>67</v>
      </c>
      <c r="N33" s="4">
        <f t="shared" si="3"/>
        <v>1020</v>
      </c>
    </row>
    <row r="34" spans="1:14" x14ac:dyDescent="0.3">
      <c r="A34" s="3">
        <f t="shared" si="4"/>
        <v>30</v>
      </c>
      <c r="B34" s="12" t="s">
        <v>18</v>
      </c>
      <c r="C34" s="3">
        <v>16</v>
      </c>
      <c r="D34" s="3">
        <v>200</v>
      </c>
      <c r="E34" s="3">
        <v>150</v>
      </c>
      <c r="F34" s="3">
        <v>23339</v>
      </c>
      <c r="G34" s="3">
        <v>23614</v>
      </c>
      <c r="H34" s="3">
        <f t="shared" si="5"/>
        <v>275</v>
      </c>
      <c r="I34" s="3">
        <f>IF(H34&lt;125,125,H34)</f>
        <v>275</v>
      </c>
      <c r="J34" s="3">
        <f t="shared" si="1"/>
        <v>691</v>
      </c>
      <c r="K34" s="3">
        <v>45</v>
      </c>
      <c r="L34" s="3">
        <v>50</v>
      </c>
      <c r="M34" s="4">
        <v>25</v>
      </c>
      <c r="N34" s="4">
        <f t="shared" si="3"/>
        <v>811</v>
      </c>
    </row>
    <row r="35" spans="1:14" x14ac:dyDescent="0.3">
      <c r="A35" s="3">
        <f t="shared" si="4"/>
        <v>31</v>
      </c>
      <c r="B35" s="3" t="s">
        <v>21</v>
      </c>
      <c r="C35" s="3">
        <v>17</v>
      </c>
      <c r="D35" s="3">
        <v>75</v>
      </c>
      <c r="E35" s="3">
        <v>150</v>
      </c>
      <c r="F35" s="3">
        <v>10882</v>
      </c>
      <c r="G35" s="3">
        <v>11097</v>
      </c>
      <c r="H35" s="3">
        <f t="shared" si="5"/>
        <v>215</v>
      </c>
      <c r="I35" s="3">
        <f>IF(H35&lt;103,103,H35)</f>
        <v>215</v>
      </c>
      <c r="J35" s="3">
        <f t="shared" si="1"/>
        <v>458</v>
      </c>
      <c r="K35" s="3">
        <v>20</v>
      </c>
      <c r="L35" s="3">
        <v>10</v>
      </c>
      <c r="M35" s="4">
        <f t="shared" ref="M35:M63" si="6">I35*0.2</f>
        <v>43</v>
      </c>
      <c r="N35" s="4">
        <f t="shared" si="3"/>
        <v>531</v>
      </c>
    </row>
    <row r="36" spans="1:14" x14ac:dyDescent="0.3">
      <c r="A36" s="3">
        <f t="shared" si="4"/>
        <v>32</v>
      </c>
      <c r="B36" s="8" t="s">
        <v>20</v>
      </c>
      <c r="C36" s="8">
        <v>17</v>
      </c>
      <c r="D36" s="3">
        <v>100</v>
      </c>
      <c r="E36" s="3">
        <v>150</v>
      </c>
      <c r="F36" s="3">
        <v>22916</v>
      </c>
      <c r="G36" s="3">
        <v>23050</v>
      </c>
      <c r="H36" s="3">
        <f t="shared" si="5"/>
        <v>134</v>
      </c>
      <c r="I36" s="3">
        <f>IF(H36&lt;111,111,H36)</f>
        <v>134</v>
      </c>
      <c r="J36" s="3">
        <f t="shared" si="1"/>
        <v>243</v>
      </c>
      <c r="K36" s="3">
        <v>45</v>
      </c>
      <c r="L36" s="3">
        <v>50</v>
      </c>
      <c r="M36" s="4">
        <f t="shared" si="6"/>
        <v>26.8</v>
      </c>
      <c r="N36" s="4">
        <f t="shared" si="3"/>
        <v>365</v>
      </c>
    </row>
    <row r="37" spans="1:14" x14ac:dyDescent="0.3">
      <c r="A37" s="3">
        <f t="shared" si="4"/>
        <v>33</v>
      </c>
      <c r="B37" s="3" t="s">
        <v>21</v>
      </c>
      <c r="C37" s="3">
        <v>18</v>
      </c>
      <c r="D37" s="3">
        <v>75</v>
      </c>
      <c r="E37" s="3">
        <v>150</v>
      </c>
      <c r="F37" s="3">
        <v>16513</v>
      </c>
      <c r="G37" s="3">
        <v>16666</v>
      </c>
      <c r="H37" s="3">
        <f t="shared" si="5"/>
        <v>153</v>
      </c>
      <c r="I37" s="3">
        <f>IF(H37&lt;103,103,H37)</f>
        <v>153</v>
      </c>
      <c r="J37" s="3">
        <f t="shared" si="1"/>
        <v>288</v>
      </c>
      <c r="K37" s="3">
        <v>20</v>
      </c>
      <c r="L37" s="3">
        <v>10</v>
      </c>
      <c r="M37" s="4">
        <f t="shared" si="6"/>
        <v>30.6</v>
      </c>
      <c r="N37" s="4">
        <f t="shared" si="3"/>
        <v>349</v>
      </c>
    </row>
    <row r="38" spans="1:14" x14ac:dyDescent="0.3">
      <c r="A38" s="3">
        <f t="shared" si="4"/>
        <v>34</v>
      </c>
      <c r="B38" s="3" t="s">
        <v>20</v>
      </c>
      <c r="C38" s="3">
        <v>18</v>
      </c>
      <c r="D38" s="3">
        <v>100</v>
      </c>
      <c r="E38" s="3">
        <v>150</v>
      </c>
      <c r="F38" s="3">
        <v>19840</v>
      </c>
      <c r="G38" s="3">
        <v>19986</v>
      </c>
      <c r="H38" s="3">
        <f t="shared" si="5"/>
        <v>146</v>
      </c>
      <c r="I38" s="3">
        <f>IF(H38&lt;111,111,H38)</f>
        <v>146</v>
      </c>
      <c r="J38" s="3">
        <f t="shared" si="1"/>
        <v>272</v>
      </c>
      <c r="K38" s="3">
        <v>20</v>
      </c>
      <c r="L38" s="3">
        <v>10</v>
      </c>
      <c r="M38" s="4">
        <f t="shared" si="6"/>
        <v>29.200000000000003</v>
      </c>
      <c r="N38" s="4">
        <f t="shared" si="3"/>
        <v>331</v>
      </c>
    </row>
    <row r="39" spans="1:14" x14ac:dyDescent="0.3">
      <c r="A39" s="3">
        <f t="shared" si="4"/>
        <v>35</v>
      </c>
      <c r="B39" s="3" t="s">
        <v>21</v>
      </c>
      <c r="C39" s="3">
        <v>19</v>
      </c>
      <c r="D39" s="3">
        <v>75</v>
      </c>
      <c r="E39" s="3">
        <v>150</v>
      </c>
      <c r="F39" s="3">
        <v>20047</v>
      </c>
      <c r="G39" s="3">
        <v>20209</v>
      </c>
      <c r="H39" s="3">
        <f t="shared" si="5"/>
        <v>162</v>
      </c>
      <c r="I39" s="3">
        <f>IF(H39&lt;103,103,H39)</f>
        <v>162</v>
      </c>
      <c r="J39" s="3">
        <f t="shared" si="1"/>
        <v>310</v>
      </c>
      <c r="K39" s="3">
        <v>20</v>
      </c>
      <c r="L39" s="3">
        <v>10</v>
      </c>
      <c r="M39" s="4">
        <f t="shared" si="6"/>
        <v>32.4</v>
      </c>
      <c r="N39" s="4">
        <f t="shared" si="3"/>
        <v>372</v>
      </c>
    </row>
    <row r="40" spans="1:14" x14ac:dyDescent="0.3">
      <c r="A40" s="3">
        <f t="shared" si="4"/>
        <v>36</v>
      </c>
      <c r="B40" s="3" t="s">
        <v>20</v>
      </c>
      <c r="C40" s="3">
        <v>19</v>
      </c>
      <c r="D40" s="3">
        <v>100</v>
      </c>
      <c r="E40" s="3">
        <v>150</v>
      </c>
      <c r="F40" s="3">
        <v>32110</v>
      </c>
      <c r="G40" s="3">
        <v>32282</v>
      </c>
      <c r="H40" s="3">
        <f t="shared" si="5"/>
        <v>172</v>
      </c>
      <c r="I40" s="3">
        <f>IF(H40&lt;111,111,H40)</f>
        <v>172</v>
      </c>
      <c r="J40" s="3">
        <f t="shared" si="1"/>
        <v>334</v>
      </c>
      <c r="K40" s="3">
        <v>20</v>
      </c>
      <c r="L40" s="3">
        <v>10</v>
      </c>
      <c r="M40" s="4">
        <f t="shared" si="6"/>
        <v>34.4</v>
      </c>
      <c r="N40" s="4">
        <f t="shared" si="3"/>
        <v>398</v>
      </c>
    </row>
    <row r="41" spans="1:14" x14ac:dyDescent="0.3">
      <c r="A41" s="3">
        <f t="shared" si="4"/>
        <v>37</v>
      </c>
      <c r="B41" s="3" t="s">
        <v>21</v>
      </c>
      <c r="C41" s="3">
        <v>20</v>
      </c>
      <c r="D41" s="3">
        <v>75</v>
      </c>
      <c r="E41" s="3">
        <v>150</v>
      </c>
      <c r="F41" s="3">
        <v>28583</v>
      </c>
      <c r="G41" s="3">
        <v>28842</v>
      </c>
      <c r="H41" s="3">
        <f t="shared" si="5"/>
        <v>259</v>
      </c>
      <c r="I41" s="3">
        <f>IF(H41&lt;103,103,H41)</f>
        <v>259</v>
      </c>
      <c r="J41" s="3">
        <f t="shared" si="1"/>
        <v>629</v>
      </c>
      <c r="K41" s="3">
        <v>20</v>
      </c>
      <c r="L41" s="3">
        <v>10</v>
      </c>
      <c r="M41" s="4">
        <f t="shared" si="6"/>
        <v>51.800000000000004</v>
      </c>
      <c r="N41" s="4">
        <f t="shared" si="3"/>
        <v>711</v>
      </c>
    </row>
    <row r="42" spans="1:14" x14ac:dyDescent="0.3">
      <c r="A42" s="3">
        <f t="shared" si="4"/>
        <v>38</v>
      </c>
      <c r="B42" s="3" t="s">
        <v>20</v>
      </c>
      <c r="C42" s="3">
        <v>20</v>
      </c>
      <c r="D42" s="3">
        <v>100</v>
      </c>
      <c r="E42" s="3">
        <v>150</v>
      </c>
      <c r="F42" s="7">
        <v>27968</v>
      </c>
      <c r="G42" s="7">
        <v>28215</v>
      </c>
      <c r="H42" s="3">
        <f t="shared" si="5"/>
        <v>247</v>
      </c>
      <c r="I42" s="3">
        <f>IF(H42&lt;111,111,H42)</f>
        <v>247</v>
      </c>
      <c r="J42" s="3">
        <f t="shared" si="1"/>
        <v>582</v>
      </c>
      <c r="K42" s="3">
        <v>20</v>
      </c>
      <c r="L42" s="3">
        <v>10</v>
      </c>
      <c r="M42" s="4">
        <f t="shared" si="6"/>
        <v>49.400000000000006</v>
      </c>
      <c r="N42" s="4">
        <f t="shared" si="3"/>
        <v>661</v>
      </c>
    </row>
    <row r="43" spans="1:14" x14ac:dyDescent="0.3">
      <c r="A43" s="3">
        <f t="shared" si="4"/>
        <v>39</v>
      </c>
      <c r="B43" s="3" t="s">
        <v>21</v>
      </c>
      <c r="C43" s="3">
        <v>21</v>
      </c>
      <c r="D43" s="3">
        <v>75</v>
      </c>
      <c r="E43" s="3">
        <v>150</v>
      </c>
      <c r="F43" s="3">
        <v>2223</v>
      </c>
      <c r="G43" s="3">
        <v>2372</v>
      </c>
      <c r="H43" s="3">
        <f t="shared" si="5"/>
        <v>149</v>
      </c>
      <c r="I43" s="3">
        <f>IF(H43&lt;103,103,H43)</f>
        <v>149</v>
      </c>
      <c r="J43" s="3">
        <f t="shared" si="1"/>
        <v>279</v>
      </c>
      <c r="K43" s="3">
        <v>20</v>
      </c>
      <c r="L43" s="3">
        <v>10</v>
      </c>
      <c r="M43" s="4">
        <f t="shared" si="6"/>
        <v>29.8</v>
      </c>
      <c r="N43" s="4">
        <f t="shared" si="3"/>
        <v>339</v>
      </c>
    </row>
    <row r="44" spans="1:14" x14ac:dyDescent="0.3">
      <c r="A44" s="3">
        <f t="shared" si="4"/>
        <v>40</v>
      </c>
      <c r="B44" s="3" t="s">
        <v>20</v>
      </c>
      <c r="C44" s="3">
        <v>21</v>
      </c>
      <c r="D44" s="3">
        <v>100</v>
      </c>
      <c r="E44" s="3">
        <v>150</v>
      </c>
      <c r="F44" s="3">
        <v>29855</v>
      </c>
      <c r="G44" s="3">
        <v>30297</v>
      </c>
      <c r="H44" s="3">
        <f t="shared" si="5"/>
        <v>442</v>
      </c>
      <c r="I44" s="3">
        <f>IF(H44&lt;111,111,H44)</f>
        <v>442</v>
      </c>
      <c r="J44" s="3">
        <f t="shared" si="1"/>
        <v>1426</v>
      </c>
      <c r="K44" s="3">
        <v>20</v>
      </c>
      <c r="L44" s="3">
        <v>10</v>
      </c>
      <c r="M44" s="4">
        <f t="shared" si="6"/>
        <v>88.4</v>
      </c>
      <c r="N44" s="4">
        <f t="shared" si="3"/>
        <v>1544</v>
      </c>
    </row>
    <row r="45" spans="1:14" x14ac:dyDescent="0.3">
      <c r="A45" s="3">
        <f t="shared" si="4"/>
        <v>41</v>
      </c>
      <c r="B45" s="3" t="s">
        <v>20</v>
      </c>
      <c r="C45" s="3">
        <v>22</v>
      </c>
      <c r="D45" s="3">
        <v>100</v>
      </c>
      <c r="E45" s="3">
        <v>150</v>
      </c>
      <c r="F45" s="3">
        <v>23277</v>
      </c>
      <c r="G45" s="3">
        <v>23292</v>
      </c>
      <c r="H45" s="3">
        <f t="shared" si="5"/>
        <v>15</v>
      </c>
      <c r="I45" s="3">
        <f>IF(H45&lt;111,111,H45)</f>
        <v>111</v>
      </c>
      <c r="J45" s="3">
        <f t="shared" si="1"/>
        <v>189</v>
      </c>
      <c r="K45" s="3">
        <v>20</v>
      </c>
      <c r="L45" s="3">
        <v>10</v>
      </c>
      <c r="M45" s="4">
        <f t="shared" si="6"/>
        <v>22.200000000000003</v>
      </c>
      <c r="N45" s="4">
        <f t="shared" si="3"/>
        <v>241</v>
      </c>
    </row>
    <row r="46" spans="1:14" x14ac:dyDescent="0.3">
      <c r="A46" s="3">
        <f t="shared" si="4"/>
        <v>42</v>
      </c>
      <c r="B46" s="3" t="s">
        <v>21</v>
      </c>
      <c r="C46" s="3">
        <v>22</v>
      </c>
      <c r="D46" s="3">
        <v>75</v>
      </c>
      <c r="E46" s="3">
        <v>150</v>
      </c>
      <c r="F46" s="3">
        <v>10353</v>
      </c>
      <c r="G46" s="3">
        <v>10464</v>
      </c>
      <c r="H46" s="3">
        <f t="shared" si="5"/>
        <v>111</v>
      </c>
      <c r="I46" s="3">
        <f>IF(H46&lt;103,103,H46)</f>
        <v>111</v>
      </c>
      <c r="J46" s="3">
        <f t="shared" si="1"/>
        <v>189</v>
      </c>
      <c r="K46" s="3">
        <v>20</v>
      </c>
      <c r="L46" s="3">
        <v>10</v>
      </c>
      <c r="M46" s="4">
        <f t="shared" si="6"/>
        <v>22.200000000000003</v>
      </c>
      <c r="N46" s="4">
        <f t="shared" si="3"/>
        <v>241</v>
      </c>
    </row>
    <row r="47" spans="1:14" x14ac:dyDescent="0.3">
      <c r="A47" s="3">
        <f t="shared" si="4"/>
        <v>43</v>
      </c>
      <c r="B47" s="3" t="s">
        <v>21</v>
      </c>
      <c r="C47" s="3">
        <v>23</v>
      </c>
      <c r="D47" s="3">
        <v>75</v>
      </c>
      <c r="E47" s="3">
        <v>150</v>
      </c>
      <c r="F47" s="3">
        <v>26894</v>
      </c>
      <c r="G47" s="3">
        <v>27149</v>
      </c>
      <c r="H47" s="3">
        <f t="shared" si="5"/>
        <v>255</v>
      </c>
      <c r="I47" s="3">
        <f>IF(H47&lt;103,103,H47)</f>
        <v>255</v>
      </c>
      <c r="J47" s="3">
        <f t="shared" si="1"/>
        <v>613</v>
      </c>
      <c r="K47" s="3">
        <v>20</v>
      </c>
      <c r="L47" s="3">
        <v>10</v>
      </c>
      <c r="M47" s="4">
        <f t="shared" si="6"/>
        <v>51</v>
      </c>
      <c r="N47" s="4">
        <f t="shared" si="3"/>
        <v>694</v>
      </c>
    </row>
    <row r="48" spans="1:14" x14ac:dyDescent="0.3">
      <c r="A48" s="3">
        <f t="shared" si="4"/>
        <v>44</v>
      </c>
      <c r="B48" s="3" t="s">
        <v>20</v>
      </c>
      <c r="C48" s="3">
        <v>23</v>
      </c>
      <c r="D48" s="3">
        <v>100</v>
      </c>
      <c r="E48" s="3">
        <v>150</v>
      </c>
      <c r="F48" s="3">
        <v>15428</v>
      </c>
      <c r="G48" s="3">
        <v>15600</v>
      </c>
      <c r="H48" s="3">
        <f t="shared" si="5"/>
        <v>172</v>
      </c>
      <c r="I48" s="3">
        <f>IF(H48&lt;111,111,H48)</f>
        <v>172</v>
      </c>
      <c r="J48" s="3">
        <f t="shared" si="1"/>
        <v>334</v>
      </c>
      <c r="K48" s="3">
        <v>20</v>
      </c>
      <c r="L48" s="3">
        <v>10</v>
      </c>
      <c r="M48" s="4">
        <f t="shared" si="6"/>
        <v>34.4</v>
      </c>
      <c r="N48" s="4">
        <f t="shared" si="3"/>
        <v>398</v>
      </c>
    </row>
    <row r="49" spans="1:14" x14ac:dyDescent="0.3">
      <c r="A49" s="3">
        <f t="shared" si="4"/>
        <v>45</v>
      </c>
      <c r="B49" s="3" t="s">
        <v>20</v>
      </c>
      <c r="C49" s="3">
        <v>24</v>
      </c>
      <c r="D49" s="3">
        <v>100</v>
      </c>
      <c r="E49" s="3">
        <v>150</v>
      </c>
      <c r="F49" s="3">
        <v>20225</v>
      </c>
      <c r="G49" s="3">
        <v>20434</v>
      </c>
      <c r="H49" s="3">
        <f t="shared" si="5"/>
        <v>209</v>
      </c>
      <c r="I49" s="3">
        <f>IF(H49&lt;111,111,H49)</f>
        <v>209</v>
      </c>
      <c r="J49" s="3">
        <f t="shared" si="1"/>
        <v>435</v>
      </c>
      <c r="K49" s="3">
        <v>20</v>
      </c>
      <c r="L49" s="3">
        <v>10</v>
      </c>
      <c r="M49" s="4">
        <f t="shared" si="6"/>
        <v>41.800000000000004</v>
      </c>
      <c r="N49" s="4">
        <f t="shared" si="3"/>
        <v>507</v>
      </c>
    </row>
    <row r="50" spans="1:14" x14ac:dyDescent="0.3">
      <c r="A50" s="3">
        <f t="shared" si="4"/>
        <v>46</v>
      </c>
      <c r="B50" s="3" t="s">
        <v>21</v>
      </c>
      <c r="C50" s="3">
        <v>24</v>
      </c>
      <c r="D50" s="3">
        <v>75</v>
      </c>
      <c r="E50" s="3">
        <v>150</v>
      </c>
      <c r="F50" s="3">
        <v>12006</v>
      </c>
      <c r="G50" s="3">
        <v>12090</v>
      </c>
      <c r="H50" s="3">
        <f t="shared" si="5"/>
        <v>84</v>
      </c>
      <c r="I50" s="3">
        <f>IF(H50&lt;103,103,H50)</f>
        <v>103</v>
      </c>
      <c r="J50" s="3">
        <f t="shared" si="1"/>
        <v>170</v>
      </c>
      <c r="K50" s="3">
        <v>20</v>
      </c>
      <c r="L50" s="3">
        <v>10</v>
      </c>
      <c r="M50" s="4">
        <f t="shared" si="6"/>
        <v>20.6</v>
      </c>
      <c r="N50" s="4">
        <f t="shared" si="3"/>
        <v>221</v>
      </c>
    </row>
    <row r="51" spans="1:14" x14ac:dyDescent="0.3">
      <c r="A51" s="3">
        <f t="shared" si="4"/>
        <v>47</v>
      </c>
      <c r="B51" s="8" t="s">
        <v>20</v>
      </c>
      <c r="C51" s="3">
        <v>25</v>
      </c>
      <c r="D51" s="3">
        <v>100</v>
      </c>
      <c r="E51" s="3">
        <v>150</v>
      </c>
      <c r="F51" s="3">
        <v>33420</v>
      </c>
      <c r="G51" s="3">
        <v>33682</v>
      </c>
      <c r="H51" s="3">
        <f t="shared" si="5"/>
        <v>262</v>
      </c>
      <c r="I51" s="3">
        <f t="shared" ref="I51:I63" si="7">IF(H51&lt;111,111,H51)</f>
        <v>262</v>
      </c>
      <c r="J51" s="3">
        <f t="shared" si="1"/>
        <v>640</v>
      </c>
      <c r="K51" s="3">
        <v>20</v>
      </c>
      <c r="L51" s="3">
        <v>10</v>
      </c>
      <c r="M51" s="4">
        <f t="shared" si="6"/>
        <v>52.400000000000006</v>
      </c>
      <c r="N51" s="4">
        <f t="shared" si="3"/>
        <v>722</v>
      </c>
    </row>
    <row r="52" spans="1:14" x14ac:dyDescent="0.3">
      <c r="A52" s="3">
        <f t="shared" si="4"/>
        <v>48</v>
      </c>
      <c r="B52" s="3" t="s">
        <v>20</v>
      </c>
      <c r="C52" s="3">
        <v>26</v>
      </c>
      <c r="D52" s="3">
        <v>100</v>
      </c>
      <c r="E52" s="3">
        <v>150</v>
      </c>
      <c r="F52" s="3">
        <v>31051</v>
      </c>
      <c r="G52" s="3">
        <v>31294</v>
      </c>
      <c r="H52" s="3">
        <f t="shared" si="5"/>
        <v>243</v>
      </c>
      <c r="I52" s="3">
        <f t="shared" si="7"/>
        <v>243</v>
      </c>
      <c r="J52" s="3">
        <f t="shared" si="1"/>
        <v>567</v>
      </c>
      <c r="K52" s="3">
        <v>20</v>
      </c>
      <c r="L52" s="3">
        <v>10</v>
      </c>
      <c r="M52" s="4">
        <f t="shared" si="6"/>
        <v>48.6</v>
      </c>
      <c r="N52" s="4">
        <f t="shared" si="3"/>
        <v>646</v>
      </c>
    </row>
    <row r="53" spans="1:14" x14ac:dyDescent="0.3">
      <c r="A53" s="3">
        <f t="shared" si="4"/>
        <v>49</v>
      </c>
      <c r="B53" s="3" t="s">
        <v>20</v>
      </c>
      <c r="C53" s="3">
        <v>27</v>
      </c>
      <c r="D53" s="3">
        <v>100</v>
      </c>
      <c r="E53" s="3">
        <v>150</v>
      </c>
      <c r="F53" s="3">
        <v>7329</v>
      </c>
      <c r="G53" s="3">
        <v>7599</v>
      </c>
      <c r="H53" s="3">
        <f t="shared" si="5"/>
        <v>270</v>
      </c>
      <c r="I53" s="3">
        <f t="shared" si="7"/>
        <v>270</v>
      </c>
      <c r="J53" s="3">
        <f t="shared" si="1"/>
        <v>671</v>
      </c>
      <c r="K53" s="3">
        <v>20</v>
      </c>
      <c r="L53" s="3">
        <v>10</v>
      </c>
      <c r="M53" s="4">
        <f t="shared" si="6"/>
        <v>54</v>
      </c>
      <c r="N53" s="4">
        <f t="shared" si="3"/>
        <v>755</v>
      </c>
    </row>
    <row r="54" spans="1:14" x14ac:dyDescent="0.3">
      <c r="A54" s="3">
        <f t="shared" si="4"/>
        <v>50</v>
      </c>
      <c r="B54" s="3" t="s">
        <v>20</v>
      </c>
      <c r="C54" s="3">
        <v>28</v>
      </c>
      <c r="D54" s="3">
        <v>100</v>
      </c>
      <c r="E54" s="3">
        <v>150</v>
      </c>
      <c r="F54" s="3">
        <v>27146</v>
      </c>
      <c r="G54" s="3">
        <v>27379</v>
      </c>
      <c r="H54" s="3">
        <f t="shared" si="5"/>
        <v>233</v>
      </c>
      <c r="I54" s="3">
        <f t="shared" si="7"/>
        <v>233</v>
      </c>
      <c r="J54" s="3">
        <f t="shared" si="1"/>
        <v>528</v>
      </c>
      <c r="K54" s="3">
        <v>20</v>
      </c>
      <c r="L54" s="3">
        <v>10</v>
      </c>
      <c r="M54" s="4">
        <f t="shared" si="6"/>
        <v>46.6</v>
      </c>
      <c r="N54" s="4">
        <f t="shared" si="3"/>
        <v>605</v>
      </c>
    </row>
    <row r="55" spans="1:14" x14ac:dyDescent="0.3">
      <c r="A55" s="3">
        <f t="shared" si="4"/>
        <v>51</v>
      </c>
      <c r="B55" s="3" t="s">
        <v>20</v>
      </c>
      <c r="C55" s="3">
        <v>29</v>
      </c>
      <c r="D55" s="3">
        <v>100</v>
      </c>
      <c r="E55" s="3">
        <v>150</v>
      </c>
      <c r="F55" s="3">
        <v>41627</v>
      </c>
      <c r="G55" s="3">
        <v>41633</v>
      </c>
      <c r="H55" s="3">
        <f t="shared" si="5"/>
        <v>6</v>
      </c>
      <c r="I55" s="3">
        <f t="shared" si="7"/>
        <v>111</v>
      </c>
      <c r="J55" s="3">
        <f t="shared" si="1"/>
        <v>189</v>
      </c>
      <c r="K55" s="3">
        <v>20</v>
      </c>
      <c r="L55" s="3">
        <v>10</v>
      </c>
      <c r="M55" s="4">
        <f t="shared" si="6"/>
        <v>22.200000000000003</v>
      </c>
      <c r="N55" s="4">
        <f t="shared" si="3"/>
        <v>241</v>
      </c>
    </row>
    <row r="56" spans="1:14" x14ac:dyDescent="0.3">
      <c r="A56" s="3">
        <f t="shared" si="4"/>
        <v>52</v>
      </c>
      <c r="B56" s="3" t="s">
        <v>20</v>
      </c>
      <c r="C56" s="3">
        <v>30</v>
      </c>
      <c r="D56" s="3">
        <v>100</v>
      </c>
      <c r="E56" s="3">
        <v>150</v>
      </c>
      <c r="F56" s="3">
        <v>25313</v>
      </c>
      <c r="G56" s="3">
        <v>25632</v>
      </c>
      <c r="H56" s="3">
        <f t="shared" si="5"/>
        <v>319</v>
      </c>
      <c r="I56" s="3">
        <f t="shared" si="7"/>
        <v>319</v>
      </c>
      <c r="J56" s="3">
        <f t="shared" si="1"/>
        <v>861</v>
      </c>
      <c r="K56" s="3">
        <v>20</v>
      </c>
      <c r="L56" s="3">
        <v>10</v>
      </c>
      <c r="M56" s="4">
        <f t="shared" si="6"/>
        <v>63.800000000000004</v>
      </c>
      <c r="N56" s="4">
        <f t="shared" si="3"/>
        <v>955</v>
      </c>
    </row>
    <row r="57" spans="1:14" x14ac:dyDescent="0.3">
      <c r="A57" s="3">
        <f t="shared" si="4"/>
        <v>53</v>
      </c>
      <c r="B57" s="3" t="s">
        <v>20</v>
      </c>
      <c r="C57" s="3">
        <v>31</v>
      </c>
      <c r="D57" s="3">
        <v>100</v>
      </c>
      <c r="E57" s="3">
        <v>150</v>
      </c>
      <c r="F57" s="3">
        <v>21697</v>
      </c>
      <c r="G57" s="3">
        <v>21898</v>
      </c>
      <c r="H57" s="3">
        <f t="shared" si="5"/>
        <v>201</v>
      </c>
      <c r="I57" s="3">
        <f t="shared" si="7"/>
        <v>201</v>
      </c>
      <c r="J57" s="3">
        <f t="shared" si="1"/>
        <v>404</v>
      </c>
      <c r="K57" s="3">
        <v>20</v>
      </c>
      <c r="L57" s="3">
        <v>10</v>
      </c>
      <c r="M57" s="4">
        <f t="shared" si="6"/>
        <v>40.200000000000003</v>
      </c>
      <c r="N57" s="4">
        <f t="shared" si="3"/>
        <v>474</v>
      </c>
    </row>
    <row r="58" spans="1:14" x14ac:dyDescent="0.3">
      <c r="A58" s="3">
        <f t="shared" si="4"/>
        <v>54</v>
      </c>
      <c r="B58" s="3" t="s">
        <v>20</v>
      </c>
      <c r="C58" s="3">
        <v>32</v>
      </c>
      <c r="D58" s="3">
        <v>100</v>
      </c>
      <c r="E58" s="3">
        <v>150</v>
      </c>
      <c r="F58" s="3">
        <v>29867</v>
      </c>
      <c r="G58" s="3">
        <v>29976</v>
      </c>
      <c r="H58" s="3">
        <f t="shared" si="5"/>
        <v>109</v>
      </c>
      <c r="I58" s="3">
        <f t="shared" si="7"/>
        <v>111</v>
      </c>
      <c r="J58" s="3">
        <f t="shared" si="1"/>
        <v>189</v>
      </c>
      <c r="K58" s="3">
        <v>20</v>
      </c>
      <c r="L58" s="3">
        <v>10</v>
      </c>
      <c r="M58" s="4">
        <f t="shared" si="6"/>
        <v>22.200000000000003</v>
      </c>
      <c r="N58" s="4">
        <f t="shared" si="3"/>
        <v>241</v>
      </c>
    </row>
    <row r="59" spans="1:14" x14ac:dyDescent="0.3">
      <c r="A59" s="3">
        <f t="shared" si="4"/>
        <v>55</v>
      </c>
      <c r="B59" s="3" t="s">
        <v>20</v>
      </c>
      <c r="C59" s="3">
        <v>33</v>
      </c>
      <c r="D59" s="3">
        <v>100</v>
      </c>
      <c r="E59" s="3">
        <v>150</v>
      </c>
      <c r="F59" s="3">
        <v>30202</v>
      </c>
      <c r="G59" s="3">
        <v>30542</v>
      </c>
      <c r="H59" s="3">
        <f t="shared" si="5"/>
        <v>340</v>
      </c>
      <c r="I59" s="3">
        <f t="shared" si="7"/>
        <v>340</v>
      </c>
      <c r="J59" s="3">
        <f t="shared" si="1"/>
        <v>943</v>
      </c>
      <c r="K59" s="3">
        <v>20</v>
      </c>
      <c r="L59" s="3">
        <v>10</v>
      </c>
      <c r="M59" s="4">
        <f t="shared" si="6"/>
        <v>68</v>
      </c>
      <c r="N59" s="4">
        <f t="shared" si="3"/>
        <v>1041</v>
      </c>
    </row>
    <row r="60" spans="1:14" x14ac:dyDescent="0.3">
      <c r="A60" s="3">
        <f t="shared" si="4"/>
        <v>56</v>
      </c>
      <c r="B60" s="3" t="s">
        <v>20</v>
      </c>
      <c r="C60" s="3">
        <v>34</v>
      </c>
      <c r="D60" s="3">
        <v>100</v>
      </c>
      <c r="E60" s="3">
        <v>150</v>
      </c>
      <c r="F60" s="3">
        <v>20641</v>
      </c>
      <c r="G60" s="3">
        <v>20774</v>
      </c>
      <c r="H60" s="3">
        <f t="shared" si="5"/>
        <v>133</v>
      </c>
      <c r="I60" s="3">
        <f t="shared" si="7"/>
        <v>133</v>
      </c>
      <c r="J60" s="3">
        <f t="shared" si="1"/>
        <v>241</v>
      </c>
      <c r="K60" s="3">
        <v>20</v>
      </c>
      <c r="L60" s="3">
        <v>10</v>
      </c>
      <c r="M60" s="4">
        <f t="shared" si="6"/>
        <v>26.6</v>
      </c>
      <c r="N60" s="4">
        <f t="shared" si="3"/>
        <v>298</v>
      </c>
    </row>
    <row r="61" spans="1:14" x14ac:dyDescent="0.3">
      <c r="A61" s="3">
        <f t="shared" si="4"/>
        <v>57</v>
      </c>
      <c r="B61" s="3" t="s">
        <v>20</v>
      </c>
      <c r="C61" s="3">
        <v>35</v>
      </c>
      <c r="D61" s="3">
        <v>100</v>
      </c>
      <c r="E61" s="3">
        <v>150</v>
      </c>
      <c r="F61" s="3">
        <v>19452</v>
      </c>
      <c r="G61" s="3">
        <v>19623</v>
      </c>
      <c r="H61" s="3">
        <f t="shared" si="5"/>
        <v>171</v>
      </c>
      <c r="I61" s="3">
        <f t="shared" si="7"/>
        <v>171</v>
      </c>
      <c r="J61" s="3">
        <f t="shared" si="1"/>
        <v>331</v>
      </c>
      <c r="K61" s="3">
        <v>20</v>
      </c>
      <c r="L61" s="3">
        <v>10</v>
      </c>
      <c r="M61" s="4">
        <f t="shared" si="6"/>
        <v>34.200000000000003</v>
      </c>
      <c r="N61" s="4">
        <f t="shared" si="3"/>
        <v>395</v>
      </c>
    </row>
    <row r="62" spans="1:14" x14ac:dyDescent="0.3">
      <c r="A62" s="3">
        <f t="shared" si="4"/>
        <v>58</v>
      </c>
      <c r="B62" s="3" t="s">
        <v>20</v>
      </c>
      <c r="C62" s="3">
        <v>36</v>
      </c>
      <c r="D62" s="3">
        <v>100</v>
      </c>
      <c r="E62" s="3">
        <v>150</v>
      </c>
      <c r="F62" s="3">
        <v>19909</v>
      </c>
      <c r="G62" s="3">
        <v>20088</v>
      </c>
      <c r="H62" s="3">
        <f t="shared" si="5"/>
        <v>179</v>
      </c>
      <c r="I62" s="3">
        <f t="shared" si="7"/>
        <v>179</v>
      </c>
      <c r="J62" s="3">
        <f t="shared" si="1"/>
        <v>350</v>
      </c>
      <c r="K62" s="3">
        <v>20</v>
      </c>
      <c r="L62" s="3">
        <v>10</v>
      </c>
      <c r="M62" s="4">
        <f t="shared" si="6"/>
        <v>35.800000000000004</v>
      </c>
      <c r="N62" s="4">
        <f t="shared" si="3"/>
        <v>416</v>
      </c>
    </row>
    <row r="63" spans="1:14" x14ac:dyDescent="0.3">
      <c r="A63" s="3">
        <f t="shared" si="4"/>
        <v>59</v>
      </c>
      <c r="B63" s="8" t="s">
        <v>20</v>
      </c>
      <c r="C63" s="8">
        <v>37</v>
      </c>
      <c r="D63" s="3">
        <v>100</v>
      </c>
      <c r="E63" s="3">
        <v>150</v>
      </c>
      <c r="F63" s="3">
        <v>25299</v>
      </c>
      <c r="G63" s="3">
        <v>25443</v>
      </c>
      <c r="H63" s="3">
        <f t="shared" si="5"/>
        <v>144</v>
      </c>
      <c r="I63" s="3">
        <f t="shared" si="7"/>
        <v>144</v>
      </c>
      <c r="J63" s="3">
        <f t="shared" si="1"/>
        <v>267</v>
      </c>
      <c r="K63" s="3">
        <v>20</v>
      </c>
      <c r="L63" s="3">
        <v>10</v>
      </c>
      <c r="M63" s="4">
        <f t="shared" si="6"/>
        <v>28.8</v>
      </c>
      <c r="N63" s="4">
        <f t="shared" si="3"/>
        <v>326</v>
      </c>
    </row>
    <row r="64" spans="1:14" x14ac:dyDescent="0.3">
      <c r="A64" s="3">
        <f t="shared" si="4"/>
        <v>60</v>
      </c>
      <c r="B64" s="8" t="s">
        <v>20</v>
      </c>
      <c r="C64" s="3">
        <v>38</v>
      </c>
      <c r="D64" s="3">
        <v>0</v>
      </c>
      <c r="E64" s="3">
        <v>0</v>
      </c>
      <c r="F64" s="3"/>
      <c r="G64" s="3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4">
        <v>0</v>
      </c>
      <c r="N64" s="4">
        <v>250</v>
      </c>
    </row>
    <row r="65" spans="1:14" x14ac:dyDescent="0.3">
      <c r="A65" s="3">
        <f t="shared" si="4"/>
        <v>61</v>
      </c>
      <c r="B65" s="3" t="s">
        <v>20</v>
      </c>
      <c r="C65" s="3">
        <v>38</v>
      </c>
      <c r="D65" s="3">
        <v>0</v>
      </c>
      <c r="E65" s="3">
        <v>0</v>
      </c>
      <c r="F65" s="3"/>
      <c r="G65" s="3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250</v>
      </c>
    </row>
    <row r="66" spans="1:14" x14ac:dyDescent="0.3">
      <c r="A66" s="3">
        <f t="shared" si="4"/>
        <v>62</v>
      </c>
      <c r="B66" s="8" t="s">
        <v>20</v>
      </c>
      <c r="C66" s="3">
        <v>38</v>
      </c>
      <c r="D66" s="3">
        <v>0</v>
      </c>
      <c r="E66" s="3">
        <v>0</v>
      </c>
      <c r="F66" s="3"/>
      <c r="G66" s="3"/>
      <c r="H66" s="3">
        <f>G66-F66</f>
        <v>0</v>
      </c>
      <c r="I66" s="3">
        <v>0</v>
      </c>
      <c r="J66" s="3">
        <f>ROUND(IF(I66&lt;100,I66*1.625,(IF(AND(I66&gt;100,I66&lt;201),(I66-100)*2.375+162.5,(IF(AND(I66&gt;200,I66&lt;401),(I66-200)*3.875+400,IF(I66&gt;400,(I66-400)*4.5+1237)))))),0)</f>
        <v>0</v>
      </c>
      <c r="K66" s="3">
        <v>0</v>
      </c>
      <c r="L66" s="3">
        <v>0</v>
      </c>
      <c r="M66" s="4">
        <v>0</v>
      </c>
      <c r="N66" s="4">
        <v>250</v>
      </c>
    </row>
    <row r="67" spans="1:14" x14ac:dyDescent="0.3">
      <c r="A67" s="3">
        <f t="shared" si="4"/>
        <v>63</v>
      </c>
      <c r="B67" s="3" t="s">
        <v>20</v>
      </c>
      <c r="C67" s="3">
        <v>38</v>
      </c>
      <c r="D67" s="3">
        <v>0</v>
      </c>
      <c r="E67" s="3">
        <v>0</v>
      </c>
      <c r="F67" s="3"/>
      <c r="G67" s="3"/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250</v>
      </c>
    </row>
    <row r="68" spans="1:14" x14ac:dyDescent="0.3">
      <c r="A68" s="3">
        <f t="shared" si="4"/>
        <v>64</v>
      </c>
      <c r="B68" s="8" t="s">
        <v>20</v>
      </c>
      <c r="C68" s="8">
        <v>38</v>
      </c>
      <c r="D68" s="3">
        <v>0</v>
      </c>
      <c r="E68" s="3">
        <v>0</v>
      </c>
      <c r="F68" s="3"/>
      <c r="G68" s="3"/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250</v>
      </c>
    </row>
    <row r="69" spans="1:14" x14ac:dyDescent="0.3">
      <c r="A69" s="3">
        <f t="shared" si="4"/>
        <v>65</v>
      </c>
      <c r="B69" s="3" t="s">
        <v>20</v>
      </c>
      <c r="C69" s="3">
        <v>38</v>
      </c>
      <c r="D69" s="3">
        <v>0</v>
      </c>
      <c r="E69" s="3">
        <v>0</v>
      </c>
      <c r="F69" s="3"/>
      <c r="G69" s="3"/>
      <c r="H69" s="3">
        <f>G69-F69</f>
        <v>0</v>
      </c>
      <c r="I69" s="3">
        <v>0</v>
      </c>
      <c r="J69" s="3">
        <f t="shared" ref="J69:J132" si="8">ROUND(IF(I69&lt;100,I69*1.625,(IF(AND(I69&gt;100,I69&lt;201),(I69-100)*2.375+162.5,(IF(AND(I69&gt;200,I69&lt;401),(I69-200)*3.875+400,IF(I69&gt;400,(I69-400)*4.5+1237)))))),0)</f>
        <v>0</v>
      </c>
      <c r="K69" s="3">
        <v>0</v>
      </c>
      <c r="L69" s="3">
        <v>0</v>
      </c>
      <c r="M69" s="4">
        <f>I69*0.2</f>
        <v>0</v>
      </c>
      <c r="N69" s="4">
        <v>250</v>
      </c>
    </row>
    <row r="70" spans="1:14" x14ac:dyDescent="0.3">
      <c r="A70" s="3">
        <f t="shared" si="4"/>
        <v>66</v>
      </c>
      <c r="B70" s="3" t="s">
        <v>20</v>
      </c>
      <c r="C70" s="3">
        <v>38</v>
      </c>
      <c r="D70" s="3">
        <v>0</v>
      </c>
      <c r="E70" s="3">
        <v>0</v>
      </c>
      <c r="F70" s="3"/>
      <c r="G70" s="3"/>
      <c r="H70" s="3">
        <f>G70-F70</f>
        <v>0</v>
      </c>
      <c r="I70" s="3">
        <v>0</v>
      </c>
      <c r="J70" s="3">
        <f t="shared" si="8"/>
        <v>0</v>
      </c>
      <c r="K70" s="3">
        <v>0</v>
      </c>
      <c r="L70" s="3">
        <v>0</v>
      </c>
      <c r="M70" s="4">
        <f>I70*0.2</f>
        <v>0</v>
      </c>
      <c r="N70" s="4">
        <v>250</v>
      </c>
    </row>
    <row r="71" spans="1:14" x14ac:dyDescent="0.3">
      <c r="A71" s="19">
        <f t="shared" ref="A71:A134" si="9">A70+1</f>
        <v>67</v>
      </c>
      <c r="B71" s="3" t="s">
        <v>20</v>
      </c>
      <c r="C71" s="3">
        <v>39</v>
      </c>
      <c r="D71" s="3">
        <v>100</v>
      </c>
      <c r="E71" s="3">
        <v>150</v>
      </c>
      <c r="F71" s="3">
        <v>25998</v>
      </c>
      <c r="G71" s="3">
        <v>26325</v>
      </c>
      <c r="H71" s="3">
        <f>G71-F71</f>
        <v>327</v>
      </c>
      <c r="I71" s="3">
        <f>IF(H71&lt;111,111,H71)</f>
        <v>327</v>
      </c>
      <c r="J71" s="3">
        <f t="shared" si="8"/>
        <v>892</v>
      </c>
      <c r="K71" s="3">
        <v>20</v>
      </c>
      <c r="L71" s="3">
        <v>10</v>
      </c>
      <c r="M71" s="4">
        <f>I71*0.2</f>
        <v>65.400000000000006</v>
      </c>
      <c r="N71" s="4">
        <f t="shared" ref="N71:N101" si="10">ROUND((J71+K71+L71+M71),0)</f>
        <v>987</v>
      </c>
    </row>
    <row r="72" spans="1:14" x14ac:dyDescent="0.3">
      <c r="A72" s="3">
        <f t="shared" si="9"/>
        <v>68</v>
      </c>
      <c r="B72" s="3" t="s">
        <v>23</v>
      </c>
      <c r="C72" s="3">
        <v>40</v>
      </c>
      <c r="D72" s="3">
        <v>100</v>
      </c>
      <c r="E72" s="3">
        <v>150</v>
      </c>
      <c r="F72" s="3">
        <v>9993</v>
      </c>
      <c r="G72" s="3">
        <v>10166</v>
      </c>
      <c r="H72" s="3">
        <f>G72-F72</f>
        <v>173</v>
      </c>
      <c r="I72" s="3">
        <f>IF(H72&lt;111,111,H72)</f>
        <v>173</v>
      </c>
      <c r="J72" s="3">
        <f t="shared" si="8"/>
        <v>336</v>
      </c>
      <c r="K72" s="3">
        <v>20</v>
      </c>
      <c r="L72" s="3">
        <v>10</v>
      </c>
      <c r="M72" s="4">
        <f>I72*0.2</f>
        <v>34.6</v>
      </c>
      <c r="N72" s="4">
        <f t="shared" si="10"/>
        <v>401</v>
      </c>
    </row>
    <row r="73" spans="1:14" x14ac:dyDescent="0.3">
      <c r="A73" s="3">
        <f t="shared" si="9"/>
        <v>69</v>
      </c>
      <c r="B73" s="3" t="s">
        <v>18</v>
      </c>
      <c r="C73" s="3">
        <v>41</v>
      </c>
      <c r="D73" s="3">
        <v>200</v>
      </c>
      <c r="E73" s="3">
        <v>150</v>
      </c>
      <c r="F73" s="3">
        <v>21110</v>
      </c>
      <c r="G73" s="3">
        <v>21199</v>
      </c>
      <c r="H73" s="3">
        <f>(G73-F73)</f>
        <v>89</v>
      </c>
      <c r="I73" s="3">
        <f t="shared" ref="I73:I80" si="11">IF(H73&lt;125,125,H73)</f>
        <v>125</v>
      </c>
      <c r="J73" s="3">
        <f t="shared" si="8"/>
        <v>222</v>
      </c>
      <c r="K73" s="3">
        <v>45</v>
      </c>
      <c r="L73" s="3">
        <v>50</v>
      </c>
      <c r="M73" s="4">
        <v>25</v>
      </c>
      <c r="N73" s="4">
        <f t="shared" si="10"/>
        <v>342</v>
      </c>
    </row>
    <row r="74" spans="1:14" x14ac:dyDescent="0.3">
      <c r="A74" s="3">
        <f t="shared" si="9"/>
        <v>70</v>
      </c>
      <c r="B74" s="3" t="s">
        <v>18</v>
      </c>
      <c r="C74" s="3">
        <v>43</v>
      </c>
      <c r="D74" s="3">
        <v>200</v>
      </c>
      <c r="E74" s="3">
        <v>150</v>
      </c>
      <c r="F74" s="3">
        <v>24290</v>
      </c>
      <c r="G74" s="3">
        <v>24544</v>
      </c>
      <c r="H74" s="3">
        <f>G74-F74</f>
        <v>254</v>
      </c>
      <c r="I74" s="3">
        <f t="shared" si="11"/>
        <v>254</v>
      </c>
      <c r="J74" s="3">
        <f t="shared" si="8"/>
        <v>609</v>
      </c>
      <c r="K74" s="3">
        <v>45</v>
      </c>
      <c r="L74" s="3">
        <v>50</v>
      </c>
      <c r="M74" s="4">
        <f t="shared" ref="M74:M87" si="12">I74*0.2</f>
        <v>50.800000000000004</v>
      </c>
      <c r="N74" s="4">
        <f t="shared" si="10"/>
        <v>755</v>
      </c>
    </row>
    <row r="75" spans="1:14" x14ac:dyDescent="0.3">
      <c r="A75" s="3">
        <f t="shared" si="9"/>
        <v>71</v>
      </c>
      <c r="B75" s="3" t="s">
        <v>18</v>
      </c>
      <c r="C75" s="3">
        <v>45</v>
      </c>
      <c r="D75" s="3">
        <v>200</v>
      </c>
      <c r="E75" s="3">
        <v>150</v>
      </c>
      <c r="F75" s="3">
        <v>8102</v>
      </c>
      <c r="G75" s="3">
        <v>8253</v>
      </c>
      <c r="H75" s="3">
        <f>G75-F75</f>
        <v>151</v>
      </c>
      <c r="I75" s="3">
        <f t="shared" si="11"/>
        <v>151</v>
      </c>
      <c r="J75" s="3">
        <f t="shared" si="8"/>
        <v>284</v>
      </c>
      <c r="K75" s="3">
        <v>45</v>
      </c>
      <c r="L75" s="3">
        <v>50</v>
      </c>
      <c r="M75" s="4">
        <f t="shared" si="12"/>
        <v>30.200000000000003</v>
      </c>
      <c r="N75" s="4">
        <f t="shared" si="10"/>
        <v>409</v>
      </c>
    </row>
    <row r="76" spans="1:14" x14ac:dyDescent="0.3">
      <c r="A76" s="3">
        <f t="shared" si="9"/>
        <v>72</v>
      </c>
      <c r="B76" s="3" t="s">
        <v>18</v>
      </c>
      <c r="C76" s="3">
        <v>48</v>
      </c>
      <c r="D76" s="3">
        <v>200</v>
      </c>
      <c r="E76" s="3">
        <v>150</v>
      </c>
      <c r="F76" s="3">
        <v>34149</v>
      </c>
      <c r="G76" s="3">
        <v>34718</v>
      </c>
      <c r="H76" s="3">
        <f>(G76-F76)</f>
        <v>569</v>
      </c>
      <c r="I76" s="3">
        <f t="shared" si="11"/>
        <v>569</v>
      </c>
      <c r="J76" s="3">
        <f t="shared" si="8"/>
        <v>1998</v>
      </c>
      <c r="K76" s="3">
        <v>45</v>
      </c>
      <c r="L76" s="3">
        <v>50</v>
      </c>
      <c r="M76" s="4">
        <f t="shared" si="12"/>
        <v>113.80000000000001</v>
      </c>
      <c r="N76" s="4">
        <f t="shared" si="10"/>
        <v>2207</v>
      </c>
    </row>
    <row r="77" spans="1:14" x14ac:dyDescent="0.3">
      <c r="A77" s="3">
        <f t="shared" si="9"/>
        <v>73</v>
      </c>
      <c r="B77" s="8" t="s">
        <v>18</v>
      </c>
      <c r="C77" s="8">
        <v>50</v>
      </c>
      <c r="D77" s="3">
        <v>200</v>
      </c>
      <c r="E77" s="3">
        <v>150</v>
      </c>
      <c r="F77" s="3">
        <v>15083</v>
      </c>
      <c r="G77" s="3">
        <v>15170</v>
      </c>
      <c r="H77" s="3">
        <f>G77-F77</f>
        <v>87</v>
      </c>
      <c r="I77" s="3">
        <f t="shared" si="11"/>
        <v>125</v>
      </c>
      <c r="J77" s="3">
        <f t="shared" si="8"/>
        <v>222</v>
      </c>
      <c r="K77" s="3">
        <v>45</v>
      </c>
      <c r="L77" s="3">
        <v>50</v>
      </c>
      <c r="M77" s="4">
        <f t="shared" si="12"/>
        <v>25</v>
      </c>
      <c r="N77" s="4">
        <f t="shared" si="10"/>
        <v>342</v>
      </c>
    </row>
    <row r="78" spans="1:14" x14ac:dyDescent="0.3">
      <c r="A78" s="3">
        <f t="shared" si="9"/>
        <v>74</v>
      </c>
      <c r="B78" s="3" t="s">
        <v>18</v>
      </c>
      <c r="C78" s="5">
        <v>52</v>
      </c>
      <c r="D78" s="3">
        <v>200</v>
      </c>
      <c r="E78" s="3">
        <v>150</v>
      </c>
      <c r="F78" s="5">
        <v>36751</v>
      </c>
      <c r="G78" s="5">
        <v>36969</v>
      </c>
      <c r="H78" s="3">
        <f>G78-F78</f>
        <v>218</v>
      </c>
      <c r="I78" s="3">
        <f t="shared" si="11"/>
        <v>218</v>
      </c>
      <c r="J78" s="3">
        <f t="shared" si="8"/>
        <v>470</v>
      </c>
      <c r="K78" s="3">
        <v>45</v>
      </c>
      <c r="L78" s="3">
        <v>50</v>
      </c>
      <c r="M78" s="4">
        <f t="shared" si="12"/>
        <v>43.6</v>
      </c>
      <c r="N78" s="4">
        <f t="shared" si="10"/>
        <v>609</v>
      </c>
    </row>
    <row r="79" spans="1:14" x14ac:dyDescent="0.3">
      <c r="A79" s="3">
        <f t="shared" si="9"/>
        <v>75</v>
      </c>
      <c r="B79" s="3" t="s">
        <v>18</v>
      </c>
      <c r="C79" s="3">
        <v>53</v>
      </c>
      <c r="D79" s="3">
        <v>200</v>
      </c>
      <c r="E79" s="3">
        <v>150</v>
      </c>
      <c r="F79" s="3">
        <v>568</v>
      </c>
      <c r="G79" s="3">
        <v>766</v>
      </c>
      <c r="H79" s="3">
        <f>G79-F79</f>
        <v>198</v>
      </c>
      <c r="I79" s="3">
        <f t="shared" si="11"/>
        <v>198</v>
      </c>
      <c r="J79" s="3">
        <f t="shared" si="8"/>
        <v>395</v>
      </c>
      <c r="K79" s="3">
        <v>45</v>
      </c>
      <c r="L79" s="3">
        <v>50</v>
      </c>
      <c r="M79" s="4">
        <f t="shared" si="12"/>
        <v>39.6</v>
      </c>
      <c r="N79" s="4">
        <f t="shared" si="10"/>
        <v>530</v>
      </c>
    </row>
    <row r="80" spans="1:14" x14ac:dyDescent="0.3">
      <c r="A80" s="3">
        <f t="shared" si="9"/>
        <v>76</v>
      </c>
      <c r="B80" s="3" t="s">
        <v>18</v>
      </c>
      <c r="C80" s="3">
        <v>54</v>
      </c>
      <c r="D80" s="3">
        <v>200</v>
      </c>
      <c r="E80" s="3">
        <v>150</v>
      </c>
      <c r="F80" s="3">
        <v>42317</v>
      </c>
      <c r="G80" s="3">
        <v>42352</v>
      </c>
      <c r="H80" s="3">
        <f>G80-F80</f>
        <v>35</v>
      </c>
      <c r="I80" s="3">
        <f t="shared" si="11"/>
        <v>125</v>
      </c>
      <c r="J80" s="3">
        <f t="shared" si="8"/>
        <v>222</v>
      </c>
      <c r="K80" s="3">
        <v>45</v>
      </c>
      <c r="L80" s="3">
        <v>50</v>
      </c>
      <c r="M80" s="4">
        <f t="shared" si="12"/>
        <v>25</v>
      </c>
      <c r="N80" s="4">
        <f t="shared" si="10"/>
        <v>342</v>
      </c>
    </row>
    <row r="81" spans="1:14" x14ac:dyDescent="0.3">
      <c r="A81" s="3">
        <f t="shared" si="9"/>
        <v>77</v>
      </c>
      <c r="B81" s="3" t="s">
        <v>18</v>
      </c>
      <c r="C81" s="3">
        <v>56</v>
      </c>
      <c r="D81" s="3">
        <v>0</v>
      </c>
      <c r="E81" s="3">
        <v>150</v>
      </c>
      <c r="F81" s="3">
        <v>50868</v>
      </c>
      <c r="G81" s="3">
        <v>51213</v>
      </c>
      <c r="H81" s="3">
        <f>(G81-F81)-25</f>
        <v>320</v>
      </c>
      <c r="I81" s="3">
        <f>IF(H81&lt;155,155,H81)</f>
        <v>320</v>
      </c>
      <c r="J81" s="3">
        <f t="shared" si="8"/>
        <v>865</v>
      </c>
      <c r="K81" s="3">
        <v>45</v>
      </c>
      <c r="L81" s="3">
        <v>50</v>
      </c>
      <c r="M81" s="4">
        <f t="shared" si="12"/>
        <v>64</v>
      </c>
      <c r="N81" s="4">
        <f t="shared" si="10"/>
        <v>1024</v>
      </c>
    </row>
    <row r="82" spans="1:14" x14ac:dyDescent="0.3">
      <c r="A82" s="3">
        <f t="shared" si="9"/>
        <v>78</v>
      </c>
      <c r="B82" s="3" t="s">
        <v>18</v>
      </c>
      <c r="C82" s="3">
        <v>57</v>
      </c>
      <c r="D82" s="3">
        <v>200</v>
      </c>
      <c r="E82" s="3">
        <v>150</v>
      </c>
      <c r="F82" s="3">
        <v>24618</v>
      </c>
      <c r="G82" s="3">
        <v>24711</v>
      </c>
      <c r="H82" s="3">
        <f t="shared" ref="H82:H91" si="13">G82-F82</f>
        <v>93</v>
      </c>
      <c r="I82" s="3">
        <f t="shared" ref="I82:I95" si="14">IF(H82&lt;125,125,H82)</f>
        <v>125</v>
      </c>
      <c r="J82" s="3">
        <f t="shared" si="8"/>
        <v>222</v>
      </c>
      <c r="K82" s="3">
        <v>45</v>
      </c>
      <c r="L82" s="3">
        <v>50</v>
      </c>
      <c r="M82" s="4">
        <f t="shared" si="12"/>
        <v>25</v>
      </c>
      <c r="N82" s="4">
        <f t="shared" si="10"/>
        <v>342</v>
      </c>
    </row>
    <row r="83" spans="1:14" x14ac:dyDescent="0.3">
      <c r="A83" s="3">
        <f t="shared" si="9"/>
        <v>79</v>
      </c>
      <c r="B83" s="3" t="s">
        <v>18</v>
      </c>
      <c r="C83" s="3">
        <v>58</v>
      </c>
      <c r="D83" s="3">
        <v>200</v>
      </c>
      <c r="E83" s="3">
        <v>150</v>
      </c>
      <c r="F83" s="3">
        <v>42425</v>
      </c>
      <c r="G83" s="3">
        <v>42500</v>
      </c>
      <c r="H83" s="3">
        <f t="shared" si="13"/>
        <v>75</v>
      </c>
      <c r="I83" s="3">
        <f t="shared" si="14"/>
        <v>125</v>
      </c>
      <c r="J83" s="3">
        <f t="shared" si="8"/>
        <v>222</v>
      </c>
      <c r="K83" s="3">
        <v>45</v>
      </c>
      <c r="L83" s="3">
        <v>50</v>
      </c>
      <c r="M83" s="4">
        <f t="shared" si="12"/>
        <v>25</v>
      </c>
      <c r="N83" s="4">
        <f t="shared" si="10"/>
        <v>342</v>
      </c>
    </row>
    <row r="84" spans="1:14" x14ac:dyDescent="0.3">
      <c r="A84" s="3">
        <f t="shared" si="9"/>
        <v>80</v>
      </c>
      <c r="B84" s="3" t="s">
        <v>18</v>
      </c>
      <c r="C84" s="3">
        <v>60</v>
      </c>
      <c r="D84" s="3">
        <v>200</v>
      </c>
      <c r="E84" s="3">
        <v>150</v>
      </c>
      <c r="F84" s="3">
        <v>26101</v>
      </c>
      <c r="G84" s="3">
        <v>26293</v>
      </c>
      <c r="H84" s="3">
        <f t="shared" si="13"/>
        <v>192</v>
      </c>
      <c r="I84" s="3">
        <f t="shared" si="14"/>
        <v>192</v>
      </c>
      <c r="J84" s="3">
        <f t="shared" si="8"/>
        <v>381</v>
      </c>
      <c r="K84" s="3">
        <v>45</v>
      </c>
      <c r="L84" s="3">
        <v>50</v>
      </c>
      <c r="M84" s="4">
        <f t="shared" si="12"/>
        <v>38.400000000000006</v>
      </c>
      <c r="N84" s="4">
        <f t="shared" si="10"/>
        <v>514</v>
      </c>
    </row>
    <row r="85" spans="1:14" x14ac:dyDescent="0.3">
      <c r="A85" s="3">
        <f t="shared" si="9"/>
        <v>81</v>
      </c>
      <c r="B85" s="3" t="s">
        <v>18</v>
      </c>
      <c r="C85" s="3">
        <v>61</v>
      </c>
      <c r="D85" s="3">
        <v>200</v>
      </c>
      <c r="E85" s="3">
        <v>150</v>
      </c>
      <c r="F85" s="3">
        <v>17259</v>
      </c>
      <c r="G85" s="3">
        <v>17331</v>
      </c>
      <c r="H85" s="3">
        <f t="shared" si="13"/>
        <v>72</v>
      </c>
      <c r="I85" s="3">
        <f t="shared" si="14"/>
        <v>125</v>
      </c>
      <c r="J85" s="3">
        <f t="shared" si="8"/>
        <v>222</v>
      </c>
      <c r="K85" s="3">
        <v>45</v>
      </c>
      <c r="L85" s="3">
        <v>50</v>
      </c>
      <c r="M85" s="4">
        <f t="shared" si="12"/>
        <v>25</v>
      </c>
      <c r="N85" s="4">
        <f t="shared" si="10"/>
        <v>342</v>
      </c>
    </row>
    <row r="86" spans="1:14" x14ac:dyDescent="0.3">
      <c r="A86" s="3">
        <f t="shared" si="9"/>
        <v>82</v>
      </c>
      <c r="B86" s="3" t="s">
        <v>18</v>
      </c>
      <c r="C86" s="3">
        <v>62</v>
      </c>
      <c r="D86" s="3">
        <v>200</v>
      </c>
      <c r="E86" s="3">
        <v>150</v>
      </c>
      <c r="F86" s="3">
        <v>10763</v>
      </c>
      <c r="G86" s="3">
        <v>10763</v>
      </c>
      <c r="H86" s="3">
        <f t="shared" si="13"/>
        <v>0</v>
      </c>
      <c r="I86" s="3">
        <f t="shared" si="14"/>
        <v>125</v>
      </c>
      <c r="J86" s="3">
        <f t="shared" si="8"/>
        <v>222</v>
      </c>
      <c r="K86" s="3">
        <v>45</v>
      </c>
      <c r="L86" s="3">
        <v>50</v>
      </c>
      <c r="M86" s="4">
        <f t="shared" si="12"/>
        <v>25</v>
      </c>
      <c r="N86" s="4">
        <f t="shared" si="10"/>
        <v>342</v>
      </c>
    </row>
    <row r="87" spans="1:14" x14ac:dyDescent="0.3">
      <c r="A87" s="3">
        <f t="shared" si="9"/>
        <v>83</v>
      </c>
      <c r="B87" s="8" t="s">
        <v>18</v>
      </c>
      <c r="C87" s="8">
        <v>63</v>
      </c>
      <c r="D87" s="3">
        <v>200</v>
      </c>
      <c r="E87" s="3">
        <v>150</v>
      </c>
      <c r="F87" s="3">
        <v>17183</v>
      </c>
      <c r="G87" s="3">
        <v>17370</v>
      </c>
      <c r="H87" s="3">
        <f t="shared" si="13"/>
        <v>187</v>
      </c>
      <c r="I87" s="3">
        <f t="shared" si="14"/>
        <v>187</v>
      </c>
      <c r="J87" s="3">
        <f t="shared" si="8"/>
        <v>369</v>
      </c>
      <c r="K87" s="3">
        <v>45</v>
      </c>
      <c r="L87" s="3">
        <v>50</v>
      </c>
      <c r="M87" s="4">
        <f t="shared" si="12"/>
        <v>37.4</v>
      </c>
      <c r="N87" s="4">
        <f t="shared" si="10"/>
        <v>501</v>
      </c>
    </row>
    <row r="88" spans="1:14" x14ac:dyDescent="0.3">
      <c r="A88" s="3">
        <f t="shared" si="9"/>
        <v>84</v>
      </c>
      <c r="B88" s="12" t="s">
        <v>18</v>
      </c>
      <c r="C88" s="3">
        <v>64</v>
      </c>
      <c r="D88" s="3">
        <v>200</v>
      </c>
      <c r="E88" s="3">
        <v>150</v>
      </c>
      <c r="F88" s="3">
        <v>60229</v>
      </c>
      <c r="G88" s="3">
        <v>61450</v>
      </c>
      <c r="H88" s="3">
        <f t="shared" si="13"/>
        <v>1221</v>
      </c>
      <c r="I88" s="3">
        <f t="shared" si="14"/>
        <v>1221</v>
      </c>
      <c r="J88" s="3">
        <f t="shared" si="8"/>
        <v>4932</v>
      </c>
      <c r="K88" s="3">
        <v>45</v>
      </c>
      <c r="L88" s="3">
        <v>50</v>
      </c>
      <c r="M88" s="4">
        <v>25</v>
      </c>
      <c r="N88" s="4">
        <f t="shared" si="10"/>
        <v>5052</v>
      </c>
    </row>
    <row r="89" spans="1:14" x14ac:dyDescent="0.3">
      <c r="A89" s="3">
        <f t="shared" si="9"/>
        <v>85</v>
      </c>
      <c r="B89" s="3" t="s">
        <v>18</v>
      </c>
      <c r="C89" s="3">
        <v>66</v>
      </c>
      <c r="D89" s="3">
        <v>200</v>
      </c>
      <c r="E89" s="3">
        <v>150</v>
      </c>
      <c r="F89" s="3">
        <v>30390</v>
      </c>
      <c r="G89" s="3">
        <v>30659</v>
      </c>
      <c r="H89" s="3">
        <f t="shared" si="13"/>
        <v>269</v>
      </c>
      <c r="I89" s="3">
        <f t="shared" si="14"/>
        <v>269</v>
      </c>
      <c r="J89" s="3">
        <f t="shared" si="8"/>
        <v>667</v>
      </c>
      <c r="K89" s="3">
        <v>45</v>
      </c>
      <c r="L89" s="3">
        <v>50</v>
      </c>
      <c r="M89" s="4">
        <f t="shared" ref="M89:M152" si="15">I89*0.2</f>
        <v>53.800000000000004</v>
      </c>
      <c r="N89" s="4">
        <f t="shared" si="10"/>
        <v>816</v>
      </c>
    </row>
    <row r="90" spans="1:14" x14ac:dyDescent="0.3">
      <c r="A90" s="3">
        <f t="shared" si="9"/>
        <v>86</v>
      </c>
      <c r="B90" s="3" t="s">
        <v>18</v>
      </c>
      <c r="C90" s="5">
        <v>68</v>
      </c>
      <c r="D90" s="3">
        <v>200</v>
      </c>
      <c r="E90" s="3">
        <v>150</v>
      </c>
      <c r="F90" s="3">
        <v>21149</v>
      </c>
      <c r="G90" s="3">
        <v>21234</v>
      </c>
      <c r="H90" s="3">
        <f t="shared" si="13"/>
        <v>85</v>
      </c>
      <c r="I90" s="3">
        <f t="shared" si="14"/>
        <v>125</v>
      </c>
      <c r="J90" s="3">
        <f t="shared" si="8"/>
        <v>222</v>
      </c>
      <c r="K90" s="3">
        <v>45</v>
      </c>
      <c r="L90" s="3">
        <v>50</v>
      </c>
      <c r="M90" s="4">
        <f t="shared" si="15"/>
        <v>25</v>
      </c>
      <c r="N90" s="4">
        <f t="shared" si="10"/>
        <v>342</v>
      </c>
    </row>
    <row r="91" spans="1:14" x14ac:dyDescent="0.3">
      <c r="A91" s="3">
        <f t="shared" si="9"/>
        <v>87</v>
      </c>
      <c r="B91" s="8" t="s">
        <v>18</v>
      </c>
      <c r="C91" s="8">
        <v>69</v>
      </c>
      <c r="D91" s="3">
        <v>200</v>
      </c>
      <c r="E91" s="3">
        <v>150</v>
      </c>
      <c r="F91" s="3">
        <v>3254</v>
      </c>
      <c r="G91" s="3">
        <v>3304</v>
      </c>
      <c r="H91" s="3">
        <f t="shared" si="13"/>
        <v>50</v>
      </c>
      <c r="I91" s="3">
        <f t="shared" si="14"/>
        <v>125</v>
      </c>
      <c r="J91" s="3">
        <f t="shared" si="8"/>
        <v>222</v>
      </c>
      <c r="K91" s="3">
        <v>45</v>
      </c>
      <c r="L91" s="3">
        <v>50</v>
      </c>
      <c r="M91" s="4">
        <f t="shared" si="15"/>
        <v>25</v>
      </c>
      <c r="N91" s="4">
        <f t="shared" si="10"/>
        <v>342</v>
      </c>
    </row>
    <row r="92" spans="1:14" x14ac:dyDescent="0.3">
      <c r="A92" s="3">
        <f t="shared" si="9"/>
        <v>88</v>
      </c>
      <c r="B92" s="3" t="s">
        <v>18</v>
      </c>
      <c r="C92" s="3">
        <v>70</v>
      </c>
      <c r="D92" s="3">
        <v>200</v>
      </c>
      <c r="E92" s="3">
        <v>150</v>
      </c>
      <c r="F92" s="3">
        <v>3261</v>
      </c>
      <c r="G92" s="3">
        <v>3599</v>
      </c>
      <c r="H92" s="3">
        <f>(G92-F92)</f>
        <v>338</v>
      </c>
      <c r="I92" s="3">
        <f t="shared" si="14"/>
        <v>338</v>
      </c>
      <c r="J92" s="3">
        <f t="shared" si="8"/>
        <v>935</v>
      </c>
      <c r="K92" s="3">
        <v>45</v>
      </c>
      <c r="L92" s="3">
        <v>50</v>
      </c>
      <c r="M92" s="4">
        <f t="shared" si="15"/>
        <v>67.600000000000009</v>
      </c>
      <c r="N92" s="4">
        <f t="shared" si="10"/>
        <v>1098</v>
      </c>
    </row>
    <row r="93" spans="1:14" x14ac:dyDescent="0.3">
      <c r="A93" s="3">
        <f t="shared" si="9"/>
        <v>89</v>
      </c>
      <c r="B93" s="3" t="s">
        <v>18</v>
      </c>
      <c r="C93" s="3">
        <v>71</v>
      </c>
      <c r="D93" s="3">
        <v>200</v>
      </c>
      <c r="E93" s="3">
        <v>150</v>
      </c>
      <c r="F93" s="3">
        <v>27174</v>
      </c>
      <c r="G93" s="3">
        <v>27631</v>
      </c>
      <c r="H93" s="3">
        <f t="shared" ref="H93:H122" si="16">G93-F93</f>
        <v>457</v>
      </c>
      <c r="I93" s="3">
        <f t="shared" si="14"/>
        <v>457</v>
      </c>
      <c r="J93" s="3">
        <f t="shared" si="8"/>
        <v>1494</v>
      </c>
      <c r="K93" s="3">
        <v>45</v>
      </c>
      <c r="L93" s="3">
        <v>50</v>
      </c>
      <c r="M93" s="4">
        <f t="shared" si="15"/>
        <v>91.4</v>
      </c>
      <c r="N93" s="4">
        <f t="shared" si="10"/>
        <v>1680</v>
      </c>
    </row>
    <row r="94" spans="1:14" x14ac:dyDescent="0.3">
      <c r="A94" s="3">
        <f t="shared" si="9"/>
        <v>90</v>
      </c>
      <c r="B94" s="8" t="s">
        <v>18</v>
      </c>
      <c r="C94" s="8">
        <v>72</v>
      </c>
      <c r="D94" s="3">
        <v>200</v>
      </c>
      <c r="E94" s="3">
        <v>150</v>
      </c>
      <c r="F94" s="3">
        <v>43515</v>
      </c>
      <c r="G94" s="3">
        <v>44301</v>
      </c>
      <c r="H94" s="3">
        <f t="shared" si="16"/>
        <v>786</v>
      </c>
      <c r="I94" s="3">
        <f t="shared" si="14"/>
        <v>786</v>
      </c>
      <c r="J94" s="3">
        <f t="shared" si="8"/>
        <v>2974</v>
      </c>
      <c r="K94" s="3">
        <v>45</v>
      </c>
      <c r="L94" s="3">
        <v>50</v>
      </c>
      <c r="M94" s="4">
        <f t="shared" si="15"/>
        <v>157.20000000000002</v>
      </c>
      <c r="N94" s="4">
        <f t="shared" si="10"/>
        <v>3226</v>
      </c>
    </row>
    <row r="95" spans="1:14" x14ac:dyDescent="0.3">
      <c r="A95" s="3">
        <f t="shared" si="9"/>
        <v>91</v>
      </c>
      <c r="B95" s="3" t="s">
        <v>18</v>
      </c>
      <c r="C95" s="3">
        <v>74</v>
      </c>
      <c r="D95" s="3">
        <v>200</v>
      </c>
      <c r="E95" s="3">
        <v>150</v>
      </c>
      <c r="F95" s="3">
        <v>5796</v>
      </c>
      <c r="G95" s="3">
        <v>5862</v>
      </c>
      <c r="H95" s="3">
        <f t="shared" si="16"/>
        <v>66</v>
      </c>
      <c r="I95" s="3">
        <f t="shared" si="14"/>
        <v>125</v>
      </c>
      <c r="J95" s="3">
        <f t="shared" si="8"/>
        <v>222</v>
      </c>
      <c r="K95" s="3">
        <v>45</v>
      </c>
      <c r="L95" s="3">
        <v>50</v>
      </c>
      <c r="M95" s="4">
        <f t="shared" si="15"/>
        <v>25</v>
      </c>
      <c r="N95" s="4">
        <f t="shared" si="10"/>
        <v>342</v>
      </c>
    </row>
    <row r="96" spans="1:14" x14ac:dyDescent="0.3">
      <c r="A96" s="3">
        <f t="shared" si="9"/>
        <v>92</v>
      </c>
      <c r="B96" s="3" t="s">
        <v>18</v>
      </c>
      <c r="C96" s="3">
        <v>75</v>
      </c>
      <c r="D96" s="3">
        <v>200</v>
      </c>
      <c r="E96" s="3">
        <v>150</v>
      </c>
      <c r="F96" s="3">
        <v>30959</v>
      </c>
      <c r="G96" s="3">
        <v>31145</v>
      </c>
      <c r="H96" s="3">
        <f t="shared" si="16"/>
        <v>186</v>
      </c>
      <c r="I96" s="3">
        <v>56</v>
      </c>
      <c r="J96" s="3">
        <f t="shared" si="8"/>
        <v>91</v>
      </c>
      <c r="K96" s="3">
        <v>45</v>
      </c>
      <c r="L96" s="3">
        <v>50</v>
      </c>
      <c r="M96" s="4">
        <f t="shared" si="15"/>
        <v>11.200000000000001</v>
      </c>
      <c r="N96" s="4">
        <f t="shared" si="10"/>
        <v>197</v>
      </c>
    </row>
    <row r="97" spans="1:14" x14ac:dyDescent="0.3">
      <c r="A97" s="3">
        <f t="shared" si="9"/>
        <v>93</v>
      </c>
      <c r="B97" s="3" t="s">
        <v>18</v>
      </c>
      <c r="C97" s="3">
        <v>76</v>
      </c>
      <c r="D97" s="3">
        <v>200</v>
      </c>
      <c r="E97" s="3">
        <v>150</v>
      </c>
      <c r="F97" s="3">
        <v>17143</v>
      </c>
      <c r="G97" s="3">
        <v>17270</v>
      </c>
      <c r="H97" s="3">
        <f t="shared" si="16"/>
        <v>127</v>
      </c>
      <c r="I97" s="3">
        <f>IF(H97&lt;125,125,H97)</f>
        <v>127</v>
      </c>
      <c r="J97" s="3">
        <f t="shared" si="8"/>
        <v>227</v>
      </c>
      <c r="K97" s="3">
        <v>45</v>
      </c>
      <c r="L97" s="3">
        <v>50</v>
      </c>
      <c r="M97" s="4">
        <f t="shared" si="15"/>
        <v>25.400000000000002</v>
      </c>
      <c r="N97" s="4">
        <f t="shared" si="10"/>
        <v>347</v>
      </c>
    </row>
    <row r="98" spans="1:14" x14ac:dyDescent="0.3">
      <c r="A98" s="3">
        <f t="shared" si="9"/>
        <v>94</v>
      </c>
      <c r="B98" s="8" t="s">
        <v>18</v>
      </c>
      <c r="C98" s="8">
        <v>77</v>
      </c>
      <c r="D98" s="3">
        <v>200</v>
      </c>
      <c r="E98" s="3">
        <v>150</v>
      </c>
      <c r="F98" s="3">
        <v>20739</v>
      </c>
      <c r="G98" s="3">
        <v>20838</v>
      </c>
      <c r="H98" s="3">
        <f t="shared" si="16"/>
        <v>99</v>
      </c>
      <c r="I98" s="3">
        <f>IF(H98&lt;125,125,H98)</f>
        <v>125</v>
      </c>
      <c r="J98" s="3">
        <f t="shared" si="8"/>
        <v>222</v>
      </c>
      <c r="K98" s="3">
        <v>45</v>
      </c>
      <c r="L98" s="3">
        <v>50</v>
      </c>
      <c r="M98" s="4">
        <f t="shared" si="15"/>
        <v>25</v>
      </c>
      <c r="N98" s="4">
        <f t="shared" si="10"/>
        <v>342</v>
      </c>
    </row>
    <row r="99" spans="1:14" x14ac:dyDescent="0.3">
      <c r="A99" s="3">
        <f t="shared" si="9"/>
        <v>95</v>
      </c>
      <c r="B99" s="8" t="s">
        <v>18</v>
      </c>
      <c r="C99" s="8">
        <v>78</v>
      </c>
      <c r="D99" s="3">
        <v>200</v>
      </c>
      <c r="E99" s="3">
        <v>150</v>
      </c>
      <c r="F99" s="3">
        <v>13944</v>
      </c>
      <c r="G99" s="3">
        <v>14212</v>
      </c>
      <c r="H99" s="3">
        <f t="shared" si="16"/>
        <v>268</v>
      </c>
      <c r="I99" s="3">
        <f>IF(H99&lt;125,125,H99)</f>
        <v>268</v>
      </c>
      <c r="J99" s="3">
        <f t="shared" si="8"/>
        <v>664</v>
      </c>
      <c r="K99" s="3">
        <v>45</v>
      </c>
      <c r="L99" s="3">
        <v>50</v>
      </c>
      <c r="M99" s="4">
        <f t="shared" si="15"/>
        <v>53.6</v>
      </c>
      <c r="N99" s="4">
        <f t="shared" si="10"/>
        <v>813</v>
      </c>
    </row>
    <row r="100" spans="1:14" x14ac:dyDescent="0.3">
      <c r="A100" s="3">
        <f t="shared" si="9"/>
        <v>96</v>
      </c>
      <c r="B100" s="3" t="s">
        <v>18</v>
      </c>
      <c r="C100" s="3">
        <v>79</v>
      </c>
      <c r="D100" s="3">
        <v>200</v>
      </c>
      <c r="E100" s="3">
        <v>150</v>
      </c>
      <c r="F100" s="3">
        <v>20191</v>
      </c>
      <c r="G100" s="3">
        <v>20356</v>
      </c>
      <c r="H100" s="3">
        <f t="shared" si="16"/>
        <v>165</v>
      </c>
      <c r="I100" s="3">
        <f>IF(H100&lt;125,125,H100)</f>
        <v>165</v>
      </c>
      <c r="J100" s="3">
        <f t="shared" si="8"/>
        <v>317</v>
      </c>
      <c r="K100" s="3">
        <v>45</v>
      </c>
      <c r="L100" s="3">
        <v>50</v>
      </c>
      <c r="M100" s="4">
        <f t="shared" si="15"/>
        <v>33</v>
      </c>
      <c r="N100" s="4">
        <f t="shared" si="10"/>
        <v>445</v>
      </c>
    </row>
    <row r="101" spans="1:14" x14ac:dyDescent="0.3">
      <c r="A101" s="3">
        <f t="shared" si="9"/>
        <v>97</v>
      </c>
      <c r="B101" s="3" t="s">
        <v>20</v>
      </c>
      <c r="C101" s="3">
        <v>81</v>
      </c>
      <c r="D101" s="3">
        <v>100</v>
      </c>
      <c r="E101" s="3">
        <v>150</v>
      </c>
      <c r="F101" s="3">
        <v>12666</v>
      </c>
      <c r="G101" s="3">
        <v>12985</v>
      </c>
      <c r="H101" s="3">
        <f t="shared" si="16"/>
        <v>319</v>
      </c>
      <c r="I101" s="3">
        <f t="shared" ref="I101:I107" si="17">IF(H101&lt;111,111,H101)</f>
        <v>319</v>
      </c>
      <c r="J101" s="3">
        <f t="shared" si="8"/>
        <v>861</v>
      </c>
      <c r="K101" s="3">
        <v>20</v>
      </c>
      <c r="L101" s="3">
        <v>10</v>
      </c>
      <c r="M101" s="4">
        <f t="shared" si="15"/>
        <v>63.800000000000004</v>
      </c>
      <c r="N101" s="4">
        <f t="shared" si="10"/>
        <v>955</v>
      </c>
    </row>
    <row r="102" spans="1:14" x14ac:dyDescent="0.3">
      <c r="A102" s="3">
        <f t="shared" si="9"/>
        <v>98</v>
      </c>
      <c r="B102" s="3" t="s">
        <v>20</v>
      </c>
      <c r="C102" s="3">
        <v>82</v>
      </c>
      <c r="D102" s="3">
        <v>100</v>
      </c>
      <c r="E102" s="3">
        <v>150</v>
      </c>
      <c r="F102" s="3">
        <v>16932</v>
      </c>
      <c r="G102" s="3">
        <v>17151</v>
      </c>
      <c r="H102" s="3">
        <f t="shared" si="16"/>
        <v>219</v>
      </c>
      <c r="I102" s="3">
        <f t="shared" si="17"/>
        <v>219</v>
      </c>
      <c r="J102" s="3">
        <f t="shared" si="8"/>
        <v>474</v>
      </c>
      <c r="K102" s="3">
        <v>20</v>
      </c>
      <c r="L102" s="3">
        <v>10</v>
      </c>
      <c r="M102" s="4">
        <f t="shared" si="15"/>
        <v>43.800000000000004</v>
      </c>
      <c r="N102" s="4">
        <v>253</v>
      </c>
    </row>
    <row r="103" spans="1:14" x14ac:dyDescent="0.3">
      <c r="A103" s="3">
        <f t="shared" si="9"/>
        <v>99</v>
      </c>
      <c r="B103" s="3" t="s">
        <v>20</v>
      </c>
      <c r="C103" s="3">
        <v>84</v>
      </c>
      <c r="D103" s="3">
        <v>100</v>
      </c>
      <c r="E103" s="3">
        <v>150</v>
      </c>
      <c r="F103" s="3">
        <v>9472</v>
      </c>
      <c r="G103" s="3">
        <v>10300</v>
      </c>
      <c r="H103" s="3">
        <f t="shared" si="16"/>
        <v>828</v>
      </c>
      <c r="I103" s="3">
        <f t="shared" si="17"/>
        <v>828</v>
      </c>
      <c r="J103" s="3">
        <f t="shared" si="8"/>
        <v>3163</v>
      </c>
      <c r="K103" s="3">
        <v>20</v>
      </c>
      <c r="L103" s="3">
        <v>10</v>
      </c>
      <c r="M103" s="4">
        <f t="shared" si="15"/>
        <v>165.60000000000002</v>
      </c>
      <c r="N103" s="4">
        <f t="shared" ref="N103:N166" si="18">ROUND((J103+K103+L103+M103),0)</f>
        <v>3359</v>
      </c>
    </row>
    <row r="104" spans="1:14" x14ac:dyDescent="0.3">
      <c r="A104" s="3">
        <f t="shared" si="9"/>
        <v>100</v>
      </c>
      <c r="B104" s="3" t="s">
        <v>20</v>
      </c>
      <c r="C104" s="3">
        <v>85</v>
      </c>
      <c r="D104" s="3">
        <v>100</v>
      </c>
      <c r="E104" s="3">
        <v>150</v>
      </c>
      <c r="F104" s="3">
        <v>20201</v>
      </c>
      <c r="G104" s="3">
        <v>20218</v>
      </c>
      <c r="H104" s="3">
        <f t="shared" si="16"/>
        <v>17</v>
      </c>
      <c r="I104" s="3">
        <f t="shared" si="17"/>
        <v>111</v>
      </c>
      <c r="J104" s="3">
        <f t="shared" si="8"/>
        <v>189</v>
      </c>
      <c r="K104" s="3">
        <v>20</v>
      </c>
      <c r="L104" s="3">
        <v>10</v>
      </c>
      <c r="M104" s="4">
        <f t="shared" si="15"/>
        <v>22.200000000000003</v>
      </c>
      <c r="N104" s="4">
        <f t="shared" si="18"/>
        <v>241</v>
      </c>
    </row>
    <row r="105" spans="1:14" x14ac:dyDescent="0.3">
      <c r="A105" s="3">
        <f t="shared" si="9"/>
        <v>101</v>
      </c>
      <c r="B105" s="8" t="s">
        <v>20</v>
      </c>
      <c r="C105" s="8">
        <v>86</v>
      </c>
      <c r="D105" s="3">
        <v>100</v>
      </c>
      <c r="E105" s="3">
        <v>150</v>
      </c>
      <c r="F105" s="3">
        <v>22552</v>
      </c>
      <c r="G105" s="3">
        <v>22766</v>
      </c>
      <c r="H105" s="3">
        <f t="shared" si="16"/>
        <v>214</v>
      </c>
      <c r="I105" s="3">
        <f t="shared" si="17"/>
        <v>214</v>
      </c>
      <c r="J105" s="3">
        <f t="shared" si="8"/>
        <v>454</v>
      </c>
      <c r="K105" s="3">
        <v>20</v>
      </c>
      <c r="L105" s="3">
        <v>10</v>
      </c>
      <c r="M105" s="4">
        <f t="shared" si="15"/>
        <v>42.800000000000004</v>
      </c>
      <c r="N105" s="4">
        <f t="shared" si="18"/>
        <v>527</v>
      </c>
    </row>
    <row r="106" spans="1:14" x14ac:dyDescent="0.3">
      <c r="A106" s="3">
        <f t="shared" si="9"/>
        <v>102</v>
      </c>
      <c r="B106" s="3" t="s">
        <v>20</v>
      </c>
      <c r="C106" s="3">
        <v>87</v>
      </c>
      <c r="D106" s="3">
        <v>100</v>
      </c>
      <c r="E106" s="3">
        <v>150</v>
      </c>
      <c r="F106" s="3">
        <v>24161</v>
      </c>
      <c r="G106" s="3">
        <v>24392</v>
      </c>
      <c r="H106" s="3">
        <f t="shared" si="16"/>
        <v>231</v>
      </c>
      <c r="I106" s="3">
        <f t="shared" si="17"/>
        <v>231</v>
      </c>
      <c r="J106" s="3">
        <f t="shared" si="8"/>
        <v>520</v>
      </c>
      <c r="K106" s="3">
        <v>20</v>
      </c>
      <c r="L106" s="3">
        <v>10</v>
      </c>
      <c r="M106" s="4">
        <f t="shared" si="15"/>
        <v>46.2</v>
      </c>
      <c r="N106" s="4">
        <f t="shared" si="18"/>
        <v>596</v>
      </c>
    </row>
    <row r="107" spans="1:14" x14ac:dyDescent="0.3">
      <c r="A107" s="3">
        <f t="shared" si="9"/>
        <v>103</v>
      </c>
      <c r="B107" s="3" t="s">
        <v>20</v>
      </c>
      <c r="C107" s="3">
        <v>88</v>
      </c>
      <c r="D107" s="3">
        <v>100</v>
      </c>
      <c r="E107" s="3">
        <v>150</v>
      </c>
      <c r="F107" s="3">
        <v>15407</v>
      </c>
      <c r="G107" s="3">
        <v>15567</v>
      </c>
      <c r="H107" s="3">
        <f t="shared" si="16"/>
        <v>160</v>
      </c>
      <c r="I107" s="3">
        <f t="shared" si="17"/>
        <v>160</v>
      </c>
      <c r="J107" s="3">
        <f t="shared" si="8"/>
        <v>305</v>
      </c>
      <c r="K107" s="3">
        <v>20</v>
      </c>
      <c r="L107" s="3">
        <v>10</v>
      </c>
      <c r="M107" s="4">
        <f t="shared" si="15"/>
        <v>32</v>
      </c>
      <c r="N107" s="4">
        <f t="shared" si="18"/>
        <v>367</v>
      </c>
    </row>
    <row r="108" spans="1:14" x14ac:dyDescent="0.3">
      <c r="A108" s="3">
        <f t="shared" si="9"/>
        <v>104</v>
      </c>
      <c r="B108" s="3" t="s">
        <v>18</v>
      </c>
      <c r="C108" s="3">
        <v>89</v>
      </c>
      <c r="D108" s="3">
        <v>200</v>
      </c>
      <c r="E108" s="3">
        <v>150</v>
      </c>
      <c r="F108" s="3">
        <v>22404</v>
      </c>
      <c r="G108" s="3">
        <v>22519</v>
      </c>
      <c r="H108" s="3">
        <f t="shared" si="16"/>
        <v>115</v>
      </c>
      <c r="I108" s="3">
        <f t="shared" ref="I108:I137" si="19">IF(H108&lt;125,125,H108)</f>
        <v>125</v>
      </c>
      <c r="J108" s="3">
        <f t="shared" si="8"/>
        <v>222</v>
      </c>
      <c r="K108" s="3">
        <v>45</v>
      </c>
      <c r="L108" s="3">
        <v>50</v>
      </c>
      <c r="M108" s="4">
        <f t="shared" si="15"/>
        <v>25</v>
      </c>
      <c r="N108" s="4">
        <f t="shared" si="18"/>
        <v>342</v>
      </c>
    </row>
    <row r="109" spans="1:14" x14ac:dyDescent="0.3">
      <c r="A109" s="3">
        <f t="shared" si="9"/>
        <v>105</v>
      </c>
      <c r="B109" s="3" t="s">
        <v>18</v>
      </c>
      <c r="C109" s="3">
        <v>90</v>
      </c>
      <c r="D109" s="3">
        <v>200</v>
      </c>
      <c r="E109" s="3">
        <v>150</v>
      </c>
      <c r="F109" s="3">
        <v>32891</v>
      </c>
      <c r="G109" s="3">
        <v>33225</v>
      </c>
      <c r="H109" s="3">
        <f t="shared" si="16"/>
        <v>334</v>
      </c>
      <c r="I109" s="3">
        <f t="shared" si="19"/>
        <v>334</v>
      </c>
      <c r="J109" s="3">
        <f t="shared" si="8"/>
        <v>919</v>
      </c>
      <c r="K109" s="3">
        <v>45</v>
      </c>
      <c r="L109" s="3">
        <v>50</v>
      </c>
      <c r="M109" s="4">
        <f t="shared" si="15"/>
        <v>66.8</v>
      </c>
      <c r="N109" s="4">
        <f t="shared" si="18"/>
        <v>1081</v>
      </c>
    </row>
    <row r="110" spans="1:14" x14ac:dyDescent="0.3">
      <c r="A110" s="3">
        <f t="shared" si="9"/>
        <v>106</v>
      </c>
      <c r="B110" s="3" t="s">
        <v>18</v>
      </c>
      <c r="C110" s="3">
        <v>92</v>
      </c>
      <c r="D110" s="3">
        <v>200</v>
      </c>
      <c r="E110" s="3">
        <v>150</v>
      </c>
      <c r="F110" s="3">
        <v>58771</v>
      </c>
      <c r="G110" s="3">
        <v>59204</v>
      </c>
      <c r="H110" s="3">
        <f t="shared" si="16"/>
        <v>433</v>
      </c>
      <c r="I110" s="3">
        <f t="shared" si="19"/>
        <v>433</v>
      </c>
      <c r="J110" s="3">
        <f t="shared" si="8"/>
        <v>1386</v>
      </c>
      <c r="K110" s="3">
        <v>45</v>
      </c>
      <c r="L110" s="3">
        <v>50</v>
      </c>
      <c r="M110" s="4">
        <f t="shared" si="15"/>
        <v>86.600000000000009</v>
      </c>
      <c r="N110" s="4">
        <f t="shared" si="18"/>
        <v>1568</v>
      </c>
    </row>
    <row r="111" spans="1:14" x14ac:dyDescent="0.3">
      <c r="A111" s="3">
        <f t="shared" si="9"/>
        <v>107</v>
      </c>
      <c r="B111" s="3" t="s">
        <v>18</v>
      </c>
      <c r="C111" s="3">
        <v>93</v>
      </c>
      <c r="D111" s="3">
        <v>200</v>
      </c>
      <c r="E111" s="3">
        <v>150</v>
      </c>
      <c r="F111" s="3">
        <v>15490</v>
      </c>
      <c r="G111" s="3">
        <v>15625</v>
      </c>
      <c r="H111" s="3">
        <f t="shared" si="16"/>
        <v>135</v>
      </c>
      <c r="I111" s="3">
        <f t="shared" si="19"/>
        <v>135</v>
      </c>
      <c r="J111" s="3">
        <f t="shared" si="8"/>
        <v>246</v>
      </c>
      <c r="K111" s="3">
        <v>45</v>
      </c>
      <c r="L111" s="3">
        <v>50</v>
      </c>
      <c r="M111" s="4">
        <f t="shared" si="15"/>
        <v>27</v>
      </c>
      <c r="N111" s="4">
        <f t="shared" si="18"/>
        <v>368</v>
      </c>
    </row>
    <row r="112" spans="1:14" x14ac:dyDescent="0.3">
      <c r="A112" s="3">
        <f t="shared" si="9"/>
        <v>108</v>
      </c>
      <c r="B112" s="3" t="s">
        <v>18</v>
      </c>
      <c r="C112" s="3">
        <v>94</v>
      </c>
      <c r="D112" s="3">
        <v>200</v>
      </c>
      <c r="E112" s="3">
        <v>150</v>
      </c>
      <c r="F112" s="3">
        <v>26247</v>
      </c>
      <c r="G112" s="3">
        <v>26470</v>
      </c>
      <c r="H112" s="3">
        <f t="shared" si="16"/>
        <v>223</v>
      </c>
      <c r="I112" s="3">
        <f t="shared" si="19"/>
        <v>223</v>
      </c>
      <c r="J112" s="3">
        <f t="shared" si="8"/>
        <v>489</v>
      </c>
      <c r="K112" s="3">
        <v>45</v>
      </c>
      <c r="L112" s="3">
        <v>50</v>
      </c>
      <c r="M112" s="4">
        <f t="shared" si="15"/>
        <v>44.6</v>
      </c>
      <c r="N112" s="4">
        <f t="shared" si="18"/>
        <v>629</v>
      </c>
    </row>
    <row r="113" spans="1:14" x14ac:dyDescent="0.3">
      <c r="A113" s="3">
        <f t="shared" si="9"/>
        <v>109</v>
      </c>
      <c r="B113" s="3" t="s">
        <v>18</v>
      </c>
      <c r="C113" s="3">
        <v>95</v>
      </c>
      <c r="D113" s="3">
        <v>200</v>
      </c>
      <c r="E113" s="3">
        <v>150</v>
      </c>
      <c r="F113" s="3">
        <v>34439</v>
      </c>
      <c r="G113" s="3">
        <v>34608</v>
      </c>
      <c r="H113" s="3">
        <f t="shared" si="16"/>
        <v>169</v>
      </c>
      <c r="I113" s="3">
        <f t="shared" si="19"/>
        <v>169</v>
      </c>
      <c r="J113" s="3">
        <f t="shared" si="8"/>
        <v>326</v>
      </c>
      <c r="K113" s="3">
        <v>45</v>
      </c>
      <c r="L113" s="3">
        <v>50</v>
      </c>
      <c r="M113" s="4">
        <f t="shared" si="15"/>
        <v>33.800000000000004</v>
      </c>
      <c r="N113" s="4">
        <f t="shared" si="18"/>
        <v>455</v>
      </c>
    </row>
    <row r="114" spans="1:14" x14ac:dyDescent="0.3">
      <c r="A114" s="3">
        <f t="shared" si="9"/>
        <v>110</v>
      </c>
      <c r="B114" s="8" t="s">
        <v>18</v>
      </c>
      <c r="C114" s="8">
        <v>98</v>
      </c>
      <c r="D114" s="3">
        <v>200</v>
      </c>
      <c r="E114" s="3">
        <v>150</v>
      </c>
      <c r="F114" s="3">
        <v>17293</v>
      </c>
      <c r="G114" s="3">
        <v>17572</v>
      </c>
      <c r="H114" s="3">
        <f t="shared" si="16"/>
        <v>279</v>
      </c>
      <c r="I114" s="3">
        <f t="shared" si="19"/>
        <v>279</v>
      </c>
      <c r="J114" s="3">
        <f t="shared" si="8"/>
        <v>706</v>
      </c>
      <c r="K114" s="3">
        <v>45</v>
      </c>
      <c r="L114" s="3">
        <v>50</v>
      </c>
      <c r="M114" s="4">
        <f t="shared" si="15"/>
        <v>55.800000000000004</v>
      </c>
      <c r="N114" s="4">
        <f t="shared" si="18"/>
        <v>857</v>
      </c>
    </row>
    <row r="115" spans="1:14" x14ac:dyDescent="0.3">
      <c r="A115" s="3">
        <f t="shared" si="9"/>
        <v>111</v>
      </c>
      <c r="B115" s="3" t="s">
        <v>18</v>
      </c>
      <c r="C115" s="3">
        <v>102</v>
      </c>
      <c r="D115" s="3">
        <v>200</v>
      </c>
      <c r="E115" s="3">
        <v>150</v>
      </c>
      <c r="F115" s="3">
        <v>12160</v>
      </c>
      <c r="G115" s="3">
        <v>12703</v>
      </c>
      <c r="H115" s="3">
        <f t="shared" si="16"/>
        <v>543</v>
      </c>
      <c r="I115" s="3">
        <f t="shared" si="19"/>
        <v>543</v>
      </c>
      <c r="J115" s="3">
        <f t="shared" si="8"/>
        <v>1881</v>
      </c>
      <c r="K115" s="3">
        <v>45</v>
      </c>
      <c r="L115" s="3">
        <v>50</v>
      </c>
      <c r="M115" s="4">
        <f t="shared" si="15"/>
        <v>108.60000000000001</v>
      </c>
      <c r="N115" s="4">
        <f t="shared" si="18"/>
        <v>2085</v>
      </c>
    </row>
    <row r="116" spans="1:14" x14ac:dyDescent="0.3">
      <c r="A116" s="3">
        <f t="shared" si="9"/>
        <v>112</v>
      </c>
      <c r="B116" s="3" t="s">
        <v>18</v>
      </c>
      <c r="C116" s="3">
        <v>103</v>
      </c>
      <c r="D116" s="3">
        <v>200</v>
      </c>
      <c r="E116" s="3">
        <v>150</v>
      </c>
      <c r="F116" s="3">
        <v>5438</v>
      </c>
      <c r="G116" s="3">
        <v>5543</v>
      </c>
      <c r="H116" s="3">
        <f t="shared" si="16"/>
        <v>105</v>
      </c>
      <c r="I116" s="3">
        <f t="shared" si="19"/>
        <v>125</v>
      </c>
      <c r="J116" s="3">
        <f t="shared" si="8"/>
        <v>222</v>
      </c>
      <c r="K116" s="3">
        <v>45</v>
      </c>
      <c r="L116" s="3">
        <v>50</v>
      </c>
      <c r="M116" s="4">
        <f t="shared" si="15"/>
        <v>25</v>
      </c>
      <c r="N116" s="4">
        <f t="shared" si="18"/>
        <v>342</v>
      </c>
    </row>
    <row r="117" spans="1:14" x14ac:dyDescent="0.3">
      <c r="A117" s="3">
        <f t="shared" si="9"/>
        <v>113</v>
      </c>
      <c r="B117" s="3" t="s">
        <v>18</v>
      </c>
      <c r="C117" s="3">
        <v>105</v>
      </c>
      <c r="D117" s="3">
        <v>200</v>
      </c>
      <c r="E117" s="3">
        <v>150</v>
      </c>
      <c r="F117" s="3">
        <v>19960</v>
      </c>
      <c r="G117" s="3">
        <v>19972</v>
      </c>
      <c r="H117" s="3">
        <f t="shared" si="16"/>
        <v>12</v>
      </c>
      <c r="I117" s="3">
        <f t="shared" si="19"/>
        <v>125</v>
      </c>
      <c r="J117" s="3">
        <f t="shared" si="8"/>
        <v>222</v>
      </c>
      <c r="K117" s="3">
        <v>45</v>
      </c>
      <c r="L117" s="3">
        <v>50</v>
      </c>
      <c r="M117" s="4">
        <f t="shared" si="15"/>
        <v>25</v>
      </c>
      <c r="N117" s="4">
        <f t="shared" si="18"/>
        <v>342</v>
      </c>
    </row>
    <row r="118" spans="1:14" x14ac:dyDescent="0.3">
      <c r="A118" s="3">
        <f t="shared" si="9"/>
        <v>114</v>
      </c>
      <c r="B118" s="3" t="s">
        <v>18</v>
      </c>
      <c r="C118" s="3">
        <v>108</v>
      </c>
      <c r="D118" s="3">
        <v>200</v>
      </c>
      <c r="E118" s="3">
        <v>150</v>
      </c>
      <c r="F118" s="3">
        <v>76519</v>
      </c>
      <c r="G118" s="3">
        <v>76539</v>
      </c>
      <c r="H118" s="3">
        <f t="shared" si="16"/>
        <v>20</v>
      </c>
      <c r="I118" s="3">
        <f t="shared" si="19"/>
        <v>125</v>
      </c>
      <c r="J118" s="3">
        <f t="shared" si="8"/>
        <v>222</v>
      </c>
      <c r="K118" s="3">
        <v>45</v>
      </c>
      <c r="L118" s="3">
        <v>50</v>
      </c>
      <c r="M118" s="4">
        <f t="shared" si="15"/>
        <v>25</v>
      </c>
      <c r="N118" s="4">
        <f t="shared" si="18"/>
        <v>342</v>
      </c>
    </row>
    <row r="119" spans="1:14" x14ac:dyDescent="0.3">
      <c r="A119" s="3">
        <f t="shared" si="9"/>
        <v>115</v>
      </c>
      <c r="B119" s="3" t="s">
        <v>18</v>
      </c>
      <c r="C119" s="3">
        <v>109</v>
      </c>
      <c r="D119" s="3">
        <v>200</v>
      </c>
      <c r="E119" s="3">
        <v>150</v>
      </c>
      <c r="F119" s="3">
        <v>30492</v>
      </c>
      <c r="G119" s="3">
        <v>30769</v>
      </c>
      <c r="H119" s="3">
        <f t="shared" si="16"/>
        <v>277</v>
      </c>
      <c r="I119" s="3">
        <f t="shared" si="19"/>
        <v>277</v>
      </c>
      <c r="J119" s="3">
        <f t="shared" si="8"/>
        <v>698</v>
      </c>
      <c r="K119" s="3">
        <v>45</v>
      </c>
      <c r="L119" s="3">
        <v>50</v>
      </c>
      <c r="M119" s="4">
        <f t="shared" si="15"/>
        <v>55.400000000000006</v>
      </c>
      <c r="N119" s="4">
        <f t="shared" si="18"/>
        <v>848</v>
      </c>
    </row>
    <row r="120" spans="1:14" x14ac:dyDescent="0.3">
      <c r="A120" s="3">
        <f t="shared" si="9"/>
        <v>116</v>
      </c>
      <c r="B120" s="3" t="s">
        <v>18</v>
      </c>
      <c r="C120" s="3">
        <v>110</v>
      </c>
      <c r="D120" s="3">
        <v>200</v>
      </c>
      <c r="E120" s="3">
        <v>150</v>
      </c>
      <c r="F120" s="3">
        <v>48836</v>
      </c>
      <c r="G120" s="3">
        <v>49025</v>
      </c>
      <c r="H120" s="3">
        <f t="shared" si="16"/>
        <v>189</v>
      </c>
      <c r="I120" s="3">
        <f t="shared" si="19"/>
        <v>189</v>
      </c>
      <c r="J120" s="3">
        <f t="shared" si="8"/>
        <v>374</v>
      </c>
      <c r="K120" s="3">
        <v>45</v>
      </c>
      <c r="L120" s="3">
        <v>50</v>
      </c>
      <c r="M120" s="4">
        <f t="shared" si="15"/>
        <v>37.800000000000004</v>
      </c>
      <c r="N120" s="4">
        <f t="shared" si="18"/>
        <v>507</v>
      </c>
    </row>
    <row r="121" spans="1:14" x14ac:dyDescent="0.3">
      <c r="A121" s="3">
        <f t="shared" si="9"/>
        <v>117</v>
      </c>
      <c r="B121" s="3" t="s">
        <v>18</v>
      </c>
      <c r="C121" s="3">
        <v>111</v>
      </c>
      <c r="D121" s="3">
        <v>200</v>
      </c>
      <c r="E121" s="3">
        <v>150</v>
      </c>
      <c r="F121" s="3">
        <v>43403</v>
      </c>
      <c r="G121" s="3">
        <v>43560</v>
      </c>
      <c r="H121" s="3">
        <f t="shared" si="16"/>
        <v>157</v>
      </c>
      <c r="I121" s="3">
        <f t="shared" si="19"/>
        <v>157</v>
      </c>
      <c r="J121" s="3">
        <f t="shared" si="8"/>
        <v>298</v>
      </c>
      <c r="K121" s="3">
        <v>45</v>
      </c>
      <c r="L121" s="3">
        <v>50</v>
      </c>
      <c r="M121" s="4">
        <f t="shared" si="15"/>
        <v>31.400000000000002</v>
      </c>
      <c r="N121" s="4">
        <f t="shared" si="18"/>
        <v>424</v>
      </c>
    </row>
    <row r="122" spans="1:14" x14ac:dyDescent="0.3">
      <c r="A122" s="3">
        <f t="shared" si="9"/>
        <v>118</v>
      </c>
      <c r="B122" s="3" t="s">
        <v>18</v>
      </c>
      <c r="C122" s="3">
        <v>112</v>
      </c>
      <c r="D122" s="3">
        <v>200</v>
      </c>
      <c r="E122" s="3">
        <v>150</v>
      </c>
      <c r="F122" s="3">
        <v>71744</v>
      </c>
      <c r="G122" s="3">
        <v>72300</v>
      </c>
      <c r="H122" s="3">
        <f t="shared" si="16"/>
        <v>556</v>
      </c>
      <c r="I122" s="3">
        <f t="shared" si="19"/>
        <v>556</v>
      </c>
      <c r="J122" s="3">
        <f t="shared" si="8"/>
        <v>1939</v>
      </c>
      <c r="K122" s="3">
        <v>45</v>
      </c>
      <c r="L122" s="3">
        <v>50</v>
      </c>
      <c r="M122" s="4">
        <f t="shared" si="15"/>
        <v>111.2</v>
      </c>
      <c r="N122" s="4">
        <f t="shared" si="18"/>
        <v>2145</v>
      </c>
    </row>
    <row r="123" spans="1:14" x14ac:dyDescent="0.3">
      <c r="A123" s="3">
        <f t="shared" si="9"/>
        <v>119</v>
      </c>
      <c r="B123" s="8" t="s">
        <v>18</v>
      </c>
      <c r="C123" s="8">
        <v>113</v>
      </c>
      <c r="D123" s="3">
        <v>0</v>
      </c>
      <c r="E123" s="3">
        <v>150</v>
      </c>
      <c r="F123" s="3">
        <v>8944</v>
      </c>
      <c r="G123" s="3">
        <v>9073</v>
      </c>
      <c r="H123" s="3">
        <f>(G123-F123)-25</f>
        <v>104</v>
      </c>
      <c r="I123" s="3">
        <f t="shared" si="19"/>
        <v>125</v>
      </c>
      <c r="J123" s="3">
        <f t="shared" si="8"/>
        <v>222</v>
      </c>
      <c r="K123" s="3">
        <v>45</v>
      </c>
      <c r="L123" s="3">
        <v>50</v>
      </c>
      <c r="M123" s="4">
        <f t="shared" si="15"/>
        <v>25</v>
      </c>
      <c r="N123" s="4">
        <f t="shared" si="18"/>
        <v>342</v>
      </c>
    </row>
    <row r="124" spans="1:14" x14ac:dyDescent="0.3">
      <c r="A124" s="3">
        <f t="shared" si="9"/>
        <v>120</v>
      </c>
      <c r="B124" s="3" t="s">
        <v>18</v>
      </c>
      <c r="C124" s="3">
        <v>114</v>
      </c>
      <c r="D124" s="3">
        <v>200</v>
      </c>
      <c r="E124" s="3">
        <v>150</v>
      </c>
      <c r="F124" s="3">
        <v>45934</v>
      </c>
      <c r="G124" s="3">
        <v>46365</v>
      </c>
      <c r="H124" s="3">
        <f>G124-F124</f>
        <v>431</v>
      </c>
      <c r="I124" s="3">
        <f t="shared" si="19"/>
        <v>431</v>
      </c>
      <c r="J124" s="3">
        <f t="shared" si="8"/>
        <v>1377</v>
      </c>
      <c r="K124" s="3">
        <v>45</v>
      </c>
      <c r="L124" s="3">
        <v>50</v>
      </c>
      <c r="M124" s="4">
        <f t="shared" si="15"/>
        <v>86.2</v>
      </c>
      <c r="N124" s="4">
        <f t="shared" si="18"/>
        <v>1558</v>
      </c>
    </row>
    <row r="125" spans="1:14" x14ac:dyDescent="0.3">
      <c r="A125" s="3">
        <f t="shared" si="9"/>
        <v>121</v>
      </c>
      <c r="B125" s="3" t="s">
        <v>18</v>
      </c>
      <c r="C125" s="3">
        <v>115</v>
      </c>
      <c r="D125" s="3">
        <v>200</v>
      </c>
      <c r="E125" s="3">
        <v>150</v>
      </c>
      <c r="F125" s="3">
        <v>28186</v>
      </c>
      <c r="G125" s="3">
        <v>28213</v>
      </c>
      <c r="H125" s="3">
        <f>G125-F125</f>
        <v>27</v>
      </c>
      <c r="I125" s="3">
        <f t="shared" si="19"/>
        <v>125</v>
      </c>
      <c r="J125" s="3">
        <f t="shared" si="8"/>
        <v>222</v>
      </c>
      <c r="K125" s="3">
        <v>45</v>
      </c>
      <c r="L125" s="3">
        <v>50</v>
      </c>
      <c r="M125" s="4">
        <f t="shared" si="15"/>
        <v>25</v>
      </c>
      <c r="N125" s="4">
        <f t="shared" si="18"/>
        <v>342</v>
      </c>
    </row>
    <row r="126" spans="1:14" x14ac:dyDescent="0.3">
      <c r="A126" s="3">
        <f t="shared" si="9"/>
        <v>122</v>
      </c>
      <c r="B126" s="3" t="s">
        <v>18</v>
      </c>
      <c r="C126" s="3">
        <v>116</v>
      </c>
      <c r="D126" s="3">
        <v>200</v>
      </c>
      <c r="E126" s="3">
        <v>150</v>
      </c>
      <c r="F126" s="3">
        <v>27486</v>
      </c>
      <c r="G126" s="3">
        <v>27757</v>
      </c>
      <c r="H126" s="3">
        <f>G126-F126</f>
        <v>271</v>
      </c>
      <c r="I126" s="3">
        <f t="shared" si="19"/>
        <v>271</v>
      </c>
      <c r="J126" s="3">
        <f t="shared" si="8"/>
        <v>675</v>
      </c>
      <c r="K126" s="3">
        <v>45</v>
      </c>
      <c r="L126" s="3">
        <v>50</v>
      </c>
      <c r="M126" s="4">
        <f t="shared" si="15"/>
        <v>54.2</v>
      </c>
      <c r="N126" s="4">
        <f t="shared" si="18"/>
        <v>824</v>
      </c>
    </row>
    <row r="127" spans="1:14" x14ac:dyDescent="0.3">
      <c r="A127" s="3">
        <f t="shared" si="9"/>
        <v>123</v>
      </c>
      <c r="B127" s="3" t="s">
        <v>18</v>
      </c>
      <c r="C127" s="3">
        <v>117</v>
      </c>
      <c r="D127" s="3">
        <v>200</v>
      </c>
      <c r="E127" s="3">
        <v>150</v>
      </c>
      <c r="F127" s="3">
        <v>18276</v>
      </c>
      <c r="G127" s="3">
        <v>18327</v>
      </c>
      <c r="H127" s="3">
        <f>G127-F127</f>
        <v>51</v>
      </c>
      <c r="I127" s="3">
        <f t="shared" si="19"/>
        <v>125</v>
      </c>
      <c r="J127" s="3">
        <f t="shared" si="8"/>
        <v>222</v>
      </c>
      <c r="K127" s="3">
        <v>45</v>
      </c>
      <c r="L127" s="3">
        <v>50</v>
      </c>
      <c r="M127" s="4">
        <f t="shared" si="15"/>
        <v>25</v>
      </c>
      <c r="N127" s="4">
        <f t="shared" si="18"/>
        <v>342</v>
      </c>
    </row>
    <row r="128" spans="1:14" x14ac:dyDescent="0.3">
      <c r="A128" s="3">
        <f t="shared" si="9"/>
        <v>124</v>
      </c>
      <c r="B128" s="3" t="s">
        <v>18</v>
      </c>
      <c r="C128" s="3">
        <v>118</v>
      </c>
      <c r="D128" s="3">
        <v>0</v>
      </c>
      <c r="E128" s="3">
        <v>150</v>
      </c>
      <c r="F128" s="3">
        <v>23536</v>
      </c>
      <c r="G128" s="3">
        <v>23824</v>
      </c>
      <c r="H128" s="3">
        <f>(G128-F128)-25</f>
        <v>263</v>
      </c>
      <c r="I128" s="3">
        <f t="shared" si="19"/>
        <v>263</v>
      </c>
      <c r="J128" s="3">
        <f t="shared" si="8"/>
        <v>644</v>
      </c>
      <c r="K128" s="3">
        <v>45</v>
      </c>
      <c r="L128" s="3">
        <v>50</v>
      </c>
      <c r="M128" s="4">
        <f t="shared" si="15"/>
        <v>52.6</v>
      </c>
      <c r="N128" s="4">
        <f t="shared" si="18"/>
        <v>792</v>
      </c>
    </row>
    <row r="129" spans="1:14" x14ac:dyDescent="0.3">
      <c r="A129" s="3">
        <f t="shared" si="9"/>
        <v>125</v>
      </c>
      <c r="B129" s="8" t="s">
        <v>18</v>
      </c>
      <c r="C129" s="8">
        <v>119</v>
      </c>
      <c r="D129" s="3">
        <v>200</v>
      </c>
      <c r="E129" s="3">
        <v>150</v>
      </c>
      <c r="F129" s="3">
        <v>14567</v>
      </c>
      <c r="G129" s="3">
        <v>14863</v>
      </c>
      <c r="H129" s="3">
        <f>G129-F129</f>
        <v>296</v>
      </c>
      <c r="I129" s="3">
        <f t="shared" si="19"/>
        <v>296</v>
      </c>
      <c r="J129" s="3">
        <f t="shared" si="8"/>
        <v>772</v>
      </c>
      <c r="K129" s="3">
        <v>45</v>
      </c>
      <c r="L129" s="3">
        <v>50</v>
      </c>
      <c r="M129" s="4">
        <f t="shared" si="15"/>
        <v>59.2</v>
      </c>
      <c r="N129" s="4">
        <f t="shared" si="18"/>
        <v>926</v>
      </c>
    </row>
    <row r="130" spans="1:14" x14ac:dyDescent="0.3">
      <c r="A130" s="3">
        <f t="shared" si="9"/>
        <v>126</v>
      </c>
      <c r="B130" s="3" t="s">
        <v>18</v>
      </c>
      <c r="C130" s="3">
        <v>120</v>
      </c>
      <c r="D130" s="3">
        <v>200</v>
      </c>
      <c r="E130" s="3">
        <v>150</v>
      </c>
      <c r="F130" s="3">
        <v>16524</v>
      </c>
      <c r="G130" s="3">
        <v>16594</v>
      </c>
      <c r="H130" s="3">
        <f>G130-F130</f>
        <v>70</v>
      </c>
      <c r="I130" s="3">
        <f t="shared" si="19"/>
        <v>125</v>
      </c>
      <c r="J130" s="3">
        <f t="shared" si="8"/>
        <v>222</v>
      </c>
      <c r="K130" s="3">
        <v>45</v>
      </c>
      <c r="L130" s="3">
        <v>50</v>
      </c>
      <c r="M130" s="4">
        <f t="shared" si="15"/>
        <v>25</v>
      </c>
      <c r="N130" s="4">
        <f t="shared" si="18"/>
        <v>342</v>
      </c>
    </row>
    <row r="131" spans="1:14" x14ac:dyDescent="0.3">
      <c r="A131" s="3">
        <f t="shared" si="9"/>
        <v>127</v>
      </c>
      <c r="B131" s="3" t="s">
        <v>18</v>
      </c>
      <c r="C131" s="3">
        <v>121</v>
      </c>
      <c r="D131" s="3">
        <v>200</v>
      </c>
      <c r="E131" s="3">
        <v>150</v>
      </c>
      <c r="F131" s="3">
        <v>7090</v>
      </c>
      <c r="G131" s="3">
        <v>7438</v>
      </c>
      <c r="H131" s="3">
        <f>G131-F131</f>
        <v>348</v>
      </c>
      <c r="I131" s="3">
        <f t="shared" si="19"/>
        <v>348</v>
      </c>
      <c r="J131" s="3">
        <f t="shared" si="8"/>
        <v>974</v>
      </c>
      <c r="K131" s="3">
        <v>45</v>
      </c>
      <c r="L131" s="3">
        <v>50</v>
      </c>
      <c r="M131" s="4">
        <f t="shared" si="15"/>
        <v>69.600000000000009</v>
      </c>
      <c r="N131" s="4">
        <f t="shared" si="18"/>
        <v>1139</v>
      </c>
    </row>
    <row r="132" spans="1:14" x14ac:dyDescent="0.3">
      <c r="A132" s="3">
        <f t="shared" si="9"/>
        <v>128</v>
      </c>
      <c r="B132" s="3" t="s">
        <v>18</v>
      </c>
      <c r="C132" s="3">
        <v>122</v>
      </c>
      <c r="D132" s="3">
        <v>200</v>
      </c>
      <c r="E132" s="3">
        <v>150</v>
      </c>
      <c r="F132" s="3">
        <v>1892</v>
      </c>
      <c r="G132" s="3">
        <v>1939</v>
      </c>
      <c r="H132" s="3">
        <f>G132-F132</f>
        <v>47</v>
      </c>
      <c r="I132" s="3">
        <f t="shared" si="19"/>
        <v>125</v>
      </c>
      <c r="J132" s="3">
        <f t="shared" si="8"/>
        <v>222</v>
      </c>
      <c r="K132" s="3">
        <v>45</v>
      </c>
      <c r="L132" s="3">
        <v>50</v>
      </c>
      <c r="M132" s="4">
        <f t="shared" si="15"/>
        <v>25</v>
      </c>
      <c r="N132" s="4">
        <f t="shared" si="18"/>
        <v>342</v>
      </c>
    </row>
    <row r="133" spans="1:14" x14ac:dyDescent="0.3">
      <c r="A133" s="3">
        <f t="shared" si="9"/>
        <v>129</v>
      </c>
      <c r="B133" s="8" t="s">
        <v>18</v>
      </c>
      <c r="C133" s="8">
        <v>123</v>
      </c>
      <c r="D133" s="3">
        <v>200</v>
      </c>
      <c r="E133" s="3">
        <v>150</v>
      </c>
      <c r="F133" s="3">
        <v>28171</v>
      </c>
      <c r="G133" s="3">
        <v>28249</v>
      </c>
      <c r="H133" s="3">
        <f>G133-F133</f>
        <v>78</v>
      </c>
      <c r="I133" s="3">
        <f t="shared" si="19"/>
        <v>125</v>
      </c>
      <c r="J133" s="3">
        <f>ROUND(IF(I133&lt;100,I133*1.625,(IF(AND(I133&gt;100,I133&lt;201),(I133-100)*2.375+162.5,(IF(AND(I133&gt;200,I133&lt;401),(I133-200)*3.875+400,IF(I133&gt;400,(I133-400)*4.5+1237)))))),0)</f>
        <v>222</v>
      </c>
      <c r="K133" s="3">
        <v>45</v>
      </c>
      <c r="L133" s="3">
        <v>50</v>
      </c>
      <c r="M133" s="4">
        <f t="shared" si="15"/>
        <v>25</v>
      </c>
      <c r="N133" s="4">
        <f t="shared" si="18"/>
        <v>342</v>
      </c>
    </row>
    <row r="134" spans="1:14" x14ac:dyDescent="0.3">
      <c r="A134" s="3">
        <f t="shared" si="9"/>
        <v>130</v>
      </c>
      <c r="B134" s="3" t="s">
        <v>18</v>
      </c>
      <c r="C134" s="3">
        <v>124</v>
      </c>
      <c r="D134" s="3">
        <v>200</v>
      </c>
      <c r="E134" s="3">
        <v>150</v>
      </c>
      <c r="F134" s="3">
        <v>24921</v>
      </c>
      <c r="G134" s="3">
        <v>25130</v>
      </c>
      <c r="H134" s="3">
        <f>(G134-F134)</f>
        <v>209</v>
      </c>
      <c r="I134" s="3">
        <f t="shared" si="19"/>
        <v>209</v>
      </c>
      <c r="J134" s="3">
        <f>ROUND(IF(I134&lt;100,I134*1.625,(IF(AND(I134&gt;100,I134&lt;201),(I134-100)*2.375+162.5,(IF(AND(I134&gt;200,I134&lt;401),(I134-200)*3.875+400,IF(I134&gt;400,(I134-400)*4.5+1237)))))),0)</f>
        <v>435</v>
      </c>
      <c r="K134" s="3">
        <v>45</v>
      </c>
      <c r="L134" s="3">
        <v>50</v>
      </c>
      <c r="M134" s="4">
        <f t="shared" si="15"/>
        <v>41.800000000000004</v>
      </c>
      <c r="N134" s="4">
        <f t="shared" si="18"/>
        <v>572</v>
      </c>
    </row>
    <row r="135" spans="1:14" x14ac:dyDescent="0.3">
      <c r="A135" s="3">
        <f t="shared" ref="A135:A144" si="20">A134+1</f>
        <v>131</v>
      </c>
      <c r="B135" s="3" t="s">
        <v>18</v>
      </c>
      <c r="C135" s="3">
        <v>126</v>
      </c>
      <c r="D135" s="3">
        <v>200</v>
      </c>
      <c r="E135" s="3">
        <v>150</v>
      </c>
      <c r="F135" s="3">
        <v>48983</v>
      </c>
      <c r="G135" s="3">
        <v>49206</v>
      </c>
      <c r="H135" s="3">
        <f>(G135-F135)</f>
        <v>223</v>
      </c>
      <c r="I135" s="3">
        <f t="shared" si="19"/>
        <v>223</v>
      </c>
      <c r="J135" s="3">
        <f>ROUND(IF(I135&lt;100,I135*1.625,(IF(AND(I135&gt;100,I135&lt;201),(I135-100)*2.375+162.5,(IF(AND(I135&gt;200,I135&lt;401),(I135-200)*3.875+400,IF(I135&gt;400,(I135-400)*4.5+1237)))))),0)</f>
        <v>489</v>
      </c>
      <c r="K135" s="3">
        <v>45</v>
      </c>
      <c r="L135" s="3">
        <v>50</v>
      </c>
      <c r="M135" s="4">
        <f t="shared" si="15"/>
        <v>44.6</v>
      </c>
      <c r="N135" s="4">
        <f t="shared" si="18"/>
        <v>629</v>
      </c>
    </row>
    <row r="136" spans="1:14" x14ac:dyDescent="0.3">
      <c r="A136" s="3">
        <f t="shared" si="20"/>
        <v>132</v>
      </c>
      <c r="B136" s="3" t="s">
        <v>18</v>
      </c>
      <c r="C136" s="3">
        <v>127</v>
      </c>
      <c r="D136" s="3">
        <v>200</v>
      </c>
      <c r="E136" s="3">
        <v>150</v>
      </c>
      <c r="F136" s="3">
        <v>17596</v>
      </c>
      <c r="G136" s="3">
        <v>17687</v>
      </c>
      <c r="H136" s="3">
        <f>G136-F136</f>
        <v>91</v>
      </c>
      <c r="I136" s="3">
        <f t="shared" si="19"/>
        <v>125</v>
      </c>
      <c r="J136" s="3">
        <f>ROUND(IF(I136&lt;100,I136*1.625,(IF(AND(I136&gt;100,I136&lt;201),(I136-100)*2.375+162.5,(IF(AND(I136&gt;200,I136&lt;401),(I136-200)*3.875+400,IF(I136&gt;400,(I136-400)*4.5+1237)))))),0)</f>
        <v>222</v>
      </c>
      <c r="K136" s="3">
        <v>45</v>
      </c>
      <c r="L136" s="3">
        <v>50</v>
      </c>
      <c r="M136" s="4">
        <f t="shared" si="15"/>
        <v>25</v>
      </c>
      <c r="N136" s="4">
        <f t="shared" si="18"/>
        <v>342</v>
      </c>
    </row>
    <row r="137" spans="1:14" x14ac:dyDescent="0.3">
      <c r="A137" s="3">
        <f t="shared" si="20"/>
        <v>133</v>
      </c>
      <c r="B137" s="8" t="s">
        <v>18</v>
      </c>
      <c r="C137" s="8">
        <v>128</v>
      </c>
      <c r="D137" s="3">
        <v>0</v>
      </c>
      <c r="E137" s="3">
        <v>150</v>
      </c>
      <c r="F137" s="3">
        <v>57883</v>
      </c>
      <c r="G137" s="3">
        <v>58140</v>
      </c>
      <c r="H137" s="3">
        <f>(G137-F137)-25</f>
        <v>232</v>
      </c>
      <c r="I137" s="3">
        <f t="shared" si="19"/>
        <v>232</v>
      </c>
      <c r="J137" s="3">
        <f>ROUND(IF(I137&lt;100,I137*1.625,(IF(AND(I137&gt;100,I137&lt;201),(I137-100)*2.375+162.5,(IF(AND(I137&gt;200,I137&lt;401),(I137-200)*3.875+400,IF(I137&gt;400,(I137-400)*4.5+1237)))))),0)</f>
        <v>524</v>
      </c>
      <c r="K137" s="3">
        <v>45</v>
      </c>
      <c r="L137" s="3">
        <v>50</v>
      </c>
      <c r="M137" s="4">
        <f t="shared" si="15"/>
        <v>46.400000000000006</v>
      </c>
      <c r="N137" s="4">
        <f t="shared" si="18"/>
        <v>665</v>
      </c>
    </row>
    <row r="138" spans="1:14" x14ac:dyDescent="0.3">
      <c r="A138" s="3">
        <f t="shared" si="20"/>
        <v>134</v>
      </c>
      <c r="B138" s="3" t="s">
        <v>19</v>
      </c>
      <c r="C138" s="3">
        <v>129</v>
      </c>
      <c r="D138" s="3">
        <v>400</v>
      </c>
      <c r="E138" s="3">
        <v>150</v>
      </c>
      <c r="F138" s="3">
        <v>51883</v>
      </c>
      <c r="G138" s="3">
        <v>52211</v>
      </c>
      <c r="H138" s="3">
        <f t="shared" ref="H138:H146" si="21">G138-F138</f>
        <v>328</v>
      </c>
      <c r="I138" s="3">
        <f t="shared" ref="I138:I144" si="22">IF(H138&lt;155,155,H138)</f>
        <v>328</v>
      </c>
      <c r="J138" s="3">
        <f t="shared" ref="J138:J144" si="23">ROUND(IF(I138&lt;100,I138*1.625,(IF(AND(I138&gt;100,I138&lt;201),(I138-100)*2.375+162,(IF(AND(I138&gt;200,I138&lt;401),(I138-200)*3.875+400,IF(I138&gt;400,(I138-400)*4.5+1237)))))),0)</f>
        <v>896</v>
      </c>
      <c r="K138" s="3">
        <v>45</v>
      </c>
      <c r="L138" s="3">
        <v>50</v>
      </c>
      <c r="M138" s="4">
        <f t="shared" si="15"/>
        <v>65.600000000000009</v>
      </c>
      <c r="N138" s="4">
        <f t="shared" si="18"/>
        <v>1057</v>
      </c>
    </row>
    <row r="139" spans="1:14" x14ac:dyDescent="0.3">
      <c r="A139" s="3">
        <f t="shared" si="20"/>
        <v>135</v>
      </c>
      <c r="B139" s="3" t="s">
        <v>19</v>
      </c>
      <c r="C139" s="3">
        <v>130</v>
      </c>
      <c r="D139" s="3">
        <v>400</v>
      </c>
      <c r="E139" s="3">
        <v>150</v>
      </c>
      <c r="F139" s="3">
        <v>56899</v>
      </c>
      <c r="G139" s="3">
        <v>57714</v>
      </c>
      <c r="H139" s="3">
        <f t="shared" si="21"/>
        <v>815</v>
      </c>
      <c r="I139" s="3">
        <f t="shared" si="22"/>
        <v>815</v>
      </c>
      <c r="J139" s="3">
        <f t="shared" si="23"/>
        <v>3105</v>
      </c>
      <c r="K139" s="3">
        <v>45</v>
      </c>
      <c r="L139" s="3">
        <v>50</v>
      </c>
      <c r="M139" s="4">
        <f t="shared" si="15"/>
        <v>163</v>
      </c>
      <c r="N139" s="4">
        <f t="shared" si="18"/>
        <v>3363</v>
      </c>
    </row>
    <row r="140" spans="1:14" x14ac:dyDescent="0.3">
      <c r="A140" s="3">
        <f t="shared" si="20"/>
        <v>136</v>
      </c>
      <c r="B140" s="3" t="s">
        <v>19</v>
      </c>
      <c r="C140" s="3">
        <v>131</v>
      </c>
      <c r="D140" s="3">
        <v>400</v>
      </c>
      <c r="E140" s="3">
        <v>150</v>
      </c>
      <c r="F140" s="3">
        <v>53937</v>
      </c>
      <c r="G140" s="3">
        <v>54336</v>
      </c>
      <c r="H140" s="3">
        <f t="shared" si="21"/>
        <v>399</v>
      </c>
      <c r="I140" s="3">
        <f t="shared" si="22"/>
        <v>399</v>
      </c>
      <c r="J140" s="3">
        <f t="shared" si="23"/>
        <v>1171</v>
      </c>
      <c r="K140" s="3">
        <v>45</v>
      </c>
      <c r="L140" s="3">
        <v>50</v>
      </c>
      <c r="M140" s="4">
        <f t="shared" si="15"/>
        <v>79.800000000000011</v>
      </c>
      <c r="N140" s="4">
        <f t="shared" si="18"/>
        <v>1346</v>
      </c>
    </row>
    <row r="141" spans="1:14" x14ac:dyDescent="0.3">
      <c r="A141" s="3">
        <f t="shared" si="20"/>
        <v>137</v>
      </c>
      <c r="B141" s="3" t="s">
        <v>19</v>
      </c>
      <c r="C141" s="3">
        <v>132</v>
      </c>
      <c r="D141" s="3">
        <v>400</v>
      </c>
      <c r="E141" s="3">
        <v>150</v>
      </c>
      <c r="F141" s="3">
        <v>59288</v>
      </c>
      <c r="G141" s="3">
        <v>59414</v>
      </c>
      <c r="H141" s="3">
        <f t="shared" si="21"/>
        <v>126</v>
      </c>
      <c r="I141" s="3">
        <f t="shared" si="22"/>
        <v>155</v>
      </c>
      <c r="J141" s="3">
        <f t="shared" si="23"/>
        <v>293</v>
      </c>
      <c r="K141" s="3">
        <v>45</v>
      </c>
      <c r="L141" s="3">
        <v>50</v>
      </c>
      <c r="M141" s="4">
        <f t="shared" si="15"/>
        <v>31</v>
      </c>
      <c r="N141" s="4">
        <f t="shared" si="18"/>
        <v>419</v>
      </c>
    </row>
    <row r="142" spans="1:14" x14ac:dyDescent="0.3">
      <c r="A142" s="3">
        <f t="shared" si="20"/>
        <v>138</v>
      </c>
      <c r="B142" s="3" t="s">
        <v>19</v>
      </c>
      <c r="C142" s="3">
        <v>133</v>
      </c>
      <c r="D142" s="3">
        <v>400</v>
      </c>
      <c r="E142" s="3">
        <v>150</v>
      </c>
      <c r="F142" s="3">
        <v>41783</v>
      </c>
      <c r="G142" s="3">
        <v>42500</v>
      </c>
      <c r="H142" s="3">
        <f t="shared" si="21"/>
        <v>717</v>
      </c>
      <c r="I142" s="3">
        <f t="shared" si="22"/>
        <v>717</v>
      </c>
      <c r="J142" s="3">
        <f t="shared" si="23"/>
        <v>2664</v>
      </c>
      <c r="K142" s="3">
        <v>45</v>
      </c>
      <c r="L142" s="3">
        <v>50</v>
      </c>
      <c r="M142" s="4">
        <f t="shared" si="15"/>
        <v>143.4</v>
      </c>
      <c r="N142" s="4">
        <f t="shared" si="18"/>
        <v>2902</v>
      </c>
    </row>
    <row r="143" spans="1:14" x14ac:dyDescent="0.3">
      <c r="A143" s="3">
        <f t="shared" si="20"/>
        <v>139</v>
      </c>
      <c r="B143" s="3" t="s">
        <v>19</v>
      </c>
      <c r="C143" s="3">
        <v>134</v>
      </c>
      <c r="D143" s="3">
        <v>400</v>
      </c>
      <c r="E143" s="3">
        <v>150</v>
      </c>
      <c r="F143" s="3">
        <v>69670</v>
      </c>
      <c r="G143" s="3">
        <v>69923</v>
      </c>
      <c r="H143" s="3">
        <f t="shared" si="21"/>
        <v>253</v>
      </c>
      <c r="I143" s="3">
        <f t="shared" si="22"/>
        <v>253</v>
      </c>
      <c r="J143" s="3">
        <f t="shared" si="23"/>
        <v>605</v>
      </c>
      <c r="K143" s="3">
        <v>45</v>
      </c>
      <c r="L143" s="3">
        <v>50</v>
      </c>
      <c r="M143" s="4">
        <f t="shared" si="15"/>
        <v>50.6</v>
      </c>
      <c r="N143" s="4">
        <f t="shared" si="18"/>
        <v>751</v>
      </c>
    </row>
    <row r="144" spans="1:14" x14ac:dyDescent="0.3">
      <c r="A144" s="3">
        <f t="shared" si="20"/>
        <v>140</v>
      </c>
      <c r="B144" s="3" t="s">
        <v>19</v>
      </c>
      <c r="C144" s="3">
        <v>136</v>
      </c>
      <c r="D144" s="3">
        <v>400</v>
      </c>
      <c r="E144" s="3">
        <v>150</v>
      </c>
      <c r="F144" s="3">
        <v>53983</v>
      </c>
      <c r="G144" s="3">
        <v>54452</v>
      </c>
      <c r="H144" s="3">
        <f t="shared" si="21"/>
        <v>469</v>
      </c>
      <c r="I144" s="3">
        <f t="shared" si="22"/>
        <v>469</v>
      </c>
      <c r="J144" s="3">
        <f t="shared" si="23"/>
        <v>1548</v>
      </c>
      <c r="K144" s="3">
        <v>45</v>
      </c>
      <c r="L144" s="3">
        <v>50</v>
      </c>
      <c r="M144" s="4">
        <f t="shared" si="15"/>
        <v>93.800000000000011</v>
      </c>
      <c r="N144" s="4">
        <f t="shared" si="18"/>
        <v>1737</v>
      </c>
    </row>
    <row r="145" spans="1:14" x14ac:dyDescent="0.3">
      <c r="A145" s="3">
        <v>1</v>
      </c>
      <c r="B145" s="3" t="s">
        <v>16</v>
      </c>
      <c r="C145" s="3">
        <v>165</v>
      </c>
      <c r="D145" s="3">
        <v>500</v>
      </c>
      <c r="E145" s="3">
        <v>150</v>
      </c>
      <c r="F145" s="3">
        <v>94522</v>
      </c>
      <c r="G145" s="3">
        <v>94780</v>
      </c>
      <c r="H145" s="3">
        <f t="shared" si="21"/>
        <v>258</v>
      </c>
      <c r="I145" s="3">
        <f>IF(H145&lt;171,171,H145)</f>
        <v>258</v>
      </c>
      <c r="J145" s="3">
        <f>ROUND(IF(I145&lt;100,I145*1.625,(IF(AND(I145&gt;100,I145&lt;201),(I145-100)*2.375+162.5,(IF(AND(I145&gt;200,I145&lt;401),(I145-200)*3.875+400,IF(I145&gt;400,(I145-400)*4.5+1237)))))),0)</f>
        <v>625</v>
      </c>
      <c r="K145" s="3">
        <v>45</v>
      </c>
      <c r="L145" s="3">
        <v>50</v>
      </c>
      <c r="M145" s="4">
        <f t="shared" si="15"/>
        <v>51.6</v>
      </c>
      <c r="N145" s="4">
        <f t="shared" si="18"/>
        <v>772</v>
      </c>
    </row>
    <row r="146" spans="1:14" x14ac:dyDescent="0.3">
      <c r="A146" s="3">
        <f t="shared" ref="A146:A209" si="24">A145+1</f>
        <v>2</v>
      </c>
      <c r="B146" s="3" t="s">
        <v>16</v>
      </c>
      <c r="C146" s="3">
        <v>166</v>
      </c>
      <c r="D146" s="3">
        <v>500</v>
      </c>
      <c r="E146" s="3">
        <v>150</v>
      </c>
      <c r="F146" s="3">
        <v>76566</v>
      </c>
      <c r="G146" s="3">
        <v>77382</v>
      </c>
      <c r="H146" s="3">
        <f t="shared" si="21"/>
        <v>816</v>
      </c>
      <c r="I146" s="3">
        <f>IF(H146&lt;171,171,H146)</f>
        <v>816</v>
      </c>
      <c r="J146" s="3">
        <f>ROUND(IF(I146&lt;100,I146*1.625,(IF(AND(I146&gt;100,I146&lt;201),(I146-100)*2.375+162.5,(IF(AND(I146&gt;200,I146&lt;401),(I146-200)*3.875+400,IF(I146&gt;400,(I146-400)*4.5+1237)))))),0)</f>
        <v>3109</v>
      </c>
      <c r="K146" s="3">
        <v>45</v>
      </c>
      <c r="L146" s="3">
        <v>50</v>
      </c>
      <c r="M146" s="4">
        <f t="shared" si="15"/>
        <v>163.20000000000002</v>
      </c>
      <c r="N146" s="4">
        <f t="shared" si="18"/>
        <v>3367</v>
      </c>
    </row>
    <row r="147" spans="1:14" x14ac:dyDescent="0.3">
      <c r="A147" s="3">
        <f t="shared" si="24"/>
        <v>3</v>
      </c>
      <c r="B147" s="6" t="s">
        <v>16</v>
      </c>
      <c r="C147" s="3">
        <v>167</v>
      </c>
      <c r="D147" s="3">
        <v>300</v>
      </c>
      <c r="E147" s="3">
        <v>150</v>
      </c>
      <c r="F147" s="3">
        <v>75547</v>
      </c>
      <c r="G147" s="3">
        <v>76325</v>
      </c>
      <c r="H147" s="3">
        <f>(G147-F147)</f>
        <v>778</v>
      </c>
      <c r="I147" s="3">
        <f t="shared" ref="I147:I172" si="25">IF(H147&lt;141,141,H147)</f>
        <v>778</v>
      </c>
      <c r="J147" s="3">
        <f t="shared" ref="J147:J152" si="26">ROUND(IF(I147&lt;100,I147*1.625,(IF(AND(I147&gt;100,I147&lt;201),(I147-100)*2.375+162.5,(IF(AND(I147&gt;200,I147&lt;401),(I147-200)*3.875+400,IF(I147&gt;400,(I147-400)*4.5+1238)))))),0)</f>
        <v>2939</v>
      </c>
      <c r="K147" s="3">
        <v>45</v>
      </c>
      <c r="L147" s="3">
        <v>50</v>
      </c>
      <c r="M147" s="4">
        <f t="shared" si="15"/>
        <v>155.60000000000002</v>
      </c>
      <c r="N147" s="4">
        <f t="shared" si="18"/>
        <v>3190</v>
      </c>
    </row>
    <row r="148" spans="1:14" x14ac:dyDescent="0.3">
      <c r="A148" s="3">
        <f t="shared" si="24"/>
        <v>4</v>
      </c>
      <c r="B148" s="3" t="s">
        <v>17</v>
      </c>
      <c r="C148" s="3">
        <v>173</v>
      </c>
      <c r="D148" s="3">
        <v>300</v>
      </c>
      <c r="E148" s="3">
        <v>150</v>
      </c>
      <c r="F148" s="3">
        <v>35272</v>
      </c>
      <c r="G148" s="3">
        <v>35532</v>
      </c>
      <c r="H148" s="3">
        <f>G148-F148</f>
        <v>260</v>
      </c>
      <c r="I148" s="3">
        <f t="shared" si="25"/>
        <v>260</v>
      </c>
      <c r="J148" s="3">
        <f t="shared" si="26"/>
        <v>633</v>
      </c>
      <c r="K148" s="3">
        <v>45</v>
      </c>
      <c r="L148" s="3">
        <v>50</v>
      </c>
      <c r="M148" s="4">
        <f t="shared" si="15"/>
        <v>52</v>
      </c>
      <c r="N148" s="4">
        <f t="shared" si="18"/>
        <v>780</v>
      </c>
    </row>
    <row r="149" spans="1:14" x14ac:dyDescent="0.3">
      <c r="A149" s="3">
        <f t="shared" si="24"/>
        <v>5</v>
      </c>
      <c r="B149" s="3" t="s">
        <v>17</v>
      </c>
      <c r="C149" s="3">
        <v>177</v>
      </c>
      <c r="D149" s="3">
        <v>300</v>
      </c>
      <c r="E149" s="3">
        <v>150</v>
      </c>
      <c r="F149" s="3">
        <v>44550</v>
      </c>
      <c r="G149" s="3">
        <v>44611</v>
      </c>
      <c r="H149" s="3">
        <f>(G149-F149)</f>
        <v>61</v>
      </c>
      <c r="I149" s="3">
        <f t="shared" si="25"/>
        <v>141</v>
      </c>
      <c r="J149" s="3">
        <f t="shared" si="26"/>
        <v>260</v>
      </c>
      <c r="K149" s="3">
        <v>45</v>
      </c>
      <c r="L149" s="3">
        <v>50</v>
      </c>
      <c r="M149" s="4">
        <f t="shared" si="15"/>
        <v>28.200000000000003</v>
      </c>
      <c r="N149" s="4">
        <f t="shared" si="18"/>
        <v>383</v>
      </c>
    </row>
    <row r="150" spans="1:14" x14ac:dyDescent="0.3">
      <c r="A150" s="3">
        <f t="shared" si="24"/>
        <v>6</v>
      </c>
      <c r="B150" s="3" t="s">
        <v>17</v>
      </c>
      <c r="C150" s="3">
        <v>178</v>
      </c>
      <c r="D150" s="3">
        <v>300</v>
      </c>
      <c r="E150" s="3">
        <v>150</v>
      </c>
      <c r="F150" s="3">
        <v>49492</v>
      </c>
      <c r="G150" s="3">
        <v>49715</v>
      </c>
      <c r="H150" s="3">
        <f t="shared" ref="H150:H155" si="27">G150-F150</f>
        <v>223</v>
      </c>
      <c r="I150" s="3">
        <f t="shared" si="25"/>
        <v>223</v>
      </c>
      <c r="J150" s="3">
        <f t="shared" si="26"/>
        <v>489</v>
      </c>
      <c r="K150" s="3">
        <v>45</v>
      </c>
      <c r="L150" s="3">
        <v>50</v>
      </c>
      <c r="M150" s="4">
        <f t="shared" si="15"/>
        <v>44.6</v>
      </c>
      <c r="N150" s="4">
        <f t="shared" si="18"/>
        <v>629</v>
      </c>
    </row>
    <row r="151" spans="1:14" x14ac:dyDescent="0.3">
      <c r="A151" s="3">
        <f t="shared" si="24"/>
        <v>7</v>
      </c>
      <c r="B151" s="3" t="s">
        <v>17</v>
      </c>
      <c r="C151" s="3">
        <v>179</v>
      </c>
      <c r="D151" s="3">
        <v>300</v>
      </c>
      <c r="E151" s="3">
        <v>150</v>
      </c>
      <c r="F151" s="3">
        <v>29275</v>
      </c>
      <c r="G151" s="3">
        <v>29561</v>
      </c>
      <c r="H151" s="3">
        <f t="shared" si="27"/>
        <v>286</v>
      </c>
      <c r="I151" s="3">
        <f t="shared" si="25"/>
        <v>286</v>
      </c>
      <c r="J151" s="3">
        <f t="shared" si="26"/>
        <v>733</v>
      </c>
      <c r="K151" s="3">
        <v>45</v>
      </c>
      <c r="L151" s="3">
        <v>50</v>
      </c>
      <c r="M151" s="4">
        <f t="shared" si="15"/>
        <v>57.2</v>
      </c>
      <c r="N151" s="4">
        <f t="shared" si="18"/>
        <v>885</v>
      </c>
    </row>
    <row r="152" spans="1:14" x14ac:dyDescent="0.3">
      <c r="A152" s="3">
        <f t="shared" si="24"/>
        <v>8</v>
      </c>
      <c r="B152" s="3" t="s">
        <v>17</v>
      </c>
      <c r="C152" s="3">
        <v>180</v>
      </c>
      <c r="D152" s="3">
        <v>300</v>
      </c>
      <c r="E152" s="3">
        <v>150</v>
      </c>
      <c r="F152" s="3">
        <v>25958</v>
      </c>
      <c r="G152" s="3">
        <v>26106</v>
      </c>
      <c r="H152" s="3">
        <f t="shared" si="27"/>
        <v>148</v>
      </c>
      <c r="I152" s="3">
        <f t="shared" si="25"/>
        <v>148</v>
      </c>
      <c r="J152" s="3">
        <f t="shared" si="26"/>
        <v>277</v>
      </c>
      <c r="K152" s="3">
        <v>45</v>
      </c>
      <c r="L152" s="3">
        <v>50</v>
      </c>
      <c r="M152" s="4">
        <f t="shared" si="15"/>
        <v>29.6</v>
      </c>
      <c r="N152" s="4">
        <f t="shared" si="18"/>
        <v>402</v>
      </c>
    </row>
    <row r="153" spans="1:14" x14ac:dyDescent="0.3">
      <c r="A153" s="3">
        <f t="shared" si="24"/>
        <v>9</v>
      </c>
      <c r="B153" s="3" t="s">
        <v>17</v>
      </c>
      <c r="C153" s="3">
        <v>181</v>
      </c>
      <c r="D153" s="3">
        <v>300</v>
      </c>
      <c r="E153" s="3">
        <v>150</v>
      </c>
      <c r="F153" s="3">
        <v>13441</v>
      </c>
      <c r="G153" s="3">
        <v>13510</v>
      </c>
      <c r="H153" s="3">
        <f t="shared" si="27"/>
        <v>69</v>
      </c>
      <c r="I153" s="3">
        <f t="shared" si="25"/>
        <v>141</v>
      </c>
      <c r="J153" s="3">
        <f>ROUND(IF(I153&lt;100,I153*1.625,(IF(AND(I153&gt;100,I153&lt;201),(I153-100)*2.375+162.5,(IF(AND(I153&gt;200,I153&lt;401),(I153-200)*3.875+400,IF(I153&gt;400,(I153-400)*4.5+1237)))))),0)</f>
        <v>260</v>
      </c>
      <c r="K153" s="3">
        <v>45</v>
      </c>
      <c r="L153" s="3">
        <v>50</v>
      </c>
      <c r="M153" s="4">
        <f t="shared" ref="M153:M216" si="28">I153*0.2</f>
        <v>28.200000000000003</v>
      </c>
      <c r="N153" s="4">
        <f t="shared" si="18"/>
        <v>383</v>
      </c>
    </row>
    <row r="154" spans="1:14" x14ac:dyDescent="0.3">
      <c r="A154" s="3">
        <f t="shared" si="24"/>
        <v>10</v>
      </c>
      <c r="B154" s="8" t="s">
        <v>17</v>
      </c>
      <c r="C154" s="8">
        <v>182</v>
      </c>
      <c r="D154" s="3">
        <v>300</v>
      </c>
      <c r="E154" s="3">
        <v>150</v>
      </c>
      <c r="F154" s="3">
        <v>33932</v>
      </c>
      <c r="G154" s="3">
        <v>34083</v>
      </c>
      <c r="H154" s="3">
        <f t="shared" si="27"/>
        <v>151</v>
      </c>
      <c r="I154" s="3">
        <f t="shared" si="25"/>
        <v>151</v>
      </c>
      <c r="J154" s="3">
        <f>ROUND(IF(I154&lt;100,I154*1.625,(IF(AND(I154&gt;100,I154&lt;201),(I154-100)*2.375+162.5,(IF(AND(I154&gt;200,I154&lt;401),(I154-200)*3.875+400,IF(I154&gt;400,(I154-400)*4.5+1237)))))),0)</f>
        <v>284</v>
      </c>
      <c r="K154" s="3">
        <v>45</v>
      </c>
      <c r="L154" s="3">
        <v>50</v>
      </c>
      <c r="M154" s="4">
        <f t="shared" si="28"/>
        <v>30.200000000000003</v>
      </c>
      <c r="N154" s="4">
        <f t="shared" si="18"/>
        <v>409</v>
      </c>
    </row>
    <row r="155" spans="1:14" x14ac:dyDescent="0.3">
      <c r="A155" s="3">
        <f t="shared" si="24"/>
        <v>11</v>
      </c>
      <c r="B155" s="3" t="s">
        <v>17</v>
      </c>
      <c r="C155" s="3">
        <v>183</v>
      </c>
      <c r="D155" s="3">
        <v>300</v>
      </c>
      <c r="E155" s="3">
        <v>150</v>
      </c>
      <c r="F155" s="3">
        <v>30503</v>
      </c>
      <c r="G155" s="3">
        <v>30768</v>
      </c>
      <c r="H155" s="3">
        <f t="shared" si="27"/>
        <v>265</v>
      </c>
      <c r="I155" s="3">
        <f t="shared" si="25"/>
        <v>265</v>
      </c>
      <c r="J155" s="3">
        <f>ROUND(IF(I155&lt;100,I155*1.625,(IF(AND(I155&gt;100,I155&lt;201),(I155-100)*2.375+162.5,(IF(AND(I155&gt;200,I155&lt;401),(I155-200)*3.875+400,IF(I155&gt;400,(I155-400)*4.5+1238)))))),0)</f>
        <v>652</v>
      </c>
      <c r="K155" s="3">
        <v>45</v>
      </c>
      <c r="L155" s="3">
        <v>50</v>
      </c>
      <c r="M155" s="4">
        <f t="shared" si="28"/>
        <v>53</v>
      </c>
      <c r="N155" s="4">
        <f t="shared" si="18"/>
        <v>800</v>
      </c>
    </row>
    <row r="156" spans="1:14" x14ac:dyDescent="0.3">
      <c r="A156" s="3">
        <f t="shared" si="24"/>
        <v>12</v>
      </c>
      <c r="B156" s="3" t="s">
        <v>17</v>
      </c>
      <c r="C156" s="3">
        <v>184</v>
      </c>
      <c r="D156" s="3">
        <v>300</v>
      </c>
      <c r="E156" s="3">
        <v>150</v>
      </c>
      <c r="F156" s="3">
        <v>52485</v>
      </c>
      <c r="G156" s="3">
        <v>52815</v>
      </c>
      <c r="H156" s="3">
        <f>(G156-F156)</f>
        <v>330</v>
      </c>
      <c r="I156" s="3">
        <f t="shared" si="25"/>
        <v>330</v>
      </c>
      <c r="J156" s="3">
        <f>ROUND(IF(I156&lt;100,I156*1.625,(IF(AND(I156&gt;100,I156&lt;201),(I156-100)*2.375+162.5,(IF(AND(I156&gt;200,I156&lt;401),(I156-200)*3.875+400,IF(I156&gt;400,(I156-400)*4.5+1238)))))),0)</f>
        <v>904</v>
      </c>
      <c r="K156" s="3">
        <v>45</v>
      </c>
      <c r="L156" s="3">
        <v>50</v>
      </c>
      <c r="M156" s="4">
        <f t="shared" si="28"/>
        <v>66</v>
      </c>
      <c r="N156" s="4">
        <f t="shared" si="18"/>
        <v>1065</v>
      </c>
    </row>
    <row r="157" spans="1:14" x14ac:dyDescent="0.3">
      <c r="A157" s="3">
        <f t="shared" si="24"/>
        <v>13</v>
      </c>
      <c r="B157" s="3" t="s">
        <v>17</v>
      </c>
      <c r="C157" s="5">
        <v>186</v>
      </c>
      <c r="D157" s="3">
        <v>300</v>
      </c>
      <c r="E157" s="3">
        <v>150</v>
      </c>
      <c r="F157" s="3">
        <v>42884</v>
      </c>
      <c r="G157" s="3">
        <v>43119</v>
      </c>
      <c r="H157" s="3">
        <f>(G157-F157)</f>
        <v>235</v>
      </c>
      <c r="I157" s="3">
        <f t="shared" si="25"/>
        <v>235</v>
      </c>
      <c r="J157" s="3">
        <f>ROUND(IF(I157&lt;100,I157*1.625,(IF(AND(I157&gt;100,I157&lt;201),(I157-100)*2.375+162.5,(IF(AND(I157&gt;200,I157&lt;401),(I157-200)*3.875+400,IF(I157&gt;400,(I157-400)*4.5+1237)))))),0)</f>
        <v>536</v>
      </c>
      <c r="K157" s="3">
        <v>45</v>
      </c>
      <c r="L157" s="3">
        <v>50</v>
      </c>
      <c r="M157" s="4">
        <f t="shared" si="28"/>
        <v>47</v>
      </c>
      <c r="N157" s="4">
        <f t="shared" si="18"/>
        <v>678</v>
      </c>
    </row>
    <row r="158" spans="1:14" x14ac:dyDescent="0.3">
      <c r="A158" s="3">
        <f t="shared" si="24"/>
        <v>14</v>
      </c>
      <c r="B158" s="3" t="s">
        <v>17</v>
      </c>
      <c r="C158" s="3">
        <v>187</v>
      </c>
      <c r="D158" s="3">
        <v>300</v>
      </c>
      <c r="E158" s="3">
        <v>150</v>
      </c>
      <c r="F158" s="3">
        <v>42846</v>
      </c>
      <c r="G158" s="3">
        <v>43189</v>
      </c>
      <c r="H158" s="10">
        <f t="shared" ref="H158:H164" si="29">G158-F158</f>
        <v>343</v>
      </c>
      <c r="I158" s="3">
        <f t="shared" si="25"/>
        <v>343</v>
      </c>
      <c r="J158" s="3">
        <f>ROUND(IF(I158&lt;100,I158*1.625,(IF(AND(I158&gt;100,I158&lt;201),(I158-100)*2.375+162.5,(IF(AND(I158&gt;200,I158&lt;401),(I158-200)*3.875+400,IF(I158&gt;400,(I158-400)*4.5+1238)))))),0)</f>
        <v>954</v>
      </c>
      <c r="K158" s="3">
        <v>45</v>
      </c>
      <c r="L158" s="3">
        <v>50</v>
      </c>
      <c r="M158" s="4">
        <f t="shared" si="28"/>
        <v>68.600000000000009</v>
      </c>
      <c r="N158" s="4">
        <f t="shared" si="18"/>
        <v>1118</v>
      </c>
    </row>
    <row r="159" spans="1:14" x14ac:dyDescent="0.3">
      <c r="A159" s="3">
        <f t="shared" si="24"/>
        <v>15</v>
      </c>
      <c r="B159" s="3" t="s">
        <v>17</v>
      </c>
      <c r="C159" s="3">
        <v>188</v>
      </c>
      <c r="D159" s="3">
        <v>300</v>
      </c>
      <c r="E159" s="3">
        <v>150</v>
      </c>
      <c r="F159" s="3">
        <v>43654</v>
      </c>
      <c r="G159" s="3">
        <v>43905</v>
      </c>
      <c r="H159" s="10">
        <f t="shared" si="29"/>
        <v>251</v>
      </c>
      <c r="I159" s="3">
        <f t="shared" si="25"/>
        <v>251</v>
      </c>
      <c r="J159" s="3">
        <f>ROUND(IF(I159&lt;100,I159*1.625,(IF(AND(I159&gt;100,I159&lt;201),(I159-100)*2.375+162.5,(IF(AND(I159&gt;200,I159&lt;401),(I159-200)*3.875+400,IF(I159&gt;400,(I159-400)*4.5+1238)))))),0)</f>
        <v>598</v>
      </c>
      <c r="K159" s="3">
        <v>45</v>
      </c>
      <c r="L159" s="3">
        <v>50</v>
      </c>
      <c r="M159" s="4">
        <f t="shared" si="28"/>
        <v>50.2</v>
      </c>
      <c r="N159" s="4">
        <f t="shared" si="18"/>
        <v>743</v>
      </c>
    </row>
    <row r="160" spans="1:14" x14ac:dyDescent="0.3">
      <c r="A160" s="3">
        <f t="shared" si="24"/>
        <v>16</v>
      </c>
      <c r="B160" s="3" t="s">
        <v>17</v>
      </c>
      <c r="C160" s="3">
        <v>189</v>
      </c>
      <c r="D160" s="3">
        <v>300</v>
      </c>
      <c r="E160" s="3">
        <v>150</v>
      </c>
      <c r="F160" s="3">
        <v>32454</v>
      </c>
      <c r="G160" s="3">
        <v>32779</v>
      </c>
      <c r="H160" s="3">
        <f t="shared" si="29"/>
        <v>325</v>
      </c>
      <c r="I160" s="3">
        <f t="shared" si="25"/>
        <v>325</v>
      </c>
      <c r="J160" s="3">
        <f>ROUND(IF(I160&lt;100,I160*1.625,(IF(AND(I160&gt;100,I160&lt;201),(I160-100)*2.375+162.5,(IF(AND(I160&gt;200,I160&lt;401),(I160-200)*3.875+400,IF(I160&gt;400,(I160-400)*4.5+1238)))))),0)</f>
        <v>884</v>
      </c>
      <c r="K160" s="3">
        <v>45</v>
      </c>
      <c r="L160" s="3">
        <v>50</v>
      </c>
      <c r="M160" s="4">
        <f t="shared" si="28"/>
        <v>65</v>
      </c>
      <c r="N160" s="4">
        <f t="shared" si="18"/>
        <v>1044</v>
      </c>
    </row>
    <row r="161" spans="1:14" x14ac:dyDescent="0.3">
      <c r="A161" s="3">
        <f t="shared" si="24"/>
        <v>17</v>
      </c>
      <c r="B161" s="3" t="s">
        <v>19</v>
      </c>
      <c r="C161" s="3">
        <v>446</v>
      </c>
      <c r="D161" s="3">
        <v>400</v>
      </c>
      <c r="E161" s="3">
        <v>150</v>
      </c>
      <c r="F161" s="3">
        <v>121</v>
      </c>
      <c r="G161" s="3">
        <v>479</v>
      </c>
      <c r="H161" s="3">
        <f t="shared" si="29"/>
        <v>358</v>
      </c>
      <c r="I161" s="3">
        <f t="shared" si="25"/>
        <v>358</v>
      </c>
      <c r="J161" s="3">
        <f>ROUND(IF(I161&lt;100,I161*1.625,(IF(AND(I161&gt;100,I161&lt;201),(I161-100)*2.375+162.5,(IF(AND(I161&gt;200,I161&lt;401),(I161-200)*3.875+400,IF(I161&gt;400,(I161-400)*4.5+1238)))))),0)</f>
        <v>1012</v>
      </c>
      <c r="K161" s="3">
        <v>45</v>
      </c>
      <c r="L161" s="3">
        <v>50</v>
      </c>
      <c r="M161" s="4">
        <f t="shared" si="28"/>
        <v>71.600000000000009</v>
      </c>
      <c r="N161" s="4">
        <f t="shared" si="18"/>
        <v>1179</v>
      </c>
    </row>
    <row r="162" spans="1:14" x14ac:dyDescent="0.3">
      <c r="A162" s="3">
        <f t="shared" si="24"/>
        <v>18</v>
      </c>
      <c r="B162" s="3" t="s">
        <v>17</v>
      </c>
      <c r="C162" s="3">
        <v>201</v>
      </c>
      <c r="D162" s="3">
        <v>300</v>
      </c>
      <c r="E162" s="3">
        <v>150</v>
      </c>
      <c r="F162" s="3">
        <v>45998</v>
      </c>
      <c r="G162" s="3">
        <v>46567</v>
      </c>
      <c r="H162" s="3">
        <f t="shared" si="29"/>
        <v>569</v>
      </c>
      <c r="I162" s="3">
        <f t="shared" si="25"/>
        <v>569</v>
      </c>
      <c r="J162" s="3">
        <f>ROUND(IF(I162&lt;100,I162*1.625,(IF(AND(I162&gt;100,I162&lt;201),(I162-100)*2.375+162.5,(IF(AND(I162&gt;200,I162&lt;401),(I162-200)*3.875+400,IF(I162&gt;400,(I162-400)*4.5+1237)))))),0)</f>
        <v>1998</v>
      </c>
      <c r="K162" s="3">
        <v>45</v>
      </c>
      <c r="L162" s="3">
        <v>50</v>
      </c>
      <c r="M162" s="4">
        <f t="shared" si="28"/>
        <v>113.80000000000001</v>
      </c>
      <c r="N162" s="4">
        <f t="shared" si="18"/>
        <v>2207</v>
      </c>
    </row>
    <row r="163" spans="1:14" x14ac:dyDescent="0.3">
      <c r="A163" s="3">
        <f t="shared" si="24"/>
        <v>19</v>
      </c>
      <c r="B163" s="3" t="s">
        <v>17</v>
      </c>
      <c r="C163" s="3">
        <v>205</v>
      </c>
      <c r="D163" s="3">
        <v>300</v>
      </c>
      <c r="E163" s="3">
        <v>150</v>
      </c>
      <c r="F163" s="3">
        <v>33039</v>
      </c>
      <c r="G163" s="3">
        <v>33560</v>
      </c>
      <c r="H163" s="3">
        <f t="shared" si="29"/>
        <v>521</v>
      </c>
      <c r="I163" s="3">
        <f t="shared" si="25"/>
        <v>521</v>
      </c>
      <c r="J163" s="3">
        <f>ROUND(IF(I163&lt;100,I163*1.625,(IF(AND(I163&gt;100,I163&lt;201),(I163-100)*2.375+162.5,(IF(AND(I163&gt;200,I163&lt;401),(I163-200)*3.875+400,IF(I163&gt;400,(I163-400)*4.5+1237)))))),0)</f>
        <v>1782</v>
      </c>
      <c r="K163" s="3">
        <v>45</v>
      </c>
      <c r="L163" s="3">
        <v>50</v>
      </c>
      <c r="M163" s="4">
        <f t="shared" si="28"/>
        <v>104.2</v>
      </c>
      <c r="N163" s="4">
        <f t="shared" si="18"/>
        <v>1981</v>
      </c>
    </row>
    <row r="164" spans="1:14" x14ac:dyDescent="0.3">
      <c r="A164" s="3">
        <f t="shared" si="24"/>
        <v>20</v>
      </c>
      <c r="B164" s="3" t="s">
        <v>17</v>
      </c>
      <c r="C164" s="3">
        <v>207</v>
      </c>
      <c r="D164" s="3">
        <v>300</v>
      </c>
      <c r="E164" s="3">
        <v>150</v>
      </c>
      <c r="F164" s="3">
        <v>44524</v>
      </c>
      <c r="G164" s="3">
        <v>44833</v>
      </c>
      <c r="H164" s="10">
        <f t="shared" si="29"/>
        <v>309</v>
      </c>
      <c r="I164" s="3">
        <f t="shared" si="25"/>
        <v>309</v>
      </c>
      <c r="J164" s="3">
        <f>ROUND(IF(I164&lt;100,I164*1.625,(IF(AND(I164&gt;100,I164&lt;201),(I164-100)*2.375+162.5,(IF(AND(I164&gt;200,I164&lt;401),(I164-200)*3.875+400,IF(I164&gt;400,(I164-400)*4.5+1238)))))),0)</f>
        <v>822</v>
      </c>
      <c r="K164" s="3">
        <v>45</v>
      </c>
      <c r="L164" s="3">
        <v>50</v>
      </c>
      <c r="M164" s="4">
        <f t="shared" si="28"/>
        <v>61.800000000000004</v>
      </c>
      <c r="N164" s="4">
        <f t="shared" si="18"/>
        <v>979</v>
      </c>
    </row>
    <row r="165" spans="1:14" x14ac:dyDescent="0.3">
      <c r="A165" s="3">
        <f t="shared" si="24"/>
        <v>21</v>
      </c>
      <c r="B165" s="3" t="s">
        <v>17</v>
      </c>
      <c r="C165" s="3">
        <v>218</v>
      </c>
      <c r="D165" s="3">
        <v>0</v>
      </c>
      <c r="E165" s="3">
        <v>150</v>
      </c>
      <c r="F165" s="3">
        <v>39759</v>
      </c>
      <c r="G165" s="3">
        <v>39973</v>
      </c>
      <c r="H165" s="10">
        <f>(G165-F165)-25</f>
        <v>189</v>
      </c>
      <c r="I165" s="10">
        <f t="shared" si="25"/>
        <v>189</v>
      </c>
      <c r="J165" s="3">
        <f>ROUND(IF(I165&lt;100,I165*1.625,(IF(AND(I165&gt;100,I165&lt;201),(I165-100)*2.375+162.5,(IF(AND(I165&gt;200,I165&lt;401),(I165-200)*3.875+400,IF(I165&gt;400,(I165-400)*4.5+1238)))))),0)</f>
        <v>374</v>
      </c>
      <c r="K165" s="3">
        <v>45</v>
      </c>
      <c r="L165" s="3">
        <v>50</v>
      </c>
      <c r="M165" s="4">
        <f t="shared" si="28"/>
        <v>37.800000000000004</v>
      </c>
      <c r="N165" s="4">
        <f t="shared" si="18"/>
        <v>507</v>
      </c>
    </row>
    <row r="166" spans="1:14" x14ac:dyDescent="0.3">
      <c r="A166" s="3">
        <f t="shared" si="24"/>
        <v>22</v>
      </c>
      <c r="B166" s="3" t="s">
        <v>17</v>
      </c>
      <c r="C166" s="3">
        <v>219</v>
      </c>
      <c r="D166" s="3">
        <v>300</v>
      </c>
      <c r="E166" s="3">
        <v>150</v>
      </c>
      <c r="F166" s="3">
        <v>51735</v>
      </c>
      <c r="G166" s="3">
        <v>51888</v>
      </c>
      <c r="H166" s="10">
        <f>(G166-F166)</f>
        <v>153</v>
      </c>
      <c r="I166" s="10">
        <f t="shared" si="25"/>
        <v>153</v>
      </c>
      <c r="J166" s="3">
        <f>ROUND(IF(I166&lt;100,I166*1.625,(IF(AND(I166&gt;100,I166&lt;201),(I166-100)*2.375+162.5,(IF(AND(I166&gt;200,I166&lt;401),(I166-200)*3.875+400,IF(I166&gt;400,(I166-400)*4.5+1238)))))),0)</f>
        <v>288</v>
      </c>
      <c r="K166" s="3">
        <v>45</v>
      </c>
      <c r="L166" s="3">
        <v>50</v>
      </c>
      <c r="M166" s="4">
        <f t="shared" si="28"/>
        <v>30.6</v>
      </c>
      <c r="N166" s="4">
        <f t="shared" si="18"/>
        <v>414</v>
      </c>
    </row>
    <row r="167" spans="1:14" x14ac:dyDescent="0.3">
      <c r="A167" s="3">
        <f t="shared" si="24"/>
        <v>23</v>
      </c>
      <c r="B167" s="3" t="s">
        <v>17</v>
      </c>
      <c r="C167" s="3">
        <v>220</v>
      </c>
      <c r="D167" s="3">
        <v>300</v>
      </c>
      <c r="E167" s="3">
        <v>150</v>
      </c>
      <c r="F167" s="3">
        <v>46741</v>
      </c>
      <c r="G167" s="3">
        <v>47160</v>
      </c>
      <c r="H167" s="10">
        <f>G167-F167</f>
        <v>419</v>
      </c>
      <c r="I167" s="3">
        <f t="shared" si="25"/>
        <v>419</v>
      </c>
      <c r="J167" s="3">
        <f>ROUND(IF(I167&lt;100,I167*1.625,(IF(AND(I167&gt;100,I167&lt;201),(I167-100)*2.375+162.5,(IF(AND(I167&gt;200,I167&lt;401),(I167-200)*3.875+400,IF(I167&gt;400,(I167-400)*4.5+1238)))))),0)</f>
        <v>1324</v>
      </c>
      <c r="K167" s="3">
        <v>45</v>
      </c>
      <c r="L167" s="3">
        <v>50</v>
      </c>
      <c r="M167" s="4">
        <f t="shared" si="28"/>
        <v>83.800000000000011</v>
      </c>
      <c r="N167" s="4">
        <f t="shared" ref="N167:N230" si="30">ROUND((J167+K167+L167+M167),0)</f>
        <v>1503</v>
      </c>
    </row>
    <row r="168" spans="1:14" x14ac:dyDescent="0.3">
      <c r="A168" s="3">
        <f t="shared" si="24"/>
        <v>24</v>
      </c>
      <c r="B168" s="3" t="s">
        <v>17</v>
      </c>
      <c r="C168" s="3">
        <v>221</v>
      </c>
      <c r="D168" s="3">
        <v>300</v>
      </c>
      <c r="E168" s="3">
        <v>150</v>
      </c>
      <c r="F168" s="3">
        <v>41555</v>
      </c>
      <c r="G168" s="3">
        <v>41902</v>
      </c>
      <c r="H168" s="3">
        <f>G168-F168</f>
        <v>347</v>
      </c>
      <c r="I168" s="3">
        <f t="shared" si="25"/>
        <v>347</v>
      </c>
      <c r="J168" s="3">
        <f>ROUND(IF(I168&lt;100,I168*1.625,(IF(AND(I168&gt;100,I168&lt;201),(I168-100)*2.375+162.5,(IF(AND(I168&gt;200,I168&lt;401),(I168-200)*3.875+400,IF(I168&gt;400,(I168-400)*4.5+1237)))))),0)</f>
        <v>970</v>
      </c>
      <c r="K168" s="3">
        <v>45</v>
      </c>
      <c r="L168" s="3">
        <v>50</v>
      </c>
      <c r="M168" s="4">
        <f t="shared" si="28"/>
        <v>69.400000000000006</v>
      </c>
      <c r="N168" s="4">
        <f t="shared" si="30"/>
        <v>1134</v>
      </c>
    </row>
    <row r="169" spans="1:14" x14ac:dyDescent="0.3">
      <c r="A169" s="3">
        <f t="shared" si="24"/>
        <v>25</v>
      </c>
      <c r="B169" s="3" t="s">
        <v>17</v>
      </c>
      <c r="C169" s="3">
        <v>223</v>
      </c>
      <c r="D169" s="3">
        <v>300</v>
      </c>
      <c r="E169" s="3">
        <v>150</v>
      </c>
      <c r="F169" s="3">
        <v>38020</v>
      </c>
      <c r="G169" s="3">
        <v>38059</v>
      </c>
      <c r="H169" s="10">
        <f>G169-F169</f>
        <v>39</v>
      </c>
      <c r="I169" s="10">
        <f t="shared" si="25"/>
        <v>141</v>
      </c>
      <c r="J169" s="3">
        <f>ROUND(IF(I169&lt;100,I169*1.625,(IF(AND(I169&gt;100,I169&lt;201),(I169-100)*2.375+162.5,(IF(AND(I169&gt;200,I169&lt;401),(I169-200)*3.875+400,IF(I169&gt;400,(I169-400)*4.5+1238)))))),0)</f>
        <v>260</v>
      </c>
      <c r="K169" s="3">
        <v>45</v>
      </c>
      <c r="L169" s="3">
        <v>50</v>
      </c>
      <c r="M169" s="4">
        <f t="shared" si="28"/>
        <v>28.200000000000003</v>
      </c>
      <c r="N169" s="4">
        <f t="shared" si="30"/>
        <v>383</v>
      </c>
    </row>
    <row r="170" spans="1:14" x14ac:dyDescent="0.3">
      <c r="A170" s="3">
        <f t="shared" si="24"/>
        <v>26</v>
      </c>
      <c r="B170" s="8" t="s">
        <v>17</v>
      </c>
      <c r="C170" s="8">
        <v>224</v>
      </c>
      <c r="D170" s="10">
        <v>300</v>
      </c>
      <c r="E170" s="10">
        <v>150</v>
      </c>
      <c r="F170" s="10">
        <v>13387</v>
      </c>
      <c r="G170" s="10">
        <v>13479</v>
      </c>
      <c r="H170" s="10">
        <f>G170-F170</f>
        <v>92</v>
      </c>
      <c r="I170" s="10">
        <f t="shared" si="25"/>
        <v>141</v>
      </c>
      <c r="J170" s="10">
        <f>ROUND(IF(I170&lt;100,I170*1.625,(IF(AND(I170&gt;100,I170&lt;201),(I170-100)*2.375+162.5,(IF(AND(I170&gt;200,I170&lt;401),(I170-200)*3.875+400,IF(I170&gt;400,(I170-400)*4.5+1238)))))),0)</f>
        <v>260</v>
      </c>
      <c r="K170" s="10">
        <v>45</v>
      </c>
      <c r="L170" s="10">
        <v>50</v>
      </c>
      <c r="M170" s="11">
        <f t="shared" si="28"/>
        <v>28.200000000000003</v>
      </c>
      <c r="N170" s="11">
        <f t="shared" si="30"/>
        <v>383</v>
      </c>
    </row>
    <row r="171" spans="1:14" x14ac:dyDescent="0.3">
      <c r="A171" s="3">
        <f t="shared" si="24"/>
        <v>27</v>
      </c>
      <c r="B171" s="3" t="s">
        <v>17</v>
      </c>
      <c r="C171" s="3">
        <v>226</v>
      </c>
      <c r="D171" s="3">
        <v>300</v>
      </c>
      <c r="E171" s="3">
        <v>150</v>
      </c>
      <c r="F171" s="3">
        <v>37973</v>
      </c>
      <c r="G171" s="3">
        <v>38382</v>
      </c>
      <c r="H171" s="10">
        <f>G171-F171</f>
        <v>409</v>
      </c>
      <c r="I171" s="10">
        <f t="shared" si="25"/>
        <v>409</v>
      </c>
      <c r="J171" s="3">
        <f>ROUND(IF(I171&lt;100,I171*1.625,(IF(AND(I171&gt;100,I171&lt;201),(I171-100)*2.375+162.5,(IF(AND(I171&gt;200,I171&lt;401),(I171-200)*3.875+400,IF(I171&gt;400,(I171-400)*4.5+1238)))))),0)</f>
        <v>1279</v>
      </c>
      <c r="K171" s="3">
        <v>45</v>
      </c>
      <c r="L171" s="3">
        <v>50</v>
      </c>
      <c r="M171" s="4">
        <f t="shared" si="28"/>
        <v>81.800000000000011</v>
      </c>
      <c r="N171" s="4">
        <f t="shared" si="30"/>
        <v>1456</v>
      </c>
    </row>
    <row r="172" spans="1:14" x14ac:dyDescent="0.3">
      <c r="A172" s="3">
        <f t="shared" si="24"/>
        <v>28</v>
      </c>
      <c r="B172" s="3" t="s">
        <v>17</v>
      </c>
      <c r="C172" s="3">
        <v>227</v>
      </c>
      <c r="D172" s="3">
        <v>300</v>
      </c>
      <c r="E172" s="3">
        <v>150</v>
      </c>
      <c r="F172" s="3">
        <v>34278</v>
      </c>
      <c r="G172" s="3">
        <v>34389</v>
      </c>
      <c r="H172" s="3">
        <f>(G172-F172)</f>
        <v>111</v>
      </c>
      <c r="I172" s="3">
        <f t="shared" si="25"/>
        <v>141</v>
      </c>
      <c r="J172" s="3">
        <f>ROUND(IF(I172&lt;100,I172*1.625,(IF(AND(I172&gt;100,I172&lt;201),(I172-100)*2.375+162.5,(IF(AND(I172&gt;200,I172&lt;401),(I172-200)*3.875+400,IF(I172&gt;400,(I172-400)*4.5+1238)))))),0)</f>
        <v>260</v>
      </c>
      <c r="K172" s="3">
        <v>45</v>
      </c>
      <c r="L172" s="3">
        <v>50</v>
      </c>
      <c r="M172" s="4">
        <f t="shared" si="28"/>
        <v>28.200000000000003</v>
      </c>
      <c r="N172" s="4">
        <f t="shared" si="30"/>
        <v>383</v>
      </c>
    </row>
    <row r="173" spans="1:14" x14ac:dyDescent="0.3">
      <c r="A173" s="3">
        <f t="shared" si="24"/>
        <v>29</v>
      </c>
      <c r="B173" s="3" t="s">
        <v>17</v>
      </c>
      <c r="C173" s="3">
        <v>228</v>
      </c>
      <c r="D173" s="3">
        <v>300</v>
      </c>
      <c r="E173" s="3">
        <v>150</v>
      </c>
      <c r="F173" s="3">
        <v>39688</v>
      </c>
      <c r="G173" s="3">
        <v>40098</v>
      </c>
      <c r="H173" s="3">
        <f>G173-F173</f>
        <v>410</v>
      </c>
      <c r="I173" s="3">
        <f>IF(H173&lt;125,125,H173)</f>
        <v>410</v>
      </c>
      <c r="J173" s="3">
        <f>ROUND(IF(I173&lt;100,I173*1.625,(IF(AND(I173&gt;100,I173&lt;201),(I173-100)*2.375+162.5,(IF(AND(I173&gt;200,I173&lt;401),(I173-200)*3.875+400,IF(I173&gt;400,(I173-400)*4.5+1237)))))),0)</f>
        <v>1282</v>
      </c>
      <c r="K173" s="3">
        <v>45</v>
      </c>
      <c r="L173" s="3">
        <v>50</v>
      </c>
      <c r="M173" s="4">
        <f t="shared" si="28"/>
        <v>82</v>
      </c>
      <c r="N173" s="4">
        <f t="shared" si="30"/>
        <v>1459</v>
      </c>
    </row>
    <row r="174" spans="1:14" x14ac:dyDescent="0.3">
      <c r="A174" s="3">
        <f t="shared" si="24"/>
        <v>30</v>
      </c>
      <c r="B174" s="3" t="s">
        <v>17</v>
      </c>
      <c r="C174" s="3">
        <v>229</v>
      </c>
      <c r="D174" s="3">
        <v>300</v>
      </c>
      <c r="E174" s="10">
        <v>150</v>
      </c>
      <c r="F174" s="10">
        <v>59004</v>
      </c>
      <c r="G174" s="10">
        <v>59404</v>
      </c>
      <c r="H174" s="3">
        <f>(G174-F174)</f>
        <v>400</v>
      </c>
      <c r="I174" s="10">
        <f>IF(H174&lt;141,141,H174)</f>
        <v>400</v>
      </c>
      <c r="J174" s="10">
        <f>ROUND(IF(I174&lt;100,I174*1.625,(IF(AND(I174&gt;100,I174&lt;201),(I174-100)*2.375+162.5,(IF(AND(I174&gt;200,I174&lt;401),(I174-200)*3.875+400,IF(I174&gt;400,(I174-400)*4.5+1238)))))),0)</f>
        <v>1175</v>
      </c>
      <c r="K174" s="10">
        <v>45</v>
      </c>
      <c r="L174" s="10">
        <v>50</v>
      </c>
      <c r="M174" s="11">
        <f t="shared" si="28"/>
        <v>80</v>
      </c>
      <c r="N174" s="11">
        <f t="shared" si="30"/>
        <v>1350</v>
      </c>
    </row>
    <row r="175" spans="1:14" x14ac:dyDescent="0.3">
      <c r="A175" s="3">
        <f t="shared" si="24"/>
        <v>31</v>
      </c>
      <c r="B175" s="3" t="s">
        <v>19</v>
      </c>
      <c r="C175" s="3">
        <v>447</v>
      </c>
      <c r="D175" s="3">
        <v>400</v>
      </c>
      <c r="E175" s="3">
        <v>150</v>
      </c>
      <c r="F175" s="3">
        <v>75</v>
      </c>
      <c r="G175" s="3">
        <v>224</v>
      </c>
      <c r="H175" s="3">
        <f t="shared" ref="H175:H184" si="31">G175-F175</f>
        <v>149</v>
      </c>
      <c r="I175" s="3">
        <f>IF(H175&lt;141,141,H175)</f>
        <v>149</v>
      </c>
      <c r="J175" s="3">
        <f>ROUND(IF(I175&lt;100,I175*1.625,(IF(AND(I175&gt;100,I175&lt;201),(I175-100)*2.375+162.5,(IF(AND(I175&gt;200,I175&lt;401),(I175-200)*3.875+400,IF(I175&gt;400,(I175-400)*4.5+1238)))))),0)</f>
        <v>279</v>
      </c>
      <c r="K175" s="3">
        <v>45</v>
      </c>
      <c r="L175" s="3">
        <v>50</v>
      </c>
      <c r="M175" s="4">
        <f t="shared" si="28"/>
        <v>29.8</v>
      </c>
      <c r="N175" s="4">
        <f t="shared" si="30"/>
        <v>404</v>
      </c>
    </row>
    <row r="176" spans="1:14" x14ac:dyDescent="0.3">
      <c r="A176" s="3">
        <f t="shared" si="24"/>
        <v>32</v>
      </c>
      <c r="B176" s="3" t="s">
        <v>17</v>
      </c>
      <c r="C176" s="3">
        <v>235</v>
      </c>
      <c r="D176" s="3">
        <v>300</v>
      </c>
      <c r="E176" s="3">
        <v>150</v>
      </c>
      <c r="F176" s="3">
        <v>87175</v>
      </c>
      <c r="G176" s="3">
        <v>87807</v>
      </c>
      <c r="H176" s="10">
        <f t="shared" si="31"/>
        <v>632</v>
      </c>
      <c r="I176" s="3">
        <f>IF(H176&lt;141,141,H176)</f>
        <v>632</v>
      </c>
      <c r="J176" s="3">
        <f>ROUND(IF(I176&lt;100,I176*1.625,(IF(AND(I176&gt;100,I176&lt;201),(I176-100)*2.375+162.5,(IF(AND(I176&gt;200,I176&lt;401),(I176-200)*3.875+400,IF(I176&gt;400,(I176-400)*4.5+1238)))))),0)</f>
        <v>2282</v>
      </c>
      <c r="K176" s="3">
        <v>45</v>
      </c>
      <c r="L176" s="3">
        <v>50</v>
      </c>
      <c r="M176" s="4">
        <f t="shared" si="28"/>
        <v>126.4</v>
      </c>
      <c r="N176" s="4">
        <f t="shared" si="30"/>
        <v>2503</v>
      </c>
    </row>
    <row r="177" spans="1:14" x14ac:dyDescent="0.3">
      <c r="A177" s="3">
        <f t="shared" si="24"/>
        <v>33</v>
      </c>
      <c r="B177" s="3" t="s">
        <v>20</v>
      </c>
      <c r="C177" s="3">
        <v>237</v>
      </c>
      <c r="D177" s="3">
        <v>100</v>
      </c>
      <c r="E177" s="3">
        <v>150</v>
      </c>
      <c r="F177" s="3">
        <v>9231</v>
      </c>
      <c r="G177" s="3">
        <v>9534</v>
      </c>
      <c r="H177" s="3">
        <f t="shared" si="31"/>
        <v>303</v>
      </c>
      <c r="I177" s="3">
        <f t="shared" ref="I177:I183" si="32">IF(H177&lt;111,111,H177)</f>
        <v>303</v>
      </c>
      <c r="J177" s="3">
        <f t="shared" ref="J177:J183" si="33">ROUND(IF(I177&lt;100,I177*1.625,(IF(AND(I177&gt;100,I177&lt;201),(I177-100)*2.375+162.5,(IF(AND(I177&gt;200,I177&lt;401),(I177-200)*3.875+400,IF(I177&gt;400,(I177-400)*4.5+1237)))))),0)</f>
        <v>799</v>
      </c>
      <c r="K177" s="3">
        <v>20</v>
      </c>
      <c r="L177" s="3">
        <v>10</v>
      </c>
      <c r="M177" s="4">
        <f t="shared" si="28"/>
        <v>60.6</v>
      </c>
      <c r="N177" s="4">
        <f t="shared" si="30"/>
        <v>890</v>
      </c>
    </row>
    <row r="178" spans="1:14" x14ac:dyDescent="0.3">
      <c r="A178" s="3">
        <f t="shared" si="24"/>
        <v>34</v>
      </c>
      <c r="B178" s="3" t="s">
        <v>20</v>
      </c>
      <c r="C178" s="3">
        <v>238</v>
      </c>
      <c r="D178" s="3">
        <v>100</v>
      </c>
      <c r="E178" s="3">
        <v>150</v>
      </c>
      <c r="F178" s="3">
        <v>5018</v>
      </c>
      <c r="G178" s="3">
        <v>5093</v>
      </c>
      <c r="H178" s="10">
        <f t="shared" si="31"/>
        <v>75</v>
      </c>
      <c r="I178" s="10">
        <f t="shared" si="32"/>
        <v>111</v>
      </c>
      <c r="J178" s="3">
        <f t="shared" si="33"/>
        <v>189</v>
      </c>
      <c r="K178" s="3">
        <v>20</v>
      </c>
      <c r="L178" s="3">
        <v>10</v>
      </c>
      <c r="M178" s="4">
        <f t="shared" si="28"/>
        <v>22.200000000000003</v>
      </c>
      <c r="N178" s="4">
        <f t="shared" si="30"/>
        <v>241</v>
      </c>
    </row>
    <row r="179" spans="1:14" x14ac:dyDescent="0.3">
      <c r="A179" s="3">
        <f t="shared" si="24"/>
        <v>35</v>
      </c>
      <c r="B179" s="8" t="s">
        <v>20</v>
      </c>
      <c r="C179" s="8">
        <v>239</v>
      </c>
      <c r="D179" s="3">
        <v>100</v>
      </c>
      <c r="E179" s="3">
        <v>150</v>
      </c>
      <c r="F179" s="3">
        <v>1158</v>
      </c>
      <c r="G179" s="3">
        <v>1403</v>
      </c>
      <c r="H179" s="10">
        <f t="shared" si="31"/>
        <v>245</v>
      </c>
      <c r="I179" s="3">
        <f t="shared" si="32"/>
        <v>245</v>
      </c>
      <c r="J179" s="3">
        <f t="shared" si="33"/>
        <v>574</v>
      </c>
      <c r="K179" s="3">
        <v>20</v>
      </c>
      <c r="L179" s="3">
        <v>10</v>
      </c>
      <c r="M179" s="4">
        <f t="shared" si="28"/>
        <v>49</v>
      </c>
      <c r="N179" s="4">
        <f t="shared" si="30"/>
        <v>653</v>
      </c>
    </row>
    <row r="180" spans="1:14" x14ac:dyDescent="0.3">
      <c r="A180" s="3">
        <f t="shared" si="24"/>
        <v>36</v>
      </c>
      <c r="B180" s="8" t="s">
        <v>20</v>
      </c>
      <c r="C180" s="8">
        <v>240</v>
      </c>
      <c r="D180" s="3">
        <v>100</v>
      </c>
      <c r="E180" s="3">
        <v>150</v>
      </c>
      <c r="F180" s="3">
        <v>5423</v>
      </c>
      <c r="G180" s="3">
        <v>5462</v>
      </c>
      <c r="H180" s="10">
        <f t="shared" si="31"/>
        <v>39</v>
      </c>
      <c r="I180" s="3">
        <f t="shared" si="32"/>
        <v>111</v>
      </c>
      <c r="J180" s="3">
        <f t="shared" si="33"/>
        <v>189</v>
      </c>
      <c r="K180" s="3">
        <v>20</v>
      </c>
      <c r="L180" s="3">
        <v>10</v>
      </c>
      <c r="M180" s="4">
        <f t="shared" si="28"/>
        <v>22.200000000000003</v>
      </c>
      <c r="N180" s="4">
        <f t="shared" si="30"/>
        <v>241</v>
      </c>
    </row>
    <row r="181" spans="1:14" x14ac:dyDescent="0.3">
      <c r="A181" s="3">
        <f t="shared" si="24"/>
        <v>37</v>
      </c>
      <c r="B181" s="3" t="s">
        <v>20</v>
      </c>
      <c r="C181" s="3">
        <v>241</v>
      </c>
      <c r="D181" s="3">
        <v>100</v>
      </c>
      <c r="E181" s="3">
        <v>150</v>
      </c>
      <c r="F181" s="3">
        <v>6013</v>
      </c>
      <c r="G181" s="3">
        <v>6331</v>
      </c>
      <c r="H181" s="10">
        <f t="shared" si="31"/>
        <v>318</v>
      </c>
      <c r="I181" s="10">
        <f t="shared" si="32"/>
        <v>318</v>
      </c>
      <c r="J181" s="3">
        <f t="shared" si="33"/>
        <v>857</v>
      </c>
      <c r="K181" s="3">
        <v>20</v>
      </c>
      <c r="L181" s="3">
        <v>10</v>
      </c>
      <c r="M181" s="4">
        <f t="shared" si="28"/>
        <v>63.6</v>
      </c>
      <c r="N181" s="4">
        <f t="shared" si="30"/>
        <v>951</v>
      </c>
    </row>
    <row r="182" spans="1:14" x14ac:dyDescent="0.3">
      <c r="A182" s="3">
        <f t="shared" si="24"/>
        <v>38</v>
      </c>
      <c r="B182" s="3" t="s">
        <v>20</v>
      </c>
      <c r="C182" s="3">
        <v>242</v>
      </c>
      <c r="D182" s="10">
        <v>100</v>
      </c>
      <c r="E182" s="10">
        <v>150</v>
      </c>
      <c r="F182" s="10">
        <v>6869</v>
      </c>
      <c r="G182" s="10">
        <v>7235</v>
      </c>
      <c r="H182" s="10">
        <f t="shared" si="31"/>
        <v>366</v>
      </c>
      <c r="I182" s="10">
        <f t="shared" si="32"/>
        <v>366</v>
      </c>
      <c r="J182" s="10">
        <f t="shared" si="33"/>
        <v>1043</v>
      </c>
      <c r="K182" s="3">
        <v>20</v>
      </c>
      <c r="L182" s="10">
        <v>10</v>
      </c>
      <c r="M182" s="11">
        <f t="shared" si="28"/>
        <v>73.2</v>
      </c>
      <c r="N182" s="11">
        <f t="shared" si="30"/>
        <v>1146</v>
      </c>
    </row>
    <row r="183" spans="1:14" x14ac:dyDescent="0.3">
      <c r="A183" s="3">
        <f t="shared" si="24"/>
        <v>39</v>
      </c>
      <c r="B183" s="3" t="s">
        <v>20</v>
      </c>
      <c r="C183" s="3">
        <v>243</v>
      </c>
      <c r="D183" s="10">
        <v>100</v>
      </c>
      <c r="E183" s="10">
        <v>150</v>
      </c>
      <c r="F183" s="10">
        <v>4045</v>
      </c>
      <c r="G183" s="10">
        <v>4150</v>
      </c>
      <c r="H183" s="10">
        <f t="shared" si="31"/>
        <v>105</v>
      </c>
      <c r="I183" s="10">
        <f t="shared" si="32"/>
        <v>111</v>
      </c>
      <c r="J183" s="10">
        <f t="shared" si="33"/>
        <v>189</v>
      </c>
      <c r="K183" s="3">
        <v>20</v>
      </c>
      <c r="L183" s="10">
        <v>10</v>
      </c>
      <c r="M183" s="11">
        <f t="shared" si="28"/>
        <v>22.200000000000003</v>
      </c>
      <c r="N183" s="11">
        <f t="shared" si="30"/>
        <v>241</v>
      </c>
    </row>
    <row r="184" spans="1:14" x14ac:dyDescent="0.3">
      <c r="A184" s="3">
        <f t="shared" si="24"/>
        <v>40</v>
      </c>
      <c r="B184" s="3" t="s">
        <v>17</v>
      </c>
      <c r="C184" s="3">
        <v>301</v>
      </c>
      <c r="D184" s="3">
        <v>300</v>
      </c>
      <c r="E184" s="3">
        <v>150</v>
      </c>
      <c r="F184" s="3">
        <v>8893</v>
      </c>
      <c r="G184" s="3">
        <v>9485</v>
      </c>
      <c r="H184" s="10">
        <f t="shared" si="31"/>
        <v>592</v>
      </c>
      <c r="I184" s="10">
        <f t="shared" ref="I184:I190" si="34">IF(H184&lt;141,141,H184)</f>
        <v>592</v>
      </c>
      <c r="J184" s="3">
        <f>ROUND(IF(I184&lt;100,I184*1.625,(IF(AND(I184&gt;100,I184&lt;201),(I184-100)*2.375+162.5,(IF(AND(I184&gt;200,I184&lt;401),(I184-200)*3.875+400,IF(I184&gt;400,(I184-400)*4.5+1238)))))),0)</f>
        <v>2102</v>
      </c>
      <c r="K184" s="3">
        <v>45</v>
      </c>
      <c r="L184" s="3">
        <v>50</v>
      </c>
      <c r="M184" s="4">
        <f t="shared" si="28"/>
        <v>118.4</v>
      </c>
      <c r="N184" s="4">
        <f t="shared" si="30"/>
        <v>2315</v>
      </c>
    </row>
    <row r="185" spans="1:14" x14ac:dyDescent="0.3">
      <c r="A185" s="3">
        <f t="shared" si="24"/>
        <v>41</v>
      </c>
      <c r="B185" s="10" t="s">
        <v>17</v>
      </c>
      <c r="C185" s="10">
        <v>302</v>
      </c>
      <c r="D185" s="10">
        <v>0</v>
      </c>
      <c r="E185" s="10">
        <v>150</v>
      </c>
      <c r="F185" s="10">
        <v>9666</v>
      </c>
      <c r="G185" s="10">
        <v>9891</v>
      </c>
      <c r="H185" s="10">
        <f>(G185-F185)-25</f>
        <v>200</v>
      </c>
      <c r="I185" s="10">
        <f t="shared" si="34"/>
        <v>200</v>
      </c>
      <c r="J185" s="10">
        <f>ROUND(IF(I185&lt;100,I185*1.625,(IF(AND(I185&gt;100,I185&lt;201),(I185-100)*2.375+162.5,(IF(AND(I185&gt;200,I185&lt;401),(I185-200)*3.875+400,IF(I185&gt;400,(I185-400)*4.5+1237)))))),0)</f>
        <v>400</v>
      </c>
      <c r="K185" s="10">
        <v>45</v>
      </c>
      <c r="L185" s="10">
        <v>50</v>
      </c>
      <c r="M185" s="11">
        <f t="shared" si="28"/>
        <v>40</v>
      </c>
      <c r="N185" s="11">
        <f t="shared" si="30"/>
        <v>535</v>
      </c>
    </row>
    <row r="186" spans="1:14" x14ac:dyDescent="0.3">
      <c r="A186" s="3">
        <f t="shared" si="24"/>
        <v>42</v>
      </c>
      <c r="B186" s="3" t="s">
        <v>17</v>
      </c>
      <c r="C186" s="3">
        <v>303</v>
      </c>
      <c r="D186" s="3">
        <v>300</v>
      </c>
      <c r="E186" s="3">
        <v>150</v>
      </c>
      <c r="F186" s="3">
        <v>9450</v>
      </c>
      <c r="G186" s="3">
        <v>9642</v>
      </c>
      <c r="H186" s="10">
        <f>G186-F186</f>
        <v>192</v>
      </c>
      <c r="I186" s="10">
        <f t="shared" si="34"/>
        <v>192</v>
      </c>
      <c r="J186" s="3">
        <f>ROUND(IF(I186&lt;100,I186*1.625,(IF(AND(I186&gt;100,I186&lt;201),(I186-100)*2.375+162.5,(IF(AND(I186&gt;200,I186&lt;401),(I186-200)*3.875+400,IF(I186&gt;400,(I186-400)*4.5+1237)))))),0)</f>
        <v>381</v>
      </c>
      <c r="K186" s="3">
        <v>45</v>
      </c>
      <c r="L186" s="3">
        <v>50</v>
      </c>
      <c r="M186" s="4">
        <f t="shared" si="28"/>
        <v>38.400000000000006</v>
      </c>
      <c r="N186" s="4">
        <f t="shared" si="30"/>
        <v>514</v>
      </c>
    </row>
    <row r="187" spans="1:14" x14ac:dyDescent="0.3">
      <c r="A187" s="3">
        <f t="shared" si="24"/>
        <v>43</v>
      </c>
      <c r="B187" s="3" t="s">
        <v>17</v>
      </c>
      <c r="C187" s="3">
        <v>304</v>
      </c>
      <c r="D187" s="3">
        <v>300</v>
      </c>
      <c r="E187" s="3">
        <v>150</v>
      </c>
      <c r="F187" s="3">
        <v>8114</v>
      </c>
      <c r="G187" s="3">
        <v>8312</v>
      </c>
      <c r="H187" s="3">
        <f>G187-F187</f>
        <v>198</v>
      </c>
      <c r="I187" s="3">
        <f t="shared" si="34"/>
        <v>198</v>
      </c>
      <c r="J187" s="3">
        <f>ROUND(IF(I187&lt;100,I187*1.625,(IF(AND(I187&gt;100,I187&lt;201),(I187-100)*2.375+162.5,(IF(AND(I187&gt;200,I187&lt;401),(I187-200)*3.875+400,IF(I187&gt;400,(I187-400)*4.5+1238)))))),0)</f>
        <v>395</v>
      </c>
      <c r="K187" s="3">
        <v>45</v>
      </c>
      <c r="L187" s="3">
        <v>50</v>
      </c>
      <c r="M187" s="4">
        <f t="shared" si="28"/>
        <v>39.6</v>
      </c>
      <c r="N187" s="4">
        <f t="shared" si="30"/>
        <v>530</v>
      </c>
    </row>
    <row r="188" spans="1:14" x14ac:dyDescent="0.3">
      <c r="A188" s="3">
        <f t="shared" si="24"/>
        <v>44</v>
      </c>
      <c r="B188" s="3" t="s">
        <v>17</v>
      </c>
      <c r="C188" s="3">
        <v>305</v>
      </c>
      <c r="D188" s="3">
        <v>300</v>
      </c>
      <c r="E188" s="3">
        <v>150</v>
      </c>
      <c r="F188" s="3">
        <v>10331</v>
      </c>
      <c r="G188" s="3">
        <v>10483</v>
      </c>
      <c r="H188" s="3">
        <f>G188-F188</f>
        <v>152</v>
      </c>
      <c r="I188" s="3">
        <f t="shared" si="34"/>
        <v>152</v>
      </c>
      <c r="J188" s="3">
        <f>ROUND(IF(I188&lt;100,I188*1.625,(IF(AND(I188&gt;100,I188&lt;201),(I188-100)*2.375+162.5,(IF(AND(I188&gt;200,I188&lt;401),(I188-200)*3.875+400,IF(I188&gt;400,(I188-400)*4.5+1238)))))),0)</f>
        <v>286</v>
      </c>
      <c r="K188" s="3">
        <v>45</v>
      </c>
      <c r="L188" s="3">
        <v>50</v>
      </c>
      <c r="M188" s="4">
        <f t="shared" si="28"/>
        <v>30.400000000000002</v>
      </c>
      <c r="N188" s="4">
        <f t="shared" si="30"/>
        <v>411</v>
      </c>
    </row>
    <row r="189" spans="1:14" x14ac:dyDescent="0.3">
      <c r="A189" s="3">
        <f t="shared" si="24"/>
        <v>45</v>
      </c>
      <c r="B189" s="3" t="s">
        <v>17</v>
      </c>
      <c r="C189" s="3">
        <v>307</v>
      </c>
      <c r="D189" s="3">
        <v>300</v>
      </c>
      <c r="E189" s="3">
        <v>150</v>
      </c>
      <c r="F189" s="3">
        <v>11889</v>
      </c>
      <c r="G189" s="3">
        <v>12027</v>
      </c>
      <c r="H189" s="3">
        <f>(G189-F189)</f>
        <v>138</v>
      </c>
      <c r="I189" s="3">
        <f t="shared" si="34"/>
        <v>141</v>
      </c>
      <c r="J189" s="3">
        <f>ROUND(IF(I189&lt;100,I189*1.625,(IF(AND(I189&gt;100,I189&lt;201),(I189-100)*2.375+162.5,(IF(AND(I189&gt;200,I189&lt;401),(I189-200)*3.875+400,IF(I189&gt;400,(I189-400)*4.5+1237)))))),0)</f>
        <v>260</v>
      </c>
      <c r="K189" s="3">
        <v>45</v>
      </c>
      <c r="L189" s="3">
        <v>50</v>
      </c>
      <c r="M189" s="4">
        <f t="shared" si="28"/>
        <v>28.200000000000003</v>
      </c>
      <c r="N189" s="4">
        <f t="shared" si="30"/>
        <v>383</v>
      </c>
    </row>
    <row r="190" spans="1:14" x14ac:dyDescent="0.3">
      <c r="A190" s="3">
        <f t="shared" si="24"/>
        <v>46</v>
      </c>
      <c r="B190" s="3" t="s">
        <v>19</v>
      </c>
      <c r="C190" s="3">
        <v>439</v>
      </c>
      <c r="D190" s="3">
        <v>0</v>
      </c>
      <c r="E190" s="3">
        <v>150</v>
      </c>
      <c r="F190" s="3">
        <v>25</v>
      </c>
      <c r="G190" s="3">
        <v>113</v>
      </c>
      <c r="H190" s="3">
        <f>(G190-F190)-25</f>
        <v>63</v>
      </c>
      <c r="I190" s="3">
        <f t="shared" si="34"/>
        <v>141</v>
      </c>
      <c r="J190" s="3">
        <f>ROUND(IF(I190&lt;100,I190*1.625,(IF(AND(I190&gt;100,I190&lt;201),(I190-100)*2.375+162.5,(IF(AND(I190&gt;200,I190&lt;401),(I190-200)*3.875+400,IF(I190&gt;400,(I190-400)*4.5+1237)))))),0)</f>
        <v>260</v>
      </c>
      <c r="K190" s="3">
        <v>45</v>
      </c>
      <c r="L190" s="3">
        <v>50</v>
      </c>
      <c r="M190" s="4">
        <f t="shared" si="28"/>
        <v>28.200000000000003</v>
      </c>
      <c r="N190" s="4">
        <f t="shared" si="30"/>
        <v>383</v>
      </c>
    </row>
    <row r="191" spans="1:14" x14ac:dyDescent="0.3">
      <c r="A191" s="3">
        <f t="shared" si="24"/>
        <v>47</v>
      </c>
      <c r="B191" s="3" t="s">
        <v>17</v>
      </c>
      <c r="C191" s="3">
        <v>309</v>
      </c>
      <c r="D191" s="3">
        <v>200</v>
      </c>
      <c r="E191" s="3">
        <v>150</v>
      </c>
      <c r="F191" s="3">
        <v>19290</v>
      </c>
      <c r="G191" s="3">
        <v>19598</v>
      </c>
      <c r="H191" s="3">
        <f>(G191-F191)</f>
        <v>308</v>
      </c>
      <c r="I191" s="3">
        <f>IF(H191&lt;125,125,H191)</f>
        <v>308</v>
      </c>
      <c r="J191" s="3">
        <f>ROUND(IF(I191&lt;100,I191*1.625,(IF(AND(I191&gt;100,I191&lt;201),(I191-100)*2.375+162.5,(IF(AND(I191&gt;200,I191&lt;401),(I191-200)*3.875+400,IF(I191&gt;400,(I191-400)*4.5+1237)))))),0)</f>
        <v>819</v>
      </c>
      <c r="K191" s="3">
        <v>45</v>
      </c>
      <c r="L191" s="3">
        <v>50</v>
      </c>
      <c r="M191" s="4">
        <f t="shared" si="28"/>
        <v>61.6</v>
      </c>
      <c r="N191" s="4">
        <f t="shared" si="30"/>
        <v>976</v>
      </c>
    </row>
    <row r="192" spans="1:14" x14ac:dyDescent="0.3">
      <c r="A192" s="3">
        <f t="shared" si="24"/>
        <v>48</v>
      </c>
      <c r="B192" s="3" t="s">
        <v>17</v>
      </c>
      <c r="C192" s="3">
        <v>310</v>
      </c>
      <c r="D192" s="3">
        <v>0</v>
      </c>
      <c r="E192" s="3">
        <v>150</v>
      </c>
      <c r="F192" s="3">
        <v>12562</v>
      </c>
      <c r="G192" s="3">
        <v>12680</v>
      </c>
      <c r="H192" s="3">
        <f>(G192-F192)-25</f>
        <v>93</v>
      </c>
      <c r="I192" s="3">
        <f t="shared" ref="I192:I254" si="35">IF(H192&lt;141,141,H192)</f>
        <v>141</v>
      </c>
      <c r="J192" s="3">
        <f>ROUND(IF(I192&lt;100,I192*1.625,(IF(AND(I192&gt;100,I192&lt;201),(I192-100)*2.375+162.5,(IF(AND(I192&gt;200,I192&lt;401),(I192-200)*3.875+400,IF(I192&gt;400,(I192-400)*4.5+1238)))))),0)</f>
        <v>260</v>
      </c>
      <c r="K192" s="3">
        <v>45</v>
      </c>
      <c r="L192" s="3">
        <v>50</v>
      </c>
      <c r="M192" s="4">
        <f t="shared" si="28"/>
        <v>28.200000000000003</v>
      </c>
      <c r="N192" s="4">
        <f t="shared" si="30"/>
        <v>383</v>
      </c>
    </row>
    <row r="193" spans="1:14" x14ac:dyDescent="0.3">
      <c r="A193" s="3">
        <f t="shared" si="24"/>
        <v>49</v>
      </c>
      <c r="B193" s="8" t="s">
        <v>17</v>
      </c>
      <c r="C193" s="8">
        <v>312</v>
      </c>
      <c r="D193" s="10">
        <v>300</v>
      </c>
      <c r="E193" s="10">
        <v>150</v>
      </c>
      <c r="F193" s="10">
        <v>14063</v>
      </c>
      <c r="G193" s="10">
        <v>14498</v>
      </c>
      <c r="H193" s="10">
        <f>G193-F193</f>
        <v>435</v>
      </c>
      <c r="I193" s="10">
        <f t="shared" si="35"/>
        <v>435</v>
      </c>
      <c r="J193" s="10">
        <f>ROUND(IF(I193&lt;100,I193*1.625,(IF(AND(I193&gt;100,I193&lt;201),(I193-100)*2.375+162.5,(IF(AND(I193&gt;200,I193&lt;401),(I193-200)*3.875+400,IF(I193&gt;400,(I193-400)*4.5+1238)))))),0)</f>
        <v>1396</v>
      </c>
      <c r="K193" s="10">
        <v>45</v>
      </c>
      <c r="L193" s="10">
        <v>50</v>
      </c>
      <c r="M193" s="11">
        <f t="shared" si="28"/>
        <v>87</v>
      </c>
      <c r="N193" s="11">
        <f t="shared" si="30"/>
        <v>1578</v>
      </c>
    </row>
    <row r="194" spans="1:14" x14ac:dyDescent="0.3">
      <c r="A194" s="3">
        <f t="shared" si="24"/>
        <v>50</v>
      </c>
      <c r="B194" s="13" t="s">
        <v>17</v>
      </c>
      <c r="C194" s="13">
        <v>313</v>
      </c>
      <c r="D194" s="10">
        <v>300</v>
      </c>
      <c r="E194" s="10">
        <v>150</v>
      </c>
      <c r="F194" s="10">
        <v>4945</v>
      </c>
      <c r="G194" s="10">
        <v>5095</v>
      </c>
      <c r="H194" s="10">
        <f>G194-F194</f>
        <v>150</v>
      </c>
      <c r="I194" s="10">
        <f t="shared" si="35"/>
        <v>150</v>
      </c>
      <c r="J194" s="10">
        <f>ROUND(IF(I194&lt;100,I194*1.625,(IF(AND(I194&gt;100,I194&lt;201),(I194-100)*2.375+162.5,(IF(AND(I194&gt;200,I194&lt;401),(I194-200)*3.875+400,IF(I194&gt;400,(I194-400)*4.5+1238)))))),0)</f>
        <v>281</v>
      </c>
      <c r="K194" s="10">
        <v>45</v>
      </c>
      <c r="L194" s="10">
        <v>50</v>
      </c>
      <c r="M194" s="11">
        <f t="shared" si="28"/>
        <v>30</v>
      </c>
      <c r="N194" s="11">
        <f t="shared" si="30"/>
        <v>406</v>
      </c>
    </row>
    <row r="195" spans="1:14" x14ac:dyDescent="0.3">
      <c r="A195" s="3">
        <f t="shared" si="24"/>
        <v>51</v>
      </c>
      <c r="B195" s="23" t="s">
        <v>17</v>
      </c>
      <c r="C195" s="24">
        <v>315</v>
      </c>
      <c r="D195" s="10">
        <v>300</v>
      </c>
      <c r="E195" s="10">
        <v>150</v>
      </c>
      <c r="F195" s="10">
        <v>11963</v>
      </c>
      <c r="G195" s="10">
        <v>12281</v>
      </c>
      <c r="H195" s="10">
        <f>G195-F195</f>
        <v>318</v>
      </c>
      <c r="I195" s="10">
        <f t="shared" si="35"/>
        <v>318</v>
      </c>
      <c r="J195" s="10">
        <f>ROUND(IF(I195&lt;100,I195*1.625,(IF(AND(I195&gt;100,I195&lt;201),(I195-100)*2.375+162.5,(IF(AND(I195&gt;200,I195&lt;401),(I195-200)*3.875+400,IF(I195&gt;400,(I195-400)*4.5+1237)))))),0)</f>
        <v>857</v>
      </c>
      <c r="K195" s="10">
        <v>45</v>
      </c>
      <c r="L195" s="10">
        <v>50</v>
      </c>
      <c r="M195" s="11">
        <f t="shared" si="28"/>
        <v>63.6</v>
      </c>
      <c r="N195" s="11">
        <f t="shared" si="30"/>
        <v>1016</v>
      </c>
    </row>
    <row r="196" spans="1:14" x14ac:dyDescent="0.3">
      <c r="A196" s="3">
        <f t="shared" si="24"/>
        <v>52</v>
      </c>
      <c r="B196" s="3" t="s">
        <v>17</v>
      </c>
      <c r="C196" s="3">
        <v>316</v>
      </c>
      <c r="D196" s="10">
        <v>300</v>
      </c>
      <c r="E196" s="10">
        <v>150</v>
      </c>
      <c r="F196" s="10">
        <v>13811</v>
      </c>
      <c r="G196" s="10">
        <v>13989</v>
      </c>
      <c r="H196" s="10">
        <f>G196-F196</f>
        <v>178</v>
      </c>
      <c r="I196" s="10">
        <f t="shared" si="35"/>
        <v>178</v>
      </c>
      <c r="J196" s="10">
        <f>ROUND(IF(I196&lt;100,I196*1.625,(IF(AND(I196&gt;100,I196&lt;201),(I196-100)*2.375+162.5,(IF(AND(I196&gt;200,I196&lt;401),(I196-200)*3.875+400,IF(I196&gt;400,(I196-400)*4.5+1238)))))),0)</f>
        <v>348</v>
      </c>
      <c r="K196" s="10">
        <v>45</v>
      </c>
      <c r="L196" s="10">
        <v>50</v>
      </c>
      <c r="M196" s="11">
        <f t="shared" si="28"/>
        <v>35.6</v>
      </c>
      <c r="N196" s="11">
        <f t="shared" si="30"/>
        <v>479</v>
      </c>
    </row>
    <row r="197" spans="1:14" x14ac:dyDescent="0.3">
      <c r="A197" s="3">
        <f t="shared" si="24"/>
        <v>53</v>
      </c>
      <c r="B197" s="3" t="s">
        <v>17</v>
      </c>
      <c r="C197" s="3">
        <v>317</v>
      </c>
      <c r="D197" s="3">
        <v>0</v>
      </c>
      <c r="E197" s="3">
        <v>150</v>
      </c>
      <c r="F197" s="3">
        <v>8558</v>
      </c>
      <c r="G197" s="3">
        <v>8730</v>
      </c>
      <c r="H197" s="3">
        <f>(G197-F197)-25</f>
        <v>147</v>
      </c>
      <c r="I197" s="3">
        <f t="shared" si="35"/>
        <v>147</v>
      </c>
      <c r="J197" s="3">
        <f>ROUND(IF(I197&lt;100,I197*1.625,(IF(AND(I197&gt;100,I197&lt;201),(I197-100)*2.375+162.5,(IF(AND(I197&gt;200,I197&lt;401),(I197-200)*3.875+400,IF(I197&gt;400,(I197-400)*4.5+1238)))))),0)</f>
        <v>274</v>
      </c>
      <c r="K197" s="3">
        <v>45</v>
      </c>
      <c r="L197" s="3">
        <v>50</v>
      </c>
      <c r="M197" s="4">
        <f t="shared" si="28"/>
        <v>29.400000000000002</v>
      </c>
      <c r="N197" s="4">
        <f t="shared" si="30"/>
        <v>398</v>
      </c>
    </row>
    <row r="198" spans="1:14" x14ac:dyDescent="0.3">
      <c r="A198" s="3">
        <f t="shared" si="24"/>
        <v>54</v>
      </c>
      <c r="B198" s="3" t="s">
        <v>17</v>
      </c>
      <c r="C198" s="3">
        <v>318</v>
      </c>
      <c r="D198" s="10">
        <v>300</v>
      </c>
      <c r="E198" s="10">
        <v>150</v>
      </c>
      <c r="F198" s="10">
        <v>10360</v>
      </c>
      <c r="G198" s="10">
        <v>10682</v>
      </c>
      <c r="H198" s="10">
        <f>(G198-F198)</f>
        <v>322</v>
      </c>
      <c r="I198" s="10">
        <f t="shared" si="35"/>
        <v>322</v>
      </c>
      <c r="J198" s="10">
        <f>ROUND(IF(I198&lt;100,I198*1.625,(IF(AND(I198&gt;100,I198&lt;201),(I198-100)*2.375+162.5,(IF(AND(I198&gt;200,I198&lt;401),(I198-200)*3.875+400,IF(I198&gt;400,(I198-400)*4.5+1238)))))),0)</f>
        <v>873</v>
      </c>
      <c r="K198" s="10">
        <v>45</v>
      </c>
      <c r="L198" s="10">
        <v>50</v>
      </c>
      <c r="M198" s="11">
        <f t="shared" si="28"/>
        <v>64.400000000000006</v>
      </c>
      <c r="N198" s="11">
        <f t="shared" si="30"/>
        <v>1032</v>
      </c>
    </row>
    <row r="199" spans="1:14" x14ac:dyDescent="0.3">
      <c r="A199" s="3">
        <f t="shared" si="24"/>
        <v>55</v>
      </c>
      <c r="B199" s="3" t="s">
        <v>17</v>
      </c>
      <c r="C199" s="5">
        <v>319</v>
      </c>
      <c r="D199" s="10">
        <v>300</v>
      </c>
      <c r="E199" s="10">
        <v>150</v>
      </c>
      <c r="F199" s="10">
        <v>5264</v>
      </c>
      <c r="G199" s="10">
        <v>5373</v>
      </c>
      <c r="H199" s="10">
        <f>G199-F199</f>
        <v>109</v>
      </c>
      <c r="I199" s="10">
        <f t="shared" si="35"/>
        <v>141</v>
      </c>
      <c r="J199" s="10">
        <f>ROUND(IF(I199&lt;100,I199*1.625,(IF(AND(I199&gt;100,I199&lt;201),(I199-100)*2.375+162.5,(IF(AND(I199&gt;200,I199&lt;401),(I199-200)*3.875+400,IF(I199&gt;400,(I199-400)*4.5+1237)))))),0)</f>
        <v>260</v>
      </c>
      <c r="K199" s="10">
        <v>45</v>
      </c>
      <c r="L199" s="10">
        <v>50</v>
      </c>
      <c r="M199" s="11">
        <f t="shared" si="28"/>
        <v>28.200000000000003</v>
      </c>
      <c r="N199" s="11">
        <f t="shared" si="30"/>
        <v>383</v>
      </c>
    </row>
    <row r="200" spans="1:14" x14ac:dyDescent="0.3">
      <c r="A200" s="3">
        <f t="shared" si="24"/>
        <v>56</v>
      </c>
      <c r="B200" s="3" t="s">
        <v>17</v>
      </c>
      <c r="C200" s="3">
        <v>320</v>
      </c>
      <c r="D200" s="3">
        <v>0</v>
      </c>
      <c r="E200" s="3">
        <v>150</v>
      </c>
      <c r="F200" s="3">
        <v>8447</v>
      </c>
      <c r="G200" s="3">
        <v>8678</v>
      </c>
      <c r="H200" s="3">
        <f>(G200-F200)-25</f>
        <v>206</v>
      </c>
      <c r="I200" s="3">
        <f t="shared" si="35"/>
        <v>206</v>
      </c>
      <c r="J200" s="3">
        <f>ROUND(IF(I200&lt;100,I200*1.625,(IF(AND(I200&gt;100,I200&lt;201),(I200-100)*2.375+162.5,(IF(AND(I200&gt;200,I200&lt;401),(I200-200)*3.875+400,IF(I200&gt;400,(I200-400)*4.5+1238)))))),0)</f>
        <v>423</v>
      </c>
      <c r="K200" s="3">
        <v>45</v>
      </c>
      <c r="L200" s="3">
        <v>50</v>
      </c>
      <c r="M200" s="4">
        <f t="shared" si="28"/>
        <v>41.2</v>
      </c>
      <c r="N200" s="4">
        <f t="shared" si="30"/>
        <v>559</v>
      </c>
    </row>
    <row r="201" spans="1:14" x14ac:dyDescent="0.3">
      <c r="A201" s="3">
        <f t="shared" si="24"/>
        <v>57</v>
      </c>
      <c r="B201" s="6" t="s">
        <v>17</v>
      </c>
      <c r="C201" s="3">
        <v>321</v>
      </c>
      <c r="D201" s="10">
        <v>300</v>
      </c>
      <c r="E201" s="10">
        <v>150</v>
      </c>
      <c r="F201" s="10">
        <v>8369</v>
      </c>
      <c r="G201" s="10">
        <v>8561</v>
      </c>
      <c r="H201" s="10">
        <f>G201-F201</f>
        <v>192</v>
      </c>
      <c r="I201" s="10">
        <f t="shared" si="35"/>
        <v>192</v>
      </c>
      <c r="J201" s="10">
        <f>ROUND(IF(I201&lt;100,I201*1.625,(IF(AND(I201&gt;100,I201&lt;201),(I201-100)*2.375+162.5,(IF(AND(I201&gt;200,I201&lt;401),(I201-200)*3.875+400,IF(I201&gt;400,(I201-400)*4.5+1238)))))),0)</f>
        <v>381</v>
      </c>
      <c r="K201" s="10">
        <v>45</v>
      </c>
      <c r="L201" s="10">
        <v>50</v>
      </c>
      <c r="M201" s="11">
        <f t="shared" si="28"/>
        <v>38.400000000000006</v>
      </c>
      <c r="N201" s="11">
        <f t="shared" si="30"/>
        <v>514</v>
      </c>
    </row>
    <row r="202" spans="1:14" x14ac:dyDescent="0.3">
      <c r="A202" s="3">
        <f t="shared" si="24"/>
        <v>58</v>
      </c>
      <c r="B202" s="3" t="s">
        <v>17</v>
      </c>
      <c r="C202" s="10">
        <v>322</v>
      </c>
      <c r="D202" s="10">
        <v>0</v>
      </c>
      <c r="E202" s="10">
        <v>150</v>
      </c>
      <c r="F202" s="10">
        <v>10647</v>
      </c>
      <c r="G202" s="10">
        <v>11068</v>
      </c>
      <c r="H202" s="10">
        <f>(G202-F202)-25</f>
        <v>396</v>
      </c>
      <c r="I202" s="10">
        <f t="shared" si="35"/>
        <v>396</v>
      </c>
      <c r="J202" s="10">
        <f>ROUND(IF(I202&lt;100,I202*1.625,(IF(AND(I202&gt;100,I202&lt;201),(I202-100)*2.375+162.5,(IF(AND(I202&gt;200,I202&lt;401),(I202-200)*3.875+400,IF(I202&gt;400,(I202-400)*4.5+1238)))))),0)</f>
        <v>1160</v>
      </c>
      <c r="K202" s="10">
        <v>45</v>
      </c>
      <c r="L202" s="10">
        <v>50</v>
      </c>
      <c r="M202" s="11">
        <f t="shared" si="28"/>
        <v>79.2</v>
      </c>
      <c r="N202" s="4">
        <f t="shared" si="30"/>
        <v>1334</v>
      </c>
    </row>
    <row r="203" spans="1:14" x14ac:dyDescent="0.3">
      <c r="A203" s="3">
        <f t="shared" si="24"/>
        <v>59</v>
      </c>
      <c r="B203" s="3" t="s">
        <v>17</v>
      </c>
      <c r="C203" s="3">
        <v>323</v>
      </c>
      <c r="D203" s="3">
        <v>300</v>
      </c>
      <c r="E203" s="3">
        <v>150</v>
      </c>
      <c r="F203" s="3">
        <v>16369</v>
      </c>
      <c r="G203" s="3">
        <v>16694</v>
      </c>
      <c r="H203" s="3">
        <f>(G203-F203)</f>
        <v>325</v>
      </c>
      <c r="I203" s="3">
        <f t="shared" si="35"/>
        <v>325</v>
      </c>
      <c r="J203" s="3">
        <f>ROUND(IF(I203&lt;100,I203*1.625,(IF(AND(I203&gt;100,I203&lt;201),(I203-100)*2.375+162.5,(IF(AND(I203&gt;200,I203&lt;401),(I203-200)*3.875+400,IF(I203&gt;400,(I203-400)*4.5+1237)))))),0)</f>
        <v>884</v>
      </c>
      <c r="K203" s="3">
        <v>45</v>
      </c>
      <c r="L203" s="3">
        <v>50</v>
      </c>
      <c r="M203" s="4">
        <f t="shared" si="28"/>
        <v>65</v>
      </c>
      <c r="N203" s="4">
        <f t="shared" si="30"/>
        <v>1044</v>
      </c>
    </row>
    <row r="204" spans="1:14" x14ac:dyDescent="0.3">
      <c r="A204" s="3">
        <f t="shared" si="24"/>
        <v>60</v>
      </c>
      <c r="B204" s="3" t="s">
        <v>17</v>
      </c>
      <c r="C204" s="5">
        <v>324</v>
      </c>
      <c r="D204" s="3">
        <v>300</v>
      </c>
      <c r="E204" s="3">
        <v>150</v>
      </c>
      <c r="F204" s="3">
        <v>15348</v>
      </c>
      <c r="G204" s="3">
        <v>15761</v>
      </c>
      <c r="H204" s="10">
        <f>G204-F204</f>
        <v>413</v>
      </c>
      <c r="I204" s="3">
        <f t="shared" si="35"/>
        <v>413</v>
      </c>
      <c r="J204" s="3">
        <f>ROUND(IF(I204&lt;100,I204*1.625,(IF(AND(I204&gt;100,I204&lt;201),(I204-100)*2.375+162.5,(IF(AND(I204&gt;200,I204&lt;401),(I204-200)*3.875+400,IF(I204&gt;400,(I204-400)*4.5+1238)))))),0)</f>
        <v>1297</v>
      </c>
      <c r="K204" s="3">
        <v>45</v>
      </c>
      <c r="L204" s="3">
        <v>50</v>
      </c>
      <c r="M204" s="4">
        <f t="shared" si="28"/>
        <v>82.600000000000009</v>
      </c>
      <c r="N204" s="4">
        <f t="shared" si="30"/>
        <v>1475</v>
      </c>
    </row>
    <row r="205" spans="1:14" x14ac:dyDescent="0.3">
      <c r="A205" s="3">
        <f t="shared" si="24"/>
        <v>61</v>
      </c>
      <c r="B205" s="3" t="s">
        <v>17</v>
      </c>
      <c r="C205" s="5">
        <v>325</v>
      </c>
      <c r="D205" s="3">
        <v>0</v>
      </c>
      <c r="E205" s="3">
        <v>150</v>
      </c>
      <c r="F205" s="3">
        <v>7170</v>
      </c>
      <c r="G205" s="3">
        <v>7324</v>
      </c>
      <c r="H205" s="3">
        <f>(G205-F205)-25</f>
        <v>129</v>
      </c>
      <c r="I205" s="3">
        <f t="shared" si="35"/>
        <v>141</v>
      </c>
      <c r="J205" s="3">
        <f>ROUND(IF(I205&lt;100,I205*1.625,(IF(AND(I205&gt;100,I205&lt;201),(I205-100)*2.375+162.5,(IF(AND(I205&gt;200,I205&lt;401),(I205-200)*3.875+400,IF(I205&gt;400,(I205-400)*4.5+1237)))))),0)</f>
        <v>260</v>
      </c>
      <c r="K205" s="3">
        <v>45</v>
      </c>
      <c r="L205" s="3">
        <v>50</v>
      </c>
      <c r="M205" s="4">
        <f t="shared" si="28"/>
        <v>28.200000000000003</v>
      </c>
      <c r="N205" s="4">
        <f t="shared" si="30"/>
        <v>383</v>
      </c>
    </row>
    <row r="206" spans="1:14" x14ac:dyDescent="0.3">
      <c r="A206" s="3">
        <f t="shared" si="24"/>
        <v>62</v>
      </c>
      <c r="B206" s="9" t="s">
        <v>17</v>
      </c>
      <c r="C206" s="5">
        <v>326</v>
      </c>
      <c r="D206" s="3">
        <v>300</v>
      </c>
      <c r="E206" s="3">
        <v>150</v>
      </c>
      <c r="F206" s="3">
        <v>14516</v>
      </c>
      <c r="G206" s="3">
        <v>14855</v>
      </c>
      <c r="H206" s="3">
        <f>G206-F206</f>
        <v>339</v>
      </c>
      <c r="I206" s="3">
        <f t="shared" si="35"/>
        <v>339</v>
      </c>
      <c r="J206" s="3">
        <f>ROUND(IF(I206&lt;100,I206*1.625,(IF(AND(I206&gt;100,I206&lt;201),(I206-100)*2.375+162.5,(IF(AND(I206&gt;200,I206&lt;401),(I206-200)*3.875+400,IF(I206&gt;400,(I206-400)*4.5+1237)))))),0)</f>
        <v>939</v>
      </c>
      <c r="K206" s="3">
        <v>45</v>
      </c>
      <c r="L206" s="3">
        <v>50</v>
      </c>
      <c r="M206" s="4">
        <f t="shared" si="28"/>
        <v>67.8</v>
      </c>
      <c r="N206" s="4">
        <f t="shared" si="30"/>
        <v>1102</v>
      </c>
    </row>
    <row r="207" spans="1:14" x14ac:dyDescent="0.3">
      <c r="A207" s="3">
        <f t="shared" si="24"/>
        <v>63</v>
      </c>
      <c r="B207" s="8" t="s">
        <v>17</v>
      </c>
      <c r="C207" s="8">
        <v>327</v>
      </c>
      <c r="D207" s="3">
        <v>300</v>
      </c>
      <c r="E207" s="3">
        <v>150</v>
      </c>
      <c r="F207" s="3">
        <v>6345</v>
      </c>
      <c r="G207" s="3">
        <v>6463</v>
      </c>
      <c r="H207" s="10">
        <f>G207-F207</f>
        <v>118</v>
      </c>
      <c r="I207" s="3">
        <f t="shared" si="35"/>
        <v>141</v>
      </c>
      <c r="J207" s="3">
        <f>ROUND(IF(I207&lt;100,I207*1.625,(IF(AND(I207&gt;100,I207&lt;201),(I207-100)*2.375+162.5,(IF(AND(I207&gt;200,I207&lt;401),(I207-200)*3.875+400,IF(I207&gt;400,(I207-400)*4.5+1238)))))),0)</f>
        <v>260</v>
      </c>
      <c r="K207" s="3">
        <v>45</v>
      </c>
      <c r="L207" s="3">
        <v>50</v>
      </c>
      <c r="M207" s="4">
        <f t="shared" si="28"/>
        <v>28.200000000000003</v>
      </c>
      <c r="N207" s="4">
        <f t="shared" si="30"/>
        <v>383</v>
      </c>
    </row>
    <row r="208" spans="1:14" x14ac:dyDescent="0.3">
      <c r="A208" s="3">
        <f t="shared" si="24"/>
        <v>64</v>
      </c>
      <c r="B208" s="5" t="s">
        <v>17</v>
      </c>
      <c r="C208" s="3">
        <v>328</v>
      </c>
      <c r="D208" s="3">
        <v>300</v>
      </c>
      <c r="E208" s="3">
        <v>150</v>
      </c>
      <c r="F208" s="3">
        <v>6988</v>
      </c>
      <c r="G208" s="3">
        <v>7197</v>
      </c>
      <c r="H208" s="3">
        <f>G208-F208</f>
        <v>209</v>
      </c>
      <c r="I208" s="3">
        <f t="shared" si="35"/>
        <v>209</v>
      </c>
      <c r="J208" s="3">
        <f>ROUND(IF(I208&lt;100,I208*1.625,(IF(AND(I208&gt;100,I208&lt;201),(I208-100)*2.375+162.5,(IF(AND(I208&gt;200,I208&lt;401),(I208-200)*3.875+400,IF(I208&gt;400,(I208-400)*4.5+1238)))))),0)</f>
        <v>435</v>
      </c>
      <c r="K208" s="3">
        <v>45</v>
      </c>
      <c r="L208" s="3">
        <v>50</v>
      </c>
      <c r="M208" s="4">
        <f t="shared" si="28"/>
        <v>41.800000000000004</v>
      </c>
      <c r="N208" s="4">
        <f t="shared" si="30"/>
        <v>572</v>
      </c>
    </row>
    <row r="209" spans="1:14" x14ac:dyDescent="0.3">
      <c r="A209" s="3">
        <f t="shared" si="24"/>
        <v>65</v>
      </c>
      <c r="B209" s="3" t="s">
        <v>17</v>
      </c>
      <c r="C209" s="24">
        <v>329</v>
      </c>
      <c r="D209" s="10">
        <v>300</v>
      </c>
      <c r="E209" s="10">
        <v>150</v>
      </c>
      <c r="F209" s="10">
        <v>5493</v>
      </c>
      <c r="G209" s="10">
        <v>5572</v>
      </c>
      <c r="H209" s="10">
        <f>(G209-F209)</f>
        <v>79</v>
      </c>
      <c r="I209" s="10">
        <f t="shared" si="35"/>
        <v>141</v>
      </c>
      <c r="J209" s="10">
        <f>ROUND(IF(I209&lt;100,I209*1.625,(IF(AND(I209&gt;100,I209&lt;201),(I209-100)*2.375+162.5,(IF(AND(I209&gt;200,I209&lt;401),(I209-200)*3.875+400,IF(I209&gt;400,(I209-400)*4.5+1237)))))),0)</f>
        <v>260</v>
      </c>
      <c r="K209" s="10">
        <v>45</v>
      </c>
      <c r="L209" s="10">
        <v>50</v>
      </c>
      <c r="M209" s="11">
        <f t="shared" si="28"/>
        <v>28.200000000000003</v>
      </c>
      <c r="N209" s="11">
        <f t="shared" si="30"/>
        <v>383</v>
      </c>
    </row>
    <row r="210" spans="1:14" x14ac:dyDescent="0.3">
      <c r="A210" s="3">
        <f t="shared" ref="A210:A273" si="36">A209+1</f>
        <v>66</v>
      </c>
      <c r="B210" s="3" t="s">
        <v>17</v>
      </c>
      <c r="C210" s="10">
        <v>330</v>
      </c>
      <c r="D210" s="10">
        <v>300</v>
      </c>
      <c r="E210" s="10">
        <v>150</v>
      </c>
      <c r="F210" s="10">
        <v>19327</v>
      </c>
      <c r="G210" s="10">
        <v>19718</v>
      </c>
      <c r="H210" s="10">
        <f>G210-F210</f>
        <v>391</v>
      </c>
      <c r="I210" s="10">
        <f t="shared" si="35"/>
        <v>391</v>
      </c>
      <c r="J210" s="10">
        <f>ROUND(IF(I210&lt;100,I210*1.625,(IF(AND(I210&gt;100,I210&lt;201),(I210-100)*2.375+162.5,(IF(AND(I210&gt;200,I210&lt;401),(I210-200)*3.875+400,IF(I210&gt;400,(I210-400)*4.5+1238)))))),0)</f>
        <v>1140</v>
      </c>
      <c r="K210" s="10">
        <v>45</v>
      </c>
      <c r="L210" s="10">
        <v>50</v>
      </c>
      <c r="M210" s="11">
        <f t="shared" si="28"/>
        <v>78.2</v>
      </c>
      <c r="N210" s="11">
        <f t="shared" si="30"/>
        <v>1313</v>
      </c>
    </row>
    <row r="211" spans="1:14" x14ac:dyDescent="0.3">
      <c r="A211" s="3">
        <f t="shared" si="36"/>
        <v>67</v>
      </c>
      <c r="B211" s="3" t="s">
        <v>17</v>
      </c>
      <c r="C211" s="5">
        <v>331</v>
      </c>
      <c r="D211" s="3">
        <v>300</v>
      </c>
      <c r="E211" s="3">
        <v>150</v>
      </c>
      <c r="F211" s="3">
        <v>12373</v>
      </c>
      <c r="G211" s="3">
        <v>12579</v>
      </c>
      <c r="H211" s="3">
        <f>G211-F211</f>
        <v>206</v>
      </c>
      <c r="I211" s="3">
        <f t="shared" si="35"/>
        <v>206</v>
      </c>
      <c r="J211" s="3">
        <f>ROUND(IF(I211&lt;100,I211*1.625,(IF(AND(I211&gt;100,I211&lt;201),(I211-100)*2.375+162.5,(IF(AND(I211&gt;200,I211&lt;401),(I211-200)*3.875+400,IF(I211&gt;400,(I211-400)*4.5+1238)))))),0)</f>
        <v>423</v>
      </c>
      <c r="K211" s="3">
        <v>45</v>
      </c>
      <c r="L211" s="3">
        <v>50</v>
      </c>
      <c r="M211" s="4">
        <f t="shared" si="28"/>
        <v>41.2</v>
      </c>
      <c r="N211" s="4">
        <f t="shared" si="30"/>
        <v>559</v>
      </c>
    </row>
    <row r="212" spans="1:14" x14ac:dyDescent="0.3">
      <c r="A212" s="3">
        <f t="shared" si="36"/>
        <v>68</v>
      </c>
      <c r="B212" s="3" t="s">
        <v>17</v>
      </c>
      <c r="C212" s="24">
        <v>334</v>
      </c>
      <c r="D212" s="10">
        <v>300</v>
      </c>
      <c r="E212" s="10">
        <v>150</v>
      </c>
      <c r="F212" s="10">
        <v>6099</v>
      </c>
      <c r="G212" s="10">
        <v>6262</v>
      </c>
      <c r="H212" s="10">
        <f>(G212-F212)</f>
        <v>163</v>
      </c>
      <c r="I212" s="10">
        <f t="shared" si="35"/>
        <v>163</v>
      </c>
      <c r="J212" s="10">
        <f>ROUND(IF(I212&lt;100,I212*1.625,(IF(AND(I212&gt;100,I212&lt;201),(I212-100)*2.375+162.5,(IF(AND(I212&gt;200,I212&lt;401),(I212-200)*3.875+400,IF(I212&gt;400,(I212-400)*4.5+1237)))))),0)</f>
        <v>312</v>
      </c>
      <c r="K212" s="10">
        <v>45</v>
      </c>
      <c r="L212" s="10">
        <v>50</v>
      </c>
      <c r="M212" s="11">
        <f t="shared" si="28"/>
        <v>32.6</v>
      </c>
      <c r="N212" s="11">
        <f t="shared" si="30"/>
        <v>440</v>
      </c>
    </row>
    <row r="213" spans="1:14" x14ac:dyDescent="0.3">
      <c r="A213" s="3">
        <f t="shared" si="36"/>
        <v>69</v>
      </c>
      <c r="B213" s="8" t="s">
        <v>17</v>
      </c>
      <c r="C213" s="13">
        <v>335</v>
      </c>
      <c r="D213" s="10">
        <v>300</v>
      </c>
      <c r="E213" s="10">
        <v>150</v>
      </c>
      <c r="F213" s="10">
        <v>13571</v>
      </c>
      <c r="G213" s="10">
        <v>13983</v>
      </c>
      <c r="H213" s="10">
        <f>G213-F213</f>
        <v>412</v>
      </c>
      <c r="I213" s="10">
        <f t="shared" si="35"/>
        <v>412</v>
      </c>
      <c r="J213" s="10">
        <f t="shared" ref="J213:J232" si="37">ROUND(IF(I213&lt;100,I213*1.625,(IF(AND(I213&gt;100,I213&lt;201),(I213-100)*2.375+162.5,(IF(AND(I213&gt;200,I213&lt;401),(I213-200)*3.875+400,IF(I213&gt;400,(I213-400)*4.5+1238)))))),0)</f>
        <v>1292</v>
      </c>
      <c r="K213" s="10">
        <v>45</v>
      </c>
      <c r="L213" s="10">
        <v>50</v>
      </c>
      <c r="M213" s="11">
        <f t="shared" si="28"/>
        <v>82.4</v>
      </c>
      <c r="N213" s="11">
        <f t="shared" si="30"/>
        <v>1469</v>
      </c>
    </row>
    <row r="214" spans="1:14" x14ac:dyDescent="0.3">
      <c r="A214" s="3">
        <f t="shared" si="36"/>
        <v>70</v>
      </c>
      <c r="B214" s="3" t="s">
        <v>17</v>
      </c>
      <c r="C214" s="3">
        <v>336</v>
      </c>
      <c r="D214" s="3">
        <v>300</v>
      </c>
      <c r="E214" s="3">
        <v>150</v>
      </c>
      <c r="F214" s="3">
        <v>6151</v>
      </c>
      <c r="G214" s="3">
        <v>6348</v>
      </c>
      <c r="H214" s="3">
        <f>G214-F214</f>
        <v>197</v>
      </c>
      <c r="I214" s="3">
        <f t="shared" si="35"/>
        <v>197</v>
      </c>
      <c r="J214" s="3">
        <f t="shared" si="37"/>
        <v>393</v>
      </c>
      <c r="K214" s="3">
        <v>45</v>
      </c>
      <c r="L214" s="3">
        <v>50</v>
      </c>
      <c r="M214" s="4">
        <f t="shared" si="28"/>
        <v>39.400000000000006</v>
      </c>
      <c r="N214" s="4">
        <f t="shared" si="30"/>
        <v>527</v>
      </c>
    </row>
    <row r="215" spans="1:14" x14ac:dyDescent="0.3">
      <c r="A215" s="3">
        <f t="shared" si="36"/>
        <v>71</v>
      </c>
      <c r="B215" s="8" t="s">
        <v>17</v>
      </c>
      <c r="C215" s="8">
        <v>337</v>
      </c>
      <c r="D215" s="3">
        <v>300</v>
      </c>
      <c r="E215" s="3">
        <v>150</v>
      </c>
      <c r="F215" s="3">
        <v>9358</v>
      </c>
      <c r="G215" s="3">
        <v>9530</v>
      </c>
      <c r="H215" s="3">
        <f>G215-F215</f>
        <v>172</v>
      </c>
      <c r="I215" s="3">
        <f t="shared" si="35"/>
        <v>172</v>
      </c>
      <c r="J215" s="3">
        <f t="shared" si="37"/>
        <v>334</v>
      </c>
      <c r="K215" s="3">
        <v>45</v>
      </c>
      <c r="L215" s="3">
        <v>50</v>
      </c>
      <c r="M215" s="4">
        <f t="shared" si="28"/>
        <v>34.4</v>
      </c>
      <c r="N215" s="4">
        <f t="shared" si="30"/>
        <v>463</v>
      </c>
    </row>
    <row r="216" spans="1:14" x14ac:dyDescent="0.3">
      <c r="A216" s="3">
        <f t="shared" si="36"/>
        <v>72</v>
      </c>
      <c r="B216" s="8" t="s">
        <v>17</v>
      </c>
      <c r="C216" s="8">
        <v>338</v>
      </c>
      <c r="D216" s="3">
        <v>300</v>
      </c>
      <c r="E216" s="3">
        <v>150</v>
      </c>
      <c r="F216" s="3">
        <v>5318</v>
      </c>
      <c r="G216" s="3">
        <v>5333</v>
      </c>
      <c r="H216" s="3">
        <f>G216-F216</f>
        <v>15</v>
      </c>
      <c r="I216" s="3">
        <f t="shared" si="35"/>
        <v>141</v>
      </c>
      <c r="J216" s="3">
        <f t="shared" si="37"/>
        <v>260</v>
      </c>
      <c r="K216" s="3">
        <v>45</v>
      </c>
      <c r="L216" s="3">
        <v>50</v>
      </c>
      <c r="M216" s="4">
        <f t="shared" si="28"/>
        <v>28.200000000000003</v>
      </c>
      <c r="N216" s="4">
        <f t="shared" si="30"/>
        <v>383</v>
      </c>
    </row>
    <row r="217" spans="1:14" x14ac:dyDescent="0.3">
      <c r="A217" s="3">
        <f t="shared" si="36"/>
        <v>73</v>
      </c>
      <c r="B217" s="8" t="s">
        <v>17</v>
      </c>
      <c r="C217" s="13">
        <v>339</v>
      </c>
      <c r="D217" s="10">
        <v>300</v>
      </c>
      <c r="E217" s="10">
        <v>150</v>
      </c>
      <c r="F217" s="10">
        <v>13410</v>
      </c>
      <c r="G217" s="10">
        <v>13780</v>
      </c>
      <c r="H217" s="10">
        <f>G217-F217</f>
        <v>370</v>
      </c>
      <c r="I217" s="10">
        <f t="shared" si="35"/>
        <v>370</v>
      </c>
      <c r="J217" s="10">
        <f t="shared" si="37"/>
        <v>1059</v>
      </c>
      <c r="K217" s="10">
        <v>45</v>
      </c>
      <c r="L217" s="10">
        <v>50</v>
      </c>
      <c r="M217" s="11">
        <f t="shared" ref="M217:M280" si="38">I217*0.2</f>
        <v>74</v>
      </c>
      <c r="N217" s="11">
        <f t="shared" si="30"/>
        <v>1228</v>
      </c>
    </row>
    <row r="218" spans="1:14" x14ac:dyDescent="0.3">
      <c r="A218" s="3">
        <f t="shared" si="36"/>
        <v>74</v>
      </c>
      <c r="B218" s="3" t="s">
        <v>17</v>
      </c>
      <c r="C218" s="3">
        <v>341</v>
      </c>
      <c r="D218" s="3">
        <v>0</v>
      </c>
      <c r="E218" s="3">
        <v>150</v>
      </c>
      <c r="F218" s="3">
        <v>7390</v>
      </c>
      <c r="G218" s="3">
        <v>7585</v>
      </c>
      <c r="H218" s="3">
        <f>(G218-F218)-25</f>
        <v>170</v>
      </c>
      <c r="I218" s="3">
        <f t="shared" si="35"/>
        <v>170</v>
      </c>
      <c r="J218" s="3">
        <f t="shared" si="37"/>
        <v>329</v>
      </c>
      <c r="K218" s="3">
        <v>45</v>
      </c>
      <c r="L218" s="3">
        <v>50</v>
      </c>
      <c r="M218" s="4">
        <f t="shared" si="38"/>
        <v>34</v>
      </c>
      <c r="N218" s="4">
        <f t="shared" si="30"/>
        <v>458</v>
      </c>
    </row>
    <row r="219" spans="1:14" x14ac:dyDescent="0.3">
      <c r="A219" s="3">
        <f t="shared" si="36"/>
        <v>75</v>
      </c>
      <c r="B219" s="8" t="s">
        <v>17</v>
      </c>
      <c r="C219" s="13">
        <v>342</v>
      </c>
      <c r="D219" s="10">
        <v>300</v>
      </c>
      <c r="E219" s="10">
        <v>150</v>
      </c>
      <c r="F219" s="10">
        <v>4016</v>
      </c>
      <c r="G219" s="10">
        <v>4197</v>
      </c>
      <c r="H219" s="10">
        <f>G219-F219</f>
        <v>181</v>
      </c>
      <c r="I219" s="10">
        <f t="shared" si="35"/>
        <v>181</v>
      </c>
      <c r="J219" s="10">
        <f t="shared" si="37"/>
        <v>355</v>
      </c>
      <c r="K219" s="10">
        <v>45</v>
      </c>
      <c r="L219" s="10">
        <v>50</v>
      </c>
      <c r="M219" s="11">
        <f t="shared" si="38"/>
        <v>36.200000000000003</v>
      </c>
      <c r="N219" s="11">
        <f t="shared" si="30"/>
        <v>486</v>
      </c>
    </row>
    <row r="220" spans="1:14" x14ac:dyDescent="0.3">
      <c r="A220" s="3">
        <f t="shared" si="36"/>
        <v>76</v>
      </c>
      <c r="B220" s="8" t="s">
        <v>17</v>
      </c>
      <c r="C220" s="13">
        <v>343</v>
      </c>
      <c r="D220" s="10">
        <v>300</v>
      </c>
      <c r="E220" s="10">
        <v>150</v>
      </c>
      <c r="F220" s="10">
        <v>12715</v>
      </c>
      <c r="G220" s="10">
        <v>13122</v>
      </c>
      <c r="H220" s="10">
        <f>G220-F220</f>
        <v>407</v>
      </c>
      <c r="I220" s="10">
        <f t="shared" si="35"/>
        <v>407</v>
      </c>
      <c r="J220" s="10">
        <f t="shared" si="37"/>
        <v>1270</v>
      </c>
      <c r="K220" s="10">
        <v>45</v>
      </c>
      <c r="L220" s="10">
        <v>50</v>
      </c>
      <c r="M220" s="11">
        <f t="shared" si="38"/>
        <v>81.400000000000006</v>
      </c>
      <c r="N220" s="4">
        <f t="shared" si="30"/>
        <v>1446</v>
      </c>
    </row>
    <row r="221" spans="1:14" x14ac:dyDescent="0.3">
      <c r="A221" s="3">
        <f t="shared" si="36"/>
        <v>77</v>
      </c>
      <c r="B221" s="8" t="s">
        <v>17</v>
      </c>
      <c r="C221" s="8">
        <v>344</v>
      </c>
      <c r="D221" s="3">
        <v>0</v>
      </c>
      <c r="E221" s="3">
        <v>150</v>
      </c>
      <c r="F221" s="3">
        <v>6219</v>
      </c>
      <c r="G221" s="3">
        <v>6482</v>
      </c>
      <c r="H221" s="3">
        <f>(G221-F221)-25</f>
        <v>238</v>
      </c>
      <c r="I221" s="3">
        <f t="shared" si="35"/>
        <v>238</v>
      </c>
      <c r="J221" s="3">
        <f t="shared" si="37"/>
        <v>547</v>
      </c>
      <c r="K221" s="3">
        <v>45</v>
      </c>
      <c r="L221" s="3">
        <v>50</v>
      </c>
      <c r="M221" s="4">
        <f t="shared" si="38"/>
        <v>47.6</v>
      </c>
      <c r="N221" s="4">
        <f t="shared" si="30"/>
        <v>690</v>
      </c>
    </row>
    <row r="222" spans="1:14" x14ac:dyDescent="0.3">
      <c r="A222" s="3">
        <f t="shared" si="36"/>
        <v>78</v>
      </c>
      <c r="B222" s="3" t="s">
        <v>17</v>
      </c>
      <c r="C222" s="3">
        <v>345</v>
      </c>
      <c r="D222" s="3">
        <v>0</v>
      </c>
      <c r="E222" s="3">
        <v>150</v>
      </c>
      <c r="F222" s="3">
        <v>10345</v>
      </c>
      <c r="G222" s="3">
        <v>10707</v>
      </c>
      <c r="H222" s="3">
        <f>(G222-F222)-25</f>
        <v>337</v>
      </c>
      <c r="I222" s="3">
        <f t="shared" si="35"/>
        <v>337</v>
      </c>
      <c r="J222" s="3">
        <f t="shared" si="37"/>
        <v>931</v>
      </c>
      <c r="K222" s="3">
        <v>45</v>
      </c>
      <c r="L222" s="3">
        <v>50</v>
      </c>
      <c r="M222" s="4">
        <f t="shared" si="38"/>
        <v>67.400000000000006</v>
      </c>
      <c r="N222" s="4">
        <f t="shared" si="30"/>
        <v>1093</v>
      </c>
    </row>
    <row r="223" spans="1:14" x14ac:dyDescent="0.3">
      <c r="A223" s="3">
        <f t="shared" si="36"/>
        <v>79</v>
      </c>
      <c r="B223" s="3" t="s">
        <v>17</v>
      </c>
      <c r="C223" s="3">
        <v>346</v>
      </c>
      <c r="D223" s="3">
        <v>300</v>
      </c>
      <c r="E223" s="3">
        <v>150</v>
      </c>
      <c r="F223" s="3">
        <v>3819</v>
      </c>
      <c r="G223" s="3">
        <v>4056</v>
      </c>
      <c r="H223" s="3">
        <f>(G223-F223)</f>
        <v>237</v>
      </c>
      <c r="I223" s="3">
        <f t="shared" si="35"/>
        <v>237</v>
      </c>
      <c r="J223" s="3">
        <f t="shared" si="37"/>
        <v>543</v>
      </c>
      <c r="K223" s="3">
        <v>45</v>
      </c>
      <c r="L223" s="3">
        <v>50</v>
      </c>
      <c r="M223" s="4">
        <f t="shared" si="38"/>
        <v>47.400000000000006</v>
      </c>
      <c r="N223" s="4">
        <f t="shared" si="30"/>
        <v>685</v>
      </c>
    </row>
    <row r="224" spans="1:14" x14ac:dyDescent="0.3">
      <c r="A224" s="3">
        <f t="shared" si="36"/>
        <v>80</v>
      </c>
      <c r="B224" s="8" t="s">
        <v>17</v>
      </c>
      <c r="C224" s="8">
        <v>347</v>
      </c>
      <c r="D224" s="3">
        <v>300</v>
      </c>
      <c r="E224" s="3">
        <v>150</v>
      </c>
      <c r="F224" s="3">
        <v>6540</v>
      </c>
      <c r="G224" s="3">
        <v>6970</v>
      </c>
      <c r="H224" s="3">
        <f>G224-F224</f>
        <v>430</v>
      </c>
      <c r="I224" s="3">
        <f t="shared" si="35"/>
        <v>430</v>
      </c>
      <c r="J224" s="3">
        <f t="shared" si="37"/>
        <v>1373</v>
      </c>
      <c r="K224" s="3">
        <v>45</v>
      </c>
      <c r="L224" s="3">
        <v>50</v>
      </c>
      <c r="M224" s="4">
        <f t="shared" si="38"/>
        <v>86</v>
      </c>
      <c r="N224" s="4">
        <f t="shared" si="30"/>
        <v>1554</v>
      </c>
    </row>
    <row r="225" spans="1:14" x14ac:dyDescent="0.3">
      <c r="A225" s="3">
        <f t="shared" si="36"/>
        <v>81</v>
      </c>
      <c r="B225" s="8" t="s">
        <v>17</v>
      </c>
      <c r="C225" s="13">
        <v>348</v>
      </c>
      <c r="D225" s="10">
        <v>0</v>
      </c>
      <c r="E225" s="10">
        <v>150</v>
      </c>
      <c r="F225" s="10">
        <v>5832</v>
      </c>
      <c r="G225" s="10">
        <v>6235</v>
      </c>
      <c r="H225" s="10">
        <f>(G225-F225)-25</f>
        <v>378</v>
      </c>
      <c r="I225" s="10">
        <f t="shared" si="35"/>
        <v>378</v>
      </c>
      <c r="J225" s="10">
        <f t="shared" si="37"/>
        <v>1090</v>
      </c>
      <c r="K225" s="10">
        <v>45</v>
      </c>
      <c r="L225" s="10">
        <v>50</v>
      </c>
      <c r="M225" s="11">
        <f t="shared" si="38"/>
        <v>75.600000000000009</v>
      </c>
      <c r="N225" s="4">
        <f t="shared" si="30"/>
        <v>1261</v>
      </c>
    </row>
    <row r="226" spans="1:14" x14ac:dyDescent="0.3">
      <c r="A226" s="3">
        <f t="shared" si="36"/>
        <v>82</v>
      </c>
      <c r="B226" s="3" t="s">
        <v>17</v>
      </c>
      <c r="C226" s="10">
        <v>349</v>
      </c>
      <c r="D226" s="10">
        <v>300</v>
      </c>
      <c r="E226" s="10">
        <v>150</v>
      </c>
      <c r="F226" s="10">
        <v>2043</v>
      </c>
      <c r="G226" s="10">
        <v>2157</v>
      </c>
      <c r="H226" s="10">
        <f t="shared" ref="H226:H232" si="39">G226-F226</f>
        <v>114</v>
      </c>
      <c r="I226" s="10">
        <f t="shared" si="35"/>
        <v>141</v>
      </c>
      <c r="J226" s="10">
        <f t="shared" si="37"/>
        <v>260</v>
      </c>
      <c r="K226" s="10">
        <v>45</v>
      </c>
      <c r="L226" s="10">
        <v>50</v>
      </c>
      <c r="M226" s="11">
        <f t="shared" si="38"/>
        <v>28.200000000000003</v>
      </c>
      <c r="N226" s="4">
        <f t="shared" si="30"/>
        <v>383</v>
      </c>
    </row>
    <row r="227" spans="1:14" x14ac:dyDescent="0.3">
      <c r="A227" s="3">
        <f t="shared" si="36"/>
        <v>83</v>
      </c>
      <c r="B227" s="3" t="s">
        <v>17</v>
      </c>
      <c r="C227" s="3">
        <v>350</v>
      </c>
      <c r="D227" s="3">
        <v>300</v>
      </c>
      <c r="E227" s="3">
        <v>150</v>
      </c>
      <c r="F227" s="3">
        <v>1364</v>
      </c>
      <c r="G227" s="3">
        <v>1455</v>
      </c>
      <c r="H227" s="3">
        <f t="shared" si="39"/>
        <v>91</v>
      </c>
      <c r="I227" s="3">
        <f t="shared" si="35"/>
        <v>141</v>
      </c>
      <c r="J227" s="3">
        <f t="shared" si="37"/>
        <v>260</v>
      </c>
      <c r="K227" s="3">
        <v>45</v>
      </c>
      <c r="L227" s="3">
        <v>50</v>
      </c>
      <c r="M227" s="4">
        <f t="shared" si="38"/>
        <v>28.200000000000003</v>
      </c>
      <c r="N227" s="4">
        <f t="shared" si="30"/>
        <v>383</v>
      </c>
    </row>
    <row r="228" spans="1:14" x14ac:dyDescent="0.3">
      <c r="A228" s="3">
        <f t="shared" si="36"/>
        <v>84</v>
      </c>
      <c r="B228" s="3" t="s">
        <v>17</v>
      </c>
      <c r="C228" s="3">
        <v>351</v>
      </c>
      <c r="D228" s="10">
        <v>300</v>
      </c>
      <c r="E228" s="10">
        <v>150</v>
      </c>
      <c r="F228" s="10">
        <v>2777</v>
      </c>
      <c r="G228" s="10">
        <v>2951</v>
      </c>
      <c r="H228" s="10">
        <f t="shared" si="39"/>
        <v>174</v>
      </c>
      <c r="I228" s="10">
        <f t="shared" si="35"/>
        <v>174</v>
      </c>
      <c r="J228" s="10">
        <f t="shared" si="37"/>
        <v>338</v>
      </c>
      <c r="K228" s="10">
        <v>45</v>
      </c>
      <c r="L228" s="10">
        <v>50</v>
      </c>
      <c r="M228" s="11">
        <f t="shared" si="38"/>
        <v>34.800000000000004</v>
      </c>
      <c r="N228" s="4">
        <f t="shared" si="30"/>
        <v>468</v>
      </c>
    </row>
    <row r="229" spans="1:14" x14ac:dyDescent="0.3">
      <c r="A229" s="3">
        <f t="shared" si="36"/>
        <v>85</v>
      </c>
      <c r="B229" s="8" t="s">
        <v>17</v>
      </c>
      <c r="C229" s="8">
        <v>352</v>
      </c>
      <c r="D229" s="3">
        <v>300</v>
      </c>
      <c r="E229" s="3">
        <v>150</v>
      </c>
      <c r="F229" s="3">
        <v>1394</v>
      </c>
      <c r="G229" s="3">
        <v>1620</v>
      </c>
      <c r="H229" s="3">
        <f t="shared" si="39"/>
        <v>226</v>
      </c>
      <c r="I229" s="3">
        <f t="shared" si="35"/>
        <v>226</v>
      </c>
      <c r="J229" s="3">
        <f t="shared" si="37"/>
        <v>501</v>
      </c>
      <c r="K229" s="3">
        <v>45</v>
      </c>
      <c r="L229" s="3">
        <v>50</v>
      </c>
      <c r="M229" s="4">
        <f t="shared" si="38"/>
        <v>45.2</v>
      </c>
      <c r="N229" s="4">
        <f t="shared" si="30"/>
        <v>641</v>
      </c>
    </row>
    <row r="230" spans="1:14" x14ac:dyDescent="0.3">
      <c r="A230" s="3">
        <f t="shared" si="36"/>
        <v>86</v>
      </c>
      <c r="B230" s="3" t="s">
        <v>17</v>
      </c>
      <c r="C230" s="3">
        <v>353</v>
      </c>
      <c r="D230" s="3">
        <v>300</v>
      </c>
      <c r="E230" s="3">
        <v>150</v>
      </c>
      <c r="F230" s="3">
        <v>4406</v>
      </c>
      <c r="G230" s="3">
        <v>4672</v>
      </c>
      <c r="H230" s="3">
        <f t="shared" si="39"/>
        <v>266</v>
      </c>
      <c r="I230" s="3">
        <f t="shared" si="35"/>
        <v>266</v>
      </c>
      <c r="J230" s="3">
        <f t="shared" si="37"/>
        <v>656</v>
      </c>
      <c r="K230" s="3">
        <v>45</v>
      </c>
      <c r="L230" s="3">
        <v>50</v>
      </c>
      <c r="M230" s="4">
        <f t="shared" si="38"/>
        <v>53.2</v>
      </c>
      <c r="N230" s="4">
        <f t="shared" si="30"/>
        <v>804</v>
      </c>
    </row>
    <row r="231" spans="1:14" x14ac:dyDescent="0.3">
      <c r="A231" s="3">
        <f t="shared" si="36"/>
        <v>87</v>
      </c>
      <c r="B231" s="3" t="s">
        <v>17</v>
      </c>
      <c r="C231" s="3">
        <v>354</v>
      </c>
      <c r="D231" s="10">
        <v>300</v>
      </c>
      <c r="E231" s="10">
        <v>150</v>
      </c>
      <c r="F231" s="10">
        <v>2056</v>
      </c>
      <c r="G231" s="10">
        <v>2172</v>
      </c>
      <c r="H231" s="10">
        <f t="shared" si="39"/>
        <v>116</v>
      </c>
      <c r="I231" s="10">
        <f t="shared" si="35"/>
        <v>141</v>
      </c>
      <c r="J231" s="10">
        <f t="shared" si="37"/>
        <v>260</v>
      </c>
      <c r="K231" s="10">
        <v>45</v>
      </c>
      <c r="L231" s="10">
        <v>50</v>
      </c>
      <c r="M231" s="11">
        <f t="shared" si="38"/>
        <v>28.200000000000003</v>
      </c>
      <c r="N231" s="4">
        <f t="shared" ref="N231:N290" si="40">ROUND((J231+K231+L231+M231),0)</f>
        <v>383</v>
      </c>
    </row>
    <row r="232" spans="1:14" x14ac:dyDescent="0.3">
      <c r="A232" s="3">
        <f t="shared" si="36"/>
        <v>88</v>
      </c>
      <c r="B232" s="3" t="s">
        <v>17</v>
      </c>
      <c r="C232" s="3">
        <v>355</v>
      </c>
      <c r="D232" s="10">
        <v>300</v>
      </c>
      <c r="E232" s="10">
        <v>150</v>
      </c>
      <c r="F232" s="10">
        <v>2379</v>
      </c>
      <c r="G232" s="10">
        <v>2524</v>
      </c>
      <c r="H232" s="10">
        <f t="shared" si="39"/>
        <v>145</v>
      </c>
      <c r="I232" s="10">
        <f t="shared" si="35"/>
        <v>145</v>
      </c>
      <c r="J232" s="10">
        <f t="shared" si="37"/>
        <v>269</v>
      </c>
      <c r="K232" s="10">
        <v>45</v>
      </c>
      <c r="L232" s="10">
        <v>50</v>
      </c>
      <c r="M232" s="11">
        <f t="shared" si="38"/>
        <v>29</v>
      </c>
      <c r="N232" s="4">
        <f t="shared" si="40"/>
        <v>393</v>
      </c>
    </row>
    <row r="233" spans="1:14" x14ac:dyDescent="0.3">
      <c r="A233" s="3">
        <f t="shared" si="36"/>
        <v>89</v>
      </c>
      <c r="B233" s="3" t="s">
        <v>17</v>
      </c>
      <c r="C233" s="5">
        <v>356</v>
      </c>
      <c r="D233" s="10">
        <v>0</v>
      </c>
      <c r="E233" s="10">
        <v>150</v>
      </c>
      <c r="F233" s="10">
        <v>3350</v>
      </c>
      <c r="G233" s="10">
        <v>3520</v>
      </c>
      <c r="H233" s="10">
        <f>(G233-F233)-25</f>
        <v>145</v>
      </c>
      <c r="I233" s="10">
        <f t="shared" si="35"/>
        <v>145</v>
      </c>
      <c r="J233" s="10">
        <f>ROUND(IF(I233&lt;100,I233*1.625,(IF(AND(I233&gt;100,I233&lt;201),(I233-100)*2.375+162.5,(IF(AND(I233&gt;200,I233&lt;401),(I233-200)*3.875+400,IF(I233&gt;400,(I233-400)*4.5+1237)))))),0)</f>
        <v>269</v>
      </c>
      <c r="K233" s="10">
        <v>45</v>
      </c>
      <c r="L233" s="10">
        <v>50</v>
      </c>
      <c r="M233" s="11">
        <f t="shared" si="38"/>
        <v>29</v>
      </c>
      <c r="N233" s="4">
        <f t="shared" si="40"/>
        <v>393</v>
      </c>
    </row>
    <row r="234" spans="1:14" x14ac:dyDescent="0.3">
      <c r="A234" s="3">
        <f t="shared" si="36"/>
        <v>90</v>
      </c>
      <c r="B234" s="8" t="s">
        <v>17</v>
      </c>
      <c r="C234" s="8">
        <v>357</v>
      </c>
      <c r="D234" s="10">
        <v>300</v>
      </c>
      <c r="E234" s="10">
        <v>150</v>
      </c>
      <c r="F234" s="10">
        <v>2015</v>
      </c>
      <c r="G234" s="10">
        <v>2175</v>
      </c>
      <c r="H234" s="10">
        <f t="shared" ref="H234:H244" si="41">G234-F234</f>
        <v>160</v>
      </c>
      <c r="I234" s="10">
        <f t="shared" si="35"/>
        <v>160</v>
      </c>
      <c r="J234" s="10">
        <f>ROUND(IF(I234&lt;100,I234*1.625,(IF(AND(I234&gt;100,I234&lt;201),(I234-100)*2.375+162.5,(IF(AND(I234&gt;200,I234&lt;401),(I234-200)*3.875+400,IF(I234&gt;400,(I234-400)*4.5+1238)))))),0)</f>
        <v>305</v>
      </c>
      <c r="K234" s="10">
        <v>45</v>
      </c>
      <c r="L234" s="10">
        <v>50</v>
      </c>
      <c r="M234" s="11">
        <f t="shared" si="38"/>
        <v>32</v>
      </c>
      <c r="N234" s="4">
        <f t="shared" si="40"/>
        <v>432</v>
      </c>
    </row>
    <row r="235" spans="1:14" x14ac:dyDescent="0.3">
      <c r="A235" s="3">
        <f t="shared" si="36"/>
        <v>91</v>
      </c>
      <c r="B235" s="3" t="s">
        <v>17</v>
      </c>
      <c r="C235" s="3">
        <v>358</v>
      </c>
      <c r="D235" s="3">
        <v>300</v>
      </c>
      <c r="E235" s="3">
        <v>150</v>
      </c>
      <c r="F235" s="3">
        <v>3348</v>
      </c>
      <c r="G235" s="3">
        <v>3550</v>
      </c>
      <c r="H235" s="3">
        <f t="shared" si="41"/>
        <v>202</v>
      </c>
      <c r="I235" s="3">
        <f t="shared" si="35"/>
        <v>202</v>
      </c>
      <c r="J235" s="3">
        <f>ROUND(IF(I235&lt;100,I235*1.625,(IF(AND(I235&gt;100,I235&lt;201),(I235-100)*2.375+162.5,(IF(AND(I235&gt;200,I235&lt;401),(I235-200)*3.875+400,IF(I235&gt;400,(I235-400)*4.5+1238)))))),0)</f>
        <v>408</v>
      </c>
      <c r="K235" s="3">
        <v>45</v>
      </c>
      <c r="L235" s="3">
        <v>50</v>
      </c>
      <c r="M235" s="4">
        <f t="shared" si="38"/>
        <v>40.400000000000006</v>
      </c>
      <c r="N235" s="4">
        <f t="shared" si="40"/>
        <v>543</v>
      </c>
    </row>
    <row r="236" spans="1:14" x14ac:dyDescent="0.3">
      <c r="A236" s="3">
        <f t="shared" si="36"/>
        <v>92</v>
      </c>
      <c r="B236" s="3" t="s">
        <v>17</v>
      </c>
      <c r="C236" s="3">
        <v>359</v>
      </c>
      <c r="D236" s="10">
        <v>300</v>
      </c>
      <c r="E236" s="10">
        <v>150</v>
      </c>
      <c r="F236" s="10">
        <v>1942</v>
      </c>
      <c r="G236" s="10">
        <v>2181</v>
      </c>
      <c r="H236" s="10">
        <f t="shared" si="41"/>
        <v>239</v>
      </c>
      <c r="I236" s="10">
        <f t="shared" si="35"/>
        <v>239</v>
      </c>
      <c r="J236" s="10">
        <f>ROUND(IF(I236&lt;100,I236*1.625,(IF(AND(I236&gt;100,I236&lt;201),(I236-100)*2.375+162.5,(IF(AND(I236&gt;200,I236&lt;401),(I236-200)*3.875+400,IF(I236&gt;400,(I236-400)*4.5+1238)))))),0)</f>
        <v>551</v>
      </c>
      <c r="K236" s="10">
        <v>45</v>
      </c>
      <c r="L236" s="10">
        <v>50</v>
      </c>
      <c r="M236" s="11">
        <f t="shared" si="38"/>
        <v>47.800000000000004</v>
      </c>
      <c r="N236" s="4">
        <f t="shared" si="40"/>
        <v>694</v>
      </c>
    </row>
    <row r="237" spans="1:14" x14ac:dyDescent="0.3">
      <c r="A237" s="3">
        <f t="shared" si="36"/>
        <v>93</v>
      </c>
      <c r="B237" s="3" t="s">
        <v>17</v>
      </c>
      <c r="C237" s="3">
        <v>360</v>
      </c>
      <c r="D237" s="3">
        <v>300</v>
      </c>
      <c r="E237" s="3">
        <v>150</v>
      </c>
      <c r="F237" s="3">
        <v>3114</v>
      </c>
      <c r="G237" s="3">
        <v>3332</v>
      </c>
      <c r="H237" s="3">
        <f t="shared" si="41"/>
        <v>218</v>
      </c>
      <c r="I237" s="3">
        <f t="shared" si="35"/>
        <v>218</v>
      </c>
      <c r="J237" s="3">
        <f>ROUND(IF(I237&lt;100,I237*1.625,(IF(AND(I237&gt;100,I237&lt;201),(I237-100)*2.375+162.5,(IF(AND(I237&gt;200,I237&lt;401),(I237-200)*3.875+400,IF(I237&gt;400,(I237-400)*4.5+1237)))))),0)</f>
        <v>470</v>
      </c>
      <c r="K237" s="3">
        <v>45</v>
      </c>
      <c r="L237" s="3">
        <v>50</v>
      </c>
      <c r="M237" s="4">
        <f t="shared" si="38"/>
        <v>43.6</v>
      </c>
      <c r="N237" s="4">
        <f t="shared" si="40"/>
        <v>609</v>
      </c>
    </row>
    <row r="238" spans="1:14" x14ac:dyDescent="0.3">
      <c r="A238" s="3">
        <f t="shared" si="36"/>
        <v>94</v>
      </c>
      <c r="B238" s="3" t="s">
        <v>17</v>
      </c>
      <c r="C238" s="3">
        <v>361</v>
      </c>
      <c r="D238" s="3">
        <v>300</v>
      </c>
      <c r="E238" s="3">
        <v>150</v>
      </c>
      <c r="F238" s="3">
        <v>6485</v>
      </c>
      <c r="G238" s="3">
        <v>7087</v>
      </c>
      <c r="H238" s="3">
        <f t="shared" si="41"/>
        <v>602</v>
      </c>
      <c r="I238" s="3">
        <f t="shared" si="35"/>
        <v>602</v>
      </c>
      <c r="J238" s="3">
        <f>ROUND(IF(I238&lt;100,I238*1.625,(IF(AND(I238&gt;100,I238&lt;201),(I238-100)*2.375+162.5,(IF(AND(I238&gt;200,I238&lt;401),(I238-200)*3.875+400,IF(I238&gt;400,(I238-400)*4.5+1238)))))),0)</f>
        <v>2147</v>
      </c>
      <c r="K238" s="3">
        <v>45</v>
      </c>
      <c r="L238" s="3">
        <v>50</v>
      </c>
      <c r="M238" s="4">
        <f t="shared" si="38"/>
        <v>120.4</v>
      </c>
      <c r="N238" s="4">
        <f t="shared" si="40"/>
        <v>2362</v>
      </c>
    </row>
    <row r="239" spans="1:14" x14ac:dyDescent="0.3">
      <c r="A239" s="3">
        <f t="shared" si="36"/>
        <v>95</v>
      </c>
      <c r="B239" s="3"/>
      <c r="C239" s="3"/>
      <c r="D239" s="10"/>
      <c r="E239" s="10"/>
      <c r="F239" s="10"/>
      <c r="G239" s="10"/>
      <c r="H239" s="10"/>
      <c r="I239" s="10"/>
      <c r="J239" s="10"/>
      <c r="K239" s="10"/>
      <c r="L239" s="10"/>
      <c r="M239" s="11"/>
      <c r="N239" s="4"/>
    </row>
    <row r="240" spans="1:14" x14ac:dyDescent="0.3">
      <c r="A240" s="3">
        <f>A239+1</f>
        <v>96</v>
      </c>
      <c r="B240" s="9" t="s">
        <v>17</v>
      </c>
      <c r="C240" s="5">
        <v>364</v>
      </c>
      <c r="D240" s="10">
        <v>300</v>
      </c>
      <c r="E240" s="10">
        <v>150</v>
      </c>
      <c r="F240" s="10">
        <v>5857</v>
      </c>
      <c r="G240" s="10">
        <v>6265</v>
      </c>
      <c r="H240" s="10">
        <f t="shared" si="41"/>
        <v>408</v>
      </c>
      <c r="I240" s="10">
        <f t="shared" si="35"/>
        <v>408</v>
      </c>
      <c r="J240" s="10">
        <f>ROUND(IF(I240&lt;100,I240*1.625,(IF(AND(I240&gt;100,I240&lt;201),(I240-100)*2.375+162.5,(IF(AND(I240&gt;200,I240&lt;401),(I240-200)*3.875+400,IF(I240&gt;400,(I240-400)*4.5+1237)))))),0)</f>
        <v>1273</v>
      </c>
      <c r="K240" s="10">
        <v>45</v>
      </c>
      <c r="L240" s="10">
        <v>50</v>
      </c>
      <c r="M240" s="11">
        <f t="shared" si="38"/>
        <v>81.600000000000009</v>
      </c>
      <c r="N240" s="4">
        <f t="shared" si="40"/>
        <v>1450</v>
      </c>
    </row>
    <row r="241" spans="1:14" x14ac:dyDescent="0.3">
      <c r="A241" s="3">
        <f t="shared" si="36"/>
        <v>97</v>
      </c>
      <c r="B241" s="3" t="s">
        <v>17</v>
      </c>
      <c r="C241" s="3">
        <v>365</v>
      </c>
      <c r="D241" s="3">
        <v>300</v>
      </c>
      <c r="E241" s="3">
        <v>150</v>
      </c>
      <c r="F241" s="3">
        <v>1286</v>
      </c>
      <c r="G241" s="3">
        <v>1387</v>
      </c>
      <c r="H241" s="3">
        <f t="shared" si="41"/>
        <v>101</v>
      </c>
      <c r="I241" s="3">
        <f t="shared" si="35"/>
        <v>141</v>
      </c>
      <c r="J241" s="3">
        <f t="shared" ref="J241:J249" si="42">ROUND(IF(I241&lt;100,I241*1.625,(IF(AND(I241&gt;100,I241&lt;201),(I241-100)*2.375+162.5,(IF(AND(I241&gt;200,I241&lt;401),(I241-200)*3.875+400,IF(I241&gt;400,(I241-400)*4.5+1238)))))),0)</f>
        <v>260</v>
      </c>
      <c r="K241" s="3">
        <v>45</v>
      </c>
      <c r="L241" s="3">
        <v>50</v>
      </c>
      <c r="M241" s="4">
        <f t="shared" si="38"/>
        <v>28.200000000000003</v>
      </c>
      <c r="N241" s="4">
        <f t="shared" si="40"/>
        <v>383</v>
      </c>
    </row>
    <row r="242" spans="1:14" x14ac:dyDescent="0.3">
      <c r="A242" s="3">
        <f t="shared" si="36"/>
        <v>98</v>
      </c>
      <c r="B242" s="8" t="s">
        <v>17</v>
      </c>
      <c r="C242" s="8">
        <v>366</v>
      </c>
      <c r="D242" s="3">
        <v>300</v>
      </c>
      <c r="E242" s="3">
        <v>150</v>
      </c>
      <c r="F242" s="3">
        <v>1689</v>
      </c>
      <c r="G242" s="3">
        <v>1870</v>
      </c>
      <c r="H242" s="3">
        <f t="shared" si="41"/>
        <v>181</v>
      </c>
      <c r="I242" s="3">
        <f t="shared" si="35"/>
        <v>181</v>
      </c>
      <c r="J242" s="3">
        <f t="shared" si="42"/>
        <v>355</v>
      </c>
      <c r="K242" s="3">
        <v>45</v>
      </c>
      <c r="L242" s="3">
        <v>50</v>
      </c>
      <c r="M242" s="4">
        <f t="shared" si="38"/>
        <v>36.200000000000003</v>
      </c>
      <c r="N242" s="4">
        <f t="shared" si="40"/>
        <v>486</v>
      </c>
    </row>
    <row r="243" spans="1:14" x14ac:dyDescent="0.3">
      <c r="A243" s="3">
        <f t="shared" si="36"/>
        <v>99</v>
      </c>
      <c r="B243" s="3" t="s">
        <v>17</v>
      </c>
      <c r="C243" s="3">
        <v>367</v>
      </c>
      <c r="D243" s="3">
        <v>300</v>
      </c>
      <c r="E243" s="3">
        <v>150</v>
      </c>
      <c r="F243" s="3">
        <v>1532</v>
      </c>
      <c r="G243" s="3">
        <v>1707</v>
      </c>
      <c r="H243" s="3">
        <f t="shared" si="41"/>
        <v>175</v>
      </c>
      <c r="I243" s="3">
        <f t="shared" si="35"/>
        <v>175</v>
      </c>
      <c r="J243" s="3">
        <f t="shared" si="42"/>
        <v>341</v>
      </c>
      <c r="K243" s="3">
        <v>45</v>
      </c>
      <c r="L243" s="3">
        <v>50</v>
      </c>
      <c r="M243" s="4">
        <f t="shared" si="38"/>
        <v>35</v>
      </c>
      <c r="N243" s="4">
        <f t="shared" si="40"/>
        <v>471</v>
      </c>
    </row>
    <row r="244" spans="1:14" x14ac:dyDescent="0.3">
      <c r="A244" s="3">
        <f t="shared" si="36"/>
        <v>100</v>
      </c>
      <c r="B244" s="3" t="s">
        <v>17</v>
      </c>
      <c r="C244" s="3">
        <v>368</v>
      </c>
      <c r="D244" s="3">
        <v>300</v>
      </c>
      <c r="E244" s="3">
        <v>150</v>
      </c>
      <c r="F244" s="3">
        <v>1464</v>
      </c>
      <c r="G244" s="3">
        <v>1600</v>
      </c>
      <c r="H244" s="3">
        <f t="shared" si="41"/>
        <v>136</v>
      </c>
      <c r="I244" s="3">
        <f t="shared" si="35"/>
        <v>141</v>
      </c>
      <c r="J244" s="3">
        <f t="shared" si="42"/>
        <v>260</v>
      </c>
      <c r="K244" s="3">
        <v>45</v>
      </c>
      <c r="L244" s="3">
        <v>50</v>
      </c>
      <c r="M244" s="4">
        <f t="shared" si="38"/>
        <v>28.200000000000003</v>
      </c>
      <c r="N244" s="4">
        <f t="shared" si="40"/>
        <v>383</v>
      </c>
    </row>
    <row r="245" spans="1:14" x14ac:dyDescent="0.3">
      <c r="A245" s="3">
        <f t="shared" si="36"/>
        <v>101</v>
      </c>
      <c r="B245" s="8" t="s">
        <v>17</v>
      </c>
      <c r="C245" s="8">
        <v>369</v>
      </c>
      <c r="D245" s="3">
        <v>300</v>
      </c>
      <c r="E245" s="3">
        <v>150</v>
      </c>
      <c r="F245" s="3">
        <v>2555</v>
      </c>
      <c r="G245" s="3">
        <v>2882</v>
      </c>
      <c r="H245" s="3">
        <f>G245-F245</f>
        <v>327</v>
      </c>
      <c r="I245" s="3">
        <f t="shared" si="35"/>
        <v>327</v>
      </c>
      <c r="J245" s="3">
        <f t="shared" si="42"/>
        <v>892</v>
      </c>
      <c r="K245" s="3">
        <v>45</v>
      </c>
      <c r="L245" s="3">
        <v>50</v>
      </c>
      <c r="M245" s="4">
        <f t="shared" si="38"/>
        <v>65.400000000000006</v>
      </c>
      <c r="N245" s="4">
        <f t="shared" si="40"/>
        <v>1052</v>
      </c>
    </row>
    <row r="246" spans="1:14" x14ac:dyDescent="0.3">
      <c r="A246" s="3">
        <f t="shared" si="36"/>
        <v>102</v>
      </c>
      <c r="B246" s="8" t="s">
        <v>17</v>
      </c>
      <c r="C246" s="8">
        <v>370</v>
      </c>
      <c r="D246" s="3">
        <v>300</v>
      </c>
      <c r="E246" s="3">
        <v>150</v>
      </c>
      <c r="F246" s="3">
        <v>5987</v>
      </c>
      <c r="G246" s="3">
        <v>6567</v>
      </c>
      <c r="H246" s="3">
        <f>G246-F246</f>
        <v>580</v>
      </c>
      <c r="I246" s="3">
        <f t="shared" si="35"/>
        <v>580</v>
      </c>
      <c r="J246" s="3">
        <f t="shared" si="42"/>
        <v>2048</v>
      </c>
      <c r="K246" s="3">
        <v>45</v>
      </c>
      <c r="L246" s="3">
        <v>50</v>
      </c>
      <c r="M246" s="4">
        <f t="shared" si="38"/>
        <v>116</v>
      </c>
      <c r="N246" s="4">
        <f t="shared" si="40"/>
        <v>2259</v>
      </c>
    </row>
    <row r="247" spans="1:14" x14ac:dyDescent="0.3">
      <c r="A247" s="3">
        <f t="shared" si="36"/>
        <v>103</v>
      </c>
      <c r="B247" s="8" t="s">
        <v>17</v>
      </c>
      <c r="C247" s="8">
        <v>372</v>
      </c>
      <c r="D247" s="10">
        <v>300</v>
      </c>
      <c r="E247" s="10">
        <v>150</v>
      </c>
      <c r="F247" s="10">
        <v>1795</v>
      </c>
      <c r="G247" s="10">
        <v>2123</v>
      </c>
      <c r="H247" s="10">
        <f>G247-F247</f>
        <v>328</v>
      </c>
      <c r="I247" s="10">
        <f t="shared" si="35"/>
        <v>328</v>
      </c>
      <c r="J247" s="10">
        <f t="shared" si="42"/>
        <v>896</v>
      </c>
      <c r="K247" s="10">
        <v>45</v>
      </c>
      <c r="L247" s="10">
        <v>50</v>
      </c>
      <c r="M247" s="11">
        <f t="shared" si="38"/>
        <v>65.600000000000009</v>
      </c>
      <c r="N247" s="4">
        <f t="shared" si="40"/>
        <v>1057</v>
      </c>
    </row>
    <row r="248" spans="1:14" x14ac:dyDescent="0.3">
      <c r="A248" s="3">
        <f t="shared" si="36"/>
        <v>104</v>
      </c>
      <c r="B248" s="3" t="s">
        <v>17</v>
      </c>
      <c r="C248" s="3">
        <v>374</v>
      </c>
      <c r="D248" s="3">
        <v>300</v>
      </c>
      <c r="E248" s="3">
        <v>150</v>
      </c>
      <c r="F248" s="3">
        <v>2760</v>
      </c>
      <c r="G248" s="3">
        <v>3038</v>
      </c>
      <c r="H248" s="3">
        <f>G248-F248</f>
        <v>278</v>
      </c>
      <c r="I248" s="3">
        <f t="shared" si="35"/>
        <v>278</v>
      </c>
      <c r="J248" s="3">
        <f t="shared" si="42"/>
        <v>702</v>
      </c>
      <c r="K248" s="3">
        <v>45</v>
      </c>
      <c r="L248" s="3">
        <v>50</v>
      </c>
      <c r="M248" s="4">
        <f t="shared" si="38"/>
        <v>55.6</v>
      </c>
      <c r="N248" s="4">
        <f t="shared" si="40"/>
        <v>853</v>
      </c>
    </row>
    <row r="249" spans="1:14" x14ac:dyDescent="0.3">
      <c r="A249" s="3">
        <f t="shared" si="36"/>
        <v>105</v>
      </c>
      <c r="B249" s="3" t="s">
        <v>17</v>
      </c>
      <c r="C249" s="3">
        <v>375</v>
      </c>
      <c r="D249" s="3">
        <v>300</v>
      </c>
      <c r="E249" s="3">
        <v>150</v>
      </c>
      <c r="F249" s="3">
        <v>6869</v>
      </c>
      <c r="G249" s="3">
        <v>7603</v>
      </c>
      <c r="H249" s="3">
        <f>(G249-F249)</f>
        <v>734</v>
      </c>
      <c r="I249" s="3">
        <f t="shared" si="35"/>
        <v>734</v>
      </c>
      <c r="J249" s="3">
        <f t="shared" si="42"/>
        <v>2741</v>
      </c>
      <c r="K249" s="3">
        <v>45</v>
      </c>
      <c r="L249" s="3">
        <v>50</v>
      </c>
      <c r="M249" s="4">
        <f t="shared" si="38"/>
        <v>146.80000000000001</v>
      </c>
      <c r="N249" s="4">
        <f t="shared" si="40"/>
        <v>2983</v>
      </c>
    </row>
    <row r="250" spans="1:14" x14ac:dyDescent="0.3">
      <c r="A250" s="3">
        <f t="shared" si="36"/>
        <v>106</v>
      </c>
      <c r="B250" s="3" t="s">
        <v>17</v>
      </c>
      <c r="C250" s="3">
        <v>376</v>
      </c>
      <c r="D250" s="3">
        <v>0</v>
      </c>
      <c r="E250" s="3">
        <v>150</v>
      </c>
      <c r="F250" s="3">
        <v>6475</v>
      </c>
      <c r="G250" s="3">
        <v>7204</v>
      </c>
      <c r="H250" s="3">
        <f>(G250-F250)-25</f>
        <v>704</v>
      </c>
      <c r="I250" s="3">
        <f t="shared" si="35"/>
        <v>704</v>
      </c>
      <c r="J250" s="3">
        <f>ROUND(IF(I250&lt;100,I250*1.625,(IF(AND(I250&gt;100,I250&lt;201),(I250-100)*2.375+162.5,(IF(AND(I250&gt;200,I250&lt;401),(I250-200)*3.875+400,IF(I250&gt;400,(I250-400)*4.5+1237)))))),0)</f>
        <v>2605</v>
      </c>
      <c r="K250" s="3">
        <v>45</v>
      </c>
      <c r="L250" s="3">
        <v>50</v>
      </c>
      <c r="M250" s="4">
        <f t="shared" si="38"/>
        <v>140.80000000000001</v>
      </c>
      <c r="N250" s="4">
        <f t="shared" si="40"/>
        <v>2841</v>
      </c>
    </row>
    <row r="251" spans="1:14" x14ac:dyDescent="0.3">
      <c r="A251" s="3">
        <f t="shared" si="36"/>
        <v>107</v>
      </c>
      <c r="B251" s="3" t="s">
        <v>17</v>
      </c>
      <c r="C251" s="3">
        <v>377</v>
      </c>
      <c r="D251" s="3">
        <v>300</v>
      </c>
      <c r="E251" s="3">
        <v>150</v>
      </c>
      <c r="F251" s="3">
        <v>3194</v>
      </c>
      <c r="G251" s="3">
        <v>3376</v>
      </c>
      <c r="H251" s="3">
        <f>G251-F251</f>
        <v>182</v>
      </c>
      <c r="I251" s="3">
        <f t="shared" si="35"/>
        <v>182</v>
      </c>
      <c r="J251" s="3">
        <f>ROUND(IF(I251&lt;100,I251*1.625,(IF(AND(I251&gt;100,I251&lt;201),(I251-100)*2.375+162.5,(IF(AND(I251&gt;200,I251&lt;401),(I251-200)*3.875+400,IF(I251&gt;400,(I251-400)*4.5+1238)))))),0)</f>
        <v>357</v>
      </c>
      <c r="K251" s="3">
        <v>45</v>
      </c>
      <c r="L251" s="3">
        <v>50</v>
      </c>
      <c r="M251" s="4">
        <f t="shared" si="38"/>
        <v>36.4</v>
      </c>
      <c r="N251" s="4">
        <f t="shared" si="40"/>
        <v>488</v>
      </c>
    </row>
    <row r="252" spans="1:14" x14ac:dyDescent="0.3">
      <c r="A252" s="3">
        <f t="shared" si="36"/>
        <v>108</v>
      </c>
      <c r="B252" s="3" t="s">
        <v>17</v>
      </c>
      <c r="C252" s="3">
        <v>378</v>
      </c>
      <c r="D252" s="3">
        <v>300</v>
      </c>
      <c r="E252" s="3">
        <v>150</v>
      </c>
      <c r="F252" s="3">
        <v>851</v>
      </c>
      <c r="G252" s="3">
        <v>983</v>
      </c>
      <c r="H252" s="3">
        <f>(G252-F252)</f>
        <v>132</v>
      </c>
      <c r="I252" s="3">
        <f t="shared" si="35"/>
        <v>141</v>
      </c>
      <c r="J252" s="3">
        <f>ROUND(IF(I252&lt;100,I252*1.625,(IF(AND(I252&gt;100,I252&lt;201),(I252-100)*2.375+162.5,(IF(AND(I252&gt;200,I252&lt;401),(I252-200)*3.875+400,IF(I252&gt;400,(I252-400)*4.5+1238)))))),0)</f>
        <v>260</v>
      </c>
      <c r="K252" s="3">
        <v>45</v>
      </c>
      <c r="L252" s="3">
        <v>50</v>
      </c>
      <c r="M252" s="4">
        <f t="shared" si="38"/>
        <v>28.200000000000003</v>
      </c>
      <c r="N252" s="4">
        <f t="shared" si="40"/>
        <v>383</v>
      </c>
    </row>
    <row r="253" spans="1:14" x14ac:dyDescent="0.3">
      <c r="A253" s="3">
        <f t="shared" si="36"/>
        <v>109</v>
      </c>
      <c r="B253" s="3" t="s">
        <v>17</v>
      </c>
      <c r="C253" s="3">
        <v>379</v>
      </c>
      <c r="D253" s="10">
        <v>0</v>
      </c>
      <c r="E253" s="10">
        <v>150</v>
      </c>
      <c r="F253" s="10">
        <v>2854</v>
      </c>
      <c r="G253" s="10">
        <v>3132</v>
      </c>
      <c r="H253" s="10">
        <f>(G253-F253)-25</f>
        <v>253</v>
      </c>
      <c r="I253" s="10">
        <f t="shared" si="35"/>
        <v>253</v>
      </c>
      <c r="J253" s="10">
        <f>ROUND(IF(I253&lt;100,I253*1.625,(IF(AND(I253&gt;100,I253&lt;201),(I253-100)*2.375+162.5,(IF(AND(I253&gt;200,I253&lt;401),(I253-200)*3.875+400,IF(I253&gt;400,(I253-400)*4.5+1238)))))),0)</f>
        <v>605</v>
      </c>
      <c r="K253" s="10">
        <v>45</v>
      </c>
      <c r="L253" s="10">
        <v>50</v>
      </c>
      <c r="M253" s="11">
        <f t="shared" si="38"/>
        <v>50.6</v>
      </c>
      <c r="N253" s="4">
        <f t="shared" si="40"/>
        <v>751</v>
      </c>
    </row>
    <row r="254" spans="1:14" x14ac:dyDescent="0.3">
      <c r="A254" s="3">
        <f t="shared" si="36"/>
        <v>110</v>
      </c>
      <c r="B254" s="3" t="s">
        <v>17</v>
      </c>
      <c r="C254" s="3">
        <v>380</v>
      </c>
      <c r="D254" s="3">
        <v>300</v>
      </c>
      <c r="E254" s="3">
        <v>150</v>
      </c>
      <c r="F254" s="3">
        <v>4045</v>
      </c>
      <c r="G254" s="3">
        <v>4466</v>
      </c>
      <c r="H254" s="3">
        <f t="shared" ref="H254:H283" si="43">G254-F254</f>
        <v>421</v>
      </c>
      <c r="I254" s="3">
        <f t="shared" si="35"/>
        <v>421</v>
      </c>
      <c r="J254" s="3">
        <f>ROUND(IF(I254&lt;100,I254*1.625,(IF(AND(I254&gt;100,I254&lt;201),(I254-100)*2.375+162.5,(IF(AND(I254&gt;200,I254&lt;401),(I254-200)*3.875+400,IF(I254&gt;400,(I254-400)*4.5+1238)))))),0)</f>
        <v>1333</v>
      </c>
      <c r="K254" s="3">
        <v>45</v>
      </c>
      <c r="L254" s="3">
        <v>50</v>
      </c>
      <c r="M254" s="4">
        <f t="shared" si="38"/>
        <v>84.2</v>
      </c>
      <c r="N254" s="4">
        <f t="shared" si="40"/>
        <v>1512</v>
      </c>
    </row>
    <row r="255" spans="1:14" x14ac:dyDescent="0.3">
      <c r="A255" s="3">
        <f t="shared" si="36"/>
        <v>111</v>
      </c>
      <c r="B255" s="3" t="s">
        <v>19</v>
      </c>
      <c r="C255" s="3">
        <v>402</v>
      </c>
      <c r="D255" s="10">
        <v>400</v>
      </c>
      <c r="E255" s="10">
        <v>150</v>
      </c>
      <c r="F255" s="10">
        <v>4601</v>
      </c>
      <c r="G255" s="10">
        <v>4936</v>
      </c>
      <c r="H255" s="10">
        <f t="shared" si="43"/>
        <v>335</v>
      </c>
      <c r="I255" s="10">
        <f t="shared" ref="I255:I269" si="44">IF(H255&lt;155,155,H255)</f>
        <v>335</v>
      </c>
      <c r="J255" s="10">
        <f t="shared" ref="J255:J269" si="45">ROUND(IF(I255&lt;100,I255*1.625,(IF(AND(I255&gt;100,I255&lt;201),(I255-100)*2.375+162,(IF(AND(I255&gt;200,I255&lt;401),(I255-200)*3.875+400,IF(I255&gt;400,(I255-400)*4.5+1237)))))),0)</f>
        <v>923</v>
      </c>
      <c r="K255" s="10">
        <v>45</v>
      </c>
      <c r="L255" s="10">
        <v>50</v>
      </c>
      <c r="M255" s="11">
        <f t="shared" si="38"/>
        <v>67</v>
      </c>
      <c r="N255" s="4">
        <f t="shared" si="40"/>
        <v>1085</v>
      </c>
    </row>
    <row r="256" spans="1:14" x14ac:dyDescent="0.3">
      <c r="A256" s="3">
        <f t="shared" si="36"/>
        <v>112</v>
      </c>
      <c r="B256" s="3" t="s">
        <v>19</v>
      </c>
      <c r="C256" s="3">
        <v>403</v>
      </c>
      <c r="D256" s="3">
        <v>400</v>
      </c>
      <c r="E256" s="3">
        <v>150</v>
      </c>
      <c r="F256" s="5">
        <v>3735</v>
      </c>
      <c r="G256" s="5">
        <v>4008</v>
      </c>
      <c r="H256" s="3">
        <f t="shared" si="43"/>
        <v>273</v>
      </c>
      <c r="I256" s="3">
        <f t="shared" si="44"/>
        <v>273</v>
      </c>
      <c r="J256" s="3">
        <f t="shared" si="45"/>
        <v>683</v>
      </c>
      <c r="K256" s="3">
        <v>45</v>
      </c>
      <c r="L256" s="3">
        <v>50</v>
      </c>
      <c r="M256" s="4">
        <f t="shared" si="38"/>
        <v>54.6</v>
      </c>
      <c r="N256" s="4">
        <f t="shared" si="40"/>
        <v>833</v>
      </c>
    </row>
    <row r="257" spans="1:14" x14ac:dyDescent="0.3">
      <c r="A257" s="3">
        <f t="shared" si="36"/>
        <v>113</v>
      </c>
      <c r="B257" s="3" t="s">
        <v>19</v>
      </c>
      <c r="C257" s="3">
        <v>404</v>
      </c>
      <c r="D257" s="10">
        <v>400</v>
      </c>
      <c r="E257" s="10">
        <v>150</v>
      </c>
      <c r="F257" s="10">
        <v>1945</v>
      </c>
      <c r="G257" s="10">
        <v>2075</v>
      </c>
      <c r="H257" s="10">
        <f t="shared" si="43"/>
        <v>130</v>
      </c>
      <c r="I257" s="10">
        <f t="shared" si="44"/>
        <v>155</v>
      </c>
      <c r="J257" s="10">
        <f t="shared" si="45"/>
        <v>293</v>
      </c>
      <c r="K257" s="10">
        <v>45</v>
      </c>
      <c r="L257" s="10">
        <v>50</v>
      </c>
      <c r="M257" s="11">
        <f t="shared" si="38"/>
        <v>31</v>
      </c>
      <c r="N257" s="4">
        <f t="shared" si="40"/>
        <v>419</v>
      </c>
    </row>
    <row r="258" spans="1:14" x14ac:dyDescent="0.3">
      <c r="A258" s="3">
        <f t="shared" si="36"/>
        <v>114</v>
      </c>
      <c r="B258" s="3" t="s">
        <v>19</v>
      </c>
      <c r="C258" s="3">
        <v>405</v>
      </c>
      <c r="D258" s="10">
        <v>400</v>
      </c>
      <c r="E258" s="10">
        <v>150</v>
      </c>
      <c r="F258" s="24">
        <v>3786</v>
      </c>
      <c r="G258" s="24">
        <v>4242</v>
      </c>
      <c r="H258" s="10">
        <f t="shared" si="43"/>
        <v>456</v>
      </c>
      <c r="I258" s="10">
        <f t="shared" si="44"/>
        <v>456</v>
      </c>
      <c r="J258" s="10">
        <f t="shared" si="45"/>
        <v>1489</v>
      </c>
      <c r="K258" s="10">
        <v>45</v>
      </c>
      <c r="L258" s="10">
        <v>50</v>
      </c>
      <c r="M258" s="11">
        <f t="shared" si="38"/>
        <v>91.2</v>
      </c>
      <c r="N258" s="4">
        <f t="shared" si="40"/>
        <v>1675</v>
      </c>
    </row>
    <row r="259" spans="1:14" x14ac:dyDescent="0.3">
      <c r="A259" s="3">
        <f t="shared" si="36"/>
        <v>115</v>
      </c>
      <c r="B259" s="3" t="s">
        <v>19</v>
      </c>
      <c r="C259" s="3">
        <v>406</v>
      </c>
      <c r="D259" s="3">
        <v>400</v>
      </c>
      <c r="E259" s="3">
        <v>150</v>
      </c>
      <c r="F259" s="3">
        <v>4951</v>
      </c>
      <c r="G259" s="3">
        <v>5325</v>
      </c>
      <c r="H259" s="3">
        <f t="shared" si="43"/>
        <v>374</v>
      </c>
      <c r="I259" s="3">
        <f t="shared" si="44"/>
        <v>374</v>
      </c>
      <c r="J259" s="3">
        <f t="shared" si="45"/>
        <v>1074</v>
      </c>
      <c r="K259" s="3">
        <v>45</v>
      </c>
      <c r="L259" s="3">
        <v>50</v>
      </c>
      <c r="M259" s="4">
        <f t="shared" si="38"/>
        <v>74.8</v>
      </c>
      <c r="N259" s="4">
        <f t="shared" si="40"/>
        <v>1244</v>
      </c>
    </row>
    <row r="260" spans="1:14" x14ac:dyDescent="0.3">
      <c r="A260" s="3">
        <f t="shared" si="36"/>
        <v>116</v>
      </c>
      <c r="B260" s="3" t="s">
        <v>19</v>
      </c>
      <c r="C260" s="3">
        <v>407</v>
      </c>
      <c r="D260" s="3">
        <v>400</v>
      </c>
      <c r="E260" s="3">
        <v>150</v>
      </c>
      <c r="F260" s="3">
        <v>3145</v>
      </c>
      <c r="G260" s="3">
        <v>3379</v>
      </c>
      <c r="H260" s="3">
        <f t="shared" si="43"/>
        <v>234</v>
      </c>
      <c r="I260" s="3">
        <f t="shared" si="44"/>
        <v>234</v>
      </c>
      <c r="J260" s="3">
        <f t="shared" si="45"/>
        <v>532</v>
      </c>
      <c r="K260" s="3">
        <v>45</v>
      </c>
      <c r="L260" s="3">
        <v>50</v>
      </c>
      <c r="M260" s="4">
        <f t="shared" si="38"/>
        <v>46.800000000000004</v>
      </c>
      <c r="N260" s="4">
        <f t="shared" si="40"/>
        <v>674</v>
      </c>
    </row>
    <row r="261" spans="1:14" x14ac:dyDescent="0.3">
      <c r="A261" s="3">
        <f t="shared" si="36"/>
        <v>117</v>
      </c>
      <c r="B261" s="3" t="s">
        <v>19</v>
      </c>
      <c r="C261" s="3">
        <v>408</v>
      </c>
      <c r="D261" s="3">
        <v>400</v>
      </c>
      <c r="E261" s="3">
        <v>150</v>
      </c>
      <c r="F261" s="3">
        <v>2837</v>
      </c>
      <c r="G261" s="3">
        <v>3213</v>
      </c>
      <c r="H261" s="3">
        <f t="shared" si="43"/>
        <v>376</v>
      </c>
      <c r="I261" s="3">
        <f t="shared" si="44"/>
        <v>376</v>
      </c>
      <c r="J261" s="3">
        <f t="shared" si="45"/>
        <v>1082</v>
      </c>
      <c r="K261" s="3">
        <v>45</v>
      </c>
      <c r="L261" s="3">
        <v>50</v>
      </c>
      <c r="M261" s="4">
        <f t="shared" si="38"/>
        <v>75.2</v>
      </c>
      <c r="N261" s="4">
        <f t="shared" si="40"/>
        <v>1252</v>
      </c>
    </row>
    <row r="262" spans="1:14" x14ac:dyDescent="0.3">
      <c r="A262" s="3">
        <f t="shared" si="36"/>
        <v>118</v>
      </c>
      <c r="B262" s="3" t="s">
        <v>19</v>
      </c>
      <c r="C262" s="3">
        <v>409</v>
      </c>
      <c r="D262" s="3">
        <v>400</v>
      </c>
      <c r="E262" s="3">
        <v>150</v>
      </c>
      <c r="F262" s="3">
        <v>6937</v>
      </c>
      <c r="G262" s="3">
        <v>7308</v>
      </c>
      <c r="H262" s="3">
        <f t="shared" si="43"/>
        <v>371</v>
      </c>
      <c r="I262" s="3">
        <f t="shared" si="44"/>
        <v>371</v>
      </c>
      <c r="J262" s="3">
        <f t="shared" si="45"/>
        <v>1063</v>
      </c>
      <c r="K262" s="3">
        <v>45</v>
      </c>
      <c r="L262" s="3">
        <v>50</v>
      </c>
      <c r="M262" s="4">
        <f t="shared" si="38"/>
        <v>74.2</v>
      </c>
      <c r="N262" s="4">
        <f t="shared" si="40"/>
        <v>1232</v>
      </c>
    </row>
    <row r="263" spans="1:14" x14ac:dyDescent="0.3">
      <c r="A263" s="3">
        <f t="shared" si="36"/>
        <v>119</v>
      </c>
      <c r="B263" s="3" t="s">
        <v>19</v>
      </c>
      <c r="C263" s="3">
        <v>410</v>
      </c>
      <c r="D263" s="3">
        <v>400</v>
      </c>
      <c r="E263" s="3">
        <v>150</v>
      </c>
      <c r="F263" s="3">
        <v>3116</v>
      </c>
      <c r="G263" s="3">
        <v>3365</v>
      </c>
      <c r="H263" s="3">
        <f t="shared" si="43"/>
        <v>249</v>
      </c>
      <c r="I263" s="3">
        <f t="shared" si="44"/>
        <v>249</v>
      </c>
      <c r="J263" s="3">
        <f t="shared" si="45"/>
        <v>590</v>
      </c>
      <c r="K263" s="3">
        <v>45</v>
      </c>
      <c r="L263" s="3">
        <v>50</v>
      </c>
      <c r="M263" s="4">
        <f t="shared" si="38"/>
        <v>49.800000000000004</v>
      </c>
      <c r="N263" s="4">
        <f t="shared" si="40"/>
        <v>735</v>
      </c>
    </row>
    <row r="264" spans="1:14" x14ac:dyDescent="0.3">
      <c r="A264" s="3">
        <f t="shared" si="36"/>
        <v>120</v>
      </c>
      <c r="B264" s="3" t="s">
        <v>19</v>
      </c>
      <c r="C264" s="3">
        <v>411</v>
      </c>
      <c r="D264" s="3">
        <v>400</v>
      </c>
      <c r="E264" s="3">
        <v>150</v>
      </c>
      <c r="F264" s="3">
        <v>1191</v>
      </c>
      <c r="G264" s="3">
        <v>1290</v>
      </c>
      <c r="H264" s="3">
        <f t="shared" si="43"/>
        <v>99</v>
      </c>
      <c r="I264" s="3">
        <f t="shared" si="44"/>
        <v>155</v>
      </c>
      <c r="J264" s="3">
        <f t="shared" si="45"/>
        <v>293</v>
      </c>
      <c r="K264" s="3">
        <v>45</v>
      </c>
      <c r="L264" s="3">
        <v>50</v>
      </c>
      <c r="M264" s="4">
        <f t="shared" si="38"/>
        <v>31</v>
      </c>
      <c r="N264" s="4">
        <f t="shared" si="40"/>
        <v>419</v>
      </c>
    </row>
    <row r="265" spans="1:14" x14ac:dyDescent="0.3">
      <c r="A265" s="3">
        <f t="shared" si="36"/>
        <v>121</v>
      </c>
      <c r="B265" s="3" t="s">
        <v>19</v>
      </c>
      <c r="C265" s="3">
        <v>412</v>
      </c>
      <c r="D265" s="3">
        <v>400</v>
      </c>
      <c r="E265" s="3">
        <v>150</v>
      </c>
      <c r="F265" s="3">
        <v>2251</v>
      </c>
      <c r="G265" s="3">
        <v>2443</v>
      </c>
      <c r="H265" s="3">
        <f t="shared" si="43"/>
        <v>192</v>
      </c>
      <c r="I265" s="3">
        <f t="shared" si="44"/>
        <v>192</v>
      </c>
      <c r="J265" s="3">
        <f t="shared" si="45"/>
        <v>381</v>
      </c>
      <c r="K265" s="3">
        <v>45</v>
      </c>
      <c r="L265" s="3">
        <v>50</v>
      </c>
      <c r="M265" s="4">
        <f t="shared" si="38"/>
        <v>38.400000000000006</v>
      </c>
      <c r="N265" s="4">
        <f t="shared" si="40"/>
        <v>514</v>
      </c>
    </row>
    <row r="266" spans="1:14" x14ac:dyDescent="0.3">
      <c r="A266" s="3">
        <f t="shared" si="36"/>
        <v>122</v>
      </c>
      <c r="B266" s="3" t="s">
        <v>19</v>
      </c>
      <c r="C266" s="3">
        <v>413</v>
      </c>
      <c r="D266" s="10">
        <v>400</v>
      </c>
      <c r="E266" s="10">
        <v>150</v>
      </c>
      <c r="F266" s="10">
        <v>6120</v>
      </c>
      <c r="G266" s="10">
        <v>6677</v>
      </c>
      <c r="H266" s="10">
        <f t="shared" si="43"/>
        <v>557</v>
      </c>
      <c r="I266" s="10">
        <f t="shared" si="44"/>
        <v>557</v>
      </c>
      <c r="J266" s="10">
        <f t="shared" si="45"/>
        <v>1944</v>
      </c>
      <c r="K266" s="10">
        <v>45</v>
      </c>
      <c r="L266" s="10">
        <v>50</v>
      </c>
      <c r="M266" s="11">
        <f t="shared" si="38"/>
        <v>111.4</v>
      </c>
      <c r="N266" s="4">
        <f t="shared" si="40"/>
        <v>2150</v>
      </c>
    </row>
    <row r="267" spans="1:14" x14ac:dyDescent="0.3">
      <c r="A267" s="3">
        <f t="shared" si="36"/>
        <v>123</v>
      </c>
      <c r="B267" s="3" t="s">
        <v>19</v>
      </c>
      <c r="C267" s="3">
        <v>414</v>
      </c>
      <c r="D267" s="3">
        <v>400</v>
      </c>
      <c r="E267" s="3">
        <v>150</v>
      </c>
      <c r="F267" s="5">
        <v>5597</v>
      </c>
      <c r="G267" s="5">
        <v>6142</v>
      </c>
      <c r="H267" s="3">
        <f t="shared" si="43"/>
        <v>545</v>
      </c>
      <c r="I267" s="3">
        <f t="shared" si="44"/>
        <v>545</v>
      </c>
      <c r="J267" s="3">
        <f t="shared" si="45"/>
        <v>1890</v>
      </c>
      <c r="K267" s="3">
        <v>45</v>
      </c>
      <c r="L267" s="3">
        <v>50</v>
      </c>
      <c r="M267" s="4">
        <f t="shared" si="38"/>
        <v>109</v>
      </c>
      <c r="N267" s="4">
        <f t="shared" si="40"/>
        <v>2094</v>
      </c>
    </row>
    <row r="268" spans="1:14" x14ac:dyDescent="0.3">
      <c r="A268" s="3">
        <f t="shared" si="36"/>
        <v>124</v>
      </c>
      <c r="B268" s="3" t="s">
        <v>19</v>
      </c>
      <c r="C268" s="3">
        <v>415</v>
      </c>
      <c r="D268" s="10">
        <v>400</v>
      </c>
      <c r="E268" s="10">
        <v>150</v>
      </c>
      <c r="F268" s="10">
        <v>11715</v>
      </c>
      <c r="G268" s="10">
        <v>12690</v>
      </c>
      <c r="H268" s="10">
        <f t="shared" si="43"/>
        <v>975</v>
      </c>
      <c r="I268" s="10">
        <f t="shared" si="44"/>
        <v>975</v>
      </c>
      <c r="J268" s="10">
        <f t="shared" si="45"/>
        <v>3825</v>
      </c>
      <c r="K268" s="10">
        <v>45</v>
      </c>
      <c r="L268" s="10">
        <v>50</v>
      </c>
      <c r="M268" s="11">
        <f t="shared" si="38"/>
        <v>195</v>
      </c>
      <c r="N268" s="4">
        <f t="shared" si="40"/>
        <v>4115</v>
      </c>
    </row>
    <row r="269" spans="1:14" x14ac:dyDescent="0.3">
      <c r="A269" s="3">
        <f t="shared" si="36"/>
        <v>125</v>
      </c>
      <c r="B269" s="3" t="s">
        <v>19</v>
      </c>
      <c r="C269" s="3">
        <v>416</v>
      </c>
      <c r="D269" s="3">
        <v>400</v>
      </c>
      <c r="E269" s="3">
        <v>150</v>
      </c>
      <c r="F269" s="3">
        <v>5606</v>
      </c>
      <c r="G269" s="3">
        <v>6014</v>
      </c>
      <c r="H269" s="3">
        <f t="shared" si="43"/>
        <v>408</v>
      </c>
      <c r="I269" s="3">
        <f t="shared" si="44"/>
        <v>408</v>
      </c>
      <c r="J269" s="3">
        <f t="shared" si="45"/>
        <v>1273</v>
      </c>
      <c r="K269" s="3">
        <v>45</v>
      </c>
      <c r="L269" s="3">
        <v>50</v>
      </c>
      <c r="M269" s="4">
        <f t="shared" si="38"/>
        <v>81.600000000000009</v>
      </c>
      <c r="N269" s="4">
        <f t="shared" si="40"/>
        <v>1450</v>
      </c>
    </row>
    <row r="270" spans="1:14" x14ac:dyDescent="0.3">
      <c r="A270" s="3">
        <f t="shared" si="36"/>
        <v>126</v>
      </c>
      <c r="B270" s="3" t="s">
        <v>16</v>
      </c>
      <c r="C270" s="3">
        <v>417</v>
      </c>
      <c r="D270" s="3">
        <v>500</v>
      </c>
      <c r="E270" s="3">
        <v>150</v>
      </c>
      <c r="F270" s="3">
        <v>2691</v>
      </c>
      <c r="G270" s="3">
        <v>3110</v>
      </c>
      <c r="H270" s="3">
        <f t="shared" si="43"/>
        <v>419</v>
      </c>
      <c r="I270" s="3">
        <f t="shared" ref="I270:I280" si="46">IF(H270&lt;171,171,H270)</f>
        <v>419</v>
      </c>
      <c r="J270" s="3">
        <f t="shared" ref="J270:J280" si="47">ROUND(IF(I270&lt;100,I270*1.625,(IF(AND(I270&gt;100,I270&lt;201),(I270-100)*2.375+162.5,(IF(AND(I270&gt;200,I270&lt;401),(I270-200)*3.875+400,IF(I270&gt;400,(I270-400)*4.5+1237)))))),0)</f>
        <v>1323</v>
      </c>
      <c r="K270" s="3">
        <v>45</v>
      </c>
      <c r="L270" s="3">
        <v>50</v>
      </c>
      <c r="M270" s="4">
        <f t="shared" si="38"/>
        <v>83.800000000000011</v>
      </c>
      <c r="N270" s="4">
        <f t="shared" si="40"/>
        <v>1502</v>
      </c>
    </row>
    <row r="271" spans="1:14" x14ac:dyDescent="0.3">
      <c r="A271" s="3">
        <f t="shared" si="36"/>
        <v>127</v>
      </c>
      <c r="B271" s="3" t="s">
        <v>16</v>
      </c>
      <c r="C271" s="3">
        <v>418</v>
      </c>
      <c r="D271" s="3">
        <v>500</v>
      </c>
      <c r="E271" s="3">
        <v>150</v>
      </c>
      <c r="F271" s="3">
        <v>21906</v>
      </c>
      <c r="G271" s="3">
        <v>23910</v>
      </c>
      <c r="H271" s="3">
        <f t="shared" si="43"/>
        <v>2004</v>
      </c>
      <c r="I271" s="3">
        <f t="shared" si="46"/>
        <v>2004</v>
      </c>
      <c r="J271" s="3">
        <f t="shared" si="47"/>
        <v>8455</v>
      </c>
      <c r="K271" s="3">
        <v>45</v>
      </c>
      <c r="L271" s="3">
        <v>50</v>
      </c>
      <c r="M271" s="4">
        <f t="shared" si="38"/>
        <v>400.8</v>
      </c>
      <c r="N271" s="4">
        <f t="shared" si="40"/>
        <v>8951</v>
      </c>
    </row>
    <row r="272" spans="1:14" x14ac:dyDescent="0.3">
      <c r="A272" s="3">
        <f t="shared" si="36"/>
        <v>128</v>
      </c>
      <c r="B272" s="3" t="s">
        <v>16</v>
      </c>
      <c r="C272" s="3">
        <v>419</v>
      </c>
      <c r="D272" s="3">
        <v>500</v>
      </c>
      <c r="E272" s="3">
        <v>150</v>
      </c>
      <c r="F272" s="3">
        <v>5735</v>
      </c>
      <c r="G272" s="3">
        <v>6296</v>
      </c>
      <c r="H272" s="3">
        <f t="shared" si="43"/>
        <v>561</v>
      </c>
      <c r="I272" s="3">
        <f t="shared" si="46"/>
        <v>561</v>
      </c>
      <c r="J272" s="3">
        <f t="shared" si="47"/>
        <v>1962</v>
      </c>
      <c r="K272" s="3">
        <v>45</v>
      </c>
      <c r="L272" s="3">
        <v>50</v>
      </c>
      <c r="M272" s="4">
        <f t="shared" si="38"/>
        <v>112.2</v>
      </c>
      <c r="N272" s="4">
        <f t="shared" si="40"/>
        <v>2169</v>
      </c>
    </row>
    <row r="273" spans="1:14" x14ac:dyDescent="0.3">
      <c r="A273" s="3">
        <f t="shared" si="36"/>
        <v>129</v>
      </c>
      <c r="B273" s="3" t="s">
        <v>16</v>
      </c>
      <c r="C273" s="3">
        <v>420</v>
      </c>
      <c r="D273" s="3">
        <v>500</v>
      </c>
      <c r="E273" s="3">
        <v>150</v>
      </c>
      <c r="F273" s="3">
        <v>3510</v>
      </c>
      <c r="G273" s="3">
        <v>3877</v>
      </c>
      <c r="H273" s="3">
        <f t="shared" si="43"/>
        <v>367</v>
      </c>
      <c r="I273" s="3">
        <f t="shared" si="46"/>
        <v>367</v>
      </c>
      <c r="J273" s="3">
        <f t="shared" si="47"/>
        <v>1047</v>
      </c>
      <c r="K273" s="3">
        <v>45</v>
      </c>
      <c r="L273" s="3">
        <v>50</v>
      </c>
      <c r="M273" s="4">
        <f t="shared" si="38"/>
        <v>73.400000000000006</v>
      </c>
      <c r="N273" s="4">
        <f t="shared" si="40"/>
        <v>1215</v>
      </c>
    </row>
    <row r="274" spans="1:14" x14ac:dyDescent="0.3">
      <c r="A274" s="3">
        <f t="shared" ref="A274:A286" si="48">A273+1</f>
        <v>130</v>
      </c>
      <c r="B274" s="3" t="s">
        <v>16</v>
      </c>
      <c r="C274" s="3">
        <v>421</v>
      </c>
      <c r="D274" s="3">
        <v>500</v>
      </c>
      <c r="E274" s="3">
        <v>150</v>
      </c>
      <c r="F274" s="3">
        <v>9316</v>
      </c>
      <c r="G274" s="3">
        <v>10074</v>
      </c>
      <c r="H274" s="3">
        <f t="shared" si="43"/>
        <v>758</v>
      </c>
      <c r="I274" s="3">
        <f t="shared" si="46"/>
        <v>758</v>
      </c>
      <c r="J274" s="3">
        <f t="shared" si="47"/>
        <v>2848</v>
      </c>
      <c r="K274" s="3">
        <v>45</v>
      </c>
      <c r="L274" s="3">
        <v>50</v>
      </c>
      <c r="M274" s="4">
        <f t="shared" si="38"/>
        <v>151.6</v>
      </c>
      <c r="N274" s="4">
        <f t="shared" si="40"/>
        <v>3095</v>
      </c>
    </row>
    <row r="275" spans="1:14" x14ac:dyDescent="0.3">
      <c r="A275" s="3">
        <f t="shared" si="48"/>
        <v>131</v>
      </c>
      <c r="B275" s="3" t="s">
        <v>16</v>
      </c>
      <c r="C275" s="3">
        <v>422</v>
      </c>
      <c r="D275" s="3">
        <v>500</v>
      </c>
      <c r="E275" s="3">
        <v>150</v>
      </c>
      <c r="F275" s="3">
        <v>2849</v>
      </c>
      <c r="G275" s="3">
        <v>2983</v>
      </c>
      <c r="H275" s="3">
        <f t="shared" si="43"/>
        <v>134</v>
      </c>
      <c r="I275" s="3">
        <f t="shared" si="46"/>
        <v>171</v>
      </c>
      <c r="J275" s="3">
        <f t="shared" si="47"/>
        <v>331</v>
      </c>
      <c r="K275" s="3">
        <v>45</v>
      </c>
      <c r="L275" s="3">
        <v>50</v>
      </c>
      <c r="M275" s="4">
        <f t="shared" si="38"/>
        <v>34.200000000000003</v>
      </c>
      <c r="N275" s="4">
        <f t="shared" si="40"/>
        <v>460</v>
      </c>
    </row>
    <row r="276" spans="1:14" x14ac:dyDescent="0.3">
      <c r="A276" s="3">
        <f t="shared" si="48"/>
        <v>132</v>
      </c>
      <c r="B276" s="3" t="s">
        <v>16</v>
      </c>
      <c r="C276" s="3">
        <v>423</v>
      </c>
      <c r="D276" s="10">
        <v>500</v>
      </c>
      <c r="E276" s="10">
        <v>150</v>
      </c>
      <c r="F276" s="10">
        <v>6746</v>
      </c>
      <c r="G276" s="10">
        <v>7277</v>
      </c>
      <c r="H276" s="10">
        <f t="shared" si="43"/>
        <v>531</v>
      </c>
      <c r="I276" s="10">
        <f t="shared" si="46"/>
        <v>531</v>
      </c>
      <c r="J276" s="10">
        <f t="shared" si="47"/>
        <v>1827</v>
      </c>
      <c r="K276" s="10">
        <v>45</v>
      </c>
      <c r="L276" s="10">
        <v>50</v>
      </c>
      <c r="M276" s="11">
        <f t="shared" si="38"/>
        <v>106.2</v>
      </c>
      <c r="N276" s="4">
        <f t="shared" si="40"/>
        <v>2028</v>
      </c>
    </row>
    <row r="277" spans="1:14" x14ac:dyDescent="0.3">
      <c r="A277" s="3">
        <f t="shared" si="48"/>
        <v>133</v>
      </c>
      <c r="B277" s="3" t="s">
        <v>16</v>
      </c>
      <c r="C277" s="3">
        <v>424</v>
      </c>
      <c r="D277" s="3">
        <v>500</v>
      </c>
      <c r="E277" s="3">
        <v>150</v>
      </c>
      <c r="F277" s="3">
        <v>4220</v>
      </c>
      <c r="G277" s="3">
        <v>4572</v>
      </c>
      <c r="H277" s="3">
        <f t="shared" si="43"/>
        <v>352</v>
      </c>
      <c r="I277" s="3">
        <f t="shared" si="46"/>
        <v>352</v>
      </c>
      <c r="J277" s="3">
        <f t="shared" si="47"/>
        <v>989</v>
      </c>
      <c r="K277" s="3">
        <v>45</v>
      </c>
      <c r="L277" s="3">
        <v>50</v>
      </c>
      <c r="M277" s="4">
        <f t="shared" si="38"/>
        <v>70.400000000000006</v>
      </c>
      <c r="N277" s="4">
        <f t="shared" si="40"/>
        <v>1154</v>
      </c>
    </row>
    <row r="278" spans="1:14" x14ac:dyDescent="0.3">
      <c r="A278" s="3">
        <f t="shared" si="48"/>
        <v>134</v>
      </c>
      <c r="B278" s="3" t="s">
        <v>16</v>
      </c>
      <c r="C278" s="3">
        <v>425</v>
      </c>
      <c r="D278" s="10">
        <v>500</v>
      </c>
      <c r="E278" s="10">
        <v>150</v>
      </c>
      <c r="F278" s="10">
        <v>2032</v>
      </c>
      <c r="G278" s="10">
        <v>2226</v>
      </c>
      <c r="H278" s="10">
        <f t="shared" si="43"/>
        <v>194</v>
      </c>
      <c r="I278" s="10">
        <f t="shared" si="46"/>
        <v>194</v>
      </c>
      <c r="J278" s="10">
        <f t="shared" si="47"/>
        <v>386</v>
      </c>
      <c r="K278" s="10">
        <v>45</v>
      </c>
      <c r="L278" s="10">
        <v>50</v>
      </c>
      <c r="M278" s="11">
        <f t="shared" si="38"/>
        <v>38.800000000000004</v>
      </c>
      <c r="N278" s="4">
        <f t="shared" si="40"/>
        <v>520</v>
      </c>
    </row>
    <row r="279" spans="1:14" x14ac:dyDescent="0.3">
      <c r="A279" s="3">
        <f t="shared" si="48"/>
        <v>135</v>
      </c>
      <c r="B279" s="3" t="s">
        <v>16</v>
      </c>
      <c r="C279" s="3">
        <v>426</v>
      </c>
      <c r="D279" s="3">
        <v>500</v>
      </c>
      <c r="E279" s="3">
        <v>150</v>
      </c>
      <c r="F279" s="3">
        <v>427</v>
      </c>
      <c r="G279" s="3">
        <v>471</v>
      </c>
      <c r="H279" s="3">
        <f t="shared" si="43"/>
        <v>44</v>
      </c>
      <c r="I279" s="3">
        <f t="shared" si="46"/>
        <v>171</v>
      </c>
      <c r="J279" s="3">
        <f t="shared" si="47"/>
        <v>331</v>
      </c>
      <c r="K279" s="3">
        <v>45</v>
      </c>
      <c r="L279" s="3">
        <v>50</v>
      </c>
      <c r="M279" s="4">
        <f t="shared" si="38"/>
        <v>34.200000000000003</v>
      </c>
      <c r="N279" s="4">
        <f t="shared" si="40"/>
        <v>460</v>
      </c>
    </row>
    <row r="280" spans="1:14" x14ac:dyDescent="0.3">
      <c r="A280" s="3">
        <f t="shared" si="48"/>
        <v>136</v>
      </c>
      <c r="B280" s="3" t="s">
        <v>16</v>
      </c>
      <c r="C280" s="3">
        <v>427</v>
      </c>
      <c r="D280" s="3">
        <v>500</v>
      </c>
      <c r="E280" s="3">
        <v>150</v>
      </c>
      <c r="F280" s="3">
        <v>4237</v>
      </c>
      <c r="G280" s="3">
        <v>4709</v>
      </c>
      <c r="H280" s="3">
        <f t="shared" si="43"/>
        <v>472</v>
      </c>
      <c r="I280" s="3">
        <f t="shared" si="46"/>
        <v>472</v>
      </c>
      <c r="J280" s="3">
        <f t="shared" si="47"/>
        <v>1561</v>
      </c>
      <c r="K280" s="3">
        <v>45</v>
      </c>
      <c r="L280" s="3">
        <v>50</v>
      </c>
      <c r="M280" s="4">
        <f t="shared" si="38"/>
        <v>94.4</v>
      </c>
      <c r="N280" s="4">
        <f t="shared" si="40"/>
        <v>1750</v>
      </c>
    </row>
    <row r="281" spans="1:14" x14ac:dyDescent="0.3">
      <c r="A281" s="3">
        <f t="shared" si="48"/>
        <v>137</v>
      </c>
      <c r="B281" s="3" t="s">
        <v>16</v>
      </c>
      <c r="C281" s="3">
        <v>428</v>
      </c>
      <c r="D281" s="3">
        <v>300</v>
      </c>
      <c r="E281" s="3">
        <v>150</v>
      </c>
      <c r="F281" s="3">
        <v>3997</v>
      </c>
      <c r="G281" s="3">
        <v>4659</v>
      </c>
      <c r="H281" s="3">
        <f t="shared" si="43"/>
        <v>662</v>
      </c>
      <c r="I281" s="3">
        <f>IF(H281&lt;141,141,H281)</f>
        <v>662</v>
      </c>
      <c r="J281" s="3">
        <f>ROUND(IF(I281&lt;100,I281*1.625,(IF(AND(I281&gt;100,I281&lt;201),(I281-100)*2.375+162.5,(IF(AND(I281&gt;200,I281&lt;401),(I281-200)*3.875+400,IF(I281&gt;400,(I281-400)*4.5+1238)))))),0)</f>
        <v>2417</v>
      </c>
      <c r="K281" s="3">
        <v>45</v>
      </c>
      <c r="L281" s="3">
        <v>50</v>
      </c>
      <c r="M281" s="4">
        <f t="shared" ref="M281:M290" si="49">I281*0.2</f>
        <v>132.4</v>
      </c>
      <c r="N281" s="4">
        <f t="shared" si="40"/>
        <v>2644</v>
      </c>
    </row>
    <row r="282" spans="1:14" x14ac:dyDescent="0.3">
      <c r="A282" s="3">
        <f t="shared" si="48"/>
        <v>138</v>
      </c>
      <c r="B282" s="3" t="s">
        <v>16</v>
      </c>
      <c r="C282" s="3">
        <v>429</v>
      </c>
      <c r="D282" s="3">
        <v>500</v>
      </c>
      <c r="E282" s="3">
        <v>150</v>
      </c>
      <c r="F282" s="3">
        <v>3618</v>
      </c>
      <c r="G282" s="3">
        <v>3892</v>
      </c>
      <c r="H282" s="3">
        <f t="shared" si="43"/>
        <v>274</v>
      </c>
      <c r="I282" s="3">
        <f>IF(H282&lt;171,171,H282)</f>
        <v>274</v>
      </c>
      <c r="J282" s="3">
        <f>ROUND(IF(I282&lt;100,I282*1.625,(IF(AND(I282&gt;100,I282&lt;201),(I282-100)*2.375+162.5,(IF(AND(I282&gt;200,I282&lt;401),(I282-200)*3.875+400,IF(I282&gt;400,(I282-400)*4.5+1237)))))),0)</f>
        <v>687</v>
      </c>
      <c r="K282" s="3">
        <v>45</v>
      </c>
      <c r="L282" s="3">
        <v>50</v>
      </c>
      <c r="M282" s="4">
        <f t="shared" si="49"/>
        <v>54.800000000000004</v>
      </c>
      <c r="N282" s="4">
        <f t="shared" si="40"/>
        <v>837</v>
      </c>
    </row>
    <row r="283" spans="1:14" x14ac:dyDescent="0.3">
      <c r="A283" s="3">
        <f t="shared" si="48"/>
        <v>139</v>
      </c>
      <c r="B283" s="3" t="s">
        <v>16</v>
      </c>
      <c r="C283" s="3">
        <v>430</v>
      </c>
      <c r="D283" s="3">
        <v>500</v>
      </c>
      <c r="E283" s="3">
        <v>150</v>
      </c>
      <c r="F283" s="3">
        <v>3265</v>
      </c>
      <c r="G283" s="3">
        <v>3541</v>
      </c>
      <c r="H283" s="3">
        <f t="shared" si="43"/>
        <v>276</v>
      </c>
      <c r="I283" s="3">
        <f>IF(H283&lt;171,171,H283)</f>
        <v>276</v>
      </c>
      <c r="J283" s="3">
        <f>ROUND(IF(I283&lt;100,I283*1.625,(IF(AND(I283&gt;100,I283&lt;201),(I283-100)*2.375+162.5,(IF(AND(I283&gt;200,I283&lt;401),(I283-200)*3.875+400,IF(I283&gt;400,(I283-400)*4.5+1237)))))),0)</f>
        <v>695</v>
      </c>
      <c r="K283" s="3">
        <v>45</v>
      </c>
      <c r="L283" s="3">
        <v>50</v>
      </c>
      <c r="M283" s="4">
        <f t="shared" si="49"/>
        <v>55.2</v>
      </c>
      <c r="N283" s="4">
        <f t="shared" si="40"/>
        <v>845</v>
      </c>
    </row>
    <row r="284" spans="1:14" x14ac:dyDescent="0.3">
      <c r="A284" s="3">
        <f t="shared" si="48"/>
        <v>140</v>
      </c>
      <c r="B284" s="3" t="s">
        <v>16</v>
      </c>
      <c r="C284" s="3">
        <v>432</v>
      </c>
      <c r="D284" s="3">
        <v>500</v>
      </c>
      <c r="E284" s="3">
        <v>150</v>
      </c>
      <c r="F284" s="3">
        <v>1399</v>
      </c>
      <c r="G284" s="3">
        <v>1642</v>
      </c>
      <c r="H284" s="3">
        <f>(G284-F284)-300</f>
        <v>-57</v>
      </c>
      <c r="I284" s="3">
        <f>IF(H284&lt;171,171,H284)</f>
        <v>171</v>
      </c>
      <c r="J284" s="3">
        <f>ROUND(IF(I284&lt;100,I284*1.625,(IF(AND(I284&gt;100,I284&lt;201),(I284-100)*2.375+162.5,(IF(AND(I284&gt;200,I284&lt;401),(I284-200)*3.875+400,IF(I284&gt;400,(I284-400)*4.5+1237)))))),0)</f>
        <v>331</v>
      </c>
      <c r="K284" s="3">
        <v>45</v>
      </c>
      <c r="L284" s="3">
        <v>50</v>
      </c>
      <c r="M284" s="4">
        <f t="shared" si="49"/>
        <v>34.200000000000003</v>
      </c>
      <c r="N284" s="4">
        <f t="shared" si="40"/>
        <v>460</v>
      </c>
    </row>
    <row r="285" spans="1:14" x14ac:dyDescent="0.3">
      <c r="A285" s="3">
        <f t="shared" si="48"/>
        <v>141</v>
      </c>
      <c r="B285" s="3" t="s">
        <v>19</v>
      </c>
      <c r="C285" s="3">
        <v>442</v>
      </c>
      <c r="D285" s="3">
        <v>400</v>
      </c>
      <c r="E285" s="3">
        <v>150</v>
      </c>
      <c r="F285" s="3">
        <v>258</v>
      </c>
      <c r="G285" s="3">
        <v>328</v>
      </c>
      <c r="H285" s="3">
        <f>G285-F285</f>
        <v>70</v>
      </c>
      <c r="I285" s="3">
        <f>IF(H285&lt;155,155,H285)</f>
        <v>155</v>
      </c>
      <c r="J285" s="3">
        <f>ROUND(IF(I285&lt;100,I285*1.625,(IF(AND(I285&gt;100,I285&lt;201),(I285-100)*2.375+162,(IF(AND(I285&gt;200,I285&lt;401),(I285-200)*3.875+400,IF(I285&gt;400,(I285-400)*4.5+1237)))))),0)</f>
        <v>293</v>
      </c>
      <c r="K285" s="3">
        <v>45</v>
      </c>
      <c r="L285" s="3">
        <v>50</v>
      </c>
      <c r="M285" s="4">
        <f t="shared" si="49"/>
        <v>31</v>
      </c>
      <c r="N285" s="4">
        <f t="shared" si="40"/>
        <v>419</v>
      </c>
    </row>
    <row r="286" spans="1:14" x14ac:dyDescent="0.3">
      <c r="A286" s="3">
        <f t="shared" si="48"/>
        <v>142</v>
      </c>
      <c r="B286" s="3" t="s">
        <v>19</v>
      </c>
      <c r="C286" s="3">
        <v>443</v>
      </c>
      <c r="D286" s="3">
        <v>400</v>
      </c>
      <c r="E286" s="3">
        <v>150</v>
      </c>
      <c r="F286" s="3">
        <v>355</v>
      </c>
      <c r="G286" s="3">
        <v>748</v>
      </c>
      <c r="H286" s="3">
        <f>G286-F286</f>
        <v>393</v>
      </c>
      <c r="I286" s="3">
        <f>IF(H286&lt;155,155,H286)</f>
        <v>393</v>
      </c>
      <c r="J286" s="3">
        <f>ROUND(IF(I286&lt;100,I286*1.625,(IF(AND(I286&gt;100,I286&lt;201),(I286-100)*2.375+162,(IF(AND(I286&gt;200,I286&lt;401),(I286-200)*3.875+400,IF(I286&gt;400,(I286-400)*4.5+1237)))))),0)</f>
        <v>1148</v>
      </c>
      <c r="K286" s="3">
        <v>45</v>
      </c>
      <c r="L286" s="3">
        <v>50</v>
      </c>
      <c r="M286" s="4">
        <f t="shared" si="49"/>
        <v>78.600000000000009</v>
      </c>
      <c r="N286" s="4">
        <f t="shared" si="40"/>
        <v>1322</v>
      </c>
    </row>
    <row r="287" spans="1:14" x14ac:dyDescent="0.3">
      <c r="A287" s="3">
        <v>143</v>
      </c>
      <c r="B287" s="3" t="s">
        <v>17</v>
      </c>
      <c r="C287" s="3">
        <v>225</v>
      </c>
      <c r="D287" s="3">
        <v>300</v>
      </c>
      <c r="E287" s="3">
        <v>150</v>
      </c>
      <c r="F287" s="3">
        <v>12745</v>
      </c>
      <c r="G287" s="3">
        <v>12884</v>
      </c>
      <c r="H287" s="3">
        <f>G287-F287</f>
        <v>139</v>
      </c>
      <c r="I287" s="3">
        <f>IF(H287&lt;141,141,H287)</f>
        <v>141</v>
      </c>
      <c r="J287" s="3">
        <f>ROUND(IF(I287&lt;100,I287*1.625,(IF(AND(I287&gt;100,I287&lt;201),(I287-100)*2.375+162,(IF(AND(I287&gt;200,I287&lt;401),(I287-200)*3.875+400,IF(I287&gt;400,(I287-400)*4.5+1237)))))),0)</f>
        <v>259</v>
      </c>
      <c r="K287" s="3">
        <v>45</v>
      </c>
      <c r="L287" s="3">
        <v>50</v>
      </c>
      <c r="M287" s="4">
        <f t="shared" si="49"/>
        <v>28.200000000000003</v>
      </c>
      <c r="N287" s="4">
        <f t="shared" si="40"/>
        <v>382</v>
      </c>
    </row>
    <row r="288" spans="1:14" x14ac:dyDescent="0.3">
      <c r="A288" s="3">
        <v>144</v>
      </c>
      <c r="B288" s="3" t="s">
        <v>18</v>
      </c>
      <c r="C288" s="3">
        <v>15</v>
      </c>
      <c r="D288" s="3">
        <v>200</v>
      </c>
      <c r="E288" s="3">
        <v>150</v>
      </c>
      <c r="F288" s="3">
        <v>44179</v>
      </c>
      <c r="G288" s="3">
        <v>44180</v>
      </c>
      <c r="H288" s="3">
        <f>G288-F288</f>
        <v>1</v>
      </c>
      <c r="I288" s="3">
        <f>IF(H288&lt;125,125,H288)</f>
        <v>125</v>
      </c>
      <c r="J288" s="3">
        <f t="shared" ref="J288:J290" si="50">ROUND(IF(I288&lt;100,I288*1.625,(IF(AND(I288&gt;100,I288&lt;201),(I288-100)*2.375+162,(IF(AND(I288&gt;200,I288&lt;401),(I288-200)*3.875+400,IF(I288&gt;400,(I288-400)*4.5+1237)))))),0)</f>
        <v>221</v>
      </c>
      <c r="K288" s="3">
        <v>45</v>
      </c>
      <c r="L288" s="3">
        <v>50</v>
      </c>
      <c r="M288" s="4">
        <f t="shared" si="49"/>
        <v>25</v>
      </c>
      <c r="N288" s="4">
        <f t="shared" si="40"/>
        <v>341</v>
      </c>
    </row>
    <row r="289" spans="1:14" x14ac:dyDescent="0.3">
      <c r="A289" s="3">
        <v>145</v>
      </c>
      <c r="B289" s="3" t="s">
        <v>17</v>
      </c>
      <c r="C289" s="3">
        <v>373</v>
      </c>
      <c r="D289" s="3">
        <v>300</v>
      </c>
      <c r="E289" s="3">
        <v>150</v>
      </c>
      <c r="F289" s="3">
        <v>879</v>
      </c>
      <c r="G289" s="3">
        <v>955</v>
      </c>
      <c r="H289" s="3">
        <f t="shared" ref="H289:H290" si="51">G289-F289</f>
        <v>76</v>
      </c>
      <c r="I289" s="3">
        <f t="shared" ref="I289" si="52">IF(H289&lt;141,141,H289)</f>
        <v>141</v>
      </c>
      <c r="J289" s="3">
        <f t="shared" si="50"/>
        <v>259</v>
      </c>
      <c r="K289" s="3">
        <v>45</v>
      </c>
      <c r="L289" s="3">
        <v>50</v>
      </c>
      <c r="M289" s="4">
        <f t="shared" si="49"/>
        <v>28.200000000000003</v>
      </c>
      <c r="N289" s="4">
        <f t="shared" si="40"/>
        <v>382</v>
      </c>
    </row>
    <row r="290" spans="1:14" x14ac:dyDescent="0.3">
      <c r="A290" s="3">
        <v>146</v>
      </c>
      <c r="B290" s="27" t="s">
        <v>20</v>
      </c>
      <c r="C290" s="3">
        <v>83</v>
      </c>
      <c r="D290" s="3">
        <v>100</v>
      </c>
      <c r="E290" s="3">
        <v>150</v>
      </c>
      <c r="F290" s="3">
        <v>23187</v>
      </c>
      <c r="G290" s="3">
        <v>23201</v>
      </c>
      <c r="H290" s="3">
        <f t="shared" si="51"/>
        <v>14</v>
      </c>
      <c r="I290" s="3">
        <f>IF(H290&lt;111,111,H290)</f>
        <v>111</v>
      </c>
      <c r="J290" s="3">
        <f t="shared" si="50"/>
        <v>188</v>
      </c>
      <c r="K290" s="3">
        <v>20</v>
      </c>
      <c r="L290" s="3">
        <v>10</v>
      </c>
      <c r="M290" s="4">
        <f t="shared" si="49"/>
        <v>22.200000000000003</v>
      </c>
      <c r="N290" s="4">
        <f t="shared" si="40"/>
        <v>240</v>
      </c>
    </row>
    <row r="291" spans="1:14" x14ac:dyDescent="0.3">
      <c r="A291" s="16"/>
      <c r="B291" s="16"/>
      <c r="C291" s="15"/>
      <c r="D291" s="15">
        <f>SUM(D5:D290)</f>
        <v>62525</v>
      </c>
      <c r="E291" s="15">
        <f>SUM(E5:E290)</f>
        <v>41700</v>
      </c>
      <c r="F291" s="14"/>
      <c r="G291" s="14"/>
      <c r="H291" s="3">
        <f>SUM(H5:H288)</f>
        <v>73746</v>
      </c>
      <c r="I291" s="14"/>
      <c r="J291" s="14"/>
      <c r="K291" s="14"/>
      <c r="L291" s="14"/>
      <c r="M291" s="14"/>
      <c r="N291" s="15">
        <f>SUM(N5:N287)</f>
        <v>252901</v>
      </c>
    </row>
    <row r="292" spans="1:14" x14ac:dyDescent="0.3">
      <c r="A292" s="16"/>
      <c r="B292" s="16"/>
      <c r="C292" s="16"/>
      <c r="D292" s="16"/>
      <c r="E292" s="16"/>
      <c r="F292" s="16"/>
      <c r="G292" s="16"/>
      <c r="H292" s="7">
        <f>H291+300</f>
        <v>74046</v>
      </c>
      <c r="I292" s="16"/>
      <c r="J292" s="16"/>
      <c r="K292" s="16"/>
      <c r="L292" s="16"/>
      <c r="M292" s="16"/>
      <c r="N292" s="16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9"/>
  <sheetViews>
    <sheetView workbookViewId="0">
      <selection sqref="A1:N1"/>
    </sheetView>
  </sheetViews>
  <sheetFormatPr defaultColWidth="6.88671875" defaultRowHeight="14.4" x14ac:dyDescent="0.3"/>
  <cols>
    <col min="1" max="3" width="6.88671875" style="16"/>
    <col min="4" max="4" width="10.6640625" style="16" bestFit="1" customWidth="1"/>
    <col min="5" max="5" width="11" style="16" bestFit="1" customWidth="1"/>
    <col min="6" max="12" width="6.88671875" style="16"/>
    <col min="13" max="13" width="12.6640625" style="16" bestFit="1" customWidth="1"/>
    <col min="14" max="14" width="13.109375" style="16" bestFit="1" customWidth="1"/>
    <col min="15" max="15" width="6.88671875" style="16"/>
    <col min="16" max="16" width="6.88671875" style="25"/>
    <col min="17" max="16384" width="6.88671875" style="16"/>
  </cols>
  <sheetData>
    <row r="1" spans="1:16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6" ht="12.75" customHeight="1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6" x14ac:dyDescent="0.3">
      <c r="A3" s="44" t="s">
        <v>28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6" ht="47.25" customHeigh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6" ht="12.75" customHeight="1" x14ac:dyDescent="0.3">
      <c r="A5" s="3">
        <v>1</v>
      </c>
      <c r="B5" s="3" t="s">
        <v>22</v>
      </c>
      <c r="C5" s="3">
        <v>0</v>
      </c>
      <c r="D5" s="3">
        <v>0</v>
      </c>
      <c r="E5" s="3">
        <v>150</v>
      </c>
      <c r="F5" s="3">
        <v>8757</v>
      </c>
      <c r="G5" s="3">
        <v>8970</v>
      </c>
      <c r="H5" s="3">
        <f t="shared" ref="H5:H28" si="0">G5-F5</f>
        <v>213</v>
      </c>
      <c r="I5" s="3">
        <f>IF(H5&lt;103,103,H5)</f>
        <v>213</v>
      </c>
      <c r="J5" s="3">
        <f t="shared" ref="J5:J63" si="1">ROUND(IF(I5&lt;100,I5*1.625,(IF(AND(I5&gt;100,I5&lt;201),(I5-100)*2.375+162.5,(IF(AND(I5&gt;200,I5&lt;401),(I5-200)*3.875+400,IF(I5&gt;400,(I5-400)*4.5+1237)))))),0)</f>
        <v>450</v>
      </c>
      <c r="K5" s="3">
        <v>20</v>
      </c>
      <c r="L5" s="3">
        <v>10</v>
      </c>
      <c r="M5" s="4">
        <f t="shared" ref="M5:M33" si="2">I5*0.2</f>
        <v>42.6</v>
      </c>
      <c r="N5" s="4">
        <f t="shared" ref="N5:N63" si="3">ROUND((J5+K5+L5+M5),0)</f>
        <v>523</v>
      </c>
      <c r="P5" s="18"/>
    </row>
    <row r="6" spans="1:16" ht="12.75" customHeight="1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3">
        <v>17550</v>
      </c>
      <c r="G6" s="3">
        <v>17730</v>
      </c>
      <c r="H6" s="3">
        <f t="shared" si="0"/>
        <v>180</v>
      </c>
      <c r="I6" s="3">
        <f>IF(H6&lt;103,103,H6)</f>
        <v>180</v>
      </c>
      <c r="J6" s="3">
        <f t="shared" si="1"/>
        <v>353</v>
      </c>
      <c r="K6" s="3">
        <v>20</v>
      </c>
      <c r="L6" s="3">
        <v>10</v>
      </c>
      <c r="M6" s="4">
        <f t="shared" si="2"/>
        <v>36</v>
      </c>
      <c r="N6" s="4">
        <f t="shared" si="3"/>
        <v>419</v>
      </c>
      <c r="P6" s="18"/>
    </row>
    <row r="7" spans="1:16" ht="12.75" customHeight="1" x14ac:dyDescent="0.3">
      <c r="A7" s="3">
        <f t="shared" ref="A7:A70" si="4">A6+1</f>
        <v>3</v>
      </c>
      <c r="B7" s="3" t="s">
        <v>21</v>
      </c>
      <c r="C7" s="3">
        <v>2</v>
      </c>
      <c r="D7" s="3">
        <v>75</v>
      </c>
      <c r="E7" s="3">
        <v>150</v>
      </c>
      <c r="F7" s="3">
        <v>21567</v>
      </c>
      <c r="G7" s="3">
        <v>21648</v>
      </c>
      <c r="H7" s="3">
        <f t="shared" si="0"/>
        <v>81</v>
      </c>
      <c r="I7" s="3">
        <f>IF(H7&lt;103,103,H7)</f>
        <v>103</v>
      </c>
      <c r="J7" s="3">
        <f t="shared" si="1"/>
        <v>170</v>
      </c>
      <c r="K7" s="3">
        <v>20</v>
      </c>
      <c r="L7" s="3">
        <v>10</v>
      </c>
      <c r="M7" s="4">
        <f t="shared" si="2"/>
        <v>20.6</v>
      </c>
      <c r="N7" s="4">
        <f t="shared" si="3"/>
        <v>221</v>
      </c>
      <c r="P7" s="18"/>
    </row>
    <row r="8" spans="1:16" ht="12.75" customHeight="1" x14ac:dyDescent="0.3">
      <c r="A8" s="3">
        <f t="shared" si="4"/>
        <v>4</v>
      </c>
      <c r="B8" s="3" t="s">
        <v>20</v>
      </c>
      <c r="C8" s="3">
        <v>2</v>
      </c>
      <c r="D8" s="3">
        <v>100</v>
      </c>
      <c r="E8" s="3">
        <v>150</v>
      </c>
      <c r="F8" s="3">
        <v>38738</v>
      </c>
      <c r="G8" s="3">
        <v>39167</v>
      </c>
      <c r="H8" s="3">
        <f t="shared" si="0"/>
        <v>429</v>
      </c>
      <c r="I8" s="3">
        <f>IF(H8&lt;111,111,H8)</f>
        <v>429</v>
      </c>
      <c r="J8" s="3">
        <f t="shared" si="1"/>
        <v>1368</v>
      </c>
      <c r="K8" s="3">
        <v>20</v>
      </c>
      <c r="L8" s="3">
        <v>10</v>
      </c>
      <c r="M8" s="4">
        <f t="shared" si="2"/>
        <v>85.800000000000011</v>
      </c>
      <c r="N8" s="4">
        <f t="shared" si="3"/>
        <v>1484</v>
      </c>
      <c r="P8" s="18"/>
    </row>
    <row r="9" spans="1:16" ht="12.75" customHeight="1" x14ac:dyDescent="0.3">
      <c r="A9" s="3">
        <f t="shared" si="4"/>
        <v>5</v>
      </c>
      <c r="B9" s="3" t="s">
        <v>21</v>
      </c>
      <c r="C9" s="3">
        <v>3</v>
      </c>
      <c r="D9" s="3">
        <v>75</v>
      </c>
      <c r="E9" s="3">
        <v>150</v>
      </c>
      <c r="F9" s="3">
        <v>9455</v>
      </c>
      <c r="G9" s="3">
        <v>9627</v>
      </c>
      <c r="H9" s="3">
        <f t="shared" si="0"/>
        <v>172</v>
      </c>
      <c r="I9" s="3">
        <f>IF(H9&lt;103,103,H9)</f>
        <v>172</v>
      </c>
      <c r="J9" s="3">
        <f t="shared" si="1"/>
        <v>334</v>
      </c>
      <c r="K9" s="3">
        <v>20</v>
      </c>
      <c r="L9" s="3">
        <v>10</v>
      </c>
      <c r="M9" s="4">
        <f t="shared" si="2"/>
        <v>34.4</v>
      </c>
      <c r="N9" s="4">
        <f t="shared" si="3"/>
        <v>398</v>
      </c>
      <c r="P9" s="18"/>
    </row>
    <row r="10" spans="1:16" ht="12.75" customHeight="1" x14ac:dyDescent="0.3">
      <c r="A10" s="3">
        <f t="shared" si="4"/>
        <v>6</v>
      </c>
      <c r="B10" s="3" t="s">
        <v>20</v>
      </c>
      <c r="C10" s="3">
        <v>3</v>
      </c>
      <c r="D10" s="3">
        <v>100</v>
      </c>
      <c r="E10" s="3">
        <v>150</v>
      </c>
      <c r="F10" s="3">
        <v>12783</v>
      </c>
      <c r="G10" s="3">
        <v>12869</v>
      </c>
      <c r="H10" s="3">
        <f t="shared" si="0"/>
        <v>86</v>
      </c>
      <c r="I10" s="3">
        <f>IF(H10&lt;111,111,H10)</f>
        <v>111</v>
      </c>
      <c r="J10" s="3">
        <f t="shared" si="1"/>
        <v>189</v>
      </c>
      <c r="K10" s="3">
        <v>20</v>
      </c>
      <c r="L10" s="3">
        <v>10</v>
      </c>
      <c r="M10" s="4">
        <f t="shared" si="2"/>
        <v>22.200000000000003</v>
      </c>
      <c r="N10" s="4">
        <f t="shared" si="3"/>
        <v>241</v>
      </c>
      <c r="P10" s="18"/>
    </row>
    <row r="11" spans="1:16" ht="12.75" customHeight="1" x14ac:dyDescent="0.3">
      <c r="A11" s="3">
        <f t="shared" si="4"/>
        <v>7</v>
      </c>
      <c r="B11" s="3" t="s">
        <v>20</v>
      </c>
      <c r="C11" s="3">
        <v>4</v>
      </c>
      <c r="D11" s="3">
        <v>100</v>
      </c>
      <c r="E11" s="3">
        <v>150</v>
      </c>
      <c r="F11" s="3">
        <v>8842</v>
      </c>
      <c r="G11" s="3">
        <v>9149</v>
      </c>
      <c r="H11" s="3">
        <f t="shared" si="0"/>
        <v>307</v>
      </c>
      <c r="I11" s="3">
        <f>IF(H11&lt;111,111,H11)</f>
        <v>307</v>
      </c>
      <c r="J11" s="3">
        <f t="shared" si="1"/>
        <v>815</v>
      </c>
      <c r="K11" s="3">
        <v>20</v>
      </c>
      <c r="L11" s="3">
        <v>10</v>
      </c>
      <c r="M11" s="4">
        <f t="shared" si="2"/>
        <v>61.400000000000006</v>
      </c>
      <c r="N11" s="4">
        <f t="shared" si="3"/>
        <v>906</v>
      </c>
      <c r="P11" s="18"/>
    </row>
    <row r="12" spans="1:16" ht="12.75" customHeight="1" x14ac:dyDescent="0.3">
      <c r="A12" s="3">
        <f t="shared" si="4"/>
        <v>8</v>
      </c>
      <c r="B12" s="3" t="s">
        <v>21</v>
      </c>
      <c r="C12" s="3">
        <v>5</v>
      </c>
      <c r="D12" s="3">
        <v>75</v>
      </c>
      <c r="E12" s="3">
        <v>150</v>
      </c>
      <c r="F12" s="3">
        <v>23060</v>
      </c>
      <c r="G12" s="3">
        <v>23206</v>
      </c>
      <c r="H12" s="3">
        <f t="shared" si="0"/>
        <v>146</v>
      </c>
      <c r="I12" s="3">
        <f>IF(H12&lt;103,103,H12)</f>
        <v>146</v>
      </c>
      <c r="J12" s="3">
        <f t="shared" si="1"/>
        <v>272</v>
      </c>
      <c r="K12" s="3">
        <v>20</v>
      </c>
      <c r="L12" s="3">
        <v>10</v>
      </c>
      <c r="M12" s="4">
        <f t="shared" si="2"/>
        <v>29.200000000000003</v>
      </c>
      <c r="N12" s="4">
        <f t="shared" si="3"/>
        <v>331</v>
      </c>
      <c r="P12" s="18"/>
    </row>
    <row r="13" spans="1:16" ht="12.75" customHeight="1" x14ac:dyDescent="0.3">
      <c r="A13" s="3">
        <f t="shared" si="4"/>
        <v>9</v>
      </c>
      <c r="B13" s="3" t="s">
        <v>20</v>
      </c>
      <c r="C13" s="3">
        <v>5</v>
      </c>
      <c r="D13" s="3">
        <v>100</v>
      </c>
      <c r="E13" s="3">
        <v>150</v>
      </c>
      <c r="F13" s="3">
        <v>24264</v>
      </c>
      <c r="G13" s="3">
        <v>24372</v>
      </c>
      <c r="H13" s="3">
        <f t="shared" si="0"/>
        <v>108</v>
      </c>
      <c r="I13" s="3">
        <f>IF(H13&lt;111,111,H13)</f>
        <v>111</v>
      </c>
      <c r="J13" s="3">
        <f t="shared" si="1"/>
        <v>189</v>
      </c>
      <c r="K13" s="3">
        <v>20</v>
      </c>
      <c r="L13" s="3">
        <v>10</v>
      </c>
      <c r="M13" s="4">
        <f t="shared" si="2"/>
        <v>22.200000000000003</v>
      </c>
      <c r="N13" s="4">
        <f t="shared" si="3"/>
        <v>241</v>
      </c>
      <c r="P13" s="18"/>
    </row>
    <row r="14" spans="1:16" ht="12.75" customHeight="1" x14ac:dyDescent="0.3">
      <c r="A14" s="3">
        <f t="shared" si="4"/>
        <v>10</v>
      </c>
      <c r="B14" s="3" t="s">
        <v>21</v>
      </c>
      <c r="C14" s="3">
        <v>6</v>
      </c>
      <c r="D14" s="3">
        <v>75</v>
      </c>
      <c r="E14" s="3">
        <v>150</v>
      </c>
      <c r="F14" s="3">
        <v>13836</v>
      </c>
      <c r="G14" s="3">
        <v>14134</v>
      </c>
      <c r="H14" s="3">
        <f t="shared" si="0"/>
        <v>298</v>
      </c>
      <c r="I14" s="3">
        <f>IF(H14&lt;103,103,H14)</f>
        <v>298</v>
      </c>
      <c r="J14" s="3">
        <f t="shared" si="1"/>
        <v>780</v>
      </c>
      <c r="K14" s="3">
        <v>20</v>
      </c>
      <c r="L14" s="3">
        <v>10</v>
      </c>
      <c r="M14" s="4">
        <f t="shared" si="2"/>
        <v>59.6</v>
      </c>
      <c r="N14" s="4">
        <f t="shared" si="3"/>
        <v>870</v>
      </c>
      <c r="P14" s="18"/>
    </row>
    <row r="15" spans="1:16" ht="12.75" customHeight="1" x14ac:dyDescent="0.3">
      <c r="A15" s="3">
        <f t="shared" si="4"/>
        <v>11</v>
      </c>
      <c r="B15" s="3" t="s">
        <v>20</v>
      </c>
      <c r="C15" s="3">
        <v>6</v>
      </c>
      <c r="D15" s="3">
        <v>100</v>
      </c>
      <c r="E15" s="3">
        <v>150</v>
      </c>
      <c r="F15" s="3">
        <v>16674</v>
      </c>
      <c r="G15" s="3">
        <v>16733</v>
      </c>
      <c r="H15" s="3">
        <f t="shared" si="0"/>
        <v>59</v>
      </c>
      <c r="I15" s="3">
        <f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  <c r="P15" s="18"/>
    </row>
    <row r="16" spans="1:16" ht="12.75" customHeight="1" x14ac:dyDescent="0.3">
      <c r="A16" s="3">
        <f t="shared" si="4"/>
        <v>12</v>
      </c>
      <c r="B16" s="3" t="s">
        <v>20</v>
      </c>
      <c r="C16" s="3">
        <v>7</v>
      </c>
      <c r="D16" s="3">
        <v>100</v>
      </c>
      <c r="E16" s="3">
        <v>150</v>
      </c>
      <c r="F16" s="3">
        <v>16254</v>
      </c>
      <c r="G16" s="3">
        <v>16489</v>
      </c>
      <c r="H16" s="3">
        <f t="shared" si="0"/>
        <v>235</v>
      </c>
      <c r="I16" s="3">
        <f>IF(H16&lt;111,111,H16)</f>
        <v>235</v>
      </c>
      <c r="J16" s="3">
        <f t="shared" si="1"/>
        <v>536</v>
      </c>
      <c r="K16" s="3">
        <v>20</v>
      </c>
      <c r="L16" s="3">
        <v>10</v>
      </c>
      <c r="M16" s="4">
        <f t="shared" si="2"/>
        <v>47</v>
      </c>
      <c r="N16" s="4">
        <f t="shared" si="3"/>
        <v>613</v>
      </c>
      <c r="P16" s="18"/>
    </row>
    <row r="17" spans="1:16" ht="12.75" customHeight="1" x14ac:dyDescent="0.3">
      <c r="A17" s="3">
        <f t="shared" si="4"/>
        <v>13</v>
      </c>
      <c r="B17" s="3" t="s">
        <v>21</v>
      </c>
      <c r="C17" s="3">
        <v>7</v>
      </c>
      <c r="D17" s="3">
        <v>75</v>
      </c>
      <c r="E17" s="3">
        <v>150</v>
      </c>
      <c r="F17" s="3">
        <v>21192</v>
      </c>
      <c r="G17" s="3">
        <v>21290</v>
      </c>
      <c r="H17" s="3">
        <f t="shared" si="0"/>
        <v>98</v>
      </c>
      <c r="I17" s="3">
        <f>IF(H17&lt;103,103,H17)</f>
        <v>103</v>
      </c>
      <c r="J17" s="3">
        <f t="shared" si="1"/>
        <v>170</v>
      </c>
      <c r="K17" s="3">
        <v>20</v>
      </c>
      <c r="L17" s="3">
        <v>10</v>
      </c>
      <c r="M17" s="4">
        <f t="shared" si="2"/>
        <v>20.6</v>
      </c>
      <c r="N17" s="4">
        <f t="shared" si="3"/>
        <v>221</v>
      </c>
      <c r="P17" s="18"/>
    </row>
    <row r="18" spans="1:16" ht="12.75" customHeight="1" x14ac:dyDescent="0.3">
      <c r="A18" s="3">
        <f t="shared" si="4"/>
        <v>14</v>
      </c>
      <c r="B18" s="3" t="s">
        <v>20</v>
      </c>
      <c r="C18" s="3">
        <v>8</v>
      </c>
      <c r="D18" s="3">
        <v>100</v>
      </c>
      <c r="E18" s="3">
        <v>150</v>
      </c>
      <c r="F18" s="3">
        <v>16059</v>
      </c>
      <c r="G18" s="3">
        <v>16500</v>
      </c>
      <c r="H18" s="3">
        <f t="shared" si="0"/>
        <v>441</v>
      </c>
      <c r="I18" s="3">
        <f>IF(H18&lt;111,111,H18)</f>
        <v>441</v>
      </c>
      <c r="J18" s="3">
        <f t="shared" si="1"/>
        <v>1422</v>
      </c>
      <c r="K18" s="3">
        <v>20</v>
      </c>
      <c r="L18" s="3">
        <v>10</v>
      </c>
      <c r="M18" s="4">
        <f t="shared" si="2"/>
        <v>88.2</v>
      </c>
      <c r="N18" s="4">
        <f t="shared" si="3"/>
        <v>1540</v>
      </c>
      <c r="P18" s="18"/>
    </row>
    <row r="19" spans="1:16" ht="12.75" customHeight="1" x14ac:dyDescent="0.3">
      <c r="A19" s="3">
        <f t="shared" si="4"/>
        <v>15</v>
      </c>
      <c r="B19" s="3" t="s">
        <v>21</v>
      </c>
      <c r="C19" s="3">
        <v>8</v>
      </c>
      <c r="D19" s="3">
        <v>75</v>
      </c>
      <c r="E19" s="3">
        <v>150</v>
      </c>
      <c r="F19" s="3">
        <v>26272</v>
      </c>
      <c r="G19" s="3">
        <v>26539</v>
      </c>
      <c r="H19" s="3">
        <f t="shared" si="0"/>
        <v>267</v>
      </c>
      <c r="I19" s="3">
        <f>IF(H19&lt;103,103,H19)</f>
        <v>267</v>
      </c>
      <c r="J19" s="3">
        <f t="shared" si="1"/>
        <v>660</v>
      </c>
      <c r="K19" s="3">
        <v>20</v>
      </c>
      <c r="L19" s="3">
        <v>10</v>
      </c>
      <c r="M19" s="4">
        <f t="shared" si="2"/>
        <v>53.400000000000006</v>
      </c>
      <c r="N19" s="4">
        <f t="shared" si="3"/>
        <v>743</v>
      </c>
      <c r="P19" s="18"/>
    </row>
    <row r="20" spans="1:16" ht="12.75" customHeight="1" x14ac:dyDescent="0.3">
      <c r="A20" s="3">
        <f t="shared" si="4"/>
        <v>16</v>
      </c>
      <c r="B20" s="3" t="s">
        <v>21</v>
      </c>
      <c r="C20" s="3">
        <v>9</v>
      </c>
      <c r="D20" s="3">
        <v>75</v>
      </c>
      <c r="E20" s="3">
        <v>150</v>
      </c>
      <c r="F20" s="3">
        <v>23091</v>
      </c>
      <c r="G20" s="3">
        <v>23363</v>
      </c>
      <c r="H20" s="3">
        <f t="shared" si="0"/>
        <v>272</v>
      </c>
      <c r="I20" s="3">
        <f>IF(H20&lt;103,103,H20)</f>
        <v>272</v>
      </c>
      <c r="J20" s="3">
        <f t="shared" si="1"/>
        <v>679</v>
      </c>
      <c r="K20" s="3">
        <v>20</v>
      </c>
      <c r="L20" s="3">
        <v>10</v>
      </c>
      <c r="M20" s="4">
        <f t="shared" si="2"/>
        <v>54.400000000000006</v>
      </c>
      <c r="N20" s="4">
        <f t="shared" si="3"/>
        <v>763</v>
      </c>
      <c r="P20" s="18"/>
    </row>
    <row r="21" spans="1:16" ht="12.75" customHeight="1" x14ac:dyDescent="0.3">
      <c r="A21" s="3">
        <f t="shared" si="4"/>
        <v>17</v>
      </c>
      <c r="B21" s="8" t="s">
        <v>18</v>
      </c>
      <c r="C21" s="8">
        <v>9</v>
      </c>
      <c r="D21" s="3">
        <v>200</v>
      </c>
      <c r="E21" s="3">
        <v>150</v>
      </c>
      <c r="F21" s="3">
        <v>25576</v>
      </c>
      <c r="G21" s="3">
        <v>25724</v>
      </c>
      <c r="H21" s="3">
        <f t="shared" si="0"/>
        <v>148</v>
      </c>
      <c r="I21" s="3">
        <f>IF(H21&lt;125,125,H21)</f>
        <v>148</v>
      </c>
      <c r="J21" s="3">
        <f t="shared" si="1"/>
        <v>277</v>
      </c>
      <c r="K21" s="3">
        <v>45</v>
      </c>
      <c r="L21" s="3">
        <v>50</v>
      </c>
      <c r="M21" s="4">
        <f t="shared" si="2"/>
        <v>29.6</v>
      </c>
      <c r="N21" s="4">
        <f t="shared" si="3"/>
        <v>402</v>
      </c>
      <c r="P21" s="18"/>
    </row>
    <row r="22" spans="1:16" ht="12.75" customHeight="1" x14ac:dyDescent="0.3">
      <c r="A22" s="3">
        <f t="shared" si="4"/>
        <v>18</v>
      </c>
      <c r="B22" s="3" t="s">
        <v>21</v>
      </c>
      <c r="C22" s="3">
        <v>10</v>
      </c>
      <c r="D22" s="3">
        <v>75</v>
      </c>
      <c r="E22" s="3">
        <v>150</v>
      </c>
      <c r="F22" s="3">
        <v>27272</v>
      </c>
      <c r="G22" s="3">
        <v>27534</v>
      </c>
      <c r="H22" s="3">
        <f t="shared" si="0"/>
        <v>262</v>
      </c>
      <c r="I22" s="3">
        <f>IF(H22&lt;103,103,H22)</f>
        <v>262</v>
      </c>
      <c r="J22" s="3">
        <f t="shared" si="1"/>
        <v>640</v>
      </c>
      <c r="K22" s="3">
        <v>20</v>
      </c>
      <c r="L22" s="3">
        <v>10</v>
      </c>
      <c r="M22" s="4">
        <f t="shared" si="2"/>
        <v>52.400000000000006</v>
      </c>
      <c r="N22" s="4">
        <f t="shared" si="3"/>
        <v>722</v>
      </c>
      <c r="P22" s="18"/>
    </row>
    <row r="23" spans="1:16" ht="12.75" customHeight="1" x14ac:dyDescent="0.3">
      <c r="A23" s="3">
        <f t="shared" si="4"/>
        <v>19</v>
      </c>
      <c r="B23" s="3" t="s">
        <v>18</v>
      </c>
      <c r="C23" s="3">
        <v>10</v>
      </c>
      <c r="D23" s="3">
        <v>200</v>
      </c>
      <c r="E23" s="3">
        <v>150</v>
      </c>
      <c r="F23" s="3">
        <v>16803</v>
      </c>
      <c r="G23" s="3">
        <v>16907</v>
      </c>
      <c r="H23" s="3">
        <f t="shared" si="0"/>
        <v>104</v>
      </c>
      <c r="I23" s="3">
        <f>IF(H23&lt;125,125,H23)</f>
        <v>125</v>
      </c>
      <c r="J23" s="3">
        <f t="shared" si="1"/>
        <v>222</v>
      </c>
      <c r="K23" s="3">
        <v>45</v>
      </c>
      <c r="L23" s="3">
        <v>50</v>
      </c>
      <c r="M23" s="4">
        <f t="shared" si="2"/>
        <v>25</v>
      </c>
      <c r="N23" s="4">
        <f t="shared" si="3"/>
        <v>342</v>
      </c>
      <c r="P23" s="18"/>
    </row>
    <row r="24" spans="1:16" ht="12.75" customHeight="1" x14ac:dyDescent="0.3">
      <c r="A24" s="3">
        <f t="shared" si="4"/>
        <v>20</v>
      </c>
      <c r="B24" s="3" t="s">
        <v>18</v>
      </c>
      <c r="C24" s="5">
        <v>11</v>
      </c>
      <c r="D24" s="3">
        <v>200</v>
      </c>
      <c r="E24" s="3">
        <v>150</v>
      </c>
      <c r="F24" s="3">
        <v>24376</v>
      </c>
      <c r="G24" s="3">
        <v>24824</v>
      </c>
      <c r="H24" s="3">
        <f t="shared" si="0"/>
        <v>448</v>
      </c>
      <c r="I24" s="3">
        <f>IF(H24&lt;125,125,H24)</f>
        <v>448</v>
      </c>
      <c r="J24" s="3">
        <f t="shared" si="1"/>
        <v>1453</v>
      </c>
      <c r="K24" s="3">
        <v>45</v>
      </c>
      <c r="L24" s="3">
        <v>50</v>
      </c>
      <c r="M24" s="4">
        <f t="shared" si="2"/>
        <v>89.600000000000009</v>
      </c>
      <c r="N24" s="4">
        <f t="shared" si="3"/>
        <v>1638</v>
      </c>
      <c r="P24" s="18"/>
    </row>
    <row r="25" spans="1:16" ht="12.75" customHeight="1" x14ac:dyDescent="0.3">
      <c r="A25" s="3">
        <f t="shared" si="4"/>
        <v>21</v>
      </c>
      <c r="B25" s="3" t="s">
        <v>21</v>
      </c>
      <c r="C25" s="3">
        <v>11</v>
      </c>
      <c r="D25" s="3">
        <v>75</v>
      </c>
      <c r="E25" s="3">
        <v>150</v>
      </c>
      <c r="F25" s="3">
        <v>21976</v>
      </c>
      <c r="G25" s="3">
        <v>22170</v>
      </c>
      <c r="H25" s="3">
        <f t="shared" si="0"/>
        <v>194</v>
      </c>
      <c r="I25" s="3">
        <f>IF(H25&lt;103,103,H25)</f>
        <v>194</v>
      </c>
      <c r="J25" s="3">
        <f t="shared" si="1"/>
        <v>386</v>
      </c>
      <c r="K25" s="3">
        <v>20</v>
      </c>
      <c r="L25" s="3">
        <v>10</v>
      </c>
      <c r="M25" s="4">
        <f t="shared" si="2"/>
        <v>38.800000000000004</v>
      </c>
      <c r="N25" s="4">
        <f t="shared" si="3"/>
        <v>455</v>
      </c>
      <c r="P25" s="18"/>
    </row>
    <row r="26" spans="1:16" ht="12.75" customHeight="1" x14ac:dyDescent="0.3">
      <c r="A26" s="3">
        <f t="shared" si="4"/>
        <v>22</v>
      </c>
      <c r="B26" s="3" t="s">
        <v>21</v>
      </c>
      <c r="C26" s="3">
        <v>12</v>
      </c>
      <c r="D26" s="3">
        <v>75</v>
      </c>
      <c r="E26" s="3">
        <v>150</v>
      </c>
      <c r="F26" s="3">
        <v>26373</v>
      </c>
      <c r="G26" s="3">
        <v>26724</v>
      </c>
      <c r="H26" s="3">
        <f t="shared" si="0"/>
        <v>351</v>
      </c>
      <c r="I26" s="3">
        <f>IF(H26&lt;103,103,H26)</f>
        <v>351</v>
      </c>
      <c r="J26" s="3">
        <f t="shared" si="1"/>
        <v>985</v>
      </c>
      <c r="K26" s="3">
        <v>20</v>
      </c>
      <c r="L26" s="3">
        <v>10</v>
      </c>
      <c r="M26" s="4">
        <f t="shared" si="2"/>
        <v>70.2</v>
      </c>
      <c r="N26" s="4">
        <f t="shared" si="3"/>
        <v>1085</v>
      </c>
      <c r="P26" s="18"/>
    </row>
    <row r="27" spans="1:16" ht="12.75" customHeight="1" x14ac:dyDescent="0.3">
      <c r="A27" s="3">
        <f t="shared" si="4"/>
        <v>23</v>
      </c>
      <c r="B27" s="8" t="s">
        <v>18</v>
      </c>
      <c r="C27" s="8">
        <v>12</v>
      </c>
      <c r="D27" s="3">
        <v>200</v>
      </c>
      <c r="E27" s="3">
        <v>150</v>
      </c>
      <c r="F27" s="3">
        <v>20219</v>
      </c>
      <c r="G27" s="3">
        <v>20352</v>
      </c>
      <c r="H27" s="3">
        <f t="shared" si="0"/>
        <v>133</v>
      </c>
      <c r="I27" s="3">
        <f>IF(H27&lt;125,125,H27)</f>
        <v>133</v>
      </c>
      <c r="J27" s="3">
        <f t="shared" si="1"/>
        <v>241</v>
      </c>
      <c r="K27" s="3">
        <v>45</v>
      </c>
      <c r="L27" s="3">
        <v>50</v>
      </c>
      <c r="M27" s="4">
        <f t="shared" si="2"/>
        <v>26.6</v>
      </c>
      <c r="N27" s="4">
        <f t="shared" si="3"/>
        <v>363</v>
      </c>
      <c r="P27" s="18"/>
    </row>
    <row r="28" spans="1:16" ht="12.75" customHeight="1" x14ac:dyDescent="0.3">
      <c r="A28" s="3">
        <f t="shared" si="4"/>
        <v>24</v>
      </c>
      <c r="B28" s="3" t="s">
        <v>21</v>
      </c>
      <c r="C28" s="3">
        <v>13</v>
      </c>
      <c r="D28" s="3">
        <v>75</v>
      </c>
      <c r="E28" s="3">
        <v>150</v>
      </c>
      <c r="F28" s="3">
        <v>26450</v>
      </c>
      <c r="G28" s="3">
        <v>26733</v>
      </c>
      <c r="H28" s="3">
        <f t="shared" si="0"/>
        <v>283</v>
      </c>
      <c r="I28" s="3">
        <f>IF(H28&lt;103,103,H28)</f>
        <v>283</v>
      </c>
      <c r="J28" s="3">
        <f t="shared" si="1"/>
        <v>722</v>
      </c>
      <c r="K28" s="3">
        <v>20</v>
      </c>
      <c r="L28" s="3">
        <v>10</v>
      </c>
      <c r="M28" s="4">
        <f t="shared" si="2"/>
        <v>56.6</v>
      </c>
      <c r="N28" s="4">
        <f t="shared" si="3"/>
        <v>809</v>
      </c>
      <c r="P28" s="18"/>
    </row>
    <row r="29" spans="1:16" ht="12.75" customHeight="1" x14ac:dyDescent="0.3">
      <c r="A29" s="3">
        <f t="shared" si="4"/>
        <v>25</v>
      </c>
      <c r="B29" s="3" t="s">
        <v>18</v>
      </c>
      <c r="C29" s="3">
        <v>13</v>
      </c>
      <c r="D29" s="5">
        <v>0</v>
      </c>
      <c r="E29" s="3">
        <v>150</v>
      </c>
      <c r="F29" s="3">
        <v>49930</v>
      </c>
      <c r="G29" s="3">
        <v>50547</v>
      </c>
      <c r="H29" s="3">
        <f>(G29-F29)-25</f>
        <v>592</v>
      </c>
      <c r="I29" s="3">
        <f>IF(H29&lt;125,125,H29)</f>
        <v>592</v>
      </c>
      <c r="J29" s="3">
        <f t="shared" si="1"/>
        <v>2101</v>
      </c>
      <c r="K29" s="3">
        <v>45</v>
      </c>
      <c r="L29" s="3">
        <v>50</v>
      </c>
      <c r="M29" s="4">
        <f t="shared" si="2"/>
        <v>118.4</v>
      </c>
      <c r="N29" s="4">
        <f t="shared" si="3"/>
        <v>2314</v>
      </c>
      <c r="P29" s="18"/>
    </row>
    <row r="30" spans="1:16" ht="12.75" customHeight="1" x14ac:dyDescent="0.3">
      <c r="A30" s="3">
        <f t="shared" si="4"/>
        <v>26</v>
      </c>
      <c r="B30" s="3" t="s">
        <v>21</v>
      </c>
      <c r="C30" s="3">
        <v>14</v>
      </c>
      <c r="D30" s="3">
        <v>75</v>
      </c>
      <c r="E30" s="3">
        <v>150</v>
      </c>
      <c r="F30" s="3">
        <v>30734</v>
      </c>
      <c r="G30" s="3">
        <v>31035</v>
      </c>
      <c r="H30" s="3">
        <f t="shared" ref="H30:H63" si="5">G30-F30</f>
        <v>301</v>
      </c>
      <c r="I30" s="3">
        <f>IF(H30&lt;103,103,H30)</f>
        <v>301</v>
      </c>
      <c r="J30" s="3">
        <f t="shared" si="1"/>
        <v>791</v>
      </c>
      <c r="K30" s="3">
        <v>20</v>
      </c>
      <c r="L30" s="3">
        <v>10</v>
      </c>
      <c r="M30" s="4">
        <f t="shared" si="2"/>
        <v>60.2</v>
      </c>
      <c r="N30" s="4">
        <f t="shared" si="3"/>
        <v>881</v>
      </c>
      <c r="P30" s="18"/>
    </row>
    <row r="31" spans="1:16" ht="12.75" customHeight="1" x14ac:dyDescent="0.3">
      <c r="A31" s="3">
        <f t="shared" si="4"/>
        <v>27</v>
      </c>
      <c r="B31" s="3" t="s">
        <v>18</v>
      </c>
      <c r="C31" s="3">
        <v>14</v>
      </c>
      <c r="D31" s="3">
        <v>200</v>
      </c>
      <c r="E31" s="3">
        <v>150</v>
      </c>
      <c r="F31" s="3">
        <v>26754</v>
      </c>
      <c r="G31" s="3">
        <v>27114</v>
      </c>
      <c r="H31" s="3">
        <f t="shared" si="5"/>
        <v>360</v>
      </c>
      <c r="I31" s="3">
        <f>IF(H31&lt;125,125,H31)</f>
        <v>360</v>
      </c>
      <c r="J31" s="3">
        <f t="shared" si="1"/>
        <v>1020</v>
      </c>
      <c r="K31" s="3">
        <v>45</v>
      </c>
      <c r="L31" s="3">
        <v>50</v>
      </c>
      <c r="M31" s="4">
        <f t="shared" si="2"/>
        <v>72</v>
      </c>
      <c r="N31" s="4">
        <f t="shared" si="3"/>
        <v>1187</v>
      </c>
      <c r="P31" s="18"/>
    </row>
    <row r="32" spans="1:16" ht="12.75" customHeight="1" x14ac:dyDescent="0.3">
      <c r="A32" s="3">
        <f t="shared" si="4"/>
        <v>28</v>
      </c>
      <c r="B32" s="3" t="s">
        <v>21</v>
      </c>
      <c r="C32" s="3">
        <v>15</v>
      </c>
      <c r="D32" s="3">
        <v>75</v>
      </c>
      <c r="E32" s="3">
        <v>150</v>
      </c>
      <c r="F32" s="3">
        <v>16061</v>
      </c>
      <c r="G32" s="3">
        <v>16206</v>
      </c>
      <c r="H32" s="3">
        <f t="shared" si="5"/>
        <v>145</v>
      </c>
      <c r="I32" s="3">
        <f>IF(H32&lt;103,103,H32)</f>
        <v>145</v>
      </c>
      <c r="J32" s="3">
        <f t="shared" si="1"/>
        <v>269</v>
      </c>
      <c r="K32" s="3">
        <v>20</v>
      </c>
      <c r="L32" s="3">
        <v>10</v>
      </c>
      <c r="M32" s="4">
        <f t="shared" si="2"/>
        <v>29</v>
      </c>
      <c r="N32" s="4">
        <f t="shared" si="3"/>
        <v>328</v>
      </c>
      <c r="P32" s="18"/>
    </row>
    <row r="33" spans="1:16" ht="12.75" customHeight="1" x14ac:dyDescent="0.3">
      <c r="A33" s="3">
        <f t="shared" si="4"/>
        <v>29</v>
      </c>
      <c r="B33" s="3" t="s">
        <v>21</v>
      </c>
      <c r="C33" s="3">
        <v>16</v>
      </c>
      <c r="D33" s="3">
        <v>75</v>
      </c>
      <c r="E33" s="3">
        <v>150</v>
      </c>
      <c r="F33" s="3">
        <v>28220</v>
      </c>
      <c r="G33" s="3">
        <v>28563</v>
      </c>
      <c r="H33" s="3">
        <f t="shared" si="5"/>
        <v>343</v>
      </c>
      <c r="I33" s="3">
        <f>IF(H33&lt;103,103,H33)</f>
        <v>343</v>
      </c>
      <c r="J33" s="3">
        <f t="shared" si="1"/>
        <v>954</v>
      </c>
      <c r="K33" s="3">
        <v>20</v>
      </c>
      <c r="L33" s="3">
        <v>10</v>
      </c>
      <c r="M33" s="4">
        <f t="shared" si="2"/>
        <v>68.600000000000009</v>
      </c>
      <c r="N33" s="4">
        <f t="shared" si="3"/>
        <v>1053</v>
      </c>
      <c r="P33" s="18"/>
    </row>
    <row r="34" spans="1:16" ht="12.75" customHeight="1" x14ac:dyDescent="0.3">
      <c r="A34" s="3">
        <f t="shared" si="4"/>
        <v>30</v>
      </c>
      <c r="B34" s="12" t="s">
        <v>18</v>
      </c>
      <c r="C34" s="3">
        <v>16</v>
      </c>
      <c r="D34" s="3">
        <v>200</v>
      </c>
      <c r="E34" s="3">
        <v>150</v>
      </c>
      <c r="F34" s="3">
        <v>23614</v>
      </c>
      <c r="G34" s="3">
        <v>23892</v>
      </c>
      <c r="H34" s="3">
        <f t="shared" si="5"/>
        <v>278</v>
      </c>
      <c r="I34" s="3">
        <f>IF(H34&lt;125,125,H34)</f>
        <v>278</v>
      </c>
      <c r="J34" s="3">
        <f t="shared" si="1"/>
        <v>702</v>
      </c>
      <c r="K34" s="3">
        <v>45</v>
      </c>
      <c r="L34" s="3">
        <v>50</v>
      </c>
      <c r="M34" s="4">
        <v>25</v>
      </c>
      <c r="N34" s="4">
        <f t="shared" si="3"/>
        <v>822</v>
      </c>
      <c r="P34" s="18"/>
    </row>
    <row r="35" spans="1:16" ht="12.75" customHeight="1" x14ac:dyDescent="0.3">
      <c r="A35" s="3">
        <f t="shared" si="4"/>
        <v>31</v>
      </c>
      <c r="B35" s="3" t="s">
        <v>21</v>
      </c>
      <c r="C35" s="3">
        <v>17</v>
      </c>
      <c r="D35" s="3">
        <v>75</v>
      </c>
      <c r="E35" s="3">
        <v>150</v>
      </c>
      <c r="F35" s="3">
        <v>11097</v>
      </c>
      <c r="G35" s="3">
        <v>11422</v>
      </c>
      <c r="H35" s="3">
        <f t="shared" si="5"/>
        <v>325</v>
      </c>
      <c r="I35" s="3">
        <f>IF(H35&lt;103,103,H35)</f>
        <v>325</v>
      </c>
      <c r="J35" s="3">
        <f t="shared" si="1"/>
        <v>884</v>
      </c>
      <c r="K35" s="3">
        <v>20</v>
      </c>
      <c r="L35" s="3">
        <v>10</v>
      </c>
      <c r="M35" s="4">
        <f t="shared" ref="M35:M63" si="6">I35*0.2</f>
        <v>65</v>
      </c>
      <c r="N35" s="4">
        <f t="shared" si="3"/>
        <v>979</v>
      </c>
      <c r="P35" s="18"/>
    </row>
    <row r="36" spans="1:16" ht="12.75" customHeight="1" x14ac:dyDescent="0.3">
      <c r="A36" s="3">
        <f t="shared" si="4"/>
        <v>32</v>
      </c>
      <c r="B36" s="8" t="s">
        <v>20</v>
      </c>
      <c r="C36" s="8">
        <v>17</v>
      </c>
      <c r="D36" s="3">
        <v>100</v>
      </c>
      <c r="E36" s="3">
        <v>150</v>
      </c>
      <c r="F36" s="3">
        <v>23050</v>
      </c>
      <c r="G36" s="3">
        <v>23270</v>
      </c>
      <c r="H36" s="3">
        <f t="shared" si="5"/>
        <v>220</v>
      </c>
      <c r="I36" s="3">
        <f>IF(H36&lt;111,111,H36)</f>
        <v>220</v>
      </c>
      <c r="J36" s="3">
        <f t="shared" si="1"/>
        <v>478</v>
      </c>
      <c r="K36" s="3">
        <v>45</v>
      </c>
      <c r="L36" s="3">
        <v>50</v>
      </c>
      <c r="M36" s="4">
        <f t="shared" si="6"/>
        <v>44</v>
      </c>
      <c r="N36" s="4">
        <f t="shared" si="3"/>
        <v>617</v>
      </c>
      <c r="P36" s="18"/>
    </row>
    <row r="37" spans="1:16" ht="12.75" customHeight="1" x14ac:dyDescent="0.3">
      <c r="A37" s="3">
        <f t="shared" si="4"/>
        <v>33</v>
      </c>
      <c r="B37" s="3" t="s">
        <v>21</v>
      </c>
      <c r="C37" s="3">
        <v>18</v>
      </c>
      <c r="D37" s="3">
        <v>75</v>
      </c>
      <c r="E37" s="3">
        <v>150</v>
      </c>
      <c r="F37" s="3">
        <v>16666</v>
      </c>
      <c r="G37" s="3">
        <v>16766</v>
      </c>
      <c r="H37" s="3">
        <f t="shared" si="5"/>
        <v>100</v>
      </c>
      <c r="I37" s="3">
        <f>IF(H37&lt;103,103,H37)</f>
        <v>103</v>
      </c>
      <c r="J37" s="3">
        <f t="shared" si="1"/>
        <v>170</v>
      </c>
      <c r="K37" s="3">
        <v>20</v>
      </c>
      <c r="L37" s="3">
        <v>10</v>
      </c>
      <c r="M37" s="4">
        <f t="shared" si="6"/>
        <v>20.6</v>
      </c>
      <c r="N37" s="4">
        <f t="shared" si="3"/>
        <v>221</v>
      </c>
      <c r="P37" s="18"/>
    </row>
    <row r="38" spans="1:16" ht="12.75" customHeight="1" x14ac:dyDescent="0.3">
      <c r="A38" s="3">
        <f t="shared" si="4"/>
        <v>34</v>
      </c>
      <c r="B38" s="3" t="s">
        <v>20</v>
      </c>
      <c r="C38" s="3">
        <v>18</v>
      </c>
      <c r="D38" s="3">
        <v>100</v>
      </c>
      <c r="E38" s="3">
        <v>150</v>
      </c>
      <c r="F38" s="3">
        <v>19986</v>
      </c>
      <c r="G38" s="3">
        <v>20030</v>
      </c>
      <c r="H38" s="3">
        <f t="shared" si="5"/>
        <v>44</v>
      </c>
      <c r="I38" s="3">
        <f>IF(H38&lt;111,111,H38)</f>
        <v>111</v>
      </c>
      <c r="J38" s="3">
        <f t="shared" si="1"/>
        <v>189</v>
      </c>
      <c r="K38" s="3">
        <v>20</v>
      </c>
      <c r="L38" s="3">
        <v>10</v>
      </c>
      <c r="M38" s="4">
        <f t="shared" si="6"/>
        <v>22.200000000000003</v>
      </c>
      <c r="N38" s="4">
        <f t="shared" si="3"/>
        <v>241</v>
      </c>
      <c r="P38" s="18"/>
    </row>
    <row r="39" spans="1:16" s="17" customFormat="1" ht="12.75" customHeight="1" x14ac:dyDescent="0.3">
      <c r="A39" s="3">
        <f t="shared" si="4"/>
        <v>35</v>
      </c>
      <c r="B39" s="3" t="s">
        <v>21</v>
      </c>
      <c r="C39" s="3">
        <v>19</v>
      </c>
      <c r="D39" s="3">
        <v>75</v>
      </c>
      <c r="E39" s="3">
        <v>150</v>
      </c>
      <c r="F39" s="3">
        <v>20209</v>
      </c>
      <c r="G39" s="3">
        <v>20348</v>
      </c>
      <c r="H39" s="3">
        <f t="shared" si="5"/>
        <v>139</v>
      </c>
      <c r="I39" s="3">
        <f>IF(H39&lt;103,103,H39)</f>
        <v>139</v>
      </c>
      <c r="J39" s="3">
        <f t="shared" si="1"/>
        <v>255</v>
      </c>
      <c r="K39" s="3">
        <v>20</v>
      </c>
      <c r="L39" s="3">
        <v>10</v>
      </c>
      <c r="M39" s="4">
        <f t="shared" si="6"/>
        <v>27.8</v>
      </c>
      <c r="N39" s="4">
        <f t="shared" si="3"/>
        <v>313</v>
      </c>
      <c r="O39" s="16"/>
      <c r="P39" s="18"/>
    </row>
    <row r="40" spans="1:16" ht="12.75" customHeight="1" x14ac:dyDescent="0.3">
      <c r="A40" s="3">
        <f t="shared" si="4"/>
        <v>36</v>
      </c>
      <c r="B40" s="3" t="s">
        <v>20</v>
      </c>
      <c r="C40" s="3">
        <v>19</v>
      </c>
      <c r="D40" s="3">
        <v>100</v>
      </c>
      <c r="E40" s="3">
        <v>150</v>
      </c>
      <c r="F40" s="3">
        <v>32282</v>
      </c>
      <c r="G40" s="3">
        <v>32448</v>
      </c>
      <c r="H40" s="3">
        <f t="shared" si="5"/>
        <v>166</v>
      </c>
      <c r="I40" s="3">
        <f>IF(H40&lt;111,111,H40)</f>
        <v>166</v>
      </c>
      <c r="J40" s="3">
        <f t="shared" si="1"/>
        <v>319</v>
      </c>
      <c r="K40" s="3">
        <v>20</v>
      </c>
      <c r="L40" s="3">
        <v>10</v>
      </c>
      <c r="M40" s="4">
        <f t="shared" si="6"/>
        <v>33.200000000000003</v>
      </c>
      <c r="N40" s="4">
        <f t="shared" si="3"/>
        <v>382</v>
      </c>
      <c r="P40" s="18"/>
    </row>
    <row r="41" spans="1:16" ht="12.75" customHeight="1" x14ac:dyDescent="0.3">
      <c r="A41" s="3">
        <f t="shared" si="4"/>
        <v>37</v>
      </c>
      <c r="B41" s="3" t="s">
        <v>21</v>
      </c>
      <c r="C41" s="3">
        <v>20</v>
      </c>
      <c r="D41" s="3">
        <v>75</v>
      </c>
      <c r="E41" s="3">
        <v>150</v>
      </c>
      <c r="F41" s="3">
        <v>28842</v>
      </c>
      <c r="G41" s="3">
        <v>29117</v>
      </c>
      <c r="H41" s="3">
        <f t="shared" si="5"/>
        <v>275</v>
      </c>
      <c r="I41" s="3">
        <f>IF(H41&lt;103,103,H41)</f>
        <v>275</v>
      </c>
      <c r="J41" s="3">
        <f t="shared" si="1"/>
        <v>691</v>
      </c>
      <c r="K41" s="3">
        <v>20</v>
      </c>
      <c r="L41" s="3">
        <v>10</v>
      </c>
      <c r="M41" s="4">
        <f t="shared" si="6"/>
        <v>55</v>
      </c>
      <c r="N41" s="4">
        <f t="shared" si="3"/>
        <v>776</v>
      </c>
      <c r="P41" s="18"/>
    </row>
    <row r="42" spans="1:16" ht="12.75" customHeight="1" x14ac:dyDescent="0.3">
      <c r="A42" s="3">
        <f t="shared" si="4"/>
        <v>38</v>
      </c>
      <c r="B42" s="3" t="s">
        <v>20</v>
      </c>
      <c r="C42" s="3">
        <v>20</v>
      </c>
      <c r="D42" s="3">
        <v>100</v>
      </c>
      <c r="E42" s="3">
        <v>150</v>
      </c>
      <c r="F42" s="7">
        <v>28215</v>
      </c>
      <c r="G42" s="7">
        <v>28484</v>
      </c>
      <c r="H42" s="3">
        <f t="shared" si="5"/>
        <v>269</v>
      </c>
      <c r="I42" s="3">
        <f>IF(H42&lt;111,111,H42)</f>
        <v>269</v>
      </c>
      <c r="J42" s="3">
        <f t="shared" si="1"/>
        <v>667</v>
      </c>
      <c r="K42" s="3">
        <v>20</v>
      </c>
      <c r="L42" s="3">
        <v>10</v>
      </c>
      <c r="M42" s="4">
        <f t="shared" si="6"/>
        <v>53.800000000000004</v>
      </c>
      <c r="N42" s="4">
        <f t="shared" si="3"/>
        <v>751</v>
      </c>
      <c r="P42" s="18"/>
    </row>
    <row r="43" spans="1:16" ht="12.75" customHeight="1" x14ac:dyDescent="0.3">
      <c r="A43" s="3">
        <f t="shared" si="4"/>
        <v>39</v>
      </c>
      <c r="B43" s="3" t="s">
        <v>21</v>
      </c>
      <c r="C43" s="3">
        <v>21</v>
      </c>
      <c r="D43" s="3">
        <v>75</v>
      </c>
      <c r="E43" s="3">
        <v>150</v>
      </c>
      <c r="F43" s="3">
        <v>2372</v>
      </c>
      <c r="G43" s="3">
        <v>2524</v>
      </c>
      <c r="H43" s="3">
        <f t="shared" si="5"/>
        <v>152</v>
      </c>
      <c r="I43" s="3">
        <f>IF(H43&lt;103,103,H43)</f>
        <v>152</v>
      </c>
      <c r="J43" s="3">
        <f t="shared" si="1"/>
        <v>286</v>
      </c>
      <c r="K43" s="3">
        <v>20</v>
      </c>
      <c r="L43" s="3">
        <v>10</v>
      </c>
      <c r="M43" s="4">
        <f t="shared" si="6"/>
        <v>30.400000000000002</v>
      </c>
      <c r="N43" s="4">
        <f t="shared" si="3"/>
        <v>346</v>
      </c>
      <c r="P43" s="18"/>
    </row>
    <row r="44" spans="1:16" ht="12.75" customHeight="1" x14ac:dyDescent="0.3">
      <c r="A44" s="3">
        <f t="shared" si="4"/>
        <v>40</v>
      </c>
      <c r="B44" s="3" t="s">
        <v>20</v>
      </c>
      <c r="C44" s="3">
        <v>21</v>
      </c>
      <c r="D44" s="3">
        <v>100</v>
      </c>
      <c r="E44" s="3">
        <v>150</v>
      </c>
      <c r="F44" s="3">
        <v>30297</v>
      </c>
      <c r="G44" s="3">
        <v>30746</v>
      </c>
      <c r="H44" s="3">
        <f t="shared" si="5"/>
        <v>449</v>
      </c>
      <c r="I44" s="3">
        <f>IF(H44&lt;111,111,H44)</f>
        <v>449</v>
      </c>
      <c r="J44" s="3">
        <f t="shared" si="1"/>
        <v>1458</v>
      </c>
      <c r="K44" s="3">
        <v>20</v>
      </c>
      <c r="L44" s="3">
        <v>10</v>
      </c>
      <c r="M44" s="4">
        <f t="shared" si="6"/>
        <v>89.800000000000011</v>
      </c>
      <c r="N44" s="4">
        <f t="shared" si="3"/>
        <v>1578</v>
      </c>
      <c r="P44" s="18"/>
    </row>
    <row r="45" spans="1:16" ht="12.75" customHeight="1" x14ac:dyDescent="0.3">
      <c r="A45" s="3">
        <f t="shared" si="4"/>
        <v>41</v>
      </c>
      <c r="B45" s="3" t="s">
        <v>20</v>
      </c>
      <c r="C45" s="3">
        <v>22</v>
      </c>
      <c r="D45" s="3">
        <v>100</v>
      </c>
      <c r="E45" s="3">
        <v>150</v>
      </c>
      <c r="F45" s="3">
        <v>23292</v>
      </c>
      <c r="G45" s="3">
        <v>23292</v>
      </c>
      <c r="H45" s="3">
        <f t="shared" si="5"/>
        <v>0</v>
      </c>
      <c r="I45" s="3">
        <f>IF(H45&lt;111,111,H45)</f>
        <v>111</v>
      </c>
      <c r="J45" s="3">
        <f t="shared" si="1"/>
        <v>189</v>
      </c>
      <c r="K45" s="3">
        <v>20</v>
      </c>
      <c r="L45" s="3">
        <v>10</v>
      </c>
      <c r="M45" s="4">
        <f t="shared" si="6"/>
        <v>22.200000000000003</v>
      </c>
      <c r="N45" s="4">
        <f t="shared" si="3"/>
        <v>241</v>
      </c>
      <c r="P45" s="18"/>
    </row>
    <row r="46" spans="1:16" ht="12.75" customHeight="1" x14ac:dyDescent="0.3">
      <c r="A46" s="3">
        <f t="shared" si="4"/>
        <v>42</v>
      </c>
      <c r="B46" s="3" t="s">
        <v>21</v>
      </c>
      <c r="C46" s="3">
        <v>22</v>
      </c>
      <c r="D46" s="3">
        <v>75</v>
      </c>
      <c r="E46" s="3">
        <v>150</v>
      </c>
      <c r="F46" s="3">
        <v>10464</v>
      </c>
      <c r="G46" s="3">
        <v>10622</v>
      </c>
      <c r="H46" s="3">
        <f t="shared" si="5"/>
        <v>158</v>
      </c>
      <c r="I46" s="3">
        <f>IF(H46&lt;103,103,H46)</f>
        <v>158</v>
      </c>
      <c r="J46" s="3">
        <f t="shared" si="1"/>
        <v>300</v>
      </c>
      <c r="K46" s="3">
        <v>20</v>
      </c>
      <c r="L46" s="3">
        <v>10</v>
      </c>
      <c r="M46" s="4">
        <f t="shared" si="6"/>
        <v>31.6</v>
      </c>
      <c r="N46" s="4">
        <f t="shared" si="3"/>
        <v>362</v>
      </c>
      <c r="P46" s="18"/>
    </row>
    <row r="47" spans="1:16" ht="12.75" customHeight="1" x14ac:dyDescent="0.3">
      <c r="A47" s="3">
        <f t="shared" si="4"/>
        <v>43</v>
      </c>
      <c r="B47" s="3" t="s">
        <v>21</v>
      </c>
      <c r="C47" s="3">
        <v>23</v>
      </c>
      <c r="D47" s="3">
        <v>75</v>
      </c>
      <c r="E47" s="3">
        <v>150</v>
      </c>
      <c r="F47" s="3">
        <v>27149</v>
      </c>
      <c r="G47" s="3">
        <v>27413</v>
      </c>
      <c r="H47" s="3">
        <f t="shared" si="5"/>
        <v>264</v>
      </c>
      <c r="I47" s="3">
        <f>IF(H47&lt;103,103,H47)</f>
        <v>264</v>
      </c>
      <c r="J47" s="3">
        <f t="shared" si="1"/>
        <v>648</v>
      </c>
      <c r="K47" s="3">
        <v>20</v>
      </c>
      <c r="L47" s="3">
        <v>10</v>
      </c>
      <c r="M47" s="4">
        <f t="shared" si="6"/>
        <v>52.800000000000004</v>
      </c>
      <c r="N47" s="4">
        <f t="shared" si="3"/>
        <v>731</v>
      </c>
      <c r="P47" s="18"/>
    </row>
    <row r="48" spans="1:16" ht="12.75" customHeight="1" x14ac:dyDescent="0.3">
      <c r="A48" s="3">
        <f t="shared" si="4"/>
        <v>44</v>
      </c>
      <c r="B48" s="3" t="s">
        <v>20</v>
      </c>
      <c r="C48" s="3">
        <v>23</v>
      </c>
      <c r="D48" s="3">
        <v>100</v>
      </c>
      <c r="E48" s="3">
        <v>150</v>
      </c>
      <c r="F48" s="3">
        <v>15600</v>
      </c>
      <c r="G48" s="3">
        <v>15765</v>
      </c>
      <c r="H48" s="3">
        <f t="shared" si="5"/>
        <v>165</v>
      </c>
      <c r="I48" s="3">
        <f>IF(H48&lt;111,111,H48)</f>
        <v>165</v>
      </c>
      <c r="J48" s="3">
        <f t="shared" si="1"/>
        <v>317</v>
      </c>
      <c r="K48" s="3">
        <v>20</v>
      </c>
      <c r="L48" s="3">
        <v>10</v>
      </c>
      <c r="M48" s="4">
        <f t="shared" si="6"/>
        <v>33</v>
      </c>
      <c r="N48" s="4">
        <f t="shared" si="3"/>
        <v>380</v>
      </c>
      <c r="P48" s="18"/>
    </row>
    <row r="49" spans="1:16" ht="12.75" customHeight="1" x14ac:dyDescent="0.3">
      <c r="A49" s="3">
        <f t="shared" si="4"/>
        <v>45</v>
      </c>
      <c r="B49" s="3" t="s">
        <v>20</v>
      </c>
      <c r="C49" s="3">
        <v>24</v>
      </c>
      <c r="D49" s="3">
        <v>100</v>
      </c>
      <c r="E49" s="3">
        <v>150</v>
      </c>
      <c r="F49" s="3">
        <v>20434</v>
      </c>
      <c r="G49" s="3">
        <v>20663</v>
      </c>
      <c r="H49" s="3">
        <f t="shared" si="5"/>
        <v>229</v>
      </c>
      <c r="I49" s="3">
        <f>IF(H49&lt;111,111,H49)</f>
        <v>229</v>
      </c>
      <c r="J49" s="3">
        <f t="shared" si="1"/>
        <v>512</v>
      </c>
      <c r="K49" s="3">
        <v>20</v>
      </c>
      <c r="L49" s="3">
        <v>10</v>
      </c>
      <c r="M49" s="4">
        <f t="shared" si="6"/>
        <v>45.800000000000004</v>
      </c>
      <c r="N49" s="4">
        <f t="shared" si="3"/>
        <v>588</v>
      </c>
      <c r="P49" s="18"/>
    </row>
    <row r="50" spans="1:16" ht="12.75" customHeight="1" x14ac:dyDescent="0.3">
      <c r="A50" s="3">
        <f t="shared" si="4"/>
        <v>46</v>
      </c>
      <c r="B50" s="3" t="s">
        <v>21</v>
      </c>
      <c r="C50" s="3">
        <v>24</v>
      </c>
      <c r="D50" s="3">
        <v>75</v>
      </c>
      <c r="E50" s="3">
        <v>150</v>
      </c>
      <c r="F50" s="3">
        <v>12090</v>
      </c>
      <c r="G50" s="3">
        <v>12130</v>
      </c>
      <c r="H50" s="3">
        <f t="shared" si="5"/>
        <v>40</v>
      </c>
      <c r="I50" s="3">
        <f>IF(H50&lt;103,103,H50)</f>
        <v>103</v>
      </c>
      <c r="J50" s="3">
        <f t="shared" si="1"/>
        <v>170</v>
      </c>
      <c r="K50" s="3">
        <v>20</v>
      </c>
      <c r="L50" s="3">
        <v>10</v>
      </c>
      <c r="M50" s="4">
        <f t="shared" si="6"/>
        <v>20.6</v>
      </c>
      <c r="N50" s="4">
        <f t="shared" si="3"/>
        <v>221</v>
      </c>
      <c r="P50" s="18"/>
    </row>
    <row r="51" spans="1:16" ht="12.75" customHeight="1" x14ac:dyDescent="0.3">
      <c r="A51" s="3">
        <f t="shared" si="4"/>
        <v>47</v>
      </c>
      <c r="B51" s="8" t="s">
        <v>20</v>
      </c>
      <c r="C51" s="3">
        <v>25</v>
      </c>
      <c r="D51" s="3">
        <v>100</v>
      </c>
      <c r="E51" s="3">
        <v>150</v>
      </c>
      <c r="F51" s="3">
        <v>33682</v>
      </c>
      <c r="G51" s="3">
        <v>33920</v>
      </c>
      <c r="H51" s="3">
        <f t="shared" si="5"/>
        <v>238</v>
      </c>
      <c r="I51" s="3">
        <f t="shared" ref="I51:I63" si="7">IF(H51&lt;111,111,H51)</f>
        <v>238</v>
      </c>
      <c r="J51" s="3">
        <f t="shared" si="1"/>
        <v>547</v>
      </c>
      <c r="K51" s="3">
        <v>20</v>
      </c>
      <c r="L51" s="3">
        <v>10</v>
      </c>
      <c r="M51" s="4">
        <f t="shared" si="6"/>
        <v>47.6</v>
      </c>
      <c r="N51" s="4">
        <f t="shared" si="3"/>
        <v>625</v>
      </c>
      <c r="P51" s="18"/>
    </row>
    <row r="52" spans="1:16" ht="12.75" customHeight="1" x14ac:dyDescent="0.3">
      <c r="A52" s="3">
        <f t="shared" si="4"/>
        <v>48</v>
      </c>
      <c r="B52" s="3" t="s">
        <v>20</v>
      </c>
      <c r="C52" s="3">
        <v>26</v>
      </c>
      <c r="D52" s="3">
        <v>100</v>
      </c>
      <c r="E52" s="3">
        <v>150</v>
      </c>
      <c r="F52" s="3">
        <v>31294</v>
      </c>
      <c r="G52" s="3">
        <v>31510</v>
      </c>
      <c r="H52" s="3">
        <f t="shared" si="5"/>
        <v>216</v>
      </c>
      <c r="I52" s="3">
        <f t="shared" si="7"/>
        <v>216</v>
      </c>
      <c r="J52" s="3">
        <f t="shared" si="1"/>
        <v>462</v>
      </c>
      <c r="K52" s="3">
        <v>20</v>
      </c>
      <c r="L52" s="3">
        <v>10</v>
      </c>
      <c r="M52" s="4">
        <f t="shared" si="6"/>
        <v>43.2</v>
      </c>
      <c r="N52" s="4">
        <f t="shared" si="3"/>
        <v>535</v>
      </c>
      <c r="P52" s="18"/>
    </row>
    <row r="53" spans="1:16" ht="12.75" customHeight="1" x14ac:dyDescent="0.3">
      <c r="A53" s="3">
        <f t="shared" si="4"/>
        <v>49</v>
      </c>
      <c r="B53" s="3" t="s">
        <v>20</v>
      </c>
      <c r="C53" s="3">
        <v>27</v>
      </c>
      <c r="D53" s="3">
        <v>100</v>
      </c>
      <c r="E53" s="3">
        <v>150</v>
      </c>
      <c r="F53" s="3">
        <v>7599</v>
      </c>
      <c r="G53" s="3">
        <v>7880</v>
      </c>
      <c r="H53" s="3">
        <f t="shared" si="5"/>
        <v>281</v>
      </c>
      <c r="I53" s="3">
        <f t="shared" si="7"/>
        <v>281</v>
      </c>
      <c r="J53" s="3">
        <f t="shared" si="1"/>
        <v>714</v>
      </c>
      <c r="K53" s="3">
        <v>20</v>
      </c>
      <c r="L53" s="3">
        <v>10</v>
      </c>
      <c r="M53" s="4">
        <f t="shared" si="6"/>
        <v>56.2</v>
      </c>
      <c r="N53" s="4">
        <f t="shared" si="3"/>
        <v>800</v>
      </c>
      <c r="P53" s="18"/>
    </row>
    <row r="54" spans="1:16" ht="12.75" customHeight="1" x14ac:dyDescent="0.3">
      <c r="A54" s="3">
        <f t="shared" si="4"/>
        <v>50</v>
      </c>
      <c r="B54" s="3" t="s">
        <v>20</v>
      </c>
      <c r="C54" s="3">
        <v>28</v>
      </c>
      <c r="D54" s="3">
        <v>100</v>
      </c>
      <c r="E54" s="3">
        <v>150</v>
      </c>
      <c r="F54" s="3">
        <v>27379</v>
      </c>
      <c r="G54" s="3">
        <v>27596</v>
      </c>
      <c r="H54" s="3">
        <f t="shared" si="5"/>
        <v>217</v>
      </c>
      <c r="I54" s="3">
        <f t="shared" si="7"/>
        <v>217</v>
      </c>
      <c r="J54" s="3">
        <f t="shared" si="1"/>
        <v>466</v>
      </c>
      <c r="K54" s="3">
        <v>20</v>
      </c>
      <c r="L54" s="3">
        <v>10</v>
      </c>
      <c r="M54" s="4">
        <f t="shared" si="6"/>
        <v>43.400000000000006</v>
      </c>
      <c r="N54" s="4">
        <f t="shared" si="3"/>
        <v>539</v>
      </c>
      <c r="P54" s="18"/>
    </row>
    <row r="55" spans="1:16" ht="12.75" customHeight="1" x14ac:dyDescent="0.3">
      <c r="A55" s="3">
        <f t="shared" si="4"/>
        <v>51</v>
      </c>
      <c r="B55" s="3" t="s">
        <v>20</v>
      </c>
      <c r="C55" s="3">
        <v>29</v>
      </c>
      <c r="D55" s="3">
        <v>100</v>
      </c>
      <c r="E55" s="3">
        <v>150</v>
      </c>
      <c r="F55" s="3">
        <v>41633</v>
      </c>
      <c r="G55" s="3">
        <v>41733</v>
      </c>
      <c r="H55" s="3">
        <f t="shared" si="5"/>
        <v>100</v>
      </c>
      <c r="I55" s="3">
        <f t="shared" si="7"/>
        <v>111</v>
      </c>
      <c r="J55" s="3">
        <f t="shared" si="1"/>
        <v>189</v>
      </c>
      <c r="K55" s="3">
        <v>20</v>
      </c>
      <c r="L55" s="3">
        <v>10</v>
      </c>
      <c r="M55" s="4">
        <f t="shared" si="6"/>
        <v>22.200000000000003</v>
      </c>
      <c r="N55" s="4">
        <f t="shared" si="3"/>
        <v>241</v>
      </c>
      <c r="P55" s="18"/>
    </row>
    <row r="56" spans="1:16" ht="12.75" customHeight="1" x14ac:dyDescent="0.3">
      <c r="A56" s="3">
        <f t="shared" si="4"/>
        <v>52</v>
      </c>
      <c r="B56" s="3" t="s">
        <v>20</v>
      </c>
      <c r="C56" s="3">
        <v>30</v>
      </c>
      <c r="D56" s="3">
        <v>100</v>
      </c>
      <c r="E56" s="3">
        <v>150</v>
      </c>
      <c r="F56" s="3">
        <v>25632</v>
      </c>
      <c r="G56" s="3">
        <v>25963</v>
      </c>
      <c r="H56" s="3">
        <f t="shared" si="5"/>
        <v>331</v>
      </c>
      <c r="I56" s="3">
        <f t="shared" si="7"/>
        <v>331</v>
      </c>
      <c r="J56" s="3">
        <f t="shared" si="1"/>
        <v>908</v>
      </c>
      <c r="K56" s="3">
        <v>20</v>
      </c>
      <c r="L56" s="3">
        <v>10</v>
      </c>
      <c r="M56" s="4">
        <f t="shared" si="6"/>
        <v>66.2</v>
      </c>
      <c r="N56" s="4">
        <f t="shared" si="3"/>
        <v>1004</v>
      </c>
      <c r="P56" s="18"/>
    </row>
    <row r="57" spans="1:16" ht="12.75" customHeight="1" x14ac:dyDescent="0.3">
      <c r="A57" s="3">
        <f t="shared" si="4"/>
        <v>53</v>
      </c>
      <c r="B57" s="3" t="s">
        <v>20</v>
      </c>
      <c r="C57" s="3">
        <v>31</v>
      </c>
      <c r="D57" s="3">
        <v>100</v>
      </c>
      <c r="E57" s="3">
        <v>150</v>
      </c>
      <c r="F57" s="3">
        <v>21898</v>
      </c>
      <c r="G57" s="3">
        <v>22249</v>
      </c>
      <c r="H57" s="3">
        <f t="shared" si="5"/>
        <v>351</v>
      </c>
      <c r="I57" s="3">
        <f t="shared" si="7"/>
        <v>351</v>
      </c>
      <c r="J57" s="3">
        <f t="shared" si="1"/>
        <v>985</v>
      </c>
      <c r="K57" s="3">
        <v>20</v>
      </c>
      <c r="L57" s="3">
        <v>10</v>
      </c>
      <c r="M57" s="4">
        <f t="shared" si="6"/>
        <v>70.2</v>
      </c>
      <c r="N57" s="4">
        <f t="shared" si="3"/>
        <v>1085</v>
      </c>
      <c r="P57" s="18"/>
    </row>
    <row r="58" spans="1:16" ht="12.75" customHeight="1" x14ac:dyDescent="0.3">
      <c r="A58" s="3">
        <f t="shared" si="4"/>
        <v>54</v>
      </c>
      <c r="B58" s="3" t="s">
        <v>20</v>
      </c>
      <c r="C58" s="3">
        <v>32</v>
      </c>
      <c r="D58" s="3">
        <v>100</v>
      </c>
      <c r="E58" s="3">
        <v>150</v>
      </c>
      <c r="F58" s="3">
        <v>29976</v>
      </c>
      <c r="G58" s="3">
        <v>30080</v>
      </c>
      <c r="H58" s="3">
        <f t="shared" si="5"/>
        <v>104</v>
      </c>
      <c r="I58" s="3">
        <f t="shared" si="7"/>
        <v>111</v>
      </c>
      <c r="J58" s="3">
        <f t="shared" si="1"/>
        <v>189</v>
      </c>
      <c r="K58" s="3">
        <v>20</v>
      </c>
      <c r="L58" s="3">
        <v>10</v>
      </c>
      <c r="M58" s="4">
        <f t="shared" si="6"/>
        <v>22.200000000000003</v>
      </c>
      <c r="N58" s="4">
        <f t="shared" si="3"/>
        <v>241</v>
      </c>
      <c r="P58" s="18"/>
    </row>
    <row r="59" spans="1:16" ht="12.75" customHeight="1" x14ac:dyDescent="0.3">
      <c r="A59" s="3">
        <f t="shared" si="4"/>
        <v>55</v>
      </c>
      <c r="B59" s="3" t="s">
        <v>20</v>
      </c>
      <c r="C59" s="3">
        <v>33</v>
      </c>
      <c r="D59" s="3">
        <v>100</v>
      </c>
      <c r="E59" s="3">
        <v>150</v>
      </c>
      <c r="F59" s="3">
        <v>30542</v>
      </c>
      <c r="G59" s="3">
        <v>30858</v>
      </c>
      <c r="H59" s="3">
        <f t="shared" si="5"/>
        <v>316</v>
      </c>
      <c r="I59" s="3">
        <f t="shared" si="7"/>
        <v>316</v>
      </c>
      <c r="J59" s="3">
        <f t="shared" si="1"/>
        <v>850</v>
      </c>
      <c r="K59" s="3">
        <v>20</v>
      </c>
      <c r="L59" s="3">
        <v>10</v>
      </c>
      <c r="M59" s="4">
        <f t="shared" si="6"/>
        <v>63.2</v>
      </c>
      <c r="N59" s="4">
        <f t="shared" si="3"/>
        <v>943</v>
      </c>
      <c r="P59" s="18"/>
    </row>
    <row r="60" spans="1:16" ht="12.75" customHeight="1" x14ac:dyDescent="0.3">
      <c r="A60" s="3">
        <f t="shared" si="4"/>
        <v>56</v>
      </c>
      <c r="B60" s="3" t="s">
        <v>20</v>
      </c>
      <c r="C60" s="3">
        <v>34</v>
      </c>
      <c r="D60" s="3">
        <v>100</v>
      </c>
      <c r="E60" s="3">
        <v>150</v>
      </c>
      <c r="F60" s="3">
        <v>20774</v>
      </c>
      <c r="G60" s="3">
        <v>20884</v>
      </c>
      <c r="H60" s="3">
        <f t="shared" si="5"/>
        <v>110</v>
      </c>
      <c r="I60" s="3">
        <f t="shared" si="7"/>
        <v>111</v>
      </c>
      <c r="J60" s="3">
        <f t="shared" si="1"/>
        <v>189</v>
      </c>
      <c r="K60" s="3">
        <v>20</v>
      </c>
      <c r="L60" s="3">
        <v>10</v>
      </c>
      <c r="M60" s="4">
        <f t="shared" si="6"/>
        <v>22.200000000000003</v>
      </c>
      <c r="N60" s="4">
        <f t="shared" si="3"/>
        <v>241</v>
      </c>
      <c r="P60" s="18"/>
    </row>
    <row r="61" spans="1:16" ht="12.75" customHeight="1" x14ac:dyDescent="0.3">
      <c r="A61" s="3">
        <f t="shared" si="4"/>
        <v>57</v>
      </c>
      <c r="B61" s="3" t="s">
        <v>20</v>
      </c>
      <c r="C61" s="3">
        <v>35</v>
      </c>
      <c r="D61" s="3">
        <v>100</v>
      </c>
      <c r="E61" s="3">
        <v>150</v>
      </c>
      <c r="F61" s="3">
        <v>19623</v>
      </c>
      <c r="G61" s="3">
        <v>19751</v>
      </c>
      <c r="H61" s="3">
        <f t="shared" si="5"/>
        <v>128</v>
      </c>
      <c r="I61" s="3">
        <f t="shared" si="7"/>
        <v>128</v>
      </c>
      <c r="J61" s="3">
        <f t="shared" si="1"/>
        <v>229</v>
      </c>
      <c r="K61" s="3">
        <v>20</v>
      </c>
      <c r="L61" s="3">
        <v>10</v>
      </c>
      <c r="M61" s="4">
        <f t="shared" si="6"/>
        <v>25.6</v>
      </c>
      <c r="N61" s="4">
        <f t="shared" si="3"/>
        <v>285</v>
      </c>
      <c r="P61" s="18"/>
    </row>
    <row r="62" spans="1:16" ht="12.75" customHeight="1" x14ac:dyDescent="0.3">
      <c r="A62" s="3">
        <f t="shared" si="4"/>
        <v>58</v>
      </c>
      <c r="B62" s="3" t="s">
        <v>20</v>
      </c>
      <c r="C62" s="3">
        <v>36</v>
      </c>
      <c r="D62" s="3">
        <v>100</v>
      </c>
      <c r="E62" s="3">
        <v>150</v>
      </c>
      <c r="F62" s="3">
        <v>20088</v>
      </c>
      <c r="G62" s="3">
        <v>20234</v>
      </c>
      <c r="H62" s="3">
        <f t="shared" si="5"/>
        <v>146</v>
      </c>
      <c r="I62" s="3">
        <f t="shared" si="7"/>
        <v>146</v>
      </c>
      <c r="J62" s="3">
        <f t="shared" si="1"/>
        <v>272</v>
      </c>
      <c r="K62" s="3">
        <v>20</v>
      </c>
      <c r="L62" s="3">
        <v>10</v>
      </c>
      <c r="M62" s="4">
        <f t="shared" si="6"/>
        <v>29.200000000000003</v>
      </c>
      <c r="N62" s="4">
        <f t="shared" si="3"/>
        <v>331</v>
      </c>
      <c r="P62" s="18"/>
    </row>
    <row r="63" spans="1:16" ht="12.75" customHeight="1" x14ac:dyDescent="0.3">
      <c r="A63" s="3">
        <f t="shared" si="4"/>
        <v>59</v>
      </c>
      <c r="B63" s="8" t="s">
        <v>20</v>
      </c>
      <c r="C63" s="8">
        <v>37</v>
      </c>
      <c r="D63" s="3">
        <v>100</v>
      </c>
      <c r="E63" s="3">
        <v>150</v>
      </c>
      <c r="F63" s="3">
        <v>25443</v>
      </c>
      <c r="G63" s="3">
        <v>25588</v>
      </c>
      <c r="H63" s="3">
        <f t="shared" si="5"/>
        <v>145</v>
      </c>
      <c r="I63" s="3">
        <f t="shared" si="7"/>
        <v>145</v>
      </c>
      <c r="J63" s="3">
        <f t="shared" si="1"/>
        <v>269</v>
      </c>
      <c r="K63" s="3">
        <v>20</v>
      </c>
      <c r="L63" s="3">
        <v>10</v>
      </c>
      <c r="M63" s="4">
        <f t="shared" si="6"/>
        <v>29</v>
      </c>
      <c r="N63" s="4">
        <f t="shared" si="3"/>
        <v>328</v>
      </c>
      <c r="P63" s="18"/>
    </row>
    <row r="64" spans="1:16" ht="12.75" customHeight="1" x14ac:dyDescent="0.3">
      <c r="A64" s="3">
        <f t="shared" si="4"/>
        <v>60</v>
      </c>
      <c r="B64" s="8" t="s">
        <v>20</v>
      </c>
      <c r="C64" s="3">
        <v>38</v>
      </c>
      <c r="D64" s="3">
        <v>0</v>
      </c>
      <c r="E64" s="3">
        <v>0</v>
      </c>
      <c r="F64" s="3"/>
      <c r="G64" s="3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4">
        <v>0</v>
      </c>
      <c r="N64" s="4">
        <v>250</v>
      </c>
      <c r="P64" s="18"/>
    </row>
    <row r="65" spans="1:16" ht="12.75" customHeight="1" x14ac:dyDescent="0.3">
      <c r="A65" s="3">
        <f t="shared" si="4"/>
        <v>61</v>
      </c>
      <c r="B65" s="3" t="s">
        <v>20</v>
      </c>
      <c r="C65" s="3">
        <v>38</v>
      </c>
      <c r="D65" s="3">
        <v>0</v>
      </c>
      <c r="E65" s="3">
        <v>0</v>
      </c>
      <c r="F65" s="3"/>
      <c r="G65" s="3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250</v>
      </c>
      <c r="P65" s="18"/>
    </row>
    <row r="66" spans="1:16" ht="12.75" customHeight="1" x14ac:dyDescent="0.3">
      <c r="A66" s="3">
        <f t="shared" si="4"/>
        <v>62</v>
      </c>
      <c r="B66" s="8" t="s">
        <v>20</v>
      </c>
      <c r="C66" s="3">
        <v>38</v>
      </c>
      <c r="D66" s="3">
        <v>0</v>
      </c>
      <c r="E66" s="3">
        <v>0</v>
      </c>
      <c r="F66" s="3"/>
      <c r="G66" s="3"/>
      <c r="H66" s="3">
        <f>G66-F66</f>
        <v>0</v>
      </c>
      <c r="I66" s="3">
        <v>0</v>
      </c>
      <c r="J66" s="3">
        <f>ROUND(IF(I66&lt;100,I66*1.625,(IF(AND(I66&gt;100,I66&lt;201),(I66-100)*2.375+162.5,(IF(AND(I66&gt;200,I66&lt;401),(I66-200)*3.875+400,IF(I66&gt;400,(I66-400)*4.5+1237)))))),0)</f>
        <v>0</v>
      </c>
      <c r="K66" s="3">
        <v>0</v>
      </c>
      <c r="L66" s="3">
        <v>0</v>
      </c>
      <c r="M66" s="4">
        <v>0</v>
      </c>
      <c r="N66" s="4">
        <v>250</v>
      </c>
      <c r="P66" s="18"/>
    </row>
    <row r="67" spans="1:16" ht="12.75" customHeight="1" x14ac:dyDescent="0.3">
      <c r="A67" s="3">
        <f t="shared" si="4"/>
        <v>63</v>
      </c>
      <c r="B67" s="3" t="s">
        <v>20</v>
      </c>
      <c r="C67" s="3">
        <v>38</v>
      </c>
      <c r="D67" s="3">
        <v>0</v>
      </c>
      <c r="E67" s="3">
        <v>0</v>
      </c>
      <c r="F67" s="3"/>
      <c r="G67" s="3"/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250</v>
      </c>
      <c r="P67" s="18"/>
    </row>
    <row r="68" spans="1:16" ht="12.75" customHeight="1" x14ac:dyDescent="0.3">
      <c r="A68" s="3">
        <f t="shared" si="4"/>
        <v>64</v>
      </c>
      <c r="B68" s="8" t="s">
        <v>20</v>
      </c>
      <c r="C68" s="8">
        <v>38</v>
      </c>
      <c r="D68" s="3">
        <v>0</v>
      </c>
      <c r="E68" s="3">
        <v>0</v>
      </c>
      <c r="F68" s="3"/>
      <c r="G68" s="3"/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250</v>
      </c>
      <c r="P68" s="18"/>
    </row>
    <row r="69" spans="1:16" ht="12.75" customHeight="1" x14ac:dyDescent="0.3">
      <c r="A69" s="3">
        <f t="shared" si="4"/>
        <v>65</v>
      </c>
      <c r="B69" s="3" t="s">
        <v>20</v>
      </c>
      <c r="C69" s="3">
        <v>38</v>
      </c>
      <c r="D69" s="3">
        <v>0</v>
      </c>
      <c r="E69" s="3">
        <v>0</v>
      </c>
      <c r="F69" s="3"/>
      <c r="G69" s="3"/>
      <c r="H69" s="3">
        <f>G69-F69</f>
        <v>0</v>
      </c>
      <c r="I69" s="3">
        <v>0</v>
      </c>
      <c r="J69" s="3">
        <f t="shared" ref="J69:J132" si="8">ROUND(IF(I69&lt;100,I69*1.625,(IF(AND(I69&gt;100,I69&lt;201),(I69-100)*2.375+162.5,(IF(AND(I69&gt;200,I69&lt;401),(I69-200)*3.875+400,IF(I69&gt;400,(I69-400)*4.5+1237)))))),0)</f>
        <v>0</v>
      </c>
      <c r="K69" s="3">
        <v>0</v>
      </c>
      <c r="L69" s="3">
        <v>0</v>
      </c>
      <c r="M69" s="4">
        <f>I69*0.2</f>
        <v>0</v>
      </c>
      <c r="N69" s="4">
        <v>250</v>
      </c>
      <c r="P69" s="18"/>
    </row>
    <row r="70" spans="1:16" ht="12.75" customHeight="1" x14ac:dyDescent="0.3">
      <c r="A70" s="3">
        <f t="shared" si="4"/>
        <v>66</v>
      </c>
      <c r="B70" s="3" t="s">
        <v>20</v>
      </c>
      <c r="C70" s="3">
        <v>38</v>
      </c>
      <c r="D70" s="3">
        <v>0</v>
      </c>
      <c r="E70" s="3">
        <v>0</v>
      </c>
      <c r="F70" s="3"/>
      <c r="G70" s="3"/>
      <c r="H70" s="3">
        <f>G70-F70</f>
        <v>0</v>
      </c>
      <c r="I70" s="3">
        <v>0</v>
      </c>
      <c r="J70" s="3">
        <f t="shared" si="8"/>
        <v>0</v>
      </c>
      <c r="K70" s="3">
        <v>0</v>
      </c>
      <c r="L70" s="3">
        <v>0</v>
      </c>
      <c r="M70" s="4">
        <f>I70*0.2</f>
        <v>0</v>
      </c>
      <c r="N70" s="4">
        <v>250</v>
      </c>
      <c r="P70" s="18"/>
    </row>
    <row r="71" spans="1:16" ht="12.75" customHeight="1" x14ac:dyDescent="0.3">
      <c r="A71" s="3">
        <f t="shared" ref="A71:A134" si="9">A70+1</f>
        <v>67</v>
      </c>
      <c r="B71" s="3" t="s">
        <v>20</v>
      </c>
      <c r="C71" s="3">
        <v>39</v>
      </c>
      <c r="D71" s="3">
        <v>100</v>
      </c>
      <c r="E71" s="3">
        <v>150</v>
      </c>
      <c r="F71" s="3">
        <v>26325</v>
      </c>
      <c r="G71" s="3">
        <v>26651</v>
      </c>
      <c r="H71" s="3">
        <f>G71-F71</f>
        <v>326</v>
      </c>
      <c r="I71" s="3">
        <f>IF(H71&lt;111,111,H71)</f>
        <v>326</v>
      </c>
      <c r="J71" s="3">
        <f t="shared" si="8"/>
        <v>888</v>
      </c>
      <c r="K71" s="3">
        <v>20</v>
      </c>
      <c r="L71" s="3">
        <v>10</v>
      </c>
      <c r="M71" s="4">
        <f>I71*0.2</f>
        <v>65.2</v>
      </c>
      <c r="N71" s="4">
        <f t="shared" ref="N71:N101" si="10">ROUND((J71+K71+L71+M71),0)</f>
        <v>983</v>
      </c>
      <c r="P71" s="28"/>
    </row>
    <row r="72" spans="1:16" ht="12.75" customHeight="1" x14ac:dyDescent="0.3">
      <c r="A72" s="3">
        <f t="shared" si="9"/>
        <v>68</v>
      </c>
      <c r="B72" s="3" t="s">
        <v>23</v>
      </c>
      <c r="C72" s="3">
        <v>40</v>
      </c>
      <c r="D72" s="3">
        <v>100</v>
      </c>
      <c r="E72" s="3">
        <v>150</v>
      </c>
      <c r="F72" s="3">
        <v>10166</v>
      </c>
      <c r="G72" s="3">
        <v>10311</v>
      </c>
      <c r="H72" s="3">
        <f>G72-F72</f>
        <v>145</v>
      </c>
      <c r="I72" s="3">
        <f>IF(H72&lt;111,111,H72)</f>
        <v>145</v>
      </c>
      <c r="J72" s="3">
        <f t="shared" si="8"/>
        <v>269</v>
      </c>
      <c r="K72" s="3">
        <v>20</v>
      </c>
      <c r="L72" s="3">
        <v>10</v>
      </c>
      <c r="M72" s="4">
        <f>I72*0.2</f>
        <v>29</v>
      </c>
      <c r="N72" s="4">
        <f t="shared" si="10"/>
        <v>328</v>
      </c>
      <c r="P72" s="18"/>
    </row>
    <row r="73" spans="1:16" ht="12.75" customHeight="1" x14ac:dyDescent="0.3">
      <c r="A73" s="3">
        <f t="shared" si="9"/>
        <v>69</v>
      </c>
      <c r="B73" s="3" t="s">
        <v>18</v>
      </c>
      <c r="C73" s="3">
        <v>41</v>
      </c>
      <c r="D73" s="3">
        <v>200</v>
      </c>
      <c r="E73" s="3">
        <v>150</v>
      </c>
      <c r="F73" s="3">
        <v>21199</v>
      </c>
      <c r="G73" s="3">
        <v>21290</v>
      </c>
      <c r="H73" s="3">
        <f>(G73-F73)</f>
        <v>91</v>
      </c>
      <c r="I73" s="3">
        <f t="shared" ref="I73:I80" si="11">IF(H73&lt;125,125,H73)</f>
        <v>125</v>
      </c>
      <c r="J73" s="3">
        <f t="shared" si="8"/>
        <v>222</v>
      </c>
      <c r="K73" s="3">
        <v>45</v>
      </c>
      <c r="L73" s="3">
        <v>50</v>
      </c>
      <c r="M73" s="4">
        <v>25</v>
      </c>
      <c r="N73" s="4">
        <f t="shared" si="10"/>
        <v>342</v>
      </c>
      <c r="P73" s="18"/>
    </row>
    <row r="74" spans="1:16" ht="12.75" customHeight="1" x14ac:dyDescent="0.3">
      <c r="A74" s="3">
        <f t="shared" si="9"/>
        <v>70</v>
      </c>
      <c r="B74" s="3" t="s">
        <v>18</v>
      </c>
      <c r="C74" s="3">
        <v>43</v>
      </c>
      <c r="D74" s="3">
        <v>200</v>
      </c>
      <c r="E74" s="3">
        <v>150</v>
      </c>
      <c r="F74" s="3">
        <v>24544</v>
      </c>
      <c r="G74" s="3">
        <v>24703</v>
      </c>
      <c r="H74" s="3">
        <f>G74-F74</f>
        <v>159</v>
      </c>
      <c r="I74" s="3">
        <f t="shared" si="11"/>
        <v>159</v>
      </c>
      <c r="J74" s="3">
        <f t="shared" si="8"/>
        <v>303</v>
      </c>
      <c r="K74" s="3">
        <v>45</v>
      </c>
      <c r="L74" s="3">
        <v>50</v>
      </c>
      <c r="M74" s="4">
        <f t="shared" ref="M74:M87" si="12">I74*0.2</f>
        <v>31.8</v>
      </c>
      <c r="N74" s="4">
        <f t="shared" si="10"/>
        <v>430</v>
      </c>
      <c r="P74" s="18"/>
    </row>
    <row r="75" spans="1:16" ht="12.75" customHeight="1" x14ac:dyDescent="0.3">
      <c r="A75" s="3">
        <f t="shared" si="9"/>
        <v>71</v>
      </c>
      <c r="B75" s="3" t="s">
        <v>18</v>
      </c>
      <c r="C75" s="3">
        <v>45</v>
      </c>
      <c r="D75" s="3">
        <v>200</v>
      </c>
      <c r="E75" s="3">
        <v>150</v>
      </c>
      <c r="F75" s="3">
        <v>8253</v>
      </c>
      <c r="G75" s="3">
        <v>8460</v>
      </c>
      <c r="H75" s="3">
        <f>G75-F75</f>
        <v>207</v>
      </c>
      <c r="I75" s="3">
        <f t="shared" si="11"/>
        <v>207</v>
      </c>
      <c r="J75" s="3">
        <f t="shared" si="8"/>
        <v>427</v>
      </c>
      <c r="K75" s="3">
        <v>45</v>
      </c>
      <c r="L75" s="3">
        <v>50</v>
      </c>
      <c r="M75" s="4">
        <f t="shared" si="12"/>
        <v>41.400000000000006</v>
      </c>
      <c r="N75" s="4">
        <f t="shared" si="10"/>
        <v>563</v>
      </c>
      <c r="P75" s="18"/>
    </row>
    <row r="76" spans="1:16" ht="12.75" customHeight="1" x14ac:dyDescent="0.3">
      <c r="A76" s="3">
        <f t="shared" si="9"/>
        <v>72</v>
      </c>
      <c r="B76" s="3" t="s">
        <v>18</v>
      </c>
      <c r="C76" s="3">
        <v>48</v>
      </c>
      <c r="D76" s="3">
        <v>200</v>
      </c>
      <c r="E76" s="3">
        <v>150</v>
      </c>
      <c r="F76" s="3">
        <v>34718</v>
      </c>
      <c r="G76" s="3">
        <v>35500</v>
      </c>
      <c r="H76" s="3">
        <f>(G76-F76)</f>
        <v>782</v>
      </c>
      <c r="I76" s="3">
        <f t="shared" si="11"/>
        <v>782</v>
      </c>
      <c r="J76" s="3">
        <f t="shared" si="8"/>
        <v>2956</v>
      </c>
      <c r="K76" s="3">
        <v>45</v>
      </c>
      <c r="L76" s="3">
        <v>50</v>
      </c>
      <c r="M76" s="4">
        <f t="shared" si="12"/>
        <v>156.4</v>
      </c>
      <c r="N76" s="4">
        <f t="shared" si="10"/>
        <v>3207</v>
      </c>
      <c r="P76" s="18"/>
    </row>
    <row r="77" spans="1:16" ht="12.75" customHeight="1" x14ac:dyDescent="0.3">
      <c r="A77" s="3">
        <f t="shared" si="9"/>
        <v>73</v>
      </c>
      <c r="B77" s="8" t="s">
        <v>18</v>
      </c>
      <c r="C77" s="8">
        <v>50</v>
      </c>
      <c r="D77" s="3">
        <v>200</v>
      </c>
      <c r="E77" s="3">
        <v>150</v>
      </c>
      <c r="F77" s="3">
        <v>15170</v>
      </c>
      <c r="G77" s="3">
        <v>15261</v>
      </c>
      <c r="H77" s="3">
        <f>G77-F77</f>
        <v>91</v>
      </c>
      <c r="I77" s="3">
        <f t="shared" si="11"/>
        <v>125</v>
      </c>
      <c r="J77" s="3">
        <f t="shared" si="8"/>
        <v>222</v>
      </c>
      <c r="K77" s="3">
        <v>45</v>
      </c>
      <c r="L77" s="3">
        <v>50</v>
      </c>
      <c r="M77" s="4">
        <f t="shared" si="12"/>
        <v>25</v>
      </c>
      <c r="N77" s="4">
        <f t="shared" si="10"/>
        <v>342</v>
      </c>
      <c r="P77" s="18"/>
    </row>
    <row r="78" spans="1:16" x14ac:dyDescent="0.3">
      <c r="A78" s="3">
        <f t="shared" si="9"/>
        <v>74</v>
      </c>
      <c r="B78" s="3" t="s">
        <v>18</v>
      </c>
      <c r="C78" s="5">
        <v>52</v>
      </c>
      <c r="D78" s="3">
        <v>200</v>
      </c>
      <c r="E78" s="3">
        <v>150</v>
      </c>
      <c r="F78" s="5">
        <v>36969</v>
      </c>
      <c r="G78" s="5">
        <v>37092</v>
      </c>
      <c r="H78" s="3">
        <f>G78-F78</f>
        <v>123</v>
      </c>
      <c r="I78" s="3">
        <f t="shared" si="11"/>
        <v>125</v>
      </c>
      <c r="J78" s="3">
        <f t="shared" si="8"/>
        <v>222</v>
      </c>
      <c r="K78" s="3">
        <v>45</v>
      </c>
      <c r="L78" s="3">
        <v>50</v>
      </c>
      <c r="M78" s="4">
        <f t="shared" si="12"/>
        <v>25</v>
      </c>
      <c r="N78" s="4">
        <f t="shared" si="10"/>
        <v>342</v>
      </c>
      <c r="P78" s="29"/>
    </row>
    <row r="79" spans="1:16" ht="12.75" customHeight="1" x14ac:dyDescent="0.3">
      <c r="A79" s="3">
        <f t="shared" si="9"/>
        <v>75</v>
      </c>
      <c r="B79" s="3" t="s">
        <v>18</v>
      </c>
      <c r="C79" s="3">
        <v>53</v>
      </c>
      <c r="D79" s="3">
        <v>200</v>
      </c>
      <c r="E79" s="3">
        <v>150</v>
      </c>
      <c r="F79" s="3">
        <v>766</v>
      </c>
      <c r="G79" s="3">
        <v>946</v>
      </c>
      <c r="H79" s="3">
        <f>G79-F79</f>
        <v>180</v>
      </c>
      <c r="I79" s="3">
        <f t="shared" si="11"/>
        <v>180</v>
      </c>
      <c r="J79" s="3">
        <f t="shared" si="8"/>
        <v>353</v>
      </c>
      <c r="K79" s="3">
        <v>45</v>
      </c>
      <c r="L79" s="3">
        <v>50</v>
      </c>
      <c r="M79" s="4">
        <f t="shared" si="12"/>
        <v>36</v>
      </c>
      <c r="N79" s="4">
        <f t="shared" si="10"/>
        <v>484</v>
      </c>
      <c r="P79" s="18"/>
    </row>
    <row r="80" spans="1:16" ht="12.75" customHeight="1" x14ac:dyDescent="0.3">
      <c r="A80" s="3">
        <f t="shared" si="9"/>
        <v>76</v>
      </c>
      <c r="B80" s="3" t="s">
        <v>18</v>
      </c>
      <c r="C80" s="3">
        <v>54</v>
      </c>
      <c r="D80" s="3">
        <v>200</v>
      </c>
      <c r="E80" s="3">
        <v>150</v>
      </c>
      <c r="F80" s="3">
        <v>42352</v>
      </c>
      <c r="G80" s="3">
        <v>42356</v>
      </c>
      <c r="H80" s="3">
        <f>G80-F80</f>
        <v>4</v>
      </c>
      <c r="I80" s="3">
        <f t="shared" si="11"/>
        <v>125</v>
      </c>
      <c r="J80" s="3">
        <f t="shared" si="8"/>
        <v>222</v>
      </c>
      <c r="K80" s="3">
        <v>45</v>
      </c>
      <c r="L80" s="3">
        <v>50</v>
      </c>
      <c r="M80" s="4">
        <f t="shared" si="12"/>
        <v>25</v>
      </c>
      <c r="N80" s="4">
        <f t="shared" si="10"/>
        <v>342</v>
      </c>
      <c r="P80" s="18"/>
    </row>
    <row r="81" spans="1:16" ht="12.75" customHeight="1" x14ac:dyDescent="0.3">
      <c r="A81" s="3">
        <f t="shared" si="9"/>
        <v>77</v>
      </c>
      <c r="B81" s="3" t="s">
        <v>18</v>
      </c>
      <c r="C81" s="3">
        <v>56</v>
      </c>
      <c r="D81" s="3">
        <v>0</v>
      </c>
      <c r="E81" s="3">
        <v>150</v>
      </c>
      <c r="F81" s="3">
        <v>51213</v>
      </c>
      <c r="G81" s="3">
        <v>51427</v>
      </c>
      <c r="H81" s="3">
        <f>(G81-F81)-25</f>
        <v>189</v>
      </c>
      <c r="I81" s="3">
        <f>IF(H81&lt;155,155,H81)</f>
        <v>189</v>
      </c>
      <c r="J81" s="3">
        <f t="shared" si="8"/>
        <v>374</v>
      </c>
      <c r="K81" s="3">
        <v>45</v>
      </c>
      <c r="L81" s="3">
        <v>50</v>
      </c>
      <c r="M81" s="4">
        <f t="shared" si="12"/>
        <v>37.800000000000004</v>
      </c>
      <c r="N81" s="4">
        <f t="shared" si="10"/>
        <v>507</v>
      </c>
      <c r="P81" s="18"/>
    </row>
    <row r="82" spans="1:16" ht="12.75" customHeight="1" x14ac:dyDescent="0.3">
      <c r="A82" s="3">
        <f t="shared" si="9"/>
        <v>78</v>
      </c>
      <c r="B82" s="3" t="s">
        <v>18</v>
      </c>
      <c r="C82" s="3">
        <v>57</v>
      </c>
      <c r="D82" s="3">
        <v>200</v>
      </c>
      <c r="E82" s="3">
        <v>150</v>
      </c>
      <c r="F82" s="3">
        <v>24711</v>
      </c>
      <c r="G82" s="3">
        <v>24819</v>
      </c>
      <c r="H82" s="3">
        <f t="shared" ref="H82:H91" si="13">G82-F82</f>
        <v>108</v>
      </c>
      <c r="I82" s="3">
        <f t="shared" ref="I82:I95" si="14">IF(H82&lt;125,125,H82)</f>
        <v>125</v>
      </c>
      <c r="J82" s="3">
        <f t="shared" si="8"/>
        <v>222</v>
      </c>
      <c r="K82" s="3">
        <v>45</v>
      </c>
      <c r="L82" s="3">
        <v>50</v>
      </c>
      <c r="M82" s="4">
        <f t="shared" si="12"/>
        <v>25</v>
      </c>
      <c r="N82" s="4">
        <f t="shared" si="10"/>
        <v>342</v>
      </c>
      <c r="P82" s="18"/>
    </row>
    <row r="83" spans="1:16" ht="12.75" customHeight="1" x14ac:dyDescent="0.3">
      <c r="A83" s="3">
        <f t="shared" si="9"/>
        <v>79</v>
      </c>
      <c r="B83" s="3" t="s">
        <v>18</v>
      </c>
      <c r="C83" s="3">
        <v>58</v>
      </c>
      <c r="D83" s="3">
        <v>200</v>
      </c>
      <c r="E83" s="3">
        <v>150</v>
      </c>
      <c r="F83" s="3">
        <v>42500</v>
      </c>
      <c r="G83" s="3">
        <v>42711</v>
      </c>
      <c r="H83" s="3">
        <f t="shared" si="13"/>
        <v>211</v>
      </c>
      <c r="I83" s="3">
        <f t="shared" si="14"/>
        <v>211</v>
      </c>
      <c r="J83" s="3">
        <f t="shared" si="8"/>
        <v>443</v>
      </c>
      <c r="K83" s="3">
        <v>45</v>
      </c>
      <c r="L83" s="3">
        <v>50</v>
      </c>
      <c r="M83" s="4">
        <f t="shared" si="12"/>
        <v>42.2</v>
      </c>
      <c r="N83" s="4">
        <f t="shared" si="10"/>
        <v>580</v>
      </c>
      <c r="P83" s="18"/>
    </row>
    <row r="84" spans="1:16" ht="12.75" customHeight="1" x14ac:dyDescent="0.3">
      <c r="A84" s="3">
        <f t="shared" si="9"/>
        <v>80</v>
      </c>
      <c r="B84" s="3" t="s">
        <v>18</v>
      </c>
      <c r="C84" s="3">
        <v>60</v>
      </c>
      <c r="D84" s="3">
        <v>200</v>
      </c>
      <c r="E84" s="3">
        <v>150</v>
      </c>
      <c r="F84" s="3">
        <v>26293</v>
      </c>
      <c r="G84" s="3">
        <v>26496</v>
      </c>
      <c r="H84" s="3">
        <f t="shared" si="13"/>
        <v>203</v>
      </c>
      <c r="I84" s="3">
        <f t="shared" si="14"/>
        <v>203</v>
      </c>
      <c r="J84" s="3">
        <f t="shared" si="8"/>
        <v>412</v>
      </c>
      <c r="K84" s="3">
        <v>45</v>
      </c>
      <c r="L84" s="3">
        <v>50</v>
      </c>
      <c r="M84" s="4">
        <f t="shared" si="12"/>
        <v>40.6</v>
      </c>
      <c r="N84" s="4">
        <f t="shared" si="10"/>
        <v>548</v>
      </c>
      <c r="P84" s="18"/>
    </row>
    <row r="85" spans="1:16" ht="12.75" customHeight="1" x14ac:dyDescent="0.3">
      <c r="A85" s="3">
        <f t="shared" si="9"/>
        <v>81</v>
      </c>
      <c r="B85" s="3" t="s">
        <v>18</v>
      </c>
      <c r="C85" s="3">
        <v>61</v>
      </c>
      <c r="D85" s="3">
        <v>200</v>
      </c>
      <c r="E85" s="3">
        <v>150</v>
      </c>
      <c r="F85" s="3">
        <v>17331</v>
      </c>
      <c r="G85" s="3">
        <v>17413</v>
      </c>
      <c r="H85" s="3">
        <f t="shared" si="13"/>
        <v>82</v>
      </c>
      <c r="I85" s="3">
        <f t="shared" si="14"/>
        <v>125</v>
      </c>
      <c r="J85" s="3">
        <f t="shared" si="8"/>
        <v>222</v>
      </c>
      <c r="K85" s="3">
        <v>45</v>
      </c>
      <c r="L85" s="3">
        <v>50</v>
      </c>
      <c r="M85" s="4">
        <f t="shared" si="12"/>
        <v>25</v>
      </c>
      <c r="N85" s="4">
        <f t="shared" si="10"/>
        <v>342</v>
      </c>
      <c r="P85" s="18"/>
    </row>
    <row r="86" spans="1:16" ht="12.75" customHeight="1" x14ac:dyDescent="0.3">
      <c r="A86" s="3">
        <f t="shared" si="9"/>
        <v>82</v>
      </c>
      <c r="B86" s="3" t="s">
        <v>18</v>
      </c>
      <c r="C86" s="3">
        <v>62</v>
      </c>
      <c r="D86" s="3">
        <v>200</v>
      </c>
      <c r="E86" s="3">
        <v>150</v>
      </c>
      <c r="F86" s="3">
        <v>10763</v>
      </c>
      <c r="G86" s="3">
        <v>10763</v>
      </c>
      <c r="H86" s="3">
        <f t="shared" si="13"/>
        <v>0</v>
      </c>
      <c r="I86" s="3">
        <f t="shared" si="14"/>
        <v>125</v>
      </c>
      <c r="J86" s="3">
        <f t="shared" si="8"/>
        <v>222</v>
      </c>
      <c r="K86" s="3">
        <v>45</v>
      </c>
      <c r="L86" s="3">
        <v>50</v>
      </c>
      <c r="M86" s="4">
        <f t="shared" si="12"/>
        <v>25</v>
      </c>
      <c r="N86" s="4">
        <f t="shared" si="10"/>
        <v>342</v>
      </c>
      <c r="P86" s="18"/>
    </row>
    <row r="87" spans="1:16" ht="12.75" customHeight="1" x14ac:dyDescent="0.3">
      <c r="A87" s="3">
        <f t="shared" si="9"/>
        <v>83</v>
      </c>
      <c r="B87" s="8" t="s">
        <v>18</v>
      </c>
      <c r="C87" s="8">
        <v>63</v>
      </c>
      <c r="D87" s="3">
        <v>200</v>
      </c>
      <c r="E87" s="3">
        <v>150</v>
      </c>
      <c r="F87" s="3">
        <v>17370</v>
      </c>
      <c r="G87" s="3">
        <v>17750</v>
      </c>
      <c r="H87" s="3">
        <f t="shared" si="13"/>
        <v>380</v>
      </c>
      <c r="I87" s="3">
        <f t="shared" si="14"/>
        <v>380</v>
      </c>
      <c r="J87" s="3">
        <f t="shared" si="8"/>
        <v>1098</v>
      </c>
      <c r="K87" s="3">
        <v>45</v>
      </c>
      <c r="L87" s="3">
        <v>50</v>
      </c>
      <c r="M87" s="4">
        <f t="shared" si="12"/>
        <v>76</v>
      </c>
      <c r="N87" s="4">
        <f t="shared" si="10"/>
        <v>1269</v>
      </c>
      <c r="P87" s="18"/>
    </row>
    <row r="88" spans="1:16" ht="12.75" customHeight="1" x14ac:dyDescent="0.3">
      <c r="A88" s="3">
        <f t="shared" si="9"/>
        <v>84</v>
      </c>
      <c r="B88" s="12" t="s">
        <v>18</v>
      </c>
      <c r="C88" s="3">
        <v>64</v>
      </c>
      <c r="D88" s="3">
        <v>200</v>
      </c>
      <c r="E88" s="3">
        <v>150</v>
      </c>
      <c r="F88" s="3">
        <v>61450</v>
      </c>
      <c r="G88" s="3">
        <v>62142</v>
      </c>
      <c r="H88" s="3">
        <f t="shared" si="13"/>
        <v>692</v>
      </c>
      <c r="I88" s="3">
        <f t="shared" si="14"/>
        <v>692</v>
      </c>
      <c r="J88" s="3">
        <f t="shared" si="8"/>
        <v>2551</v>
      </c>
      <c r="K88" s="3">
        <v>45</v>
      </c>
      <c r="L88" s="3">
        <v>50</v>
      </c>
      <c r="M88" s="4">
        <v>25</v>
      </c>
      <c r="N88" s="4">
        <f t="shared" si="10"/>
        <v>2671</v>
      </c>
      <c r="P88" s="18"/>
    </row>
    <row r="89" spans="1:16" ht="12.75" customHeight="1" x14ac:dyDescent="0.3">
      <c r="A89" s="3">
        <f t="shared" si="9"/>
        <v>85</v>
      </c>
      <c r="B89" s="3" t="s">
        <v>18</v>
      </c>
      <c r="C89" s="3">
        <v>66</v>
      </c>
      <c r="D89" s="3">
        <v>200</v>
      </c>
      <c r="E89" s="3">
        <v>150</v>
      </c>
      <c r="F89" s="3">
        <v>30659</v>
      </c>
      <c r="G89" s="3">
        <v>31036</v>
      </c>
      <c r="H89" s="3">
        <f t="shared" si="13"/>
        <v>377</v>
      </c>
      <c r="I89" s="3">
        <f t="shared" si="14"/>
        <v>377</v>
      </c>
      <c r="J89" s="3">
        <f t="shared" si="8"/>
        <v>1086</v>
      </c>
      <c r="K89" s="3">
        <v>45</v>
      </c>
      <c r="L89" s="3">
        <v>50</v>
      </c>
      <c r="M89" s="4">
        <f t="shared" ref="M89:M152" si="15">I89*0.2</f>
        <v>75.400000000000006</v>
      </c>
      <c r="N89" s="4">
        <f t="shared" si="10"/>
        <v>1256</v>
      </c>
      <c r="P89" s="18"/>
    </row>
    <row r="90" spans="1:16" ht="12.75" customHeight="1" x14ac:dyDescent="0.3">
      <c r="A90" s="3">
        <f t="shared" si="9"/>
        <v>86</v>
      </c>
      <c r="B90" s="3" t="s">
        <v>18</v>
      </c>
      <c r="C90" s="5">
        <v>68</v>
      </c>
      <c r="D90" s="3">
        <v>200</v>
      </c>
      <c r="E90" s="3">
        <v>150</v>
      </c>
      <c r="F90" s="3">
        <v>21234</v>
      </c>
      <c r="G90" s="3">
        <v>21285</v>
      </c>
      <c r="H90" s="3">
        <f t="shared" si="13"/>
        <v>51</v>
      </c>
      <c r="I90" s="3">
        <f t="shared" si="14"/>
        <v>125</v>
      </c>
      <c r="J90" s="3">
        <f t="shared" si="8"/>
        <v>222</v>
      </c>
      <c r="K90" s="3">
        <v>45</v>
      </c>
      <c r="L90" s="3">
        <v>50</v>
      </c>
      <c r="M90" s="4">
        <f t="shared" si="15"/>
        <v>25</v>
      </c>
      <c r="N90" s="4">
        <f t="shared" si="10"/>
        <v>342</v>
      </c>
      <c r="P90" s="18"/>
    </row>
    <row r="91" spans="1:16" ht="12.75" customHeight="1" x14ac:dyDescent="0.3">
      <c r="A91" s="3">
        <f t="shared" si="9"/>
        <v>87</v>
      </c>
      <c r="B91" s="8" t="s">
        <v>18</v>
      </c>
      <c r="C91" s="8">
        <v>69</v>
      </c>
      <c r="D91" s="3">
        <v>200</v>
      </c>
      <c r="E91" s="3">
        <v>150</v>
      </c>
      <c r="F91" s="3">
        <v>3304</v>
      </c>
      <c r="G91" s="3">
        <v>3384</v>
      </c>
      <c r="H91" s="3">
        <f t="shared" si="13"/>
        <v>80</v>
      </c>
      <c r="I91" s="3">
        <f t="shared" si="14"/>
        <v>125</v>
      </c>
      <c r="J91" s="3">
        <f t="shared" si="8"/>
        <v>222</v>
      </c>
      <c r="K91" s="3">
        <v>45</v>
      </c>
      <c r="L91" s="3">
        <v>50</v>
      </c>
      <c r="M91" s="4">
        <f t="shared" si="15"/>
        <v>25</v>
      </c>
      <c r="N91" s="4">
        <f t="shared" si="10"/>
        <v>342</v>
      </c>
      <c r="P91" s="18"/>
    </row>
    <row r="92" spans="1:16" ht="12.75" customHeight="1" x14ac:dyDescent="0.3">
      <c r="A92" s="3">
        <f t="shared" si="9"/>
        <v>88</v>
      </c>
      <c r="B92" s="3" t="s">
        <v>18</v>
      </c>
      <c r="C92" s="3">
        <v>70</v>
      </c>
      <c r="D92" s="3">
        <v>200</v>
      </c>
      <c r="E92" s="3">
        <v>150</v>
      </c>
      <c r="F92" s="3">
        <v>3599</v>
      </c>
      <c r="G92" s="3">
        <v>4059</v>
      </c>
      <c r="H92" s="3">
        <f>(G92-F92)</f>
        <v>460</v>
      </c>
      <c r="I92" s="3">
        <f t="shared" si="14"/>
        <v>460</v>
      </c>
      <c r="J92" s="3">
        <f t="shared" si="8"/>
        <v>1507</v>
      </c>
      <c r="K92" s="3">
        <v>45</v>
      </c>
      <c r="L92" s="3">
        <v>50</v>
      </c>
      <c r="M92" s="4">
        <f t="shared" si="15"/>
        <v>92</v>
      </c>
      <c r="N92" s="4">
        <f t="shared" si="10"/>
        <v>1694</v>
      </c>
      <c r="P92" s="18"/>
    </row>
    <row r="93" spans="1:16" ht="12.75" customHeight="1" x14ac:dyDescent="0.3">
      <c r="A93" s="3">
        <f t="shared" si="9"/>
        <v>89</v>
      </c>
      <c r="B93" s="3" t="s">
        <v>18</v>
      </c>
      <c r="C93" s="3">
        <v>71</v>
      </c>
      <c r="D93" s="3">
        <v>200</v>
      </c>
      <c r="E93" s="3">
        <v>150</v>
      </c>
      <c r="F93" s="3">
        <v>27631</v>
      </c>
      <c r="G93" s="3">
        <v>28141</v>
      </c>
      <c r="H93" s="3">
        <f t="shared" ref="H93:H122" si="16">G93-F93</f>
        <v>510</v>
      </c>
      <c r="I93" s="3">
        <f t="shared" si="14"/>
        <v>510</v>
      </c>
      <c r="J93" s="3">
        <f t="shared" si="8"/>
        <v>1732</v>
      </c>
      <c r="K93" s="3">
        <v>45</v>
      </c>
      <c r="L93" s="3">
        <v>50</v>
      </c>
      <c r="M93" s="4">
        <f t="shared" si="15"/>
        <v>102</v>
      </c>
      <c r="N93" s="4">
        <f t="shared" si="10"/>
        <v>1929</v>
      </c>
      <c r="P93" s="18"/>
    </row>
    <row r="94" spans="1:16" ht="12.75" customHeight="1" x14ac:dyDescent="0.3">
      <c r="A94" s="3">
        <f t="shared" si="9"/>
        <v>90</v>
      </c>
      <c r="B94" s="8" t="s">
        <v>18</v>
      </c>
      <c r="C94" s="8">
        <v>72</v>
      </c>
      <c r="D94" s="3">
        <v>200</v>
      </c>
      <c r="E94" s="3">
        <v>150</v>
      </c>
      <c r="F94" s="3">
        <v>44301</v>
      </c>
      <c r="G94" s="3">
        <v>45346</v>
      </c>
      <c r="H94" s="3">
        <f t="shared" si="16"/>
        <v>1045</v>
      </c>
      <c r="I94" s="3">
        <f t="shared" si="14"/>
        <v>1045</v>
      </c>
      <c r="J94" s="3">
        <f t="shared" si="8"/>
        <v>4140</v>
      </c>
      <c r="K94" s="3">
        <v>45</v>
      </c>
      <c r="L94" s="3">
        <v>50</v>
      </c>
      <c r="M94" s="4">
        <f t="shared" si="15"/>
        <v>209</v>
      </c>
      <c r="N94" s="4">
        <f t="shared" si="10"/>
        <v>4444</v>
      </c>
      <c r="P94" s="18"/>
    </row>
    <row r="95" spans="1:16" ht="12.75" customHeight="1" x14ac:dyDescent="0.3">
      <c r="A95" s="3">
        <f t="shared" si="9"/>
        <v>91</v>
      </c>
      <c r="B95" s="3" t="s">
        <v>18</v>
      </c>
      <c r="C95" s="3">
        <v>74</v>
      </c>
      <c r="D95" s="3">
        <v>200</v>
      </c>
      <c r="E95" s="3">
        <v>150</v>
      </c>
      <c r="F95" s="3">
        <v>5862</v>
      </c>
      <c r="G95" s="3">
        <v>6119</v>
      </c>
      <c r="H95" s="3">
        <f t="shared" si="16"/>
        <v>257</v>
      </c>
      <c r="I95" s="3">
        <f t="shared" si="14"/>
        <v>257</v>
      </c>
      <c r="J95" s="3">
        <f t="shared" si="8"/>
        <v>621</v>
      </c>
      <c r="K95" s="3">
        <v>45</v>
      </c>
      <c r="L95" s="3">
        <v>50</v>
      </c>
      <c r="M95" s="4">
        <f t="shared" si="15"/>
        <v>51.400000000000006</v>
      </c>
      <c r="N95" s="4">
        <f t="shared" si="10"/>
        <v>767</v>
      </c>
      <c r="P95" s="18"/>
    </row>
    <row r="96" spans="1:16" ht="12.75" customHeight="1" x14ac:dyDescent="0.3">
      <c r="A96" s="3">
        <f t="shared" si="9"/>
        <v>92</v>
      </c>
      <c r="B96" s="3" t="s">
        <v>18</v>
      </c>
      <c r="C96" s="3">
        <v>75</v>
      </c>
      <c r="D96" s="3">
        <v>200</v>
      </c>
      <c r="E96" s="3">
        <v>150</v>
      </c>
      <c r="F96" s="3">
        <v>31145</v>
      </c>
      <c r="G96" s="3">
        <v>31319</v>
      </c>
      <c r="H96" s="3">
        <f t="shared" si="16"/>
        <v>174</v>
      </c>
      <c r="I96" s="3">
        <v>56</v>
      </c>
      <c r="J96" s="3">
        <f t="shared" si="8"/>
        <v>91</v>
      </c>
      <c r="K96" s="3">
        <v>45</v>
      </c>
      <c r="L96" s="3">
        <v>50</v>
      </c>
      <c r="M96" s="4">
        <f t="shared" si="15"/>
        <v>11.200000000000001</v>
      </c>
      <c r="N96" s="4">
        <f t="shared" si="10"/>
        <v>197</v>
      </c>
      <c r="P96" s="18"/>
    </row>
    <row r="97" spans="1:16" ht="12.75" customHeight="1" x14ac:dyDescent="0.3">
      <c r="A97" s="3">
        <f t="shared" si="9"/>
        <v>93</v>
      </c>
      <c r="B97" s="3" t="s">
        <v>18</v>
      </c>
      <c r="C97" s="3">
        <v>76</v>
      </c>
      <c r="D97" s="3">
        <v>200</v>
      </c>
      <c r="E97" s="3">
        <v>150</v>
      </c>
      <c r="F97" s="3">
        <v>17270</v>
      </c>
      <c r="G97" s="3">
        <v>17454</v>
      </c>
      <c r="H97" s="3">
        <f t="shared" si="16"/>
        <v>184</v>
      </c>
      <c r="I97" s="3">
        <f>IF(H97&lt;125,125,H97)</f>
        <v>184</v>
      </c>
      <c r="J97" s="3">
        <f t="shared" si="8"/>
        <v>362</v>
      </c>
      <c r="K97" s="3">
        <v>45</v>
      </c>
      <c r="L97" s="3">
        <v>50</v>
      </c>
      <c r="M97" s="4">
        <f t="shared" si="15"/>
        <v>36.800000000000004</v>
      </c>
      <c r="N97" s="4">
        <f t="shared" si="10"/>
        <v>494</v>
      </c>
      <c r="P97" s="18"/>
    </row>
    <row r="98" spans="1:16" ht="12.75" customHeight="1" x14ac:dyDescent="0.3">
      <c r="A98" s="3">
        <f t="shared" si="9"/>
        <v>94</v>
      </c>
      <c r="B98" s="8" t="s">
        <v>18</v>
      </c>
      <c r="C98" s="8">
        <v>77</v>
      </c>
      <c r="D98" s="3">
        <v>200</v>
      </c>
      <c r="E98" s="3">
        <v>150</v>
      </c>
      <c r="F98" s="3">
        <v>20838</v>
      </c>
      <c r="G98" s="3">
        <v>20925</v>
      </c>
      <c r="H98" s="3">
        <f t="shared" si="16"/>
        <v>87</v>
      </c>
      <c r="I98" s="3">
        <f>IF(H98&lt;125,125,H98)</f>
        <v>125</v>
      </c>
      <c r="J98" s="3">
        <f t="shared" si="8"/>
        <v>222</v>
      </c>
      <c r="K98" s="3">
        <v>45</v>
      </c>
      <c r="L98" s="3">
        <v>50</v>
      </c>
      <c r="M98" s="4">
        <f t="shared" si="15"/>
        <v>25</v>
      </c>
      <c r="N98" s="4">
        <f t="shared" si="10"/>
        <v>342</v>
      </c>
      <c r="P98" s="18"/>
    </row>
    <row r="99" spans="1:16" ht="12.75" customHeight="1" x14ac:dyDescent="0.3">
      <c r="A99" s="3">
        <f t="shared" si="9"/>
        <v>95</v>
      </c>
      <c r="B99" s="8" t="s">
        <v>18</v>
      </c>
      <c r="C99" s="8">
        <v>78</v>
      </c>
      <c r="D99" s="3">
        <v>200</v>
      </c>
      <c r="E99" s="3">
        <v>150</v>
      </c>
      <c r="F99" s="3">
        <v>14212</v>
      </c>
      <c r="G99" s="3">
        <v>14624</v>
      </c>
      <c r="H99" s="3">
        <f t="shared" si="16"/>
        <v>412</v>
      </c>
      <c r="I99" s="3">
        <f>IF(H99&lt;125,125,H99)</f>
        <v>412</v>
      </c>
      <c r="J99" s="3">
        <f t="shared" si="8"/>
        <v>1291</v>
      </c>
      <c r="K99" s="3">
        <v>45</v>
      </c>
      <c r="L99" s="3">
        <v>50</v>
      </c>
      <c r="M99" s="4">
        <f t="shared" si="15"/>
        <v>82.4</v>
      </c>
      <c r="N99" s="4">
        <f t="shared" si="10"/>
        <v>1468</v>
      </c>
      <c r="P99" s="18"/>
    </row>
    <row r="100" spans="1:16" ht="12.75" customHeight="1" x14ac:dyDescent="0.3">
      <c r="A100" s="3">
        <f t="shared" si="9"/>
        <v>96</v>
      </c>
      <c r="B100" s="3" t="s">
        <v>18</v>
      </c>
      <c r="C100" s="3">
        <v>79</v>
      </c>
      <c r="D100" s="3">
        <v>200</v>
      </c>
      <c r="E100" s="3">
        <v>150</v>
      </c>
      <c r="F100" s="3">
        <v>20356</v>
      </c>
      <c r="G100" s="3">
        <v>20516</v>
      </c>
      <c r="H100" s="3">
        <f t="shared" si="16"/>
        <v>160</v>
      </c>
      <c r="I100" s="3">
        <f>IF(H100&lt;125,125,H100)</f>
        <v>160</v>
      </c>
      <c r="J100" s="3">
        <f t="shared" si="8"/>
        <v>305</v>
      </c>
      <c r="K100" s="3">
        <v>45</v>
      </c>
      <c r="L100" s="3">
        <v>50</v>
      </c>
      <c r="M100" s="4">
        <f t="shared" si="15"/>
        <v>32</v>
      </c>
      <c r="N100" s="4">
        <f t="shared" si="10"/>
        <v>432</v>
      </c>
      <c r="P100" s="18"/>
    </row>
    <row r="101" spans="1:16" ht="12.75" customHeight="1" x14ac:dyDescent="0.3">
      <c r="A101" s="3">
        <f t="shared" si="9"/>
        <v>97</v>
      </c>
      <c r="B101" s="3" t="s">
        <v>18</v>
      </c>
      <c r="C101" s="3">
        <v>125</v>
      </c>
      <c r="D101" s="3">
        <v>200</v>
      </c>
      <c r="E101" s="3">
        <v>150</v>
      </c>
      <c r="F101" s="3">
        <v>64932</v>
      </c>
      <c r="G101" s="3">
        <v>65213</v>
      </c>
      <c r="H101" s="3">
        <f t="shared" si="16"/>
        <v>281</v>
      </c>
      <c r="I101" s="3">
        <f t="shared" ref="I101:I107" si="17">IF(H101&lt;111,111,H101)</f>
        <v>281</v>
      </c>
      <c r="J101" s="3">
        <f t="shared" si="8"/>
        <v>714</v>
      </c>
      <c r="K101" s="3">
        <v>45</v>
      </c>
      <c r="L101" s="3">
        <v>50</v>
      </c>
      <c r="M101" s="4">
        <f t="shared" si="15"/>
        <v>56.2</v>
      </c>
      <c r="N101" s="4">
        <f t="shared" si="10"/>
        <v>865</v>
      </c>
      <c r="P101" s="18"/>
    </row>
    <row r="102" spans="1:16" ht="12.75" customHeight="1" x14ac:dyDescent="0.3">
      <c r="A102" s="3">
        <f t="shared" si="9"/>
        <v>98</v>
      </c>
      <c r="B102" s="3" t="s">
        <v>20</v>
      </c>
      <c r="C102" s="3">
        <v>82</v>
      </c>
      <c r="D102" s="3">
        <v>100</v>
      </c>
      <c r="E102" s="3">
        <v>150</v>
      </c>
      <c r="F102" s="3">
        <v>17151</v>
      </c>
      <c r="G102" s="3">
        <v>17246</v>
      </c>
      <c r="H102" s="3">
        <f t="shared" si="16"/>
        <v>95</v>
      </c>
      <c r="I102" s="3">
        <f t="shared" si="17"/>
        <v>111</v>
      </c>
      <c r="J102" s="3">
        <f t="shared" si="8"/>
        <v>189</v>
      </c>
      <c r="K102" s="3">
        <v>20</v>
      </c>
      <c r="L102" s="3">
        <v>10</v>
      </c>
      <c r="M102" s="4">
        <f t="shared" si="15"/>
        <v>22.200000000000003</v>
      </c>
      <c r="N102" s="4">
        <v>253</v>
      </c>
      <c r="O102" s="21"/>
      <c r="P102" s="18"/>
    </row>
    <row r="103" spans="1:16" ht="12.75" customHeight="1" x14ac:dyDescent="0.3">
      <c r="A103" s="3">
        <f t="shared" si="9"/>
        <v>99</v>
      </c>
      <c r="B103" s="3" t="s">
        <v>20</v>
      </c>
      <c r="C103" s="3">
        <v>84</v>
      </c>
      <c r="D103" s="3">
        <v>100</v>
      </c>
      <c r="E103" s="3">
        <v>150</v>
      </c>
      <c r="F103" s="3">
        <v>10300</v>
      </c>
      <c r="G103" s="3">
        <v>11372</v>
      </c>
      <c r="H103" s="3">
        <f t="shared" si="16"/>
        <v>1072</v>
      </c>
      <c r="I103" s="3">
        <f t="shared" si="17"/>
        <v>1072</v>
      </c>
      <c r="J103" s="3">
        <f t="shared" si="8"/>
        <v>4261</v>
      </c>
      <c r="K103" s="3">
        <v>20</v>
      </c>
      <c r="L103" s="3">
        <v>10</v>
      </c>
      <c r="M103" s="4">
        <f t="shared" si="15"/>
        <v>214.4</v>
      </c>
      <c r="N103" s="4">
        <f t="shared" ref="N103:N166" si="18">ROUND((J103+K103+L103+M103),0)</f>
        <v>4505</v>
      </c>
      <c r="P103" s="18"/>
    </row>
    <row r="104" spans="1:16" ht="12.75" customHeight="1" x14ac:dyDescent="0.3">
      <c r="A104" s="3">
        <f t="shared" si="9"/>
        <v>100</v>
      </c>
      <c r="B104" s="3" t="s">
        <v>20</v>
      </c>
      <c r="C104" s="3">
        <v>85</v>
      </c>
      <c r="D104" s="3">
        <v>100</v>
      </c>
      <c r="E104" s="3">
        <v>150</v>
      </c>
      <c r="F104" s="3">
        <v>20218</v>
      </c>
      <c r="G104" s="3">
        <v>20232</v>
      </c>
      <c r="H104" s="3">
        <f t="shared" si="16"/>
        <v>14</v>
      </c>
      <c r="I104" s="3">
        <f t="shared" si="17"/>
        <v>111</v>
      </c>
      <c r="J104" s="3">
        <f t="shared" si="8"/>
        <v>189</v>
      </c>
      <c r="K104" s="3">
        <v>20</v>
      </c>
      <c r="L104" s="3">
        <v>10</v>
      </c>
      <c r="M104" s="4">
        <f t="shared" si="15"/>
        <v>22.200000000000003</v>
      </c>
      <c r="N104" s="4">
        <f t="shared" si="18"/>
        <v>241</v>
      </c>
      <c r="P104" s="18"/>
    </row>
    <row r="105" spans="1:16" ht="12.75" customHeight="1" x14ac:dyDescent="0.3">
      <c r="A105" s="3">
        <f t="shared" si="9"/>
        <v>101</v>
      </c>
      <c r="B105" s="8" t="s">
        <v>20</v>
      </c>
      <c r="C105" s="8">
        <v>86</v>
      </c>
      <c r="D105" s="3">
        <v>100</v>
      </c>
      <c r="E105" s="3">
        <v>150</v>
      </c>
      <c r="F105" s="3">
        <v>22766</v>
      </c>
      <c r="G105" s="3">
        <v>22964</v>
      </c>
      <c r="H105" s="3">
        <f t="shared" si="16"/>
        <v>198</v>
      </c>
      <c r="I105" s="3">
        <f t="shared" si="17"/>
        <v>198</v>
      </c>
      <c r="J105" s="3">
        <f t="shared" si="8"/>
        <v>395</v>
      </c>
      <c r="K105" s="3">
        <v>20</v>
      </c>
      <c r="L105" s="3">
        <v>10</v>
      </c>
      <c r="M105" s="4">
        <f t="shared" si="15"/>
        <v>39.6</v>
      </c>
      <c r="N105" s="4">
        <f t="shared" si="18"/>
        <v>465</v>
      </c>
      <c r="P105" s="18"/>
    </row>
    <row r="106" spans="1:16" ht="12.75" customHeight="1" x14ac:dyDescent="0.3">
      <c r="A106" s="3">
        <f t="shared" si="9"/>
        <v>102</v>
      </c>
      <c r="B106" s="3" t="s">
        <v>20</v>
      </c>
      <c r="C106" s="3">
        <v>87</v>
      </c>
      <c r="D106" s="3">
        <v>100</v>
      </c>
      <c r="E106" s="3">
        <v>150</v>
      </c>
      <c r="F106" s="3">
        <v>24392</v>
      </c>
      <c r="G106" s="3">
        <v>24581</v>
      </c>
      <c r="H106" s="3">
        <f t="shared" si="16"/>
        <v>189</v>
      </c>
      <c r="I106" s="3">
        <f t="shared" si="17"/>
        <v>189</v>
      </c>
      <c r="J106" s="3">
        <f t="shared" si="8"/>
        <v>374</v>
      </c>
      <c r="K106" s="3">
        <v>20</v>
      </c>
      <c r="L106" s="3">
        <v>10</v>
      </c>
      <c r="M106" s="4">
        <f t="shared" si="15"/>
        <v>37.800000000000004</v>
      </c>
      <c r="N106" s="4">
        <f t="shared" si="18"/>
        <v>442</v>
      </c>
      <c r="P106" s="18"/>
    </row>
    <row r="107" spans="1:16" ht="12.75" customHeight="1" x14ac:dyDescent="0.3">
      <c r="A107" s="3">
        <f t="shared" si="9"/>
        <v>103</v>
      </c>
      <c r="B107" s="3" t="s">
        <v>20</v>
      </c>
      <c r="C107" s="3">
        <v>88</v>
      </c>
      <c r="D107" s="3">
        <v>100</v>
      </c>
      <c r="E107" s="3">
        <v>150</v>
      </c>
      <c r="F107" s="3">
        <v>15567</v>
      </c>
      <c r="G107" s="3">
        <v>15695</v>
      </c>
      <c r="H107" s="3">
        <f t="shared" si="16"/>
        <v>128</v>
      </c>
      <c r="I107" s="3">
        <f t="shared" si="17"/>
        <v>128</v>
      </c>
      <c r="J107" s="3">
        <f t="shared" si="8"/>
        <v>229</v>
      </c>
      <c r="K107" s="3">
        <v>20</v>
      </c>
      <c r="L107" s="3">
        <v>10</v>
      </c>
      <c r="M107" s="4">
        <f t="shared" si="15"/>
        <v>25.6</v>
      </c>
      <c r="N107" s="4">
        <f t="shared" si="18"/>
        <v>285</v>
      </c>
      <c r="P107" s="18"/>
    </row>
    <row r="108" spans="1:16" ht="12.75" customHeight="1" x14ac:dyDescent="0.3">
      <c r="A108" s="3">
        <f t="shared" si="9"/>
        <v>104</v>
      </c>
      <c r="B108" s="3" t="s">
        <v>18</v>
      </c>
      <c r="C108" s="3">
        <v>89</v>
      </c>
      <c r="D108" s="3">
        <v>200</v>
      </c>
      <c r="E108" s="3">
        <v>150</v>
      </c>
      <c r="F108" s="3">
        <v>22519</v>
      </c>
      <c r="G108" s="3">
        <v>22610</v>
      </c>
      <c r="H108" s="3">
        <f t="shared" si="16"/>
        <v>91</v>
      </c>
      <c r="I108" s="3">
        <f t="shared" ref="I108:I137" si="19">IF(H108&lt;125,125,H108)</f>
        <v>125</v>
      </c>
      <c r="J108" s="3">
        <f t="shared" si="8"/>
        <v>222</v>
      </c>
      <c r="K108" s="3">
        <v>45</v>
      </c>
      <c r="L108" s="3">
        <v>50</v>
      </c>
      <c r="M108" s="4">
        <f t="shared" si="15"/>
        <v>25</v>
      </c>
      <c r="N108" s="4">
        <f t="shared" si="18"/>
        <v>342</v>
      </c>
      <c r="P108" s="18"/>
    </row>
    <row r="109" spans="1:16" ht="12.75" customHeight="1" x14ac:dyDescent="0.3">
      <c r="A109" s="3">
        <f t="shared" si="9"/>
        <v>105</v>
      </c>
      <c r="B109" s="3" t="s">
        <v>18</v>
      </c>
      <c r="C109" s="3">
        <v>90</v>
      </c>
      <c r="D109" s="3">
        <v>200</v>
      </c>
      <c r="E109" s="3">
        <v>150</v>
      </c>
      <c r="F109" s="3">
        <v>33225</v>
      </c>
      <c r="G109" s="3">
        <v>33521</v>
      </c>
      <c r="H109" s="3">
        <f t="shared" si="16"/>
        <v>296</v>
      </c>
      <c r="I109" s="3">
        <f t="shared" si="19"/>
        <v>296</v>
      </c>
      <c r="J109" s="3">
        <f t="shared" si="8"/>
        <v>772</v>
      </c>
      <c r="K109" s="3">
        <v>45</v>
      </c>
      <c r="L109" s="3">
        <v>50</v>
      </c>
      <c r="M109" s="4">
        <f t="shared" si="15"/>
        <v>59.2</v>
      </c>
      <c r="N109" s="4">
        <f t="shared" si="18"/>
        <v>926</v>
      </c>
      <c r="P109" s="18"/>
    </row>
    <row r="110" spans="1:16" ht="12" customHeight="1" x14ac:dyDescent="0.3">
      <c r="A110" s="3">
        <f t="shared" si="9"/>
        <v>106</v>
      </c>
      <c r="B110" s="3" t="s">
        <v>19</v>
      </c>
      <c r="C110" s="3">
        <v>437</v>
      </c>
      <c r="D110" s="3">
        <v>400</v>
      </c>
      <c r="E110" s="3">
        <v>150</v>
      </c>
      <c r="F110" s="3">
        <v>35</v>
      </c>
      <c r="G110" s="3">
        <v>42</v>
      </c>
      <c r="H110" s="3">
        <f t="shared" si="16"/>
        <v>7</v>
      </c>
      <c r="I110" s="3">
        <f t="shared" si="19"/>
        <v>125</v>
      </c>
      <c r="J110" s="3">
        <f t="shared" si="8"/>
        <v>222</v>
      </c>
      <c r="K110" s="3">
        <v>45</v>
      </c>
      <c r="L110" s="3">
        <v>50</v>
      </c>
      <c r="M110" s="4">
        <f t="shared" si="15"/>
        <v>25</v>
      </c>
      <c r="N110" s="4">
        <f t="shared" si="18"/>
        <v>342</v>
      </c>
      <c r="P110" s="18"/>
    </row>
    <row r="111" spans="1:16" ht="12" customHeight="1" x14ac:dyDescent="0.3">
      <c r="A111" s="3">
        <f t="shared" si="9"/>
        <v>107</v>
      </c>
      <c r="B111" s="3" t="s">
        <v>18</v>
      </c>
      <c r="C111" s="3">
        <v>93</v>
      </c>
      <c r="D111" s="3">
        <v>200</v>
      </c>
      <c r="E111" s="3">
        <v>150</v>
      </c>
      <c r="F111" s="3">
        <v>15625</v>
      </c>
      <c r="G111" s="3">
        <v>15679</v>
      </c>
      <c r="H111" s="3">
        <f t="shared" si="16"/>
        <v>54</v>
      </c>
      <c r="I111" s="3">
        <f t="shared" si="19"/>
        <v>125</v>
      </c>
      <c r="J111" s="3">
        <f t="shared" si="8"/>
        <v>222</v>
      </c>
      <c r="K111" s="3">
        <v>45</v>
      </c>
      <c r="L111" s="3">
        <v>50</v>
      </c>
      <c r="M111" s="4">
        <f t="shared" si="15"/>
        <v>25</v>
      </c>
      <c r="N111" s="4">
        <f t="shared" si="18"/>
        <v>342</v>
      </c>
      <c r="P111" s="18"/>
    </row>
    <row r="112" spans="1:16" ht="12.75" customHeight="1" x14ac:dyDescent="0.3">
      <c r="A112" s="3">
        <f t="shared" si="9"/>
        <v>108</v>
      </c>
      <c r="B112" s="3" t="s">
        <v>18</v>
      </c>
      <c r="C112" s="3">
        <v>94</v>
      </c>
      <c r="D112" s="3">
        <v>200</v>
      </c>
      <c r="E112" s="3">
        <v>150</v>
      </c>
      <c r="F112" s="3">
        <v>26470</v>
      </c>
      <c r="G112" s="3">
        <v>26670</v>
      </c>
      <c r="H112" s="3">
        <f t="shared" si="16"/>
        <v>200</v>
      </c>
      <c r="I112" s="3">
        <f t="shared" si="19"/>
        <v>200</v>
      </c>
      <c r="J112" s="3">
        <f t="shared" si="8"/>
        <v>400</v>
      </c>
      <c r="K112" s="3">
        <v>45</v>
      </c>
      <c r="L112" s="3">
        <v>50</v>
      </c>
      <c r="M112" s="4">
        <f t="shared" si="15"/>
        <v>40</v>
      </c>
      <c r="N112" s="4">
        <f t="shared" si="18"/>
        <v>535</v>
      </c>
      <c r="P112" s="18"/>
    </row>
    <row r="113" spans="1:16" ht="12.75" customHeight="1" x14ac:dyDescent="0.3">
      <c r="A113" s="3">
        <f t="shared" si="9"/>
        <v>109</v>
      </c>
      <c r="B113" s="3" t="s">
        <v>18</v>
      </c>
      <c r="C113" s="3">
        <v>95</v>
      </c>
      <c r="D113" s="3">
        <v>200</v>
      </c>
      <c r="E113" s="3">
        <v>150</v>
      </c>
      <c r="F113" s="3">
        <v>34608</v>
      </c>
      <c r="G113" s="3">
        <v>34766</v>
      </c>
      <c r="H113" s="3">
        <f t="shared" si="16"/>
        <v>158</v>
      </c>
      <c r="I113" s="3">
        <f t="shared" si="19"/>
        <v>158</v>
      </c>
      <c r="J113" s="3">
        <f t="shared" si="8"/>
        <v>300</v>
      </c>
      <c r="K113" s="3">
        <v>45</v>
      </c>
      <c r="L113" s="3">
        <v>50</v>
      </c>
      <c r="M113" s="4">
        <f t="shared" si="15"/>
        <v>31.6</v>
      </c>
      <c r="N113" s="4">
        <f t="shared" si="18"/>
        <v>427</v>
      </c>
      <c r="P113" s="18"/>
    </row>
    <row r="114" spans="1:16" ht="12.75" customHeight="1" x14ac:dyDescent="0.3">
      <c r="A114" s="3">
        <f t="shared" si="9"/>
        <v>110</v>
      </c>
      <c r="B114" s="8" t="s">
        <v>18</v>
      </c>
      <c r="C114" s="8">
        <v>98</v>
      </c>
      <c r="D114" s="3">
        <v>200</v>
      </c>
      <c r="E114" s="3">
        <v>150</v>
      </c>
      <c r="F114" s="3">
        <v>17572</v>
      </c>
      <c r="G114" s="3">
        <v>18241</v>
      </c>
      <c r="H114" s="3">
        <f t="shared" si="16"/>
        <v>669</v>
      </c>
      <c r="I114" s="3">
        <f t="shared" si="19"/>
        <v>669</v>
      </c>
      <c r="J114" s="3">
        <f t="shared" si="8"/>
        <v>2448</v>
      </c>
      <c r="K114" s="3">
        <v>45</v>
      </c>
      <c r="L114" s="3">
        <v>50</v>
      </c>
      <c r="M114" s="4">
        <f t="shared" si="15"/>
        <v>133.80000000000001</v>
      </c>
      <c r="N114" s="4">
        <f t="shared" si="18"/>
        <v>2677</v>
      </c>
      <c r="P114" s="18"/>
    </row>
    <row r="115" spans="1:16" ht="12.75" customHeight="1" x14ac:dyDescent="0.3">
      <c r="A115" s="3">
        <f t="shared" si="9"/>
        <v>111</v>
      </c>
      <c r="B115" s="3" t="s">
        <v>18</v>
      </c>
      <c r="C115" s="3">
        <v>102</v>
      </c>
      <c r="D115" s="3">
        <v>200</v>
      </c>
      <c r="E115" s="3">
        <v>150</v>
      </c>
      <c r="F115" s="3">
        <v>12703</v>
      </c>
      <c r="G115" s="3">
        <v>13339</v>
      </c>
      <c r="H115" s="3">
        <f t="shared" si="16"/>
        <v>636</v>
      </c>
      <c r="I115" s="3">
        <f t="shared" si="19"/>
        <v>636</v>
      </c>
      <c r="J115" s="3">
        <f t="shared" si="8"/>
        <v>2299</v>
      </c>
      <c r="K115" s="3">
        <v>45</v>
      </c>
      <c r="L115" s="3">
        <v>50</v>
      </c>
      <c r="M115" s="4">
        <f t="shared" si="15"/>
        <v>127.2</v>
      </c>
      <c r="N115" s="4">
        <f t="shared" si="18"/>
        <v>2521</v>
      </c>
      <c r="P115" s="18"/>
    </row>
    <row r="116" spans="1:16" ht="12.75" customHeight="1" x14ac:dyDescent="0.3">
      <c r="A116" s="3">
        <f t="shared" si="9"/>
        <v>112</v>
      </c>
      <c r="B116" s="3" t="s">
        <v>18</v>
      </c>
      <c r="C116" s="3">
        <v>103</v>
      </c>
      <c r="D116" s="3">
        <v>200</v>
      </c>
      <c r="E116" s="3">
        <v>150</v>
      </c>
      <c r="F116" s="3">
        <v>5543</v>
      </c>
      <c r="G116" s="3">
        <v>5663</v>
      </c>
      <c r="H116" s="3">
        <f t="shared" si="16"/>
        <v>120</v>
      </c>
      <c r="I116" s="3">
        <f t="shared" si="19"/>
        <v>125</v>
      </c>
      <c r="J116" s="3">
        <f t="shared" si="8"/>
        <v>222</v>
      </c>
      <c r="K116" s="3">
        <v>45</v>
      </c>
      <c r="L116" s="3">
        <v>50</v>
      </c>
      <c r="M116" s="4">
        <f t="shared" si="15"/>
        <v>25</v>
      </c>
      <c r="N116" s="4">
        <f t="shared" si="18"/>
        <v>342</v>
      </c>
      <c r="P116" s="18"/>
    </row>
    <row r="117" spans="1:16" ht="12.75" customHeight="1" x14ac:dyDescent="0.3">
      <c r="A117" s="3">
        <f t="shared" si="9"/>
        <v>113</v>
      </c>
      <c r="B117" s="3" t="s">
        <v>18</v>
      </c>
      <c r="C117" s="3">
        <v>105</v>
      </c>
      <c r="D117" s="3">
        <v>200</v>
      </c>
      <c r="E117" s="3">
        <v>150</v>
      </c>
      <c r="F117" s="3">
        <v>19972</v>
      </c>
      <c r="G117" s="3">
        <v>19978</v>
      </c>
      <c r="H117" s="3">
        <f t="shared" si="16"/>
        <v>6</v>
      </c>
      <c r="I117" s="3">
        <f t="shared" si="19"/>
        <v>125</v>
      </c>
      <c r="J117" s="3">
        <f t="shared" si="8"/>
        <v>222</v>
      </c>
      <c r="K117" s="3">
        <v>45</v>
      </c>
      <c r="L117" s="3">
        <v>50</v>
      </c>
      <c r="M117" s="4">
        <f t="shared" si="15"/>
        <v>25</v>
      </c>
      <c r="N117" s="4">
        <f t="shared" si="18"/>
        <v>342</v>
      </c>
      <c r="P117" s="18"/>
    </row>
    <row r="118" spans="1:16" ht="12.75" customHeight="1" x14ac:dyDescent="0.3">
      <c r="A118" s="3">
        <f t="shared" si="9"/>
        <v>114</v>
      </c>
      <c r="B118" s="3" t="s">
        <v>18</v>
      </c>
      <c r="C118" s="3">
        <v>108</v>
      </c>
      <c r="D118" s="3">
        <v>200</v>
      </c>
      <c r="E118" s="3">
        <v>150</v>
      </c>
      <c r="F118" s="3">
        <v>76539</v>
      </c>
      <c r="G118" s="3">
        <v>76627</v>
      </c>
      <c r="H118" s="3">
        <f t="shared" si="16"/>
        <v>88</v>
      </c>
      <c r="I118" s="3">
        <f t="shared" si="19"/>
        <v>125</v>
      </c>
      <c r="J118" s="3">
        <f t="shared" si="8"/>
        <v>222</v>
      </c>
      <c r="K118" s="3">
        <v>45</v>
      </c>
      <c r="L118" s="3">
        <v>50</v>
      </c>
      <c r="M118" s="4">
        <f t="shared" si="15"/>
        <v>25</v>
      </c>
      <c r="N118" s="4">
        <f t="shared" si="18"/>
        <v>342</v>
      </c>
      <c r="P118" s="18"/>
    </row>
    <row r="119" spans="1:16" x14ac:dyDescent="0.3">
      <c r="A119" s="3">
        <f t="shared" si="9"/>
        <v>115</v>
      </c>
      <c r="B119" s="3" t="s">
        <v>19</v>
      </c>
      <c r="C119" s="3">
        <v>444</v>
      </c>
      <c r="D119" s="3">
        <v>400</v>
      </c>
      <c r="E119" s="3">
        <v>150</v>
      </c>
      <c r="F119" s="3">
        <v>40</v>
      </c>
      <c r="G119" s="3">
        <v>235</v>
      </c>
      <c r="H119" s="3">
        <f t="shared" si="16"/>
        <v>195</v>
      </c>
      <c r="I119" s="3">
        <f t="shared" si="19"/>
        <v>195</v>
      </c>
      <c r="J119" s="3">
        <f t="shared" si="8"/>
        <v>388</v>
      </c>
      <c r="K119" s="3">
        <v>45</v>
      </c>
      <c r="L119" s="3">
        <v>50</v>
      </c>
      <c r="M119" s="4">
        <f t="shared" si="15"/>
        <v>39</v>
      </c>
      <c r="N119" s="4">
        <f t="shared" si="18"/>
        <v>522</v>
      </c>
      <c r="P119" s="18"/>
    </row>
    <row r="120" spans="1:16" x14ac:dyDescent="0.3">
      <c r="A120" s="3">
        <f t="shared" si="9"/>
        <v>116</v>
      </c>
      <c r="B120" s="3" t="s">
        <v>18</v>
      </c>
      <c r="C120" s="3">
        <v>110</v>
      </c>
      <c r="D120" s="3">
        <v>200</v>
      </c>
      <c r="E120" s="3">
        <v>150</v>
      </c>
      <c r="F120" s="3">
        <v>49025</v>
      </c>
      <c r="G120" s="3">
        <v>49328</v>
      </c>
      <c r="H120" s="3">
        <f t="shared" si="16"/>
        <v>303</v>
      </c>
      <c r="I120" s="3">
        <f t="shared" si="19"/>
        <v>303</v>
      </c>
      <c r="J120" s="3">
        <f t="shared" si="8"/>
        <v>799</v>
      </c>
      <c r="K120" s="3">
        <v>45</v>
      </c>
      <c r="L120" s="3">
        <v>50</v>
      </c>
      <c r="M120" s="4">
        <f t="shared" si="15"/>
        <v>60.6</v>
      </c>
      <c r="N120" s="4">
        <f t="shared" si="18"/>
        <v>955</v>
      </c>
      <c r="P120" s="18"/>
    </row>
    <row r="121" spans="1:16" ht="12.75" customHeight="1" x14ac:dyDescent="0.3">
      <c r="A121" s="3">
        <f t="shared" si="9"/>
        <v>117</v>
      </c>
      <c r="B121" s="3" t="s">
        <v>18</v>
      </c>
      <c r="C121" s="3">
        <v>111</v>
      </c>
      <c r="D121" s="3">
        <v>200</v>
      </c>
      <c r="E121" s="3">
        <v>150</v>
      </c>
      <c r="F121" s="3">
        <v>43560</v>
      </c>
      <c r="G121" s="3">
        <v>43752</v>
      </c>
      <c r="H121" s="3">
        <f t="shared" si="16"/>
        <v>192</v>
      </c>
      <c r="I121" s="3">
        <f t="shared" si="19"/>
        <v>192</v>
      </c>
      <c r="J121" s="3">
        <f t="shared" si="8"/>
        <v>381</v>
      </c>
      <c r="K121" s="3">
        <v>45</v>
      </c>
      <c r="L121" s="3">
        <v>50</v>
      </c>
      <c r="M121" s="4">
        <f t="shared" si="15"/>
        <v>38.400000000000006</v>
      </c>
      <c r="N121" s="4">
        <f t="shared" si="18"/>
        <v>514</v>
      </c>
      <c r="P121" s="18"/>
    </row>
    <row r="122" spans="1:16" ht="12.75" customHeight="1" x14ac:dyDescent="0.3">
      <c r="A122" s="3">
        <f t="shared" si="9"/>
        <v>118</v>
      </c>
      <c r="B122" s="3" t="s">
        <v>18</v>
      </c>
      <c r="C122" s="3">
        <v>112</v>
      </c>
      <c r="D122" s="3">
        <v>200</v>
      </c>
      <c r="E122" s="3">
        <v>150</v>
      </c>
      <c r="F122" s="3">
        <v>72300</v>
      </c>
      <c r="G122" s="3">
        <v>72875</v>
      </c>
      <c r="H122" s="3">
        <f t="shared" si="16"/>
        <v>575</v>
      </c>
      <c r="I122" s="3">
        <f t="shared" si="19"/>
        <v>575</v>
      </c>
      <c r="J122" s="3">
        <f t="shared" si="8"/>
        <v>2025</v>
      </c>
      <c r="K122" s="3">
        <v>45</v>
      </c>
      <c r="L122" s="3">
        <v>50</v>
      </c>
      <c r="M122" s="4">
        <f t="shared" si="15"/>
        <v>115</v>
      </c>
      <c r="N122" s="4">
        <f t="shared" si="18"/>
        <v>2235</v>
      </c>
      <c r="P122" s="18"/>
    </row>
    <row r="123" spans="1:16" ht="12.75" customHeight="1" x14ac:dyDescent="0.3">
      <c r="A123" s="3">
        <f t="shared" si="9"/>
        <v>119</v>
      </c>
      <c r="B123" s="8" t="s">
        <v>18</v>
      </c>
      <c r="C123" s="8">
        <v>113</v>
      </c>
      <c r="D123" s="3">
        <v>0</v>
      </c>
      <c r="E123" s="3">
        <v>150</v>
      </c>
      <c r="F123" s="3">
        <v>9073</v>
      </c>
      <c r="G123" s="3">
        <v>9249</v>
      </c>
      <c r="H123" s="3">
        <f>(G123-F123)-25</f>
        <v>151</v>
      </c>
      <c r="I123" s="3">
        <f t="shared" si="19"/>
        <v>151</v>
      </c>
      <c r="J123" s="3">
        <f t="shared" si="8"/>
        <v>284</v>
      </c>
      <c r="K123" s="3">
        <v>45</v>
      </c>
      <c r="L123" s="3">
        <v>50</v>
      </c>
      <c r="M123" s="4">
        <f t="shared" si="15"/>
        <v>30.200000000000003</v>
      </c>
      <c r="N123" s="4">
        <f t="shared" si="18"/>
        <v>409</v>
      </c>
      <c r="P123" s="18"/>
    </row>
    <row r="124" spans="1:16" ht="12.75" customHeight="1" x14ac:dyDescent="0.3">
      <c r="A124" s="3">
        <f t="shared" si="9"/>
        <v>120</v>
      </c>
      <c r="B124" s="3" t="s">
        <v>18</v>
      </c>
      <c r="C124" s="3">
        <v>114</v>
      </c>
      <c r="D124" s="3">
        <v>200</v>
      </c>
      <c r="E124" s="3">
        <v>150</v>
      </c>
      <c r="F124" s="3">
        <v>46365</v>
      </c>
      <c r="G124" s="3">
        <v>46897</v>
      </c>
      <c r="H124" s="3">
        <f>G124-F124</f>
        <v>532</v>
      </c>
      <c r="I124" s="3">
        <f t="shared" si="19"/>
        <v>532</v>
      </c>
      <c r="J124" s="3">
        <f t="shared" si="8"/>
        <v>1831</v>
      </c>
      <c r="K124" s="3">
        <v>45</v>
      </c>
      <c r="L124" s="3">
        <v>50</v>
      </c>
      <c r="M124" s="4">
        <f t="shared" si="15"/>
        <v>106.4</v>
      </c>
      <c r="N124" s="4">
        <f t="shared" si="18"/>
        <v>2032</v>
      </c>
      <c r="P124" s="18"/>
    </row>
    <row r="125" spans="1:16" ht="12.75" customHeight="1" x14ac:dyDescent="0.3">
      <c r="A125" s="3">
        <f t="shared" si="9"/>
        <v>121</v>
      </c>
      <c r="B125" s="3" t="s">
        <v>18</v>
      </c>
      <c r="C125" s="3">
        <v>115</v>
      </c>
      <c r="D125" s="3">
        <v>200</v>
      </c>
      <c r="E125" s="3">
        <v>150</v>
      </c>
      <c r="F125" s="3">
        <v>28213</v>
      </c>
      <c r="G125" s="3">
        <v>28255</v>
      </c>
      <c r="H125" s="3">
        <f>G125-F125</f>
        <v>42</v>
      </c>
      <c r="I125" s="3">
        <f t="shared" si="19"/>
        <v>125</v>
      </c>
      <c r="J125" s="3">
        <f t="shared" si="8"/>
        <v>222</v>
      </c>
      <c r="K125" s="3">
        <v>45</v>
      </c>
      <c r="L125" s="3">
        <v>50</v>
      </c>
      <c r="M125" s="4">
        <f t="shared" si="15"/>
        <v>25</v>
      </c>
      <c r="N125" s="4">
        <f t="shared" si="18"/>
        <v>342</v>
      </c>
      <c r="P125" s="18"/>
    </row>
    <row r="126" spans="1:16" ht="12.75" customHeight="1" x14ac:dyDescent="0.3">
      <c r="A126" s="3">
        <f t="shared" si="9"/>
        <v>122</v>
      </c>
      <c r="B126" s="3" t="s">
        <v>18</v>
      </c>
      <c r="C126" s="3">
        <v>116</v>
      </c>
      <c r="D126" s="3">
        <v>200</v>
      </c>
      <c r="E126" s="3">
        <v>150</v>
      </c>
      <c r="F126" s="3">
        <v>27757</v>
      </c>
      <c r="G126" s="3">
        <v>28148</v>
      </c>
      <c r="H126" s="3">
        <f>G126-F126</f>
        <v>391</v>
      </c>
      <c r="I126" s="3">
        <f t="shared" si="19"/>
        <v>391</v>
      </c>
      <c r="J126" s="3">
        <f t="shared" si="8"/>
        <v>1140</v>
      </c>
      <c r="K126" s="3">
        <v>45</v>
      </c>
      <c r="L126" s="3">
        <v>50</v>
      </c>
      <c r="M126" s="4">
        <f t="shared" si="15"/>
        <v>78.2</v>
      </c>
      <c r="N126" s="4">
        <f t="shared" si="18"/>
        <v>1313</v>
      </c>
      <c r="P126" s="18"/>
    </row>
    <row r="127" spans="1:16" x14ac:dyDescent="0.3">
      <c r="A127" s="3">
        <f t="shared" si="9"/>
        <v>123</v>
      </c>
      <c r="B127" s="3" t="s">
        <v>18</v>
      </c>
      <c r="C127" s="3">
        <v>117</v>
      </c>
      <c r="D127" s="3">
        <v>200</v>
      </c>
      <c r="E127" s="3">
        <v>150</v>
      </c>
      <c r="F127" s="3">
        <v>18327</v>
      </c>
      <c r="G127" s="3">
        <v>18466</v>
      </c>
      <c r="H127" s="3">
        <f>G127-F127</f>
        <v>139</v>
      </c>
      <c r="I127" s="3">
        <f t="shared" si="19"/>
        <v>139</v>
      </c>
      <c r="J127" s="3">
        <f t="shared" si="8"/>
        <v>255</v>
      </c>
      <c r="K127" s="3">
        <v>45</v>
      </c>
      <c r="L127" s="3">
        <v>50</v>
      </c>
      <c r="M127" s="4">
        <f t="shared" si="15"/>
        <v>27.8</v>
      </c>
      <c r="N127" s="4">
        <f t="shared" si="18"/>
        <v>378</v>
      </c>
      <c r="P127" s="18"/>
    </row>
    <row r="128" spans="1:16" ht="12.75" customHeight="1" x14ac:dyDescent="0.3">
      <c r="A128" s="3">
        <f t="shared" si="9"/>
        <v>124</v>
      </c>
      <c r="B128" s="3" t="s">
        <v>18</v>
      </c>
      <c r="C128" s="3">
        <v>118</v>
      </c>
      <c r="D128" s="3">
        <v>0</v>
      </c>
      <c r="E128" s="3">
        <v>150</v>
      </c>
      <c r="F128" s="3">
        <v>23824</v>
      </c>
      <c r="G128" s="3">
        <v>23824</v>
      </c>
      <c r="H128" s="3">
        <f>(G128-F128)-25</f>
        <v>-25</v>
      </c>
      <c r="I128" s="3">
        <f t="shared" si="19"/>
        <v>125</v>
      </c>
      <c r="J128" s="3">
        <f t="shared" si="8"/>
        <v>222</v>
      </c>
      <c r="K128" s="3">
        <v>45</v>
      </c>
      <c r="L128" s="3">
        <v>50</v>
      </c>
      <c r="M128" s="4">
        <f t="shared" si="15"/>
        <v>25</v>
      </c>
      <c r="N128" s="4">
        <f t="shared" si="18"/>
        <v>342</v>
      </c>
      <c r="P128" s="18"/>
    </row>
    <row r="129" spans="1:16" x14ac:dyDescent="0.3">
      <c r="A129" s="3">
        <f t="shared" si="9"/>
        <v>125</v>
      </c>
      <c r="B129" s="8" t="s">
        <v>18</v>
      </c>
      <c r="C129" s="8">
        <v>119</v>
      </c>
      <c r="D129" s="3">
        <v>200</v>
      </c>
      <c r="E129" s="3">
        <v>150</v>
      </c>
      <c r="F129" s="3">
        <v>14863</v>
      </c>
      <c r="G129" s="3">
        <v>15092</v>
      </c>
      <c r="H129" s="3">
        <f>G129-F129</f>
        <v>229</v>
      </c>
      <c r="I129" s="3">
        <f t="shared" si="19"/>
        <v>229</v>
      </c>
      <c r="J129" s="3">
        <f t="shared" si="8"/>
        <v>512</v>
      </c>
      <c r="K129" s="3">
        <v>45</v>
      </c>
      <c r="L129" s="3">
        <v>50</v>
      </c>
      <c r="M129" s="4">
        <f t="shared" si="15"/>
        <v>45.800000000000004</v>
      </c>
      <c r="N129" s="4">
        <f t="shared" si="18"/>
        <v>653</v>
      </c>
      <c r="P129" s="18"/>
    </row>
    <row r="130" spans="1:16" ht="12.75" customHeight="1" x14ac:dyDescent="0.3">
      <c r="A130" s="3">
        <f t="shared" si="9"/>
        <v>126</v>
      </c>
      <c r="B130" s="3" t="s">
        <v>17</v>
      </c>
      <c r="C130" s="3">
        <v>176</v>
      </c>
      <c r="D130" s="3">
        <v>300</v>
      </c>
      <c r="E130" s="3">
        <v>150</v>
      </c>
      <c r="F130" s="3">
        <v>39182</v>
      </c>
      <c r="G130" s="3">
        <v>39242</v>
      </c>
      <c r="H130" s="3">
        <f>G130-F130</f>
        <v>60</v>
      </c>
      <c r="I130" s="3">
        <f t="shared" si="19"/>
        <v>125</v>
      </c>
      <c r="J130" s="3">
        <f t="shared" si="8"/>
        <v>222</v>
      </c>
      <c r="K130" s="3">
        <v>45</v>
      </c>
      <c r="L130" s="3">
        <v>50</v>
      </c>
      <c r="M130" s="4">
        <f t="shared" si="15"/>
        <v>25</v>
      </c>
      <c r="N130" s="4">
        <f t="shared" si="18"/>
        <v>342</v>
      </c>
      <c r="P130" s="18"/>
    </row>
    <row r="131" spans="1:16" ht="12.75" customHeight="1" x14ac:dyDescent="0.3">
      <c r="A131" s="3">
        <f t="shared" si="9"/>
        <v>127</v>
      </c>
      <c r="B131" s="3" t="s">
        <v>18</v>
      </c>
      <c r="C131" s="3">
        <v>121</v>
      </c>
      <c r="D131" s="3">
        <v>200</v>
      </c>
      <c r="E131" s="3">
        <v>150</v>
      </c>
      <c r="F131" s="3">
        <v>7438</v>
      </c>
      <c r="G131" s="3">
        <v>7833</v>
      </c>
      <c r="H131" s="3">
        <f>G131-F131</f>
        <v>395</v>
      </c>
      <c r="I131" s="3">
        <f t="shared" si="19"/>
        <v>395</v>
      </c>
      <c r="J131" s="3">
        <f t="shared" si="8"/>
        <v>1156</v>
      </c>
      <c r="K131" s="3">
        <v>45</v>
      </c>
      <c r="L131" s="3">
        <v>50</v>
      </c>
      <c r="M131" s="4">
        <f t="shared" si="15"/>
        <v>79</v>
      </c>
      <c r="N131" s="4">
        <f t="shared" si="18"/>
        <v>1330</v>
      </c>
      <c r="P131" s="18"/>
    </row>
    <row r="132" spans="1:16" ht="12.75" customHeight="1" x14ac:dyDescent="0.3">
      <c r="A132" s="3">
        <f t="shared" si="9"/>
        <v>128</v>
      </c>
      <c r="B132" s="3" t="s">
        <v>18</v>
      </c>
      <c r="C132" s="3">
        <v>122</v>
      </c>
      <c r="D132" s="3">
        <v>200</v>
      </c>
      <c r="E132" s="3">
        <v>150</v>
      </c>
      <c r="F132" s="3">
        <v>1939</v>
      </c>
      <c r="G132" s="3">
        <v>2004</v>
      </c>
      <c r="H132" s="3">
        <f>G132-F132</f>
        <v>65</v>
      </c>
      <c r="I132" s="3">
        <f t="shared" si="19"/>
        <v>125</v>
      </c>
      <c r="J132" s="3">
        <f t="shared" si="8"/>
        <v>222</v>
      </c>
      <c r="K132" s="3">
        <v>45</v>
      </c>
      <c r="L132" s="3">
        <v>50</v>
      </c>
      <c r="M132" s="4">
        <f t="shared" si="15"/>
        <v>25</v>
      </c>
      <c r="N132" s="4">
        <f t="shared" si="18"/>
        <v>342</v>
      </c>
      <c r="P132" s="18"/>
    </row>
    <row r="133" spans="1:16" ht="12.75" customHeight="1" x14ac:dyDescent="0.3">
      <c r="A133" s="3">
        <f t="shared" si="9"/>
        <v>129</v>
      </c>
      <c r="B133" s="8" t="s">
        <v>18</v>
      </c>
      <c r="C133" s="8">
        <v>123</v>
      </c>
      <c r="D133" s="3">
        <v>200</v>
      </c>
      <c r="E133" s="3">
        <v>150</v>
      </c>
      <c r="F133" s="3">
        <v>28249</v>
      </c>
      <c r="G133" s="3">
        <v>28317</v>
      </c>
      <c r="H133" s="3">
        <f>G133-F133</f>
        <v>68</v>
      </c>
      <c r="I133" s="3">
        <f t="shared" si="19"/>
        <v>125</v>
      </c>
      <c r="J133" s="3">
        <f>ROUND(IF(I133&lt;100,I133*1.625,(IF(AND(I133&gt;100,I133&lt;201),(I133-100)*2.375+162.5,(IF(AND(I133&gt;200,I133&lt;401),(I133-200)*3.875+400,IF(I133&gt;400,(I133-400)*4.5+1237)))))),0)</f>
        <v>222</v>
      </c>
      <c r="K133" s="3">
        <v>45</v>
      </c>
      <c r="L133" s="3">
        <v>50</v>
      </c>
      <c r="M133" s="4">
        <f t="shared" si="15"/>
        <v>25</v>
      </c>
      <c r="N133" s="4">
        <f t="shared" si="18"/>
        <v>342</v>
      </c>
      <c r="P133" s="18"/>
    </row>
    <row r="134" spans="1:16" ht="12.75" customHeight="1" x14ac:dyDescent="0.3">
      <c r="A134" s="3">
        <f t="shared" si="9"/>
        <v>130</v>
      </c>
      <c r="B134" s="3" t="s">
        <v>18</v>
      </c>
      <c r="C134" s="3">
        <v>124</v>
      </c>
      <c r="D134" s="3">
        <v>200</v>
      </c>
      <c r="E134" s="3">
        <v>150</v>
      </c>
      <c r="F134" s="3">
        <v>25130</v>
      </c>
      <c r="G134" s="3">
        <v>25414</v>
      </c>
      <c r="H134" s="3">
        <f>(G134-F134)</f>
        <v>284</v>
      </c>
      <c r="I134" s="3">
        <f t="shared" si="19"/>
        <v>284</v>
      </c>
      <c r="J134" s="3">
        <f>ROUND(IF(I134&lt;100,I134*1.625,(IF(AND(I134&gt;100,I134&lt;201),(I134-100)*2.375+162.5,(IF(AND(I134&gt;200,I134&lt;401),(I134-200)*3.875+400,IF(I134&gt;400,(I134-400)*4.5+1237)))))),0)</f>
        <v>726</v>
      </c>
      <c r="K134" s="3">
        <v>45</v>
      </c>
      <c r="L134" s="3">
        <v>50</v>
      </c>
      <c r="M134" s="4">
        <f t="shared" si="15"/>
        <v>56.800000000000004</v>
      </c>
      <c r="N134" s="4">
        <f t="shared" si="18"/>
        <v>878</v>
      </c>
      <c r="P134" s="18"/>
    </row>
    <row r="135" spans="1:16" ht="12.75" customHeight="1" x14ac:dyDescent="0.3">
      <c r="A135" s="3">
        <f t="shared" ref="A135:A198" si="20">A134+1</f>
        <v>131</v>
      </c>
      <c r="B135" s="3" t="s">
        <v>18</v>
      </c>
      <c r="C135" s="3">
        <v>126</v>
      </c>
      <c r="D135" s="3">
        <v>200</v>
      </c>
      <c r="E135" s="3">
        <v>150</v>
      </c>
      <c r="F135" s="3">
        <v>49206</v>
      </c>
      <c r="G135" s="3">
        <v>49416</v>
      </c>
      <c r="H135" s="3">
        <f>(G135-F135)</f>
        <v>210</v>
      </c>
      <c r="I135" s="3">
        <f t="shared" si="19"/>
        <v>210</v>
      </c>
      <c r="J135" s="3">
        <f>ROUND(IF(I135&lt;100,I135*1.625,(IF(AND(I135&gt;100,I135&lt;201),(I135-100)*2.375+162.5,(IF(AND(I135&gt;200,I135&lt;401),(I135-200)*3.875+400,IF(I135&gt;400,(I135-400)*4.5+1237)))))),0)</f>
        <v>439</v>
      </c>
      <c r="K135" s="3">
        <v>45</v>
      </c>
      <c r="L135" s="3">
        <v>50</v>
      </c>
      <c r="M135" s="4">
        <f t="shared" si="15"/>
        <v>42</v>
      </c>
      <c r="N135" s="4">
        <f t="shared" si="18"/>
        <v>576</v>
      </c>
      <c r="P135" s="18"/>
    </row>
    <row r="136" spans="1:16" ht="12.75" customHeight="1" x14ac:dyDescent="0.3">
      <c r="A136" s="3">
        <f t="shared" si="20"/>
        <v>132</v>
      </c>
      <c r="B136" s="3" t="s">
        <v>18</v>
      </c>
      <c r="C136" s="3">
        <v>127</v>
      </c>
      <c r="D136" s="3">
        <v>200</v>
      </c>
      <c r="E136" s="3">
        <v>150</v>
      </c>
      <c r="F136" s="3">
        <v>17687</v>
      </c>
      <c r="G136" s="3">
        <v>17779</v>
      </c>
      <c r="H136" s="3">
        <f>G136-F136</f>
        <v>92</v>
      </c>
      <c r="I136" s="3">
        <f t="shared" si="19"/>
        <v>125</v>
      </c>
      <c r="J136" s="3">
        <f>ROUND(IF(I136&lt;100,I136*1.625,(IF(AND(I136&gt;100,I136&lt;201),(I136-100)*2.375+162.5,(IF(AND(I136&gt;200,I136&lt;401),(I136-200)*3.875+400,IF(I136&gt;400,(I136-400)*4.5+1237)))))),0)</f>
        <v>222</v>
      </c>
      <c r="K136" s="3">
        <v>45</v>
      </c>
      <c r="L136" s="3">
        <v>50</v>
      </c>
      <c r="M136" s="4">
        <f t="shared" si="15"/>
        <v>25</v>
      </c>
      <c r="N136" s="4">
        <f t="shared" si="18"/>
        <v>342</v>
      </c>
      <c r="P136" s="18"/>
    </row>
    <row r="137" spans="1:16" ht="12.75" customHeight="1" x14ac:dyDescent="0.3">
      <c r="A137" s="3">
        <f t="shared" si="20"/>
        <v>133</v>
      </c>
      <c r="B137" s="8" t="s">
        <v>18</v>
      </c>
      <c r="C137" s="8">
        <v>128</v>
      </c>
      <c r="D137" s="3">
        <v>0</v>
      </c>
      <c r="E137" s="3">
        <v>150</v>
      </c>
      <c r="F137" s="3">
        <v>58140</v>
      </c>
      <c r="G137" s="3">
        <v>58617</v>
      </c>
      <c r="H137" s="3">
        <f>(G137-F137)-25</f>
        <v>452</v>
      </c>
      <c r="I137" s="3">
        <f t="shared" si="19"/>
        <v>452</v>
      </c>
      <c r="J137" s="3">
        <f>ROUND(IF(I137&lt;100,I137*1.625,(IF(AND(I137&gt;100,I137&lt;201),(I137-100)*2.375+162.5,(IF(AND(I137&gt;200,I137&lt;401),(I137-200)*3.875+400,IF(I137&gt;400,(I137-400)*4.5+1237)))))),0)</f>
        <v>1471</v>
      </c>
      <c r="K137" s="3">
        <v>45</v>
      </c>
      <c r="L137" s="3">
        <v>50</v>
      </c>
      <c r="M137" s="4">
        <f t="shared" si="15"/>
        <v>90.4</v>
      </c>
      <c r="N137" s="4">
        <f t="shared" si="18"/>
        <v>1656</v>
      </c>
      <c r="P137" s="18"/>
    </row>
    <row r="138" spans="1:16" ht="12.75" customHeight="1" x14ac:dyDescent="0.3">
      <c r="A138" s="3">
        <f t="shared" si="20"/>
        <v>134</v>
      </c>
      <c r="B138" s="3" t="s">
        <v>19</v>
      </c>
      <c r="C138" s="3">
        <v>129</v>
      </c>
      <c r="D138" s="3">
        <v>400</v>
      </c>
      <c r="E138" s="3">
        <v>150</v>
      </c>
      <c r="F138" s="3">
        <v>52211</v>
      </c>
      <c r="G138" s="3">
        <v>52551</v>
      </c>
      <c r="H138" s="3">
        <f t="shared" ref="H138:H146" si="21">G138-F138</f>
        <v>340</v>
      </c>
      <c r="I138" s="3">
        <f t="shared" ref="I138:I144" si="22">IF(H138&lt;155,155,H138)</f>
        <v>340</v>
      </c>
      <c r="J138" s="3">
        <f t="shared" ref="J138:J144" si="23">ROUND(IF(I138&lt;100,I138*1.625,(IF(AND(I138&gt;100,I138&lt;201),(I138-100)*2.375+162,(IF(AND(I138&gt;200,I138&lt;401),(I138-200)*3.875+400,IF(I138&gt;400,(I138-400)*4.5+1237)))))),0)</f>
        <v>943</v>
      </c>
      <c r="K138" s="3">
        <v>45</v>
      </c>
      <c r="L138" s="3">
        <v>50</v>
      </c>
      <c r="M138" s="4">
        <f t="shared" si="15"/>
        <v>68</v>
      </c>
      <c r="N138" s="4">
        <f t="shared" si="18"/>
        <v>1106</v>
      </c>
      <c r="P138" s="18"/>
    </row>
    <row r="139" spans="1:16" ht="12.75" customHeight="1" x14ac:dyDescent="0.3">
      <c r="A139" s="3">
        <f t="shared" si="20"/>
        <v>135</v>
      </c>
      <c r="B139" s="3" t="s">
        <v>19</v>
      </c>
      <c r="C139" s="3">
        <v>130</v>
      </c>
      <c r="D139" s="3">
        <v>400</v>
      </c>
      <c r="E139" s="3">
        <v>150</v>
      </c>
      <c r="F139" s="3">
        <v>57714</v>
      </c>
      <c r="G139" s="3">
        <v>58654</v>
      </c>
      <c r="H139" s="3">
        <f t="shared" si="21"/>
        <v>940</v>
      </c>
      <c r="I139" s="3">
        <f t="shared" si="22"/>
        <v>940</v>
      </c>
      <c r="J139" s="3">
        <f t="shared" si="23"/>
        <v>3667</v>
      </c>
      <c r="K139" s="3">
        <v>45</v>
      </c>
      <c r="L139" s="3">
        <v>50</v>
      </c>
      <c r="M139" s="4">
        <f t="shared" si="15"/>
        <v>188</v>
      </c>
      <c r="N139" s="4">
        <f t="shared" si="18"/>
        <v>3950</v>
      </c>
      <c r="P139" s="18"/>
    </row>
    <row r="140" spans="1:16" ht="12.75" customHeight="1" x14ac:dyDescent="0.3">
      <c r="A140" s="3">
        <f t="shared" si="20"/>
        <v>136</v>
      </c>
      <c r="B140" s="3" t="s">
        <v>19</v>
      </c>
      <c r="C140" s="3">
        <v>131</v>
      </c>
      <c r="D140" s="3">
        <v>400</v>
      </c>
      <c r="E140" s="3">
        <v>150</v>
      </c>
      <c r="F140" s="3">
        <v>54336</v>
      </c>
      <c r="G140" s="3">
        <v>54575</v>
      </c>
      <c r="H140" s="3">
        <f t="shared" si="21"/>
        <v>239</v>
      </c>
      <c r="I140" s="3">
        <f t="shared" si="22"/>
        <v>239</v>
      </c>
      <c r="J140" s="3">
        <f t="shared" si="23"/>
        <v>551</v>
      </c>
      <c r="K140" s="3">
        <v>45</v>
      </c>
      <c r="L140" s="3">
        <v>50</v>
      </c>
      <c r="M140" s="4">
        <f t="shared" si="15"/>
        <v>47.800000000000004</v>
      </c>
      <c r="N140" s="4">
        <f t="shared" si="18"/>
        <v>694</v>
      </c>
      <c r="P140" s="18"/>
    </row>
    <row r="141" spans="1:16" ht="12.75" customHeight="1" x14ac:dyDescent="0.3">
      <c r="A141" s="3">
        <f t="shared" si="20"/>
        <v>137</v>
      </c>
      <c r="B141" s="3" t="s">
        <v>19</v>
      </c>
      <c r="C141" s="3">
        <v>132</v>
      </c>
      <c r="D141" s="3">
        <v>400</v>
      </c>
      <c r="E141" s="3">
        <v>150</v>
      </c>
      <c r="F141" s="3">
        <v>59414</v>
      </c>
      <c r="G141" s="3">
        <v>59547</v>
      </c>
      <c r="H141" s="3">
        <f t="shared" si="21"/>
        <v>133</v>
      </c>
      <c r="I141" s="3">
        <f t="shared" si="22"/>
        <v>155</v>
      </c>
      <c r="J141" s="3">
        <f t="shared" si="23"/>
        <v>293</v>
      </c>
      <c r="K141" s="3">
        <v>45</v>
      </c>
      <c r="L141" s="3">
        <v>50</v>
      </c>
      <c r="M141" s="4">
        <f t="shared" si="15"/>
        <v>31</v>
      </c>
      <c r="N141" s="4">
        <f t="shared" si="18"/>
        <v>419</v>
      </c>
      <c r="P141" s="18"/>
    </row>
    <row r="142" spans="1:16" ht="12.75" customHeight="1" x14ac:dyDescent="0.3">
      <c r="A142" s="3">
        <f t="shared" si="20"/>
        <v>138</v>
      </c>
      <c r="B142" s="3" t="s">
        <v>19</v>
      </c>
      <c r="C142" s="3">
        <v>133</v>
      </c>
      <c r="D142" s="3">
        <v>400</v>
      </c>
      <c r="E142" s="3">
        <v>150</v>
      </c>
      <c r="F142" s="3">
        <v>42500</v>
      </c>
      <c r="G142" s="3">
        <v>43885</v>
      </c>
      <c r="H142" s="3">
        <f t="shared" si="21"/>
        <v>1385</v>
      </c>
      <c r="I142" s="3">
        <f t="shared" si="22"/>
        <v>1385</v>
      </c>
      <c r="J142" s="3">
        <f t="shared" si="23"/>
        <v>5670</v>
      </c>
      <c r="K142" s="3">
        <v>45</v>
      </c>
      <c r="L142" s="3">
        <v>50</v>
      </c>
      <c r="M142" s="4">
        <f t="shared" si="15"/>
        <v>277</v>
      </c>
      <c r="N142" s="4">
        <f t="shared" si="18"/>
        <v>6042</v>
      </c>
      <c r="P142" s="18"/>
    </row>
    <row r="143" spans="1:16" ht="12.75" customHeight="1" x14ac:dyDescent="0.3">
      <c r="A143" s="3">
        <f t="shared" si="20"/>
        <v>139</v>
      </c>
      <c r="B143" s="3" t="s">
        <v>19</v>
      </c>
      <c r="C143" s="3">
        <v>134</v>
      </c>
      <c r="D143" s="3">
        <v>400</v>
      </c>
      <c r="E143" s="3">
        <v>150</v>
      </c>
      <c r="F143" s="3">
        <v>69923</v>
      </c>
      <c r="G143" s="3">
        <v>70274</v>
      </c>
      <c r="H143" s="3">
        <f t="shared" si="21"/>
        <v>351</v>
      </c>
      <c r="I143" s="3">
        <f t="shared" si="22"/>
        <v>351</v>
      </c>
      <c r="J143" s="3">
        <f t="shared" si="23"/>
        <v>985</v>
      </c>
      <c r="K143" s="3">
        <v>45</v>
      </c>
      <c r="L143" s="3">
        <v>50</v>
      </c>
      <c r="M143" s="4">
        <f t="shared" si="15"/>
        <v>70.2</v>
      </c>
      <c r="N143" s="4">
        <f t="shared" si="18"/>
        <v>1150</v>
      </c>
      <c r="P143" s="18"/>
    </row>
    <row r="144" spans="1:16" x14ac:dyDescent="0.3">
      <c r="A144" s="3">
        <f t="shared" si="20"/>
        <v>140</v>
      </c>
      <c r="B144" s="3" t="s">
        <v>19</v>
      </c>
      <c r="C144" s="3">
        <v>136</v>
      </c>
      <c r="D144" s="3">
        <v>400</v>
      </c>
      <c r="E144" s="3">
        <v>150</v>
      </c>
      <c r="F144" s="3">
        <v>54452</v>
      </c>
      <c r="G144" s="3">
        <v>54996</v>
      </c>
      <c r="H144" s="3">
        <f t="shared" si="21"/>
        <v>544</v>
      </c>
      <c r="I144" s="3">
        <f t="shared" si="22"/>
        <v>544</v>
      </c>
      <c r="J144" s="3">
        <f t="shared" si="23"/>
        <v>1885</v>
      </c>
      <c r="K144" s="3">
        <v>45</v>
      </c>
      <c r="L144" s="3">
        <v>50</v>
      </c>
      <c r="M144" s="4">
        <f t="shared" si="15"/>
        <v>108.80000000000001</v>
      </c>
      <c r="N144" s="4">
        <f t="shared" si="18"/>
        <v>2089</v>
      </c>
      <c r="P144" s="18"/>
    </row>
    <row r="145" spans="1:16" ht="12.75" customHeight="1" x14ac:dyDescent="0.3">
      <c r="A145" s="3">
        <f t="shared" si="20"/>
        <v>141</v>
      </c>
      <c r="B145" s="3" t="s">
        <v>16</v>
      </c>
      <c r="C145" s="3">
        <v>165</v>
      </c>
      <c r="D145" s="3">
        <v>500</v>
      </c>
      <c r="E145" s="3">
        <v>150</v>
      </c>
      <c r="F145" s="3">
        <v>94780</v>
      </c>
      <c r="G145" s="3">
        <v>94961</v>
      </c>
      <c r="H145" s="3">
        <f t="shared" si="21"/>
        <v>181</v>
      </c>
      <c r="I145" s="3">
        <f>IF(H145&lt;171,171,H145)</f>
        <v>181</v>
      </c>
      <c r="J145" s="3">
        <f>ROUND(IF(I145&lt;100,I145*1.625,(IF(AND(I145&gt;100,I145&lt;201),(I145-100)*2.375+162.5,(IF(AND(I145&gt;200,I145&lt;401),(I145-200)*3.875+400,IF(I145&gt;400,(I145-400)*4.5+1237)))))),0)</f>
        <v>355</v>
      </c>
      <c r="K145" s="3">
        <v>45</v>
      </c>
      <c r="L145" s="3">
        <v>50</v>
      </c>
      <c r="M145" s="4">
        <f t="shared" si="15"/>
        <v>36.200000000000003</v>
      </c>
      <c r="N145" s="4">
        <f t="shared" si="18"/>
        <v>486</v>
      </c>
      <c r="P145" s="18"/>
    </row>
    <row r="146" spans="1:16" ht="12.75" customHeight="1" x14ac:dyDescent="0.3">
      <c r="A146" s="3">
        <f t="shared" si="20"/>
        <v>142</v>
      </c>
      <c r="B146" s="3" t="s">
        <v>16</v>
      </c>
      <c r="C146" s="3">
        <v>166</v>
      </c>
      <c r="D146" s="3">
        <v>500</v>
      </c>
      <c r="E146" s="3">
        <v>150</v>
      </c>
      <c r="F146" s="3">
        <v>77382</v>
      </c>
      <c r="G146" s="3">
        <v>78375</v>
      </c>
      <c r="H146" s="3">
        <f t="shared" si="21"/>
        <v>993</v>
      </c>
      <c r="I146" s="3">
        <f>IF(H146&lt;171,171,H146)</f>
        <v>993</v>
      </c>
      <c r="J146" s="3">
        <f>ROUND(IF(I146&lt;100,I146*1.625,(IF(AND(I146&gt;100,I146&lt;201),(I146-100)*2.375+162.5,(IF(AND(I146&gt;200,I146&lt;401),(I146-200)*3.875+400,IF(I146&gt;400,(I146-400)*4.5+1237)))))),0)</f>
        <v>3906</v>
      </c>
      <c r="K146" s="3">
        <v>45</v>
      </c>
      <c r="L146" s="3">
        <v>50</v>
      </c>
      <c r="M146" s="4">
        <f t="shared" si="15"/>
        <v>198.60000000000002</v>
      </c>
      <c r="N146" s="4">
        <f t="shared" si="18"/>
        <v>4200</v>
      </c>
      <c r="P146" s="18"/>
    </row>
    <row r="147" spans="1:16" ht="12.75" customHeight="1" x14ac:dyDescent="0.3">
      <c r="A147" s="3">
        <f t="shared" si="20"/>
        <v>143</v>
      </c>
      <c r="B147" s="6" t="s">
        <v>16</v>
      </c>
      <c r="C147" s="3">
        <v>167</v>
      </c>
      <c r="D147" s="3">
        <v>300</v>
      </c>
      <c r="E147" s="3">
        <v>150</v>
      </c>
      <c r="F147" s="3">
        <v>76325</v>
      </c>
      <c r="G147" s="3">
        <v>77296</v>
      </c>
      <c r="H147" s="3">
        <f>(G147-F147)</f>
        <v>971</v>
      </c>
      <c r="I147" s="3">
        <f t="shared" ref="I147:I172" si="24">IF(H147&lt;141,141,H147)</f>
        <v>971</v>
      </c>
      <c r="J147" s="3">
        <f t="shared" ref="J147:J152" si="25">ROUND(IF(I147&lt;100,I147*1.625,(IF(AND(I147&gt;100,I147&lt;201),(I147-100)*2.375+162.5,(IF(AND(I147&gt;200,I147&lt;401),(I147-200)*3.875+400,IF(I147&gt;400,(I147-400)*4.5+1238)))))),0)</f>
        <v>3808</v>
      </c>
      <c r="K147" s="3">
        <v>45</v>
      </c>
      <c r="L147" s="3">
        <v>50</v>
      </c>
      <c r="M147" s="4">
        <f t="shared" si="15"/>
        <v>194.20000000000002</v>
      </c>
      <c r="N147" s="4">
        <f t="shared" si="18"/>
        <v>4097</v>
      </c>
      <c r="P147" s="18"/>
    </row>
    <row r="148" spans="1:16" ht="12.75" customHeight="1" x14ac:dyDescent="0.3">
      <c r="A148" s="3">
        <f t="shared" si="20"/>
        <v>144</v>
      </c>
      <c r="B148" s="3" t="s">
        <v>17</v>
      </c>
      <c r="C148" s="3">
        <v>173</v>
      </c>
      <c r="D148" s="3">
        <v>300</v>
      </c>
      <c r="E148" s="3">
        <v>150</v>
      </c>
      <c r="F148" s="3">
        <v>35532</v>
      </c>
      <c r="G148" s="3">
        <v>35890</v>
      </c>
      <c r="H148" s="3">
        <f>G148-F148</f>
        <v>358</v>
      </c>
      <c r="I148" s="3">
        <f t="shared" si="24"/>
        <v>358</v>
      </c>
      <c r="J148" s="3">
        <f t="shared" si="25"/>
        <v>1012</v>
      </c>
      <c r="K148" s="3">
        <v>45</v>
      </c>
      <c r="L148" s="3">
        <v>50</v>
      </c>
      <c r="M148" s="4">
        <f t="shared" si="15"/>
        <v>71.600000000000009</v>
      </c>
      <c r="N148" s="4">
        <f t="shared" si="18"/>
        <v>1179</v>
      </c>
      <c r="P148" s="18"/>
    </row>
    <row r="149" spans="1:16" ht="12.75" customHeight="1" x14ac:dyDescent="0.3">
      <c r="A149" s="3">
        <f t="shared" si="20"/>
        <v>145</v>
      </c>
      <c r="B149" s="3" t="s">
        <v>17</v>
      </c>
      <c r="C149" s="3">
        <v>177</v>
      </c>
      <c r="D149" s="3">
        <v>300</v>
      </c>
      <c r="E149" s="3">
        <v>150</v>
      </c>
      <c r="F149" s="3">
        <v>44611</v>
      </c>
      <c r="G149" s="3">
        <v>44613</v>
      </c>
      <c r="H149" s="3">
        <f>(G149-F149)</f>
        <v>2</v>
      </c>
      <c r="I149" s="3">
        <f t="shared" si="24"/>
        <v>141</v>
      </c>
      <c r="J149" s="3">
        <f t="shared" si="25"/>
        <v>260</v>
      </c>
      <c r="K149" s="3">
        <v>45</v>
      </c>
      <c r="L149" s="3">
        <v>50</v>
      </c>
      <c r="M149" s="4">
        <f t="shared" si="15"/>
        <v>28.200000000000003</v>
      </c>
      <c r="N149" s="4">
        <f t="shared" si="18"/>
        <v>383</v>
      </c>
      <c r="P149" s="18"/>
    </row>
    <row r="150" spans="1:16" ht="12.75" customHeight="1" x14ac:dyDescent="0.3">
      <c r="A150" s="3">
        <f t="shared" si="20"/>
        <v>146</v>
      </c>
      <c r="B150" s="3" t="s">
        <v>17</v>
      </c>
      <c r="C150" s="3">
        <v>178</v>
      </c>
      <c r="D150" s="3">
        <v>300</v>
      </c>
      <c r="E150" s="3">
        <v>150</v>
      </c>
      <c r="F150" s="3">
        <v>49715</v>
      </c>
      <c r="G150" s="3">
        <v>49975</v>
      </c>
      <c r="H150" s="3">
        <f t="shared" ref="H150:H155" si="26">G150-F150</f>
        <v>260</v>
      </c>
      <c r="I150" s="3">
        <f t="shared" si="24"/>
        <v>260</v>
      </c>
      <c r="J150" s="3">
        <f t="shared" si="25"/>
        <v>633</v>
      </c>
      <c r="K150" s="3">
        <v>45</v>
      </c>
      <c r="L150" s="3">
        <v>50</v>
      </c>
      <c r="M150" s="4">
        <f t="shared" si="15"/>
        <v>52</v>
      </c>
      <c r="N150" s="4">
        <f t="shared" si="18"/>
        <v>780</v>
      </c>
      <c r="P150" s="18"/>
    </row>
    <row r="151" spans="1:16" ht="12.75" customHeight="1" x14ac:dyDescent="0.3">
      <c r="A151" s="3">
        <f t="shared" si="20"/>
        <v>147</v>
      </c>
      <c r="B151" s="3" t="s">
        <v>17</v>
      </c>
      <c r="C151" s="3">
        <v>179</v>
      </c>
      <c r="D151" s="3">
        <v>300</v>
      </c>
      <c r="E151" s="3">
        <v>150</v>
      </c>
      <c r="F151" s="3">
        <v>29561</v>
      </c>
      <c r="G151" s="3">
        <v>29810</v>
      </c>
      <c r="H151" s="3">
        <f t="shared" si="26"/>
        <v>249</v>
      </c>
      <c r="I151" s="3">
        <f t="shared" si="24"/>
        <v>249</v>
      </c>
      <c r="J151" s="3">
        <f t="shared" si="25"/>
        <v>590</v>
      </c>
      <c r="K151" s="3">
        <v>45</v>
      </c>
      <c r="L151" s="3">
        <v>50</v>
      </c>
      <c r="M151" s="4">
        <f t="shared" si="15"/>
        <v>49.800000000000004</v>
      </c>
      <c r="N151" s="4">
        <f t="shared" si="18"/>
        <v>735</v>
      </c>
      <c r="P151" s="18"/>
    </row>
    <row r="152" spans="1:16" ht="12.75" customHeight="1" x14ac:dyDescent="0.3">
      <c r="A152" s="3">
        <f t="shared" si="20"/>
        <v>148</v>
      </c>
      <c r="B152" s="3" t="s">
        <v>17</v>
      </c>
      <c r="C152" s="3">
        <v>180</v>
      </c>
      <c r="D152" s="3">
        <v>300</v>
      </c>
      <c r="E152" s="3">
        <v>150</v>
      </c>
      <c r="F152" s="3">
        <v>26106</v>
      </c>
      <c r="G152" s="3">
        <v>26225</v>
      </c>
      <c r="H152" s="3">
        <f t="shared" si="26"/>
        <v>119</v>
      </c>
      <c r="I152" s="3">
        <f t="shared" si="24"/>
        <v>141</v>
      </c>
      <c r="J152" s="3">
        <f t="shared" si="25"/>
        <v>260</v>
      </c>
      <c r="K152" s="3">
        <v>45</v>
      </c>
      <c r="L152" s="3">
        <v>50</v>
      </c>
      <c r="M152" s="4">
        <f t="shared" si="15"/>
        <v>28.200000000000003</v>
      </c>
      <c r="N152" s="4">
        <f t="shared" si="18"/>
        <v>383</v>
      </c>
      <c r="P152" s="18"/>
    </row>
    <row r="153" spans="1:16" ht="12.75" customHeight="1" x14ac:dyDescent="0.3">
      <c r="A153" s="3">
        <f t="shared" si="20"/>
        <v>149</v>
      </c>
      <c r="B153" s="3" t="s">
        <v>17</v>
      </c>
      <c r="C153" s="3">
        <v>181</v>
      </c>
      <c r="D153" s="3">
        <v>300</v>
      </c>
      <c r="E153" s="3">
        <v>150</v>
      </c>
      <c r="F153" s="3">
        <v>13510</v>
      </c>
      <c r="G153" s="3">
        <v>13650</v>
      </c>
      <c r="H153" s="3">
        <f t="shared" si="26"/>
        <v>140</v>
      </c>
      <c r="I153" s="3">
        <f t="shared" si="24"/>
        <v>141</v>
      </c>
      <c r="J153" s="3">
        <f>ROUND(IF(I153&lt;100,I153*1.625,(IF(AND(I153&gt;100,I153&lt;201),(I153-100)*2.375+162.5,(IF(AND(I153&gt;200,I153&lt;401),(I153-200)*3.875+400,IF(I153&gt;400,(I153-400)*4.5+1237)))))),0)</f>
        <v>260</v>
      </c>
      <c r="K153" s="3">
        <v>45</v>
      </c>
      <c r="L153" s="3">
        <v>50</v>
      </c>
      <c r="M153" s="4">
        <f t="shared" ref="M153:M216" si="27">I153*0.2</f>
        <v>28.200000000000003</v>
      </c>
      <c r="N153" s="4">
        <f t="shared" si="18"/>
        <v>383</v>
      </c>
      <c r="P153" s="18"/>
    </row>
    <row r="154" spans="1:16" ht="13.5" customHeight="1" x14ac:dyDescent="0.3">
      <c r="A154" s="3">
        <f t="shared" si="20"/>
        <v>150</v>
      </c>
      <c r="B154" s="8" t="s">
        <v>17</v>
      </c>
      <c r="C154" s="8">
        <v>182</v>
      </c>
      <c r="D154" s="3">
        <v>300</v>
      </c>
      <c r="E154" s="3">
        <v>150</v>
      </c>
      <c r="F154" s="3">
        <v>34083</v>
      </c>
      <c r="G154" s="3">
        <v>34313</v>
      </c>
      <c r="H154" s="3">
        <f t="shared" si="26"/>
        <v>230</v>
      </c>
      <c r="I154" s="3">
        <f t="shared" si="24"/>
        <v>230</v>
      </c>
      <c r="J154" s="3">
        <f>ROUND(IF(I154&lt;100,I154*1.625,(IF(AND(I154&gt;100,I154&lt;201),(I154-100)*2.375+162.5,(IF(AND(I154&gt;200,I154&lt;401),(I154-200)*3.875+400,IF(I154&gt;400,(I154-400)*4.5+1237)))))),0)</f>
        <v>516</v>
      </c>
      <c r="K154" s="3">
        <v>45</v>
      </c>
      <c r="L154" s="3">
        <v>50</v>
      </c>
      <c r="M154" s="4">
        <f t="shared" si="27"/>
        <v>46</v>
      </c>
      <c r="N154" s="4">
        <f t="shared" si="18"/>
        <v>657</v>
      </c>
      <c r="P154" s="18"/>
    </row>
    <row r="155" spans="1:16" ht="12.75" customHeight="1" x14ac:dyDescent="0.3">
      <c r="A155" s="3">
        <f t="shared" si="20"/>
        <v>151</v>
      </c>
      <c r="B155" s="3" t="s">
        <v>17</v>
      </c>
      <c r="C155" s="3">
        <v>183</v>
      </c>
      <c r="D155" s="3">
        <v>300</v>
      </c>
      <c r="E155" s="3">
        <v>150</v>
      </c>
      <c r="F155" s="3">
        <v>30768</v>
      </c>
      <c r="G155" s="3">
        <v>31103</v>
      </c>
      <c r="H155" s="3">
        <f t="shared" si="26"/>
        <v>335</v>
      </c>
      <c r="I155" s="3">
        <f t="shared" si="24"/>
        <v>335</v>
      </c>
      <c r="J155" s="3">
        <f>ROUND(IF(I155&lt;100,I155*1.625,(IF(AND(I155&gt;100,I155&lt;201),(I155-100)*2.375+162.5,(IF(AND(I155&gt;200,I155&lt;401),(I155-200)*3.875+400,IF(I155&gt;400,(I155-400)*4.5+1238)))))),0)</f>
        <v>923</v>
      </c>
      <c r="K155" s="3">
        <v>45</v>
      </c>
      <c r="L155" s="3">
        <v>50</v>
      </c>
      <c r="M155" s="4">
        <f t="shared" si="27"/>
        <v>67</v>
      </c>
      <c r="N155" s="4">
        <f t="shared" si="18"/>
        <v>1085</v>
      </c>
      <c r="P155" s="18"/>
    </row>
    <row r="156" spans="1:16" ht="12.75" customHeight="1" x14ac:dyDescent="0.3">
      <c r="A156" s="3">
        <f t="shared" si="20"/>
        <v>152</v>
      </c>
      <c r="B156" s="3" t="s">
        <v>17</v>
      </c>
      <c r="C156" s="3">
        <v>184</v>
      </c>
      <c r="D156" s="3">
        <v>300</v>
      </c>
      <c r="E156" s="3">
        <v>150</v>
      </c>
      <c r="F156" s="3">
        <v>52815</v>
      </c>
      <c r="G156" s="3">
        <v>53224</v>
      </c>
      <c r="H156" s="3">
        <f>(G156-F156)</f>
        <v>409</v>
      </c>
      <c r="I156" s="3">
        <f t="shared" si="24"/>
        <v>409</v>
      </c>
      <c r="J156" s="3">
        <f>ROUND(IF(I156&lt;100,I156*1.625,(IF(AND(I156&gt;100,I156&lt;201),(I156-100)*2.375+162.5,(IF(AND(I156&gt;200,I156&lt;401),(I156-200)*3.875+400,IF(I156&gt;400,(I156-400)*4.5+1238)))))),0)</f>
        <v>1279</v>
      </c>
      <c r="K156" s="3">
        <v>45</v>
      </c>
      <c r="L156" s="3">
        <v>50</v>
      </c>
      <c r="M156" s="4">
        <f t="shared" si="27"/>
        <v>81.800000000000011</v>
      </c>
      <c r="N156" s="4">
        <f t="shared" si="18"/>
        <v>1456</v>
      </c>
      <c r="P156" s="18"/>
    </row>
    <row r="157" spans="1:16" ht="14.25" customHeight="1" x14ac:dyDescent="0.3">
      <c r="A157" s="3">
        <f t="shared" si="20"/>
        <v>153</v>
      </c>
      <c r="B157" s="3" t="s">
        <v>17</v>
      </c>
      <c r="C157" s="5">
        <v>186</v>
      </c>
      <c r="D157" s="3">
        <v>300</v>
      </c>
      <c r="E157" s="3">
        <v>150</v>
      </c>
      <c r="F157" s="3">
        <v>43119</v>
      </c>
      <c r="G157" s="3">
        <v>43380</v>
      </c>
      <c r="H157" s="3">
        <f>(G157-F157)</f>
        <v>261</v>
      </c>
      <c r="I157" s="3">
        <f t="shared" si="24"/>
        <v>261</v>
      </c>
      <c r="J157" s="3">
        <f>ROUND(IF(I157&lt;100,I157*1.625,(IF(AND(I157&gt;100,I157&lt;201),(I157-100)*2.375+162.5,(IF(AND(I157&gt;200,I157&lt;401),(I157-200)*3.875+400,IF(I157&gt;400,(I157-400)*4.5+1237)))))),0)</f>
        <v>636</v>
      </c>
      <c r="K157" s="3">
        <v>45</v>
      </c>
      <c r="L157" s="3">
        <v>50</v>
      </c>
      <c r="M157" s="4">
        <f t="shared" si="27"/>
        <v>52.2</v>
      </c>
      <c r="N157" s="4">
        <f t="shared" si="18"/>
        <v>783</v>
      </c>
      <c r="P157" s="18"/>
    </row>
    <row r="158" spans="1:16" ht="14.25" customHeight="1" x14ac:dyDescent="0.3">
      <c r="A158" s="3">
        <f t="shared" si="20"/>
        <v>154</v>
      </c>
      <c r="B158" s="3" t="s">
        <v>17</v>
      </c>
      <c r="C158" s="3">
        <v>187</v>
      </c>
      <c r="D158" s="3">
        <v>300</v>
      </c>
      <c r="E158" s="3">
        <v>150</v>
      </c>
      <c r="F158" s="3">
        <v>43189</v>
      </c>
      <c r="G158" s="3">
        <v>43493</v>
      </c>
      <c r="H158" s="10">
        <f t="shared" ref="H158:H164" si="28">G158-F158</f>
        <v>304</v>
      </c>
      <c r="I158" s="3">
        <f t="shared" si="24"/>
        <v>304</v>
      </c>
      <c r="J158" s="3">
        <f>ROUND(IF(I158&lt;100,I158*1.625,(IF(AND(I158&gt;100,I158&lt;201),(I158-100)*2.375+162.5,(IF(AND(I158&gt;200,I158&lt;401),(I158-200)*3.875+400,IF(I158&gt;400,(I158-400)*4.5+1238)))))),0)</f>
        <v>803</v>
      </c>
      <c r="K158" s="3">
        <v>45</v>
      </c>
      <c r="L158" s="3">
        <v>50</v>
      </c>
      <c r="M158" s="4">
        <f t="shared" si="27"/>
        <v>60.800000000000004</v>
      </c>
      <c r="N158" s="4">
        <f t="shared" si="18"/>
        <v>959</v>
      </c>
      <c r="P158" s="18"/>
    </row>
    <row r="159" spans="1:16" ht="12.75" customHeight="1" x14ac:dyDescent="0.3">
      <c r="A159" s="3">
        <f t="shared" si="20"/>
        <v>155</v>
      </c>
      <c r="B159" s="3" t="s">
        <v>17</v>
      </c>
      <c r="C159" s="3">
        <v>188</v>
      </c>
      <c r="D159" s="3">
        <v>300</v>
      </c>
      <c r="E159" s="3">
        <v>150</v>
      </c>
      <c r="F159" s="3">
        <v>43905</v>
      </c>
      <c r="G159" s="3">
        <v>44121</v>
      </c>
      <c r="H159" s="10">
        <f t="shared" si="28"/>
        <v>216</v>
      </c>
      <c r="I159" s="3">
        <f t="shared" si="24"/>
        <v>216</v>
      </c>
      <c r="J159" s="3">
        <f>ROUND(IF(I159&lt;100,I159*1.625,(IF(AND(I159&gt;100,I159&lt;201),(I159-100)*2.375+162.5,(IF(AND(I159&gt;200,I159&lt;401),(I159-200)*3.875+400,IF(I159&gt;400,(I159-400)*4.5+1238)))))),0)</f>
        <v>462</v>
      </c>
      <c r="K159" s="3">
        <v>45</v>
      </c>
      <c r="L159" s="3">
        <v>50</v>
      </c>
      <c r="M159" s="4">
        <f t="shared" si="27"/>
        <v>43.2</v>
      </c>
      <c r="N159" s="4">
        <f t="shared" si="18"/>
        <v>600</v>
      </c>
      <c r="P159" s="18"/>
    </row>
    <row r="160" spans="1:16" ht="12.75" customHeight="1" x14ac:dyDescent="0.3">
      <c r="A160" s="3">
        <f t="shared" si="20"/>
        <v>156</v>
      </c>
      <c r="B160" s="3" t="s">
        <v>17</v>
      </c>
      <c r="C160" s="3">
        <v>189</v>
      </c>
      <c r="D160" s="3">
        <v>300</v>
      </c>
      <c r="E160" s="3">
        <v>150</v>
      </c>
      <c r="F160" s="3">
        <v>32779</v>
      </c>
      <c r="G160" s="3">
        <v>33191</v>
      </c>
      <c r="H160" s="3">
        <f t="shared" si="28"/>
        <v>412</v>
      </c>
      <c r="I160" s="3">
        <f t="shared" si="24"/>
        <v>412</v>
      </c>
      <c r="J160" s="3">
        <f>ROUND(IF(I160&lt;100,I160*1.625,(IF(AND(I160&gt;100,I160&lt;201),(I160-100)*2.375+162.5,(IF(AND(I160&gt;200,I160&lt;401),(I160-200)*3.875+400,IF(I160&gt;400,(I160-400)*4.5+1238)))))),0)</f>
        <v>1292</v>
      </c>
      <c r="K160" s="3">
        <v>45</v>
      </c>
      <c r="L160" s="3">
        <v>50</v>
      </c>
      <c r="M160" s="4">
        <f t="shared" si="27"/>
        <v>82.4</v>
      </c>
      <c r="N160" s="4">
        <f t="shared" si="18"/>
        <v>1469</v>
      </c>
      <c r="P160" s="18"/>
    </row>
    <row r="161" spans="1:16" ht="12.75" customHeight="1" x14ac:dyDescent="0.3">
      <c r="A161" s="3">
        <f t="shared" si="20"/>
        <v>157</v>
      </c>
      <c r="B161" s="3" t="s">
        <v>19</v>
      </c>
      <c r="C161" s="3">
        <v>446</v>
      </c>
      <c r="D161" s="3">
        <v>400</v>
      </c>
      <c r="E161" s="3">
        <v>150</v>
      </c>
      <c r="F161" s="3">
        <v>479</v>
      </c>
      <c r="G161" s="3">
        <v>1045</v>
      </c>
      <c r="H161" s="3">
        <f t="shared" si="28"/>
        <v>566</v>
      </c>
      <c r="I161" s="3">
        <f t="shared" si="24"/>
        <v>566</v>
      </c>
      <c r="J161" s="3">
        <f>ROUND(IF(I161&lt;100,I161*1.625,(IF(AND(I161&gt;100,I161&lt;201),(I161-100)*2.375+162.5,(IF(AND(I161&gt;200,I161&lt;401),(I161-200)*3.875+400,IF(I161&gt;400,(I161-400)*4.5+1238)))))),0)</f>
        <v>1985</v>
      </c>
      <c r="K161" s="3">
        <v>45</v>
      </c>
      <c r="L161" s="3">
        <v>50</v>
      </c>
      <c r="M161" s="4">
        <f t="shared" si="27"/>
        <v>113.2</v>
      </c>
      <c r="N161" s="4">
        <f t="shared" si="18"/>
        <v>2193</v>
      </c>
      <c r="P161" s="18"/>
    </row>
    <row r="162" spans="1:16" ht="12.75" customHeight="1" x14ac:dyDescent="0.3">
      <c r="A162" s="3">
        <f t="shared" si="20"/>
        <v>158</v>
      </c>
      <c r="B162" s="3" t="s">
        <v>17</v>
      </c>
      <c r="C162" s="3">
        <v>201</v>
      </c>
      <c r="D162" s="3">
        <v>300</v>
      </c>
      <c r="E162" s="3">
        <v>150</v>
      </c>
      <c r="F162" s="3">
        <v>46567</v>
      </c>
      <c r="G162" s="3">
        <v>47365</v>
      </c>
      <c r="H162" s="3">
        <f t="shared" si="28"/>
        <v>798</v>
      </c>
      <c r="I162" s="3">
        <f t="shared" si="24"/>
        <v>798</v>
      </c>
      <c r="J162" s="3">
        <f>ROUND(IF(I162&lt;100,I162*1.625,(IF(AND(I162&gt;100,I162&lt;201),(I162-100)*2.375+162.5,(IF(AND(I162&gt;200,I162&lt;401),(I162-200)*3.875+400,IF(I162&gt;400,(I162-400)*4.5+1237)))))),0)</f>
        <v>3028</v>
      </c>
      <c r="K162" s="3">
        <v>45</v>
      </c>
      <c r="L162" s="3">
        <v>50</v>
      </c>
      <c r="M162" s="4">
        <f t="shared" si="27"/>
        <v>159.60000000000002</v>
      </c>
      <c r="N162" s="4">
        <f t="shared" si="18"/>
        <v>3283</v>
      </c>
      <c r="P162" s="18"/>
    </row>
    <row r="163" spans="1:16" ht="12.75" customHeight="1" x14ac:dyDescent="0.3">
      <c r="A163" s="3">
        <f t="shared" si="20"/>
        <v>159</v>
      </c>
      <c r="B163" s="3" t="s">
        <v>17</v>
      </c>
      <c r="C163" s="3">
        <v>205</v>
      </c>
      <c r="D163" s="3">
        <v>300</v>
      </c>
      <c r="E163" s="3">
        <v>150</v>
      </c>
      <c r="F163" s="3">
        <v>33560</v>
      </c>
      <c r="G163" s="3">
        <v>34323</v>
      </c>
      <c r="H163" s="3">
        <f t="shared" si="28"/>
        <v>763</v>
      </c>
      <c r="I163" s="3">
        <f t="shared" si="24"/>
        <v>763</v>
      </c>
      <c r="J163" s="3">
        <f>ROUND(IF(I163&lt;100,I163*1.625,(IF(AND(I163&gt;100,I163&lt;201),(I163-100)*2.375+162.5,(IF(AND(I163&gt;200,I163&lt;401),(I163-200)*3.875+400,IF(I163&gt;400,(I163-400)*4.5+1237)))))),0)</f>
        <v>2871</v>
      </c>
      <c r="K163" s="3">
        <v>45</v>
      </c>
      <c r="L163" s="3">
        <v>50</v>
      </c>
      <c r="M163" s="4">
        <f t="shared" si="27"/>
        <v>152.6</v>
      </c>
      <c r="N163" s="4">
        <f t="shared" si="18"/>
        <v>3119</v>
      </c>
      <c r="P163" s="18"/>
    </row>
    <row r="164" spans="1:16" x14ac:dyDescent="0.3">
      <c r="A164" s="3">
        <f t="shared" si="20"/>
        <v>160</v>
      </c>
      <c r="B164" s="3" t="s">
        <v>17</v>
      </c>
      <c r="C164" s="3">
        <v>207</v>
      </c>
      <c r="D164" s="3">
        <v>300</v>
      </c>
      <c r="E164" s="3">
        <v>150</v>
      </c>
      <c r="F164" s="3">
        <v>44833</v>
      </c>
      <c r="G164" s="3">
        <v>45170</v>
      </c>
      <c r="H164" s="10">
        <f t="shared" si="28"/>
        <v>337</v>
      </c>
      <c r="I164" s="3">
        <f t="shared" si="24"/>
        <v>337</v>
      </c>
      <c r="J164" s="3">
        <f>ROUND(IF(I164&lt;100,I164*1.625,(IF(AND(I164&gt;100,I164&lt;201),(I164-100)*2.375+162.5,(IF(AND(I164&gt;200,I164&lt;401),(I164-200)*3.875+400,IF(I164&gt;400,(I164-400)*4.5+1238)))))),0)</f>
        <v>931</v>
      </c>
      <c r="K164" s="3">
        <v>45</v>
      </c>
      <c r="L164" s="3">
        <v>50</v>
      </c>
      <c r="M164" s="4">
        <f t="shared" si="27"/>
        <v>67.400000000000006</v>
      </c>
      <c r="N164" s="4">
        <f t="shared" si="18"/>
        <v>1093</v>
      </c>
      <c r="P164" s="18"/>
    </row>
    <row r="165" spans="1:16" x14ac:dyDescent="0.3">
      <c r="A165" s="3">
        <f t="shared" si="20"/>
        <v>161</v>
      </c>
      <c r="B165" s="3" t="s">
        <v>17</v>
      </c>
      <c r="C165" s="3">
        <v>218</v>
      </c>
      <c r="D165" s="3">
        <v>0</v>
      </c>
      <c r="E165" s="3">
        <v>150</v>
      </c>
      <c r="F165" s="3">
        <v>39973</v>
      </c>
      <c r="G165" s="3">
        <v>40234</v>
      </c>
      <c r="H165" s="10">
        <f>(G165-F165)-25</f>
        <v>236</v>
      </c>
      <c r="I165" s="10">
        <f t="shared" si="24"/>
        <v>236</v>
      </c>
      <c r="J165" s="3">
        <f>ROUND(IF(I165&lt;100,I165*1.625,(IF(AND(I165&gt;100,I165&lt;201),(I165-100)*2.375+162.5,(IF(AND(I165&gt;200,I165&lt;401),(I165-200)*3.875+400,IF(I165&gt;400,(I165-400)*4.5+1238)))))),0)</f>
        <v>540</v>
      </c>
      <c r="K165" s="3">
        <v>45</v>
      </c>
      <c r="L165" s="3">
        <v>50</v>
      </c>
      <c r="M165" s="4">
        <f t="shared" si="27"/>
        <v>47.2</v>
      </c>
      <c r="N165" s="4">
        <f t="shared" si="18"/>
        <v>682</v>
      </c>
      <c r="P165" s="18"/>
    </row>
    <row r="166" spans="1:16" x14ac:dyDescent="0.3">
      <c r="A166" s="3">
        <f t="shared" si="20"/>
        <v>162</v>
      </c>
      <c r="B166" s="3" t="s">
        <v>17</v>
      </c>
      <c r="C166" s="3">
        <v>219</v>
      </c>
      <c r="D166" s="3">
        <v>300</v>
      </c>
      <c r="E166" s="3">
        <v>150</v>
      </c>
      <c r="F166" s="3">
        <v>51888</v>
      </c>
      <c r="G166" s="3">
        <v>52055</v>
      </c>
      <c r="H166" s="10">
        <f>(G166-F166)</f>
        <v>167</v>
      </c>
      <c r="I166" s="10">
        <f t="shared" si="24"/>
        <v>167</v>
      </c>
      <c r="J166" s="3">
        <f>ROUND(IF(I166&lt;100,I166*1.625,(IF(AND(I166&gt;100,I166&lt;201),(I166-100)*2.375+162.5,(IF(AND(I166&gt;200,I166&lt;401),(I166-200)*3.875+400,IF(I166&gt;400,(I166-400)*4.5+1238)))))),0)</f>
        <v>322</v>
      </c>
      <c r="K166" s="3">
        <v>45</v>
      </c>
      <c r="L166" s="3">
        <v>50</v>
      </c>
      <c r="M166" s="4">
        <f t="shared" si="27"/>
        <v>33.4</v>
      </c>
      <c r="N166" s="4">
        <f t="shared" si="18"/>
        <v>450</v>
      </c>
      <c r="P166" s="18"/>
    </row>
    <row r="167" spans="1:16" x14ac:dyDescent="0.3">
      <c r="A167" s="3">
        <f t="shared" si="20"/>
        <v>163</v>
      </c>
      <c r="B167" s="3" t="s">
        <v>17</v>
      </c>
      <c r="C167" s="3">
        <v>220</v>
      </c>
      <c r="D167" s="3">
        <v>300</v>
      </c>
      <c r="E167" s="3">
        <v>150</v>
      </c>
      <c r="F167" s="3">
        <v>47160</v>
      </c>
      <c r="G167" s="3">
        <v>47596</v>
      </c>
      <c r="H167" s="10">
        <f>G167-F167</f>
        <v>436</v>
      </c>
      <c r="I167" s="3">
        <f t="shared" si="24"/>
        <v>436</v>
      </c>
      <c r="J167" s="3">
        <f>ROUND(IF(I167&lt;100,I167*1.625,(IF(AND(I167&gt;100,I167&lt;201),(I167-100)*2.375+162.5,(IF(AND(I167&gt;200,I167&lt;401),(I167-200)*3.875+400,IF(I167&gt;400,(I167-400)*4.5+1238)))))),0)</f>
        <v>1400</v>
      </c>
      <c r="K167" s="3">
        <v>45</v>
      </c>
      <c r="L167" s="3">
        <v>50</v>
      </c>
      <c r="M167" s="4">
        <f t="shared" si="27"/>
        <v>87.2</v>
      </c>
      <c r="N167" s="4">
        <f t="shared" ref="N167:N230" si="29">ROUND((J167+K167+L167+M167),0)</f>
        <v>1582</v>
      </c>
      <c r="P167" s="18"/>
    </row>
    <row r="168" spans="1:16" x14ac:dyDescent="0.3">
      <c r="A168" s="3">
        <f t="shared" si="20"/>
        <v>164</v>
      </c>
      <c r="B168" s="3" t="s">
        <v>17</v>
      </c>
      <c r="C168" s="3">
        <v>221</v>
      </c>
      <c r="D168" s="3">
        <v>300</v>
      </c>
      <c r="E168" s="3">
        <v>150</v>
      </c>
      <c r="F168" s="3">
        <v>41902</v>
      </c>
      <c r="G168" s="3">
        <v>42319</v>
      </c>
      <c r="H168" s="3">
        <f>G168-F168</f>
        <v>417</v>
      </c>
      <c r="I168" s="3">
        <f t="shared" si="24"/>
        <v>417</v>
      </c>
      <c r="J168" s="3">
        <f>ROUND(IF(I168&lt;100,I168*1.625,(IF(AND(I168&gt;100,I168&lt;201),(I168-100)*2.375+162.5,(IF(AND(I168&gt;200,I168&lt;401),(I168-200)*3.875+400,IF(I168&gt;400,(I168-400)*4.5+1237)))))),0)</f>
        <v>1314</v>
      </c>
      <c r="K168" s="3">
        <v>45</v>
      </c>
      <c r="L168" s="3">
        <v>50</v>
      </c>
      <c r="M168" s="4">
        <f t="shared" si="27"/>
        <v>83.4</v>
      </c>
      <c r="N168" s="4">
        <f t="shared" si="29"/>
        <v>1492</v>
      </c>
      <c r="P168" s="18"/>
    </row>
    <row r="169" spans="1:16" x14ac:dyDescent="0.3">
      <c r="A169" s="3">
        <f t="shared" si="20"/>
        <v>165</v>
      </c>
      <c r="B169" s="3" t="s">
        <v>17</v>
      </c>
      <c r="C169" s="3">
        <v>223</v>
      </c>
      <c r="D169" s="3">
        <v>300</v>
      </c>
      <c r="E169" s="3">
        <v>150</v>
      </c>
      <c r="F169" s="3">
        <v>38059</v>
      </c>
      <c r="G169" s="3">
        <v>38180</v>
      </c>
      <c r="H169" s="10">
        <f>G169-F169</f>
        <v>121</v>
      </c>
      <c r="I169" s="10">
        <f t="shared" si="24"/>
        <v>141</v>
      </c>
      <c r="J169" s="3">
        <f>ROUND(IF(I169&lt;100,I169*1.625,(IF(AND(I169&gt;100,I169&lt;201),(I169-100)*2.375+162.5,(IF(AND(I169&gt;200,I169&lt;401),(I169-200)*3.875+400,IF(I169&gt;400,(I169-400)*4.5+1238)))))),0)</f>
        <v>260</v>
      </c>
      <c r="K169" s="3">
        <v>45</v>
      </c>
      <c r="L169" s="3">
        <v>50</v>
      </c>
      <c r="M169" s="4">
        <f t="shared" si="27"/>
        <v>28.200000000000003</v>
      </c>
      <c r="N169" s="4">
        <f t="shared" si="29"/>
        <v>383</v>
      </c>
      <c r="P169" s="18"/>
    </row>
    <row r="170" spans="1:16" ht="12.75" customHeight="1" x14ac:dyDescent="0.3">
      <c r="A170" s="3">
        <f t="shared" si="20"/>
        <v>166</v>
      </c>
      <c r="B170" s="8" t="s">
        <v>17</v>
      </c>
      <c r="C170" s="8">
        <v>224</v>
      </c>
      <c r="D170" s="10">
        <v>300</v>
      </c>
      <c r="E170" s="10">
        <v>150</v>
      </c>
      <c r="F170" s="10">
        <v>13479</v>
      </c>
      <c r="G170" s="10">
        <v>13573</v>
      </c>
      <c r="H170" s="10">
        <f>G170-F170</f>
        <v>94</v>
      </c>
      <c r="I170" s="10">
        <f t="shared" si="24"/>
        <v>141</v>
      </c>
      <c r="J170" s="10">
        <f>ROUND(IF(I170&lt;100,I170*1.625,(IF(AND(I170&gt;100,I170&lt;201),(I170-100)*2.375+162.5,(IF(AND(I170&gt;200,I170&lt;401),(I170-200)*3.875+400,IF(I170&gt;400,(I170-400)*4.5+1238)))))),0)</f>
        <v>260</v>
      </c>
      <c r="K170" s="10">
        <v>45</v>
      </c>
      <c r="L170" s="10">
        <v>50</v>
      </c>
      <c r="M170" s="11">
        <f t="shared" si="27"/>
        <v>28.200000000000003</v>
      </c>
      <c r="N170" s="11">
        <f t="shared" si="29"/>
        <v>383</v>
      </c>
      <c r="P170" s="18"/>
    </row>
    <row r="171" spans="1:16" ht="12.75" customHeight="1" x14ac:dyDescent="0.3">
      <c r="A171" s="3">
        <f t="shared" si="20"/>
        <v>167</v>
      </c>
      <c r="B171" s="3" t="s">
        <v>17</v>
      </c>
      <c r="C171" s="3">
        <v>226</v>
      </c>
      <c r="D171" s="3">
        <v>300</v>
      </c>
      <c r="E171" s="3">
        <v>150</v>
      </c>
      <c r="F171" s="3">
        <v>38382</v>
      </c>
      <c r="G171" s="3">
        <v>38890</v>
      </c>
      <c r="H171" s="10">
        <f>G171-F171</f>
        <v>508</v>
      </c>
      <c r="I171" s="10">
        <f t="shared" si="24"/>
        <v>508</v>
      </c>
      <c r="J171" s="3">
        <f>ROUND(IF(I171&lt;100,I171*1.625,(IF(AND(I171&gt;100,I171&lt;201),(I171-100)*2.375+162.5,(IF(AND(I171&gt;200,I171&lt;401),(I171-200)*3.875+400,IF(I171&gt;400,(I171-400)*4.5+1238)))))),0)</f>
        <v>1724</v>
      </c>
      <c r="K171" s="3">
        <v>45</v>
      </c>
      <c r="L171" s="3">
        <v>50</v>
      </c>
      <c r="M171" s="4">
        <f t="shared" si="27"/>
        <v>101.60000000000001</v>
      </c>
      <c r="N171" s="4">
        <f t="shared" si="29"/>
        <v>1921</v>
      </c>
      <c r="P171" s="18"/>
    </row>
    <row r="172" spans="1:16" ht="13.5" customHeight="1" x14ac:dyDescent="0.3">
      <c r="A172" s="3">
        <f t="shared" si="20"/>
        <v>168</v>
      </c>
      <c r="B172" s="3" t="s">
        <v>19</v>
      </c>
      <c r="C172" s="3">
        <v>441</v>
      </c>
      <c r="D172" s="3">
        <v>400</v>
      </c>
      <c r="E172" s="3">
        <v>150</v>
      </c>
      <c r="F172" s="3">
        <v>118</v>
      </c>
      <c r="G172" s="3">
        <v>371</v>
      </c>
      <c r="H172" s="3">
        <f>(G172-F172)</f>
        <v>253</v>
      </c>
      <c r="I172" s="3">
        <f t="shared" si="24"/>
        <v>253</v>
      </c>
      <c r="J172" s="3">
        <f>ROUND(IF(I172&lt;100,I172*1.625,(IF(AND(I172&gt;100,I172&lt;201),(I172-100)*2.375+162.5,(IF(AND(I172&gt;200,I172&lt;401),(I172-200)*3.875+400,IF(I172&gt;400,(I172-400)*4.5+1238)))))),0)</f>
        <v>605</v>
      </c>
      <c r="K172" s="3">
        <v>45</v>
      </c>
      <c r="L172" s="3">
        <v>50</v>
      </c>
      <c r="M172" s="4">
        <f t="shared" si="27"/>
        <v>50.6</v>
      </c>
      <c r="N172" s="4">
        <f t="shared" si="29"/>
        <v>751</v>
      </c>
      <c r="P172" s="18"/>
    </row>
    <row r="173" spans="1:16" ht="13.5" customHeight="1" x14ac:dyDescent="0.3">
      <c r="A173" s="3">
        <f t="shared" si="20"/>
        <v>169</v>
      </c>
      <c r="B173" s="3" t="s">
        <v>17</v>
      </c>
      <c r="C173" s="3">
        <v>228</v>
      </c>
      <c r="D173" s="3">
        <v>300</v>
      </c>
      <c r="E173" s="3">
        <v>150</v>
      </c>
      <c r="F173" s="3">
        <v>40098</v>
      </c>
      <c r="G173" s="3">
        <v>40626</v>
      </c>
      <c r="H173" s="3">
        <f>G173-F173</f>
        <v>528</v>
      </c>
      <c r="I173" s="3">
        <f>IF(H173&lt;125,125,H173)</f>
        <v>528</v>
      </c>
      <c r="J173" s="3">
        <f>ROUND(IF(I173&lt;100,I173*1.625,(IF(AND(I173&gt;100,I173&lt;201),(I173-100)*2.375+162.5,(IF(AND(I173&gt;200,I173&lt;401),(I173-200)*3.875+400,IF(I173&gt;400,(I173-400)*4.5+1237)))))),0)</f>
        <v>1813</v>
      </c>
      <c r="K173" s="3">
        <v>45</v>
      </c>
      <c r="L173" s="3">
        <v>50</v>
      </c>
      <c r="M173" s="4">
        <f t="shared" si="27"/>
        <v>105.60000000000001</v>
      </c>
      <c r="N173" s="4">
        <f t="shared" si="29"/>
        <v>2014</v>
      </c>
      <c r="P173" s="18"/>
    </row>
    <row r="174" spans="1:16" ht="13.5" customHeight="1" x14ac:dyDescent="0.3">
      <c r="A174" s="3">
        <f t="shared" si="20"/>
        <v>170</v>
      </c>
      <c r="B174" s="3" t="s">
        <v>17</v>
      </c>
      <c r="C174" s="3">
        <v>229</v>
      </c>
      <c r="D174" s="3">
        <v>300</v>
      </c>
      <c r="E174" s="10">
        <v>150</v>
      </c>
      <c r="F174" s="10">
        <v>59404</v>
      </c>
      <c r="G174" s="10">
        <v>59990</v>
      </c>
      <c r="H174" s="3">
        <f>(G174-F174)</f>
        <v>586</v>
      </c>
      <c r="I174" s="10">
        <f>IF(H174&lt;141,141,H174)</f>
        <v>586</v>
      </c>
      <c r="J174" s="10">
        <f>ROUND(IF(I174&lt;100,I174*1.625,(IF(AND(I174&gt;100,I174&lt;201),(I174-100)*2.375+162.5,(IF(AND(I174&gt;200,I174&lt;401),(I174-200)*3.875+400,IF(I174&gt;400,(I174-400)*4.5+1238)))))),0)</f>
        <v>2075</v>
      </c>
      <c r="K174" s="10">
        <v>45</v>
      </c>
      <c r="L174" s="10">
        <v>50</v>
      </c>
      <c r="M174" s="11">
        <f t="shared" si="27"/>
        <v>117.2</v>
      </c>
      <c r="N174" s="11">
        <f t="shared" si="29"/>
        <v>2287</v>
      </c>
      <c r="P174" s="18"/>
    </row>
    <row r="175" spans="1:16" ht="13.5" customHeight="1" x14ac:dyDescent="0.3">
      <c r="A175" s="3">
        <f t="shared" si="20"/>
        <v>171</v>
      </c>
      <c r="B175" s="3" t="s">
        <v>19</v>
      </c>
      <c r="C175" s="3">
        <v>447</v>
      </c>
      <c r="D175" s="3">
        <v>400</v>
      </c>
      <c r="E175" s="3">
        <v>150</v>
      </c>
      <c r="F175" s="3">
        <v>224</v>
      </c>
      <c r="G175" s="10">
        <v>558</v>
      </c>
      <c r="H175" s="3">
        <f t="shared" ref="H175:H184" si="30">G175-F175</f>
        <v>334</v>
      </c>
      <c r="I175" s="3">
        <f>IF(H175&lt;141,141,H175)</f>
        <v>334</v>
      </c>
      <c r="J175" s="3">
        <f>ROUND(IF(I175&lt;100,I175*1.625,(IF(AND(I175&gt;100,I175&lt;201),(I175-100)*2.375+162.5,(IF(AND(I175&gt;200,I175&lt;401),(I175-200)*3.875+400,IF(I175&gt;400,(I175-400)*4.5+1238)))))),0)</f>
        <v>919</v>
      </c>
      <c r="K175" s="3">
        <v>45</v>
      </c>
      <c r="L175" s="3">
        <v>50</v>
      </c>
      <c r="M175" s="4">
        <f t="shared" si="27"/>
        <v>66.8</v>
      </c>
      <c r="N175" s="4">
        <f t="shared" si="29"/>
        <v>1081</v>
      </c>
      <c r="P175" s="18"/>
    </row>
    <row r="176" spans="1:16" ht="13.5" customHeight="1" x14ac:dyDescent="0.3">
      <c r="A176" s="3">
        <f t="shared" si="20"/>
        <v>172</v>
      </c>
      <c r="B176" s="3" t="s">
        <v>17</v>
      </c>
      <c r="C176" s="3">
        <v>235</v>
      </c>
      <c r="D176" s="3">
        <v>300</v>
      </c>
      <c r="E176" s="3">
        <v>150</v>
      </c>
      <c r="F176" s="3">
        <v>87807</v>
      </c>
      <c r="G176" s="3">
        <v>88236</v>
      </c>
      <c r="H176" s="10">
        <f t="shared" si="30"/>
        <v>429</v>
      </c>
      <c r="I176" s="3">
        <f>IF(H176&lt;141,141,H176)</f>
        <v>429</v>
      </c>
      <c r="J176" s="3">
        <f>ROUND(IF(I176&lt;100,I176*1.625,(IF(AND(I176&gt;100,I176&lt;201),(I176-100)*2.375+162.5,(IF(AND(I176&gt;200,I176&lt;401),(I176-200)*3.875+400,IF(I176&gt;400,(I176-400)*4.5+1238)))))),0)</f>
        <v>1369</v>
      </c>
      <c r="K176" s="3">
        <v>45</v>
      </c>
      <c r="L176" s="3">
        <v>50</v>
      </c>
      <c r="M176" s="4">
        <f t="shared" si="27"/>
        <v>85.800000000000011</v>
      </c>
      <c r="N176" s="4">
        <f t="shared" si="29"/>
        <v>1550</v>
      </c>
      <c r="P176" s="18"/>
    </row>
    <row r="177" spans="1:16" ht="13.5" customHeight="1" x14ac:dyDescent="0.3">
      <c r="A177" s="3">
        <f t="shared" si="20"/>
        <v>173</v>
      </c>
      <c r="B177" s="3" t="s">
        <v>20</v>
      </c>
      <c r="C177" s="3">
        <v>237</v>
      </c>
      <c r="D177" s="3">
        <v>100</v>
      </c>
      <c r="E177" s="3">
        <v>150</v>
      </c>
      <c r="F177" s="3">
        <v>9534</v>
      </c>
      <c r="G177" s="3">
        <v>9781</v>
      </c>
      <c r="H177" s="3">
        <f t="shared" si="30"/>
        <v>247</v>
      </c>
      <c r="I177" s="3">
        <f t="shared" ref="I177:I183" si="31">IF(H177&lt;111,111,H177)</f>
        <v>247</v>
      </c>
      <c r="J177" s="3">
        <f t="shared" ref="J177:J183" si="32">ROUND(IF(I177&lt;100,I177*1.625,(IF(AND(I177&gt;100,I177&lt;201),(I177-100)*2.375+162.5,(IF(AND(I177&gt;200,I177&lt;401),(I177-200)*3.875+400,IF(I177&gt;400,(I177-400)*4.5+1237)))))),0)</f>
        <v>582</v>
      </c>
      <c r="K177" s="3">
        <v>20</v>
      </c>
      <c r="L177" s="3">
        <v>10</v>
      </c>
      <c r="M177" s="4">
        <f t="shared" si="27"/>
        <v>49.400000000000006</v>
      </c>
      <c r="N177" s="4">
        <f t="shared" si="29"/>
        <v>661</v>
      </c>
      <c r="P177" s="18"/>
    </row>
    <row r="178" spans="1:16" ht="13.5" customHeight="1" x14ac:dyDescent="0.3">
      <c r="A178" s="3">
        <f t="shared" si="20"/>
        <v>174</v>
      </c>
      <c r="B178" s="3" t="s">
        <v>20</v>
      </c>
      <c r="C178" s="3">
        <v>238</v>
      </c>
      <c r="D178" s="3">
        <v>100</v>
      </c>
      <c r="E178" s="3">
        <v>150</v>
      </c>
      <c r="F178" s="3">
        <v>5093</v>
      </c>
      <c r="G178" s="3">
        <v>5170</v>
      </c>
      <c r="H178" s="10">
        <f t="shared" si="30"/>
        <v>77</v>
      </c>
      <c r="I178" s="10">
        <f t="shared" si="31"/>
        <v>111</v>
      </c>
      <c r="J178" s="3">
        <f t="shared" si="32"/>
        <v>189</v>
      </c>
      <c r="K178" s="3">
        <v>20</v>
      </c>
      <c r="L178" s="3">
        <v>10</v>
      </c>
      <c r="M178" s="4">
        <f t="shared" si="27"/>
        <v>22.200000000000003</v>
      </c>
      <c r="N178" s="4">
        <f t="shared" si="29"/>
        <v>241</v>
      </c>
      <c r="O178" s="17"/>
      <c r="P178" s="18"/>
    </row>
    <row r="179" spans="1:16" ht="13.5" customHeight="1" x14ac:dyDescent="0.3">
      <c r="A179" s="3">
        <f t="shared" si="20"/>
        <v>175</v>
      </c>
      <c r="B179" s="8" t="s">
        <v>20</v>
      </c>
      <c r="C179" s="8">
        <v>239</v>
      </c>
      <c r="D179" s="3">
        <v>100</v>
      </c>
      <c r="E179" s="3">
        <v>150</v>
      </c>
      <c r="F179" s="3">
        <v>1403</v>
      </c>
      <c r="G179" s="3">
        <v>1596</v>
      </c>
      <c r="H179" s="10">
        <f t="shared" si="30"/>
        <v>193</v>
      </c>
      <c r="I179" s="3">
        <f t="shared" si="31"/>
        <v>193</v>
      </c>
      <c r="J179" s="3">
        <f t="shared" si="32"/>
        <v>383</v>
      </c>
      <c r="K179" s="3">
        <v>20</v>
      </c>
      <c r="L179" s="3">
        <v>10</v>
      </c>
      <c r="M179" s="4">
        <f t="shared" si="27"/>
        <v>38.6</v>
      </c>
      <c r="N179" s="4">
        <f t="shared" si="29"/>
        <v>452</v>
      </c>
      <c r="P179" s="18"/>
    </row>
    <row r="180" spans="1:16" ht="13.5" customHeight="1" x14ac:dyDescent="0.3">
      <c r="A180" s="3">
        <f t="shared" si="20"/>
        <v>176</v>
      </c>
      <c r="B180" s="8" t="s">
        <v>20</v>
      </c>
      <c r="C180" s="8">
        <v>240</v>
      </c>
      <c r="D180" s="3">
        <v>100</v>
      </c>
      <c r="E180" s="3">
        <v>150</v>
      </c>
      <c r="F180" s="3">
        <v>5462</v>
      </c>
      <c r="G180" s="3">
        <v>5496</v>
      </c>
      <c r="H180" s="10">
        <f t="shared" si="30"/>
        <v>34</v>
      </c>
      <c r="I180" s="3">
        <f t="shared" si="31"/>
        <v>111</v>
      </c>
      <c r="J180" s="3">
        <f t="shared" si="32"/>
        <v>189</v>
      </c>
      <c r="K180" s="3">
        <v>20</v>
      </c>
      <c r="L180" s="3">
        <v>10</v>
      </c>
      <c r="M180" s="4">
        <f t="shared" si="27"/>
        <v>22.200000000000003</v>
      </c>
      <c r="N180" s="4">
        <f t="shared" si="29"/>
        <v>241</v>
      </c>
      <c r="P180" s="18"/>
    </row>
    <row r="181" spans="1:16" ht="13.5" customHeight="1" x14ac:dyDescent="0.3">
      <c r="A181" s="3">
        <f t="shared" si="20"/>
        <v>177</v>
      </c>
      <c r="B181" s="3" t="s">
        <v>20</v>
      </c>
      <c r="C181" s="3">
        <v>241</v>
      </c>
      <c r="D181" s="3">
        <v>100</v>
      </c>
      <c r="E181" s="3">
        <v>150</v>
      </c>
      <c r="F181" s="3">
        <v>6331</v>
      </c>
      <c r="G181" s="3">
        <v>6634</v>
      </c>
      <c r="H181" s="10">
        <f t="shared" si="30"/>
        <v>303</v>
      </c>
      <c r="I181" s="10">
        <f t="shared" si="31"/>
        <v>303</v>
      </c>
      <c r="J181" s="3">
        <f t="shared" si="32"/>
        <v>799</v>
      </c>
      <c r="K181" s="3">
        <v>20</v>
      </c>
      <c r="L181" s="3">
        <v>10</v>
      </c>
      <c r="M181" s="4">
        <f t="shared" si="27"/>
        <v>60.6</v>
      </c>
      <c r="N181" s="4">
        <f t="shared" si="29"/>
        <v>890</v>
      </c>
      <c r="P181" s="18"/>
    </row>
    <row r="182" spans="1:16" ht="13.5" customHeight="1" x14ac:dyDescent="0.3">
      <c r="A182" s="3">
        <f t="shared" si="20"/>
        <v>178</v>
      </c>
      <c r="B182" s="3" t="s">
        <v>20</v>
      </c>
      <c r="C182" s="3">
        <v>242</v>
      </c>
      <c r="D182" s="10">
        <v>100</v>
      </c>
      <c r="E182" s="10">
        <v>150</v>
      </c>
      <c r="F182" s="10">
        <v>7235</v>
      </c>
      <c r="G182" s="10">
        <v>7637</v>
      </c>
      <c r="H182" s="10">
        <f t="shared" si="30"/>
        <v>402</v>
      </c>
      <c r="I182" s="10">
        <f t="shared" si="31"/>
        <v>402</v>
      </c>
      <c r="J182" s="10">
        <f t="shared" si="32"/>
        <v>1246</v>
      </c>
      <c r="K182" s="3">
        <v>20</v>
      </c>
      <c r="L182" s="10">
        <v>10</v>
      </c>
      <c r="M182" s="11">
        <f t="shared" si="27"/>
        <v>80.400000000000006</v>
      </c>
      <c r="N182" s="11">
        <f t="shared" si="29"/>
        <v>1356</v>
      </c>
      <c r="P182" s="18"/>
    </row>
    <row r="183" spans="1:16" ht="13.5" customHeight="1" x14ac:dyDescent="0.3">
      <c r="A183" s="3">
        <f t="shared" si="20"/>
        <v>179</v>
      </c>
      <c r="B183" s="3" t="s">
        <v>20</v>
      </c>
      <c r="C183" s="3">
        <v>243</v>
      </c>
      <c r="D183" s="10">
        <v>100</v>
      </c>
      <c r="E183" s="10">
        <v>150</v>
      </c>
      <c r="F183" s="10">
        <v>4150</v>
      </c>
      <c r="G183" s="10">
        <v>4254</v>
      </c>
      <c r="H183" s="10">
        <f t="shared" si="30"/>
        <v>104</v>
      </c>
      <c r="I183" s="10">
        <f t="shared" si="31"/>
        <v>111</v>
      </c>
      <c r="J183" s="10">
        <f t="shared" si="32"/>
        <v>189</v>
      </c>
      <c r="K183" s="3">
        <v>20</v>
      </c>
      <c r="L183" s="10">
        <v>10</v>
      </c>
      <c r="M183" s="11">
        <f t="shared" si="27"/>
        <v>22.200000000000003</v>
      </c>
      <c r="N183" s="11">
        <f t="shared" si="29"/>
        <v>241</v>
      </c>
      <c r="P183" s="18"/>
    </row>
    <row r="184" spans="1:16" ht="13.5" customHeight="1" x14ac:dyDescent="0.3">
      <c r="A184" s="3">
        <f t="shared" si="20"/>
        <v>180</v>
      </c>
      <c r="B184" s="3" t="s">
        <v>17</v>
      </c>
      <c r="C184" s="3">
        <v>301</v>
      </c>
      <c r="D184" s="3">
        <v>300</v>
      </c>
      <c r="E184" s="3">
        <v>150</v>
      </c>
      <c r="F184" s="3">
        <v>9485</v>
      </c>
      <c r="G184" s="3">
        <v>10154</v>
      </c>
      <c r="H184" s="10">
        <f t="shared" si="30"/>
        <v>669</v>
      </c>
      <c r="I184" s="10">
        <f t="shared" ref="I184:I190" si="33">IF(H184&lt;141,141,H184)</f>
        <v>669</v>
      </c>
      <c r="J184" s="3">
        <f>ROUND(IF(I184&lt;100,I184*1.625,(IF(AND(I184&gt;100,I184&lt;201),(I184-100)*2.375+162.5,(IF(AND(I184&gt;200,I184&lt;401),(I184-200)*3.875+400,IF(I184&gt;400,(I184-400)*4.5+1238)))))),0)</f>
        <v>2449</v>
      </c>
      <c r="K184" s="3">
        <v>45</v>
      </c>
      <c r="L184" s="3">
        <v>50</v>
      </c>
      <c r="M184" s="4">
        <f t="shared" si="27"/>
        <v>133.80000000000001</v>
      </c>
      <c r="N184" s="4">
        <f t="shared" si="29"/>
        <v>2678</v>
      </c>
      <c r="P184" s="18"/>
    </row>
    <row r="185" spans="1:16" ht="13.5" customHeight="1" x14ac:dyDescent="0.3">
      <c r="A185" s="3">
        <f t="shared" si="20"/>
        <v>181</v>
      </c>
      <c r="B185" s="10" t="s">
        <v>17</v>
      </c>
      <c r="C185" s="10">
        <v>302</v>
      </c>
      <c r="D185" s="10">
        <v>0</v>
      </c>
      <c r="E185" s="10">
        <v>150</v>
      </c>
      <c r="F185" s="10">
        <v>9891</v>
      </c>
      <c r="G185" s="10">
        <v>10177</v>
      </c>
      <c r="H185" s="10">
        <f>(G185-F185)-25</f>
        <v>261</v>
      </c>
      <c r="I185" s="10">
        <f t="shared" si="33"/>
        <v>261</v>
      </c>
      <c r="J185" s="10">
        <f>ROUND(IF(I185&lt;100,I185*1.625,(IF(AND(I185&gt;100,I185&lt;201),(I185-100)*2.375+162.5,(IF(AND(I185&gt;200,I185&lt;401),(I185-200)*3.875+400,IF(I185&gt;400,(I185-400)*4.5+1237)))))),0)</f>
        <v>636</v>
      </c>
      <c r="K185" s="10">
        <v>45</v>
      </c>
      <c r="L185" s="10">
        <v>50</v>
      </c>
      <c r="M185" s="11">
        <f t="shared" si="27"/>
        <v>52.2</v>
      </c>
      <c r="N185" s="11">
        <f t="shared" si="29"/>
        <v>783</v>
      </c>
      <c r="P185" s="18"/>
    </row>
    <row r="186" spans="1:16" x14ac:dyDescent="0.3">
      <c r="A186" s="3">
        <f t="shared" si="20"/>
        <v>182</v>
      </c>
      <c r="B186" s="3" t="s">
        <v>17</v>
      </c>
      <c r="C186" s="3">
        <v>303</v>
      </c>
      <c r="D186" s="3">
        <v>300</v>
      </c>
      <c r="E186" s="3">
        <v>150</v>
      </c>
      <c r="F186" s="3">
        <v>9642</v>
      </c>
      <c r="G186" s="3">
        <v>9805</v>
      </c>
      <c r="H186" s="10">
        <f>G186-F186</f>
        <v>163</v>
      </c>
      <c r="I186" s="10">
        <f t="shared" si="33"/>
        <v>163</v>
      </c>
      <c r="J186" s="3">
        <f>ROUND(IF(I186&lt;100,I186*1.625,(IF(AND(I186&gt;100,I186&lt;201),(I186-100)*2.375+162.5,(IF(AND(I186&gt;200,I186&lt;401),(I186-200)*3.875+400,IF(I186&gt;400,(I186-400)*4.5+1237)))))),0)</f>
        <v>312</v>
      </c>
      <c r="K186" s="3">
        <v>45</v>
      </c>
      <c r="L186" s="3">
        <v>50</v>
      </c>
      <c r="M186" s="4">
        <f t="shared" si="27"/>
        <v>32.6</v>
      </c>
      <c r="N186" s="4">
        <f t="shared" si="29"/>
        <v>440</v>
      </c>
      <c r="P186" s="18"/>
    </row>
    <row r="187" spans="1:16" x14ac:dyDescent="0.3">
      <c r="A187" s="3">
        <f t="shared" si="20"/>
        <v>183</v>
      </c>
      <c r="B187" s="3" t="s">
        <v>17</v>
      </c>
      <c r="C187" s="3">
        <v>304</v>
      </c>
      <c r="D187" s="3">
        <v>300</v>
      </c>
      <c r="E187" s="3">
        <v>150</v>
      </c>
      <c r="F187" s="3">
        <v>8312</v>
      </c>
      <c r="G187" s="3">
        <v>8572</v>
      </c>
      <c r="H187" s="3">
        <f>G187-F187</f>
        <v>260</v>
      </c>
      <c r="I187" s="3">
        <f t="shared" si="33"/>
        <v>260</v>
      </c>
      <c r="J187" s="3">
        <f>ROUND(IF(I187&lt;100,I187*1.625,(IF(AND(I187&gt;100,I187&lt;201),(I187-100)*2.375+162.5,(IF(AND(I187&gt;200,I187&lt;401),(I187-200)*3.875+400,IF(I187&gt;400,(I187-400)*4.5+1238)))))),0)</f>
        <v>633</v>
      </c>
      <c r="K187" s="3">
        <v>45</v>
      </c>
      <c r="L187" s="3">
        <v>50</v>
      </c>
      <c r="M187" s="4">
        <f t="shared" si="27"/>
        <v>52</v>
      </c>
      <c r="N187" s="4">
        <f t="shared" si="29"/>
        <v>780</v>
      </c>
      <c r="P187" s="18"/>
    </row>
    <row r="188" spans="1:16" x14ac:dyDescent="0.3">
      <c r="A188" s="3">
        <f t="shared" si="20"/>
        <v>184</v>
      </c>
      <c r="B188" s="3" t="s">
        <v>17</v>
      </c>
      <c r="C188" s="3">
        <v>305</v>
      </c>
      <c r="D188" s="3">
        <v>300</v>
      </c>
      <c r="E188" s="3">
        <v>150</v>
      </c>
      <c r="F188" s="3">
        <v>10483</v>
      </c>
      <c r="G188" s="3">
        <v>10618</v>
      </c>
      <c r="H188" s="3">
        <f>G188-F188</f>
        <v>135</v>
      </c>
      <c r="I188" s="3">
        <f t="shared" si="33"/>
        <v>141</v>
      </c>
      <c r="J188" s="3">
        <f>ROUND(IF(I188&lt;100,I188*1.625,(IF(AND(I188&gt;100,I188&lt;201),(I188-100)*2.375+162.5,(IF(AND(I188&gt;200,I188&lt;401),(I188-200)*3.875+400,IF(I188&gt;400,(I188-400)*4.5+1238)))))),0)</f>
        <v>260</v>
      </c>
      <c r="K188" s="3">
        <v>45</v>
      </c>
      <c r="L188" s="3">
        <v>50</v>
      </c>
      <c r="M188" s="4">
        <f t="shared" si="27"/>
        <v>28.200000000000003</v>
      </c>
      <c r="N188" s="4">
        <f t="shared" si="29"/>
        <v>383</v>
      </c>
      <c r="P188" s="18"/>
    </row>
    <row r="189" spans="1:16" x14ac:dyDescent="0.3">
      <c r="A189" s="3">
        <f t="shared" si="20"/>
        <v>185</v>
      </c>
      <c r="B189" s="3" t="s">
        <v>17</v>
      </c>
      <c r="C189" s="3">
        <v>307</v>
      </c>
      <c r="D189" s="3">
        <v>300</v>
      </c>
      <c r="E189" s="3">
        <v>150</v>
      </c>
      <c r="F189" s="3">
        <v>12027</v>
      </c>
      <c r="G189" s="3">
        <v>12338</v>
      </c>
      <c r="H189" s="3">
        <f>(G189-F189)</f>
        <v>311</v>
      </c>
      <c r="I189" s="3">
        <f t="shared" si="33"/>
        <v>311</v>
      </c>
      <c r="J189" s="3">
        <f>ROUND(IF(I189&lt;100,I189*1.625,(IF(AND(I189&gt;100,I189&lt;201),(I189-100)*2.375+162.5,(IF(AND(I189&gt;200,I189&lt;401),(I189-200)*3.875+400,IF(I189&gt;400,(I189-400)*4.5+1237)))))),0)</f>
        <v>830</v>
      </c>
      <c r="K189" s="3">
        <v>45</v>
      </c>
      <c r="L189" s="3">
        <v>50</v>
      </c>
      <c r="M189" s="4">
        <f t="shared" si="27"/>
        <v>62.2</v>
      </c>
      <c r="N189" s="4">
        <f t="shared" si="29"/>
        <v>987</v>
      </c>
      <c r="P189" s="18"/>
    </row>
    <row r="190" spans="1:16" x14ac:dyDescent="0.3">
      <c r="A190" s="3">
        <f t="shared" si="20"/>
        <v>186</v>
      </c>
      <c r="B190" s="3" t="s">
        <v>19</v>
      </c>
      <c r="C190" s="3">
        <v>439</v>
      </c>
      <c r="D190" s="3">
        <v>0</v>
      </c>
      <c r="E190" s="3">
        <v>150</v>
      </c>
      <c r="F190" s="3">
        <v>113</v>
      </c>
      <c r="G190" s="3">
        <v>308</v>
      </c>
      <c r="H190" s="3">
        <f>(G190-F190)-25</f>
        <v>170</v>
      </c>
      <c r="I190" s="3">
        <f t="shared" si="33"/>
        <v>170</v>
      </c>
      <c r="J190" s="3">
        <f>ROUND(IF(I190&lt;100,I190*1.625,(IF(AND(I190&gt;100,I190&lt;201),(I190-100)*2.375+162.5,(IF(AND(I190&gt;200,I190&lt;401),(I190-200)*3.875+400,IF(I190&gt;400,(I190-400)*4.5+1237)))))),0)</f>
        <v>329</v>
      </c>
      <c r="K190" s="3">
        <v>45</v>
      </c>
      <c r="L190" s="3">
        <v>50</v>
      </c>
      <c r="M190" s="4">
        <f t="shared" si="27"/>
        <v>34</v>
      </c>
      <c r="N190" s="4">
        <f t="shared" si="29"/>
        <v>458</v>
      </c>
      <c r="P190" s="18"/>
    </row>
    <row r="191" spans="1:16" x14ac:dyDescent="0.3">
      <c r="A191" s="3">
        <f t="shared" si="20"/>
        <v>187</v>
      </c>
      <c r="B191" s="3" t="s">
        <v>17</v>
      </c>
      <c r="C191" s="3">
        <v>309</v>
      </c>
      <c r="D191" s="3">
        <v>200</v>
      </c>
      <c r="E191" s="3">
        <v>150</v>
      </c>
      <c r="F191" s="3">
        <v>19598</v>
      </c>
      <c r="G191" s="3">
        <v>20102</v>
      </c>
      <c r="H191" s="3">
        <f>(G191-F191)</f>
        <v>504</v>
      </c>
      <c r="I191" s="3">
        <f>IF(H191&lt;125,125,H191)</f>
        <v>504</v>
      </c>
      <c r="J191" s="3">
        <f>ROUND(IF(I191&lt;100,I191*1.625,(IF(AND(I191&gt;100,I191&lt;201),(I191-100)*2.375+162.5,(IF(AND(I191&gt;200,I191&lt;401),(I191-200)*3.875+400,IF(I191&gt;400,(I191-400)*4.5+1237)))))),0)</f>
        <v>1705</v>
      </c>
      <c r="K191" s="3">
        <v>45</v>
      </c>
      <c r="L191" s="3">
        <v>50</v>
      </c>
      <c r="M191" s="4">
        <f t="shared" si="27"/>
        <v>100.80000000000001</v>
      </c>
      <c r="N191" s="4">
        <f t="shared" si="29"/>
        <v>1901</v>
      </c>
      <c r="P191" s="18"/>
    </row>
    <row r="192" spans="1:16" x14ac:dyDescent="0.3">
      <c r="A192" s="3">
        <f t="shared" si="20"/>
        <v>188</v>
      </c>
      <c r="B192" s="3" t="s">
        <v>17</v>
      </c>
      <c r="C192" s="3">
        <v>310</v>
      </c>
      <c r="D192" s="3">
        <v>0</v>
      </c>
      <c r="E192" s="3">
        <v>150</v>
      </c>
      <c r="F192" s="3">
        <v>12680</v>
      </c>
      <c r="G192" s="3">
        <v>12952</v>
      </c>
      <c r="H192" s="3">
        <f>(G192-F192)-25</f>
        <v>247</v>
      </c>
      <c r="I192" s="3">
        <f t="shared" ref="I192:I254" si="34">IF(H192&lt;141,141,H192)</f>
        <v>247</v>
      </c>
      <c r="J192" s="3">
        <f>ROUND(IF(I192&lt;100,I192*1.625,(IF(AND(I192&gt;100,I192&lt;201),(I192-100)*2.375+162.5,(IF(AND(I192&gt;200,I192&lt;401),(I192-200)*3.875+400,IF(I192&gt;400,(I192-400)*4.5+1238)))))),0)</f>
        <v>582</v>
      </c>
      <c r="K192" s="3">
        <v>45</v>
      </c>
      <c r="L192" s="3">
        <v>50</v>
      </c>
      <c r="M192" s="4">
        <f t="shared" si="27"/>
        <v>49.400000000000006</v>
      </c>
      <c r="N192" s="4">
        <f t="shared" si="29"/>
        <v>726</v>
      </c>
      <c r="P192" s="18"/>
    </row>
    <row r="193" spans="1:16" x14ac:dyDescent="0.3">
      <c r="A193" s="3">
        <f t="shared" si="20"/>
        <v>189</v>
      </c>
      <c r="B193" s="8" t="s">
        <v>17</v>
      </c>
      <c r="C193" s="8">
        <v>312</v>
      </c>
      <c r="D193" s="10">
        <v>300</v>
      </c>
      <c r="E193" s="10">
        <v>150</v>
      </c>
      <c r="F193" s="10">
        <v>14498</v>
      </c>
      <c r="G193" s="10">
        <v>15170</v>
      </c>
      <c r="H193" s="10">
        <f>G193-F193</f>
        <v>672</v>
      </c>
      <c r="I193" s="10">
        <f t="shared" si="34"/>
        <v>672</v>
      </c>
      <c r="J193" s="10">
        <f>ROUND(IF(I193&lt;100,I193*1.625,(IF(AND(I193&gt;100,I193&lt;201),(I193-100)*2.375+162.5,(IF(AND(I193&gt;200,I193&lt;401),(I193-200)*3.875+400,IF(I193&gt;400,(I193-400)*4.5+1238)))))),0)</f>
        <v>2462</v>
      </c>
      <c r="K193" s="10">
        <v>45</v>
      </c>
      <c r="L193" s="10">
        <v>50</v>
      </c>
      <c r="M193" s="11">
        <f t="shared" si="27"/>
        <v>134.4</v>
      </c>
      <c r="N193" s="11">
        <f t="shared" si="29"/>
        <v>2691</v>
      </c>
      <c r="P193" s="18"/>
    </row>
    <row r="194" spans="1:16" x14ac:dyDescent="0.3">
      <c r="A194" s="3">
        <f t="shared" si="20"/>
        <v>190</v>
      </c>
      <c r="B194" s="13" t="s">
        <v>17</v>
      </c>
      <c r="C194" s="13">
        <v>313</v>
      </c>
      <c r="D194" s="10">
        <v>300</v>
      </c>
      <c r="E194" s="10">
        <v>150</v>
      </c>
      <c r="F194" s="10">
        <v>5095</v>
      </c>
      <c r="G194" s="10">
        <v>5356</v>
      </c>
      <c r="H194" s="10">
        <f>G194-F194</f>
        <v>261</v>
      </c>
      <c r="I194" s="10">
        <f t="shared" si="34"/>
        <v>261</v>
      </c>
      <c r="J194" s="10">
        <f>ROUND(IF(I194&lt;100,I194*1.625,(IF(AND(I194&gt;100,I194&lt;201),(I194-100)*2.375+162.5,(IF(AND(I194&gt;200,I194&lt;401),(I194-200)*3.875+400,IF(I194&gt;400,(I194-400)*4.5+1238)))))),0)</f>
        <v>636</v>
      </c>
      <c r="K194" s="10">
        <v>45</v>
      </c>
      <c r="L194" s="10">
        <v>50</v>
      </c>
      <c r="M194" s="11">
        <f t="shared" si="27"/>
        <v>52.2</v>
      </c>
      <c r="N194" s="11">
        <f t="shared" si="29"/>
        <v>783</v>
      </c>
      <c r="P194" s="18"/>
    </row>
    <row r="195" spans="1:16" x14ac:dyDescent="0.3">
      <c r="A195" s="3">
        <f t="shared" si="20"/>
        <v>191</v>
      </c>
      <c r="B195" s="23" t="s">
        <v>17</v>
      </c>
      <c r="C195" s="24">
        <v>315</v>
      </c>
      <c r="D195" s="10">
        <v>300</v>
      </c>
      <c r="E195" s="10">
        <v>150</v>
      </c>
      <c r="F195" s="10">
        <v>12281</v>
      </c>
      <c r="G195" s="10">
        <v>12925</v>
      </c>
      <c r="H195" s="10">
        <f>G195-F195</f>
        <v>644</v>
      </c>
      <c r="I195" s="10">
        <f t="shared" si="34"/>
        <v>644</v>
      </c>
      <c r="J195" s="10">
        <f>ROUND(IF(I195&lt;100,I195*1.625,(IF(AND(I195&gt;100,I195&lt;201),(I195-100)*2.375+162.5,(IF(AND(I195&gt;200,I195&lt;401),(I195-200)*3.875+400,IF(I195&gt;400,(I195-400)*4.5+1237)))))),0)</f>
        <v>2335</v>
      </c>
      <c r="K195" s="10">
        <v>45</v>
      </c>
      <c r="L195" s="10">
        <v>50</v>
      </c>
      <c r="M195" s="11">
        <f t="shared" si="27"/>
        <v>128.80000000000001</v>
      </c>
      <c r="N195" s="11">
        <f t="shared" si="29"/>
        <v>2559</v>
      </c>
      <c r="P195" s="18"/>
    </row>
    <row r="196" spans="1:16" x14ac:dyDescent="0.3">
      <c r="A196" s="3">
        <f t="shared" si="20"/>
        <v>192</v>
      </c>
      <c r="B196" s="3" t="s">
        <v>17</v>
      </c>
      <c r="C196" s="3">
        <v>316</v>
      </c>
      <c r="D196" s="10">
        <v>300</v>
      </c>
      <c r="E196" s="10">
        <v>150</v>
      </c>
      <c r="F196" s="10">
        <v>13989</v>
      </c>
      <c r="G196" s="10">
        <v>14261</v>
      </c>
      <c r="H196" s="10">
        <f>G196-F196</f>
        <v>272</v>
      </c>
      <c r="I196" s="10">
        <f t="shared" si="34"/>
        <v>272</v>
      </c>
      <c r="J196" s="10">
        <f>ROUND(IF(I196&lt;100,I196*1.625,(IF(AND(I196&gt;100,I196&lt;201),(I196-100)*2.375+162.5,(IF(AND(I196&gt;200,I196&lt;401),(I196-200)*3.875+400,IF(I196&gt;400,(I196-400)*4.5+1238)))))),0)</f>
        <v>679</v>
      </c>
      <c r="K196" s="10">
        <v>45</v>
      </c>
      <c r="L196" s="10">
        <v>50</v>
      </c>
      <c r="M196" s="11">
        <f t="shared" si="27"/>
        <v>54.400000000000006</v>
      </c>
      <c r="N196" s="11">
        <f t="shared" si="29"/>
        <v>828</v>
      </c>
      <c r="P196" s="18"/>
    </row>
    <row r="197" spans="1:16" x14ac:dyDescent="0.3">
      <c r="A197" s="3">
        <f t="shared" si="20"/>
        <v>193</v>
      </c>
      <c r="B197" s="3" t="s">
        <v>17</v>
      </c>
      <c r="C197" s="3">
        <v>317</v>
      </c>
      <c r="D197" s="3">
        <v>0</v>
      </c>
      <c r="E197" s="3">
        <v>150</v>
      </c>
      <c r="F197" s="3">
        <v>8730</v>
      </c>
      <c r="G197" s="3">
        <v>8956</v>
      </c>
      <c r="H197" s="3">
        <f>(G197-F197)-25</f>
        <v>201</v>
      </c>
      <c r="I197" s="3">
        <f t="shared" si="34"/>
        <v>201</v>
      </c>
      <c r="J197" s="3">
        <f>ROUND(IF(I197&lt;100,I197*1.625,(IF(AND(I197&gt;100,I197&lt;201),(I197-100)*2.375+162.5,(IF(AND(I197&gt;200,I197&lt;401),(I197-200)*3.875+400,IF(I197&gt;400,(I197-400)*4.5+1238)))))),0)</f>
        <v>404</v>
      </c>
      <c r="K197" s="3">
        <v>45</v>
      </c>
      <c r="L197" s="3">
        <v>50</v>
      </c>
      <c r="M197" s="4">
        <f t="shared" si="27"/>
        <v>40.200000000000003</v>
      </c>
      <c r="N197" s="4">
        <f t="shared" si="29"/>
        <v>539</v>
      </c>
      <c r="P197" s="18"/>
    </row>
    <row r="198" spans="1:16" x14ac:dyDescent="0.3">
      <c r="A198" s="3">
        <f t="shared" si="20"/>
        <v>194</v>
      </c>
      <c r="B198" s="3" t="s">
        <v>17</v>
      </c>
      <c r="C198" s="3">
        <v>318</v>
      </c>
      <c r="D198" s="10">
        <v>300</v>
      </c>
      <c r="E198" s="10">
        <v>150</v>
      </c>
      <c r="F198" s="10">
        <v>10682</v>
      </c>
      <c r="G198" s="10">
        <v>11052</v>
      </c>
      <c r="H198" s="10">
        <f>(G198-F198)</f>
        <v>370</v>
      </c>
      <c r="I198" s="10">
        <f t="shared" si="34"/>
        <v>370</v>
      </c>
      <c r="J198" s="10">
        <f>ROUND(IF(I198&lt;100,I198*1.625,(IF(AND(I198&gt;100,I198&lt;201),(I198-100)*2.375+162.5,(IF(AND(I198&gt;200,I198&lt;401),(I198-200)*3.875+400,IF(I198&gt;400,(I198-400)*4.5+1238)))))),0)</f>
        <v>1059</v>
      </c>
      <c r="K198" s="10">
        <v>45</v>
      </c>
      <c r="L198" s="10">
        <v>50</v>
      </c>
      <c r="M198" s="11">
        <f t="shared" si="27"/>
        <v>74</v>
      </c>
      <c r="N198" s="11">
        <f t="shared" si="29"/>
        <v>1228</v>
      </c>
      <c r="P198" s="18"/>
    </row>
    <row r="199" spans="1:16" x14ac:dyDescent="0.3">
      <c r="A199" s="3">
        <f t="shared" ref="A199:A262" si="35">A198+1</f>
        <v>195</v>
      </c>
      <c r="B199" s="3" t="s">
        <v>17</v>
      </c>
      <c r="C199" s="5">
        <v>319</v>
      </c>
      <c r="D199" s="10">
        <v>300</v>
      </c>
      <c r="E199" s="10">
        <v>150</v>
      </c>
      <c r="F199" s="10">
        <v>5373</v>
      </c>
      <c r="G199" s="10">
        <v>5455</v>
      </c>
      <c r="H199" s="10">
        <f>G199-F199</f>
        <v>82</v>
      </c>
      <c r="I199" s="10">
        <f t="shared" si="34"/>
        <v>141</v>
      </c>
      <c r="J199" s="10">
        <f>ROUND(IF(I199&lt;100,I199*1.625,(IF(AND(I199&gt;100,I199&lt;201),(I199-100)*2.375+162.5,(IF(AND(I199&gt;200,I199&lt;401),(I199-200)*3.875+400,IF(I199&gt;400,(I199-400)*4.5+1237)))))),0)</f>
        <v>260</v>
      </c>
      <c r="K199" s="10">
        <v>45</v>
      </c>
      <c r="L199" s="10">
        <v>50</v>
      </c>
      <c r="M199" s="11">
        <f t="shared" si="27"/>
        <v>28.200000000000003</v>
      </c>
      <c r="N199" s="11">
        <f t="shared" si="29"/>
        <v>383</v>
      </c>
      <c r="P199" s="18"/>
    </row>
    <row r="200" spans="1:16" x14ac:dyDescent="0.3">
      <c r="A200" s="3">
        <f t="shared" si="35"/>
        <v>196</v>
      </c>
      <c r="B200" s="3" t="s">
        <v>17</v>
      </c>
      <c r="C200" s="3">
        <v>320</v>
      </c>
      <c r="D200" s="3">
        <v>0</v>
      </c>
      <c r="E200" s="3">
        <v>150</v>
      </c>
      <c r="F200" s="3">
        <v>8678</v>
      </c>
      <c r="G200" s="3">
        <v>8921</v>
      </c>
      <c r="H200" s="3">
        <f>(G200-F200)-25</f>
        <v>218</v>
      </c>
      <c r="I200" s="3">
        <f t="shared" si="34"/>
        <v>218</v>
      </c>
      <c r="J200" s="3">
        <f>ROUND(IF(I200&lt;100,I200*1.625,(IF(AND(I200&gt;100,I200&lt;201),(I200-100)*2.375+162.5,(IF(AND(I200&gt;200,I200&lt;401),(I200-200)*3.875+400,IF(I200&gt;400,(I200-400)*4.5+1238)))))),0)</f>
        <v>470</v>
      </c>
      <c r="K200" s="3">
        <v>45</v>
      </c>
      <c r="L200" s="3">
        <v>50</v>
      </c>
      <c r="M200" s="4">
        <f t="shared" si="27"/>
        <v>43.6</v>
      </c>
      <c r="N200" s="4">
        <f t="shared" si="29"/>
        <v>609</v>
      </c>
      <c r="P200" s="18"/>
    </row>
    <row r="201" spans="1:16" x14ac:dyDescent="0.3">
      <c r="A201" s="3">
        <f t="shared" si="35"/>
        <v>197</v>
      </c>
      <c r="B201" s="6" t="s">
        <v>17</v>
      </c>
      <c r="C201" s="3">
        <v>321</v>
      </c>
      <c r="D201" s="10">
        <v>300</v>
      </c>
      <c r="E201" s="10">
        <v>150</v>
      </c>
      <c r="F201" s="10">
        <v>8561</v>
      </c>
      <c r="G201" s="10">
        <v>8729</v>
      </c>
      <c r="H201" s="10">
        <f>G201-F201</f>
        <v>168</v>
      </c>
      <c r="I201" s="10">
        <f t="shared" si="34"/>
        <v>168</v>
      </c>
      <c r="J201" s="10">
        <f>ROUND(IF(I201&lt;100,I201*1.625,(IF(AND(I201&gt;100,I201&lt;201),(I201-100)*2.375+162.5,(IF(AND(I201&gt;200,I201&lt;401),(I201-200)*3.875+400,IF(I201&gt;400,(I201-400)*4.5+1238)))))),0)</f>
        <v>324</v>
      </c>
      <c r="K201" s="10">
        <v>45</v>
      </c>
      <c r="L201" s="10">
        <v>50</v>
      </c>
      <c r="M201" s="11">
        <f t="shared" si="27"/>
        <v>33.6</v>
      </c>
      <c r="N201" s="11">
        <f t="shared" si="29"/>
        <v>453</v>
      </c>
      <c r="P201" s="18"/>
    </row>
    <row r="202" spans="1:16" x14ac:dyDescent="0.3">
      <c r="A202" s="3">
        <f t="shared" si="35"/>
        <v>198</v>
      </c>
      <c r="B202" s="3" t="s">
        <v>17</v>
      </c>
      <c r="C202" s="10">
        <v>322</v>
      </c>
      <c r="D202" s="10">
        <v>0</v>
      </c>
      <c r="E202" s="10">
        <v>150</v>
      </c>
      <c r="F202" s="10">
        <v>11068</v>
      </c>
      <c r="G202" s="10">
        <v>11355</v>
      </c>
      <c r="H202" s="10">
        <f>(G202-F202)-25</f>
        <v>262</v>
      </c>
      <c r="I202" s="10">
        <f t="shared" si="34"/>
        <v>262</v>
      </c>
      <c r="J202" s="10">
        <f>ROUND(IF(I202&lt;100,I202*1.625,(IF(AND(I202&gt;100,I202&lt;201),(I202-100)*2.375+162.5,(IF(AND(I202&gt;200,I202&lt;401),(I202-200)*3.875+400,IF(I202&gt;400,(I202-400)*4.5+1238)))))),0)</f>
        <v>640</v>
      </c>
      <c r="K202" s="10">
        <v>45</v>
      </c>
      <c r="L202" s="10">
        <v>50</v>
      </c>
      <c r="M202" s="11">
        <f t="shared" si="27"/>
        <v>52.400000000000006</v>
      </c>
      <c r="N202" s="4">
        <f t="shared" si="29"/>
        <v>787</v>
      </c>
      <c r="P202" s="18"/>
    </row>
    <row r="203" spans="1:16" x14ac:dyDescent="0.3">
      <c r="A203" s="3">
        <f t="shared" si="35"/>
        <v>199</v>
      </c>
      <c r="B203" s="3" t="s">
        <v>19</v>
      </c>
      <c r="C203" s="3">
        <v>440</v>
      </c>
      <c r="D203" s="3">
        <v>400</v>
      </c>
      <c r="E203" s="3">
        <v>150</v>
      </c>
      <c r="F203" s="10">
        <v>16</v>
      </c>
      <c r="G203" s="10">
        <v>241</v>
      </c>
      <c r="H203" s="3">
        <f>(G203-F203)</f>
        <v>225</v>
      </c>
      <c r="I203" s="3">
        <f t="shared" si="34"/>
        <v>225</v>
      </c>
      <c r="J203" s="3">
        <f>ROUND(IF(I203&lt;100,I203*1.625,(IF(AND(I203&gt;100,I203&lt;201),(I203-100)*2.375+162.5,(IF(AND(I203&gt;200,I203&lt;401),(I203-200)*3.875+400,IF(I203&gt;400,(I203-400)*4.5+1237)))))),0)</f>
        <v>497</v>
      </c>
      <c r="K203" s="3">
        <v>45</v>
      </c>
      <c r="L203" s="3">
        <v>50</v>
      </c>
      <c r="M203" s="4">
        <f t="shared" si="27"/>
        <v>45</v>
      </c>
      <c r="N203" s="4">
        <f t="shared" si="29"/>
        <v>637</v>
      </c>
      <c r="P203" s="18"/>
    </row>
    <row r="204" spans="1:16" x14ac:dyDescent="0.3">
      <c r="A204" s="3">
        <f t="shared" si="35"/>
        <v>200</v>
      </c>
      <c r="B204" s="3" t="s">
        <v>17</v>
      </c>
      <c r="C204" s="5">
        <v>324</v>
      </c>
      <c r="D204" s="3">
        <v>300</v>
      </c>
      <c r="E204" s="3">
        <v>150</v>
      </c>
      <c r="F204" s="3">
        <v>15761</v>
      </c>
      <c r="G204" s="3">
        <v>16319</v>
      </c>
      <c r="H204" s="10">
        <f>G204-F204</f>
        <v>558</v>
      </c>
      <c r="I204" s="3">
        <f t="shared" si="34"/>
        <v>558</v>
      </c>
      <c r="J204" s="3">
        <f>ROUND(IF(I204&lt;100,I204*1.625,(IF(AND(I204&gt;100,I204&lt;201),(I204-100)*2.375+162.5,(IF(AND(I204&gt;200,I204&lt;401),(I204-200)*3.875+400,IF(I204&gt;400,(I204-400)*4.5+1238)))))),0)</f>
        <v>1949</v>
      </c>
      <c r="K204" s="3">
        <v>45</v>
      </c>
      <c r="L204" s="3">
        <v>50</v>
      </c>
      <c r="M204" s="4">
        <f t="shared" si="27"/>
        <v>111.60000000000001</v>
      </c>
      <c r="N204" s="4">
        <f t="shared" si="29"/>
        <v>2156</v>
      </c>
      <c r="P204" s="18"/>
    </row>
    <row r="205" spans="1:16" x14ac:dyDescent="0.3">
      <c r="A205" s="3">
        <f t="shared" si="35"/>
        <v>201</v>
      </c>
      <c r="B205" s="3" t="s">
        <v>17</v>
      </c>
      <c r="C205" s="5">
        <v>325</v>
      </c>
      <c r="D205" s="3">
        <v>0</v>
      </c>
      <c r="E205" s="3">
        <v>150</v>
      </c>
      <c r="F205" s="3">
        <v>7324</v>
      </c>
      <c r="G205" s="3">
        <v>7462</v>
      </c>
      <c r="H205" s="3">
        <f>(G205-F205)-25</f>
        <v>113</v>
      </c>
      <c r="I205" s="3">
        <f t="shared" si="34"/>
        <v>141</v>
      </c>
      <c r="J205" s="3">
        <f>ROUND(IF(I205&lt;100,I205*1.625,(IF(AND(I205&gt;100,I205&lt;201),(I205-100)*2.375+162.5,(IF(AND(I205&gt;200,I205&lt;401),(I205-200)*3.875+400,IF(I205&gt;400,(I205-400)*4.5+1237)))))),0)</f>
        <v>260</v>
      </c>
      <c r="K205" s="3">
        <v>45</v>
      </c>
      <c r="L205" s="3">
        <v>50</v>
      </c>
      <c r="M205" s="4">
        <f t="shared" si="27"/>
        <v>28.200000000000003</v>
      </c>
      <c r="N205" s="4">
        <f t="shared" si="29"/>
        <v>383</v>
      </c>
      <c r="P205" s="18"/>
    </row>
    <row r="206" spans="1:16" x14ac:dyDescent="0.3">
      <c r="A206" s="3">
        <f t="shared" si="35"/>
        <v>202</v>
      </c>
      <c r="B206" s="9" t="s">
        <v>17</v>
      </c>
      <c r="C206" s="5">
        <v>326</v>
      </c>
      <c r="D206" s="3">
        <v>300</v>
      </c>
      <c r="E206" s="3">
        <v>150</v>
      </c>
      <c r="F206" s="3">
        <v>14855</v>
      </c>
      <c r="G206" s="3">
        <v>15150</v>
      </c>
      <c r="H206" s="3">
        <f>G206-F206</f>
        <v>295</v>
      </c>
      <c r="I206" s="3">
        <f t="shared" si="34"/>
        <v>295</v>
      </c>
      <c r="J206" s="3">
        <f>ROUND(IF(I206&lt;100,I206*1.625,(IF(AND(I206&gt;100,I206&lt;201),(I206-100)*2.375+162.5,(IF(AND(I206&gt;200,I206&lt;401),(I206-200)*3.875+400,IF(I206&gt;400,(I206-400)*4.5+1237)))))),0)</f>
        <v>768</v>
      </c>
      <c r="K206" s="3">
        <v>45</v>
      </c>
      <c r="L206" s="3">
        <v>50</v>
      </c>
      <c r="M206" s="4">
        <f t="shared" si="27"/>
        <v>59</v>
      </c>
      <c r="N206" s="4">
        <f t="shared" si="29"/>
        <v>922</v>
      </c>
      <c r="P206" s="18"/>
    </row>
    <row r="207" spans="1:16" x14ac:dyDescent="0.3">
      <c r="A207" s="3">
        <f t="shared" si="35"/>
        <v>203</v>
      </c>
      <c r="B207" s="8" t="s">
        <v>17</v>
      </c>
      <c r="C207" s="8">
        <v>327</v>
      </c>
      <c r="D207" s="3">
        <v>300</v>
      </c>
      <c r="E207" s="3">
        <v>150</v>
      </c>
      <c r="F207" s="3">
        <v>6463</v>
      </c>
      <c r="G207" s="3">
        <v>6609</v>
      </c>
      <c r="H207" s="10">
        <f>G207-F207</f>
        <v>146</v>
      </c>
      <c r="I207" s="3">
        <f t="shared" si="34"/>
        <v>146</v>
      </c>
      <c r="J207" s="3">
        <f>ROUND(IF(I207&lt;100,I207*1.625,(IF(AND(I207&gt;100,I207&lt;201),(I207-100)*2.375+162.5,(IF(AND(I207&gt;200,I207&lt;401),(I207-200)*3.875+400,IF(I207&gt;400,(I207-400)*4.5+1238)))))),0)</f>
        <v>272</v>
      </c>
      <c r="K207" s="3">
        <v>45</v>
      </c>
      <c r="L207" s="3">
        <v>50</v>
      </c>
      <c r="M207" s="4">
        <f t="shared" si="27"/>
        <v>29.200000000000003</v>
      </c>
      <c r="N207" s="4">
        <f t="shared" si="29"/>
        <v>396</v>
      </c>
      <c r="P207" s="18"/>
    </row>
    <row r="208" spans="1:16" x14ac:dyDescent="0.3">
      <c r="A208" s="3">
        <f t="shared" si="35"/>
        <v>204</v>
      </c>
      <c r="B208" s="5" t="s">
        <v>17</v>
      </c>
      <c r="C208" s="3">
        <v>328</v>
      </c>
      <c r="D208" s="3">
        <v>300</v>
      </c>
      <c r="E208" s="3">
        <v>150</v>
      </c>
      <c r="F208" s="3">
        <v>7197</v>
      </c>
      <c r="G208" s="3">
        <v>7454</v>
      </c>
      <c r="H208" s="3">
        <f>G208-F208</f>
        <v>257</v>
      </c>
      <c r="I208" s="3">
        <f t="shared" si="34"/>
        <v>257</v>
      </c>
      <c r="J208" s="3">
        <f>ROUND(IF(I208&lt;100,I208*1.625,(IF(AND(I208&gt;100,I208&lt;201),(I208-100)*2.375+162.5,(IF(AND(I208&gt;200,I208&lt;401),(I208-200)*3.875+400,IF(I208&gt;400,(I208-400)*4.5+1238)))))),0)</f>
        <v>621</v>
      </c>
      <c r="K208" s="3">
        <v>45</v>
      </c>
      <c r="L208" s="3">
        <v>50</v>
      </c>
      <c r="M208" s="4">
        <f t="shared" si="27"/>
        <v>51.400000000000006</v>
      </c>
      <c r="N208" s="4">
        <f t="shared" si="29"/>
        <v>767</v>
      </c>
      <c r="P208" s="18"/>
    </row>
    <row r="209" spans="1:16" x14ac:dyDescent="0.3">
      <c r="A209" s="3">
        <f t="shared" si="35"/>
        <v>205</v>
      </c>
      <c r="B209" s="3" t="s">
        <v>17</v>
      </c>
      <c r="C209" s="24">
        <v>329</v>
      </c>
      <c r="D209" s="10">
        <v>300</v>
      </c>
      <c r="E209" s="10">
        <v>150</v>
      </c>
      <c r="F209" s="10">
        <v>5572</v>
      </c>
      <c r="G209" s="10">
        <v>5654</v>
      </c>
      <c r="H209" s="10">
        <f>(G209-F209)</f>
        <v>82</v>
      </c>
      <c r="I209" s="10">
        <f t="shared" si="34"/>
        <v>141</v>
      </c>
      <c r="J209" s="10">
        <f>ROUND(IF(I209&lt;100,I209*1.625,(IF(AND(I209&gt;100,I209&lt;201),(I209-100)*2.375+162.5,(IF(AND(I209&gt;200,I209&lt;401),(I209-200)*3.875+400,IF(I209&gt;400,(I209-400)*4.5+1237)))))),0)</f>
        <v>260</v>
      </c>
      <c r="K209" s="10">
        <v>45</v>
      </c>
      <c r="L209" s="10">
        <v>50</v>
      </c>
      <c r="M209" s="11">
        <f t="shared" si="27"/>
        <v>28.200000000000003</v>
      </c>
      <c r="N209" s="11">
        <f t="shared" si="29"/>
        <v>383</v>
      </c>
      <c r="P209" s="18"/>
    </row>
    <row r="210" spans="1:16" x14ac:dyDescent="0.3">
      <c r="A210" s="3">
        <f t="shared" si="35"/>
        <v>206</v>
      </c>
      <c r="B210" s="3" t="s">
        <v>17</v>
      </c>
      <c r="C210" s="10">
        <v>330</v>
      </c>
      <c r="D210" s="10">
        <v>300</v>
      </c>
      <c r="E210" s="10">
        <v>150</v>
      </c>
      <c r="F210" s="10">
        <v>19718</v>
      </c>
      <c r="G210" s="10">
        <v>20262</v>
      </c>
      <c r="H210" s="10">
        <f>G210-F210</f>
        <v>544</v>
      </c>
      <c r="I210" s="10">
        <f t="shared" si="34"/>
        <v>544</v>
      </c>
      <c r="J210" s="10">
        <f>ROUND(IF(I210&lt;100,I210*1.625,(IF(AND(I210&gt;100,I210&lt;201),(I210-100)*2.375+162.5,(IF(AND(I210&gt;200,I210&lt;401),(I210-200)*3.875+400,IF(I210&gt;400,(I210-400)*4.5+1238)))))),0)</f>
        <v>1886</v>
      </c>
      <c r="K210" s="10">
        <v>45</v>
      </c>
      <c r="L210" s="10">
        <v>50</v>
      </c>
      <c r="M210" s="11">
        <f t="shared" si="27"/>
        <v>108.80000000000001</v>
      </c>
      <c r="N210" s="11">
        <f t="shared" si="29"/>
        <v>2090</v>
      </c>
      <c r="P210" s="18"/>
    </row>
    <row r="211" spans="1:16" x14ac:dyDescent="0.3">
      <c r="A211" s="3">
        <f t="shared" si="35"/>
        <v>207</v>
      </c>
      <c r="B211" s="3" t="s">
        <v>17</v>
      </c>
      <c r="C211" s="5">
        <v>331</v>
      </c>
      <c r="D211" s="3">
        <v>300</v>
      </c>
      <c r="E211" s="3">
        <v>150</v>
      </c>
      <c r="F211" s="3">
        <v>12579</v>
      </c>
      <c r="G211" s="3">
        <v>13003</v>
      </c>
      <c r="H211" s="3">
        <f>G211-F211</f>
        <v>424</v>
      </c>
      <c r="I211" s="3">
        <f t="shared" si="34"/>
        <v>424</v>
      </c>
      <c r="J211" s="3">
        <f>ROUND(IF(I211&lt;100,I211*1.625,(IF(AND(I211&gt;100,I211&lt;201),(I211-100)*2.375+162.5,(IF(AND(I211&gt;200,I211&lt;401),(I211-200)*3.875+400,IF(I211&gt;400,(I211-400)*4.5+1238)))))),0)</f>
        <v>1346</v>
      </c>
      <c r="K211" s="3">
        <v>45</v>
      </c>
      <c r="L211" s="3">
        <v>50</v>
      </c>
      <c r="M211" s="4">
        <f t="shared" si="27"/>
        <v>84.800000000000011</v>
      </c>
      <c r="N211" s="4">
        <f t="shared" si="29"/>
        <v>1526</v>
      </c>
      <c r="P211" s="18"/>
    </row>
    <row r="212" spans="1:16" x14ac:dyDescent="0.3">
      <c r="A212" s="3">
        <f t="shared" si="35"/>
        <v>208</v>
      </c>
      <c r="B212" s="3" t="s">
        <v>17</v>
      </c>
      <c r="C212" s="24">
        <v>334</v>
      </c>
      <c r="D212" s="10">
        <v>300</v>
      </c>
      <c r="E212" s="10">
        <v>150</v>
      </c>
      <c r="F212" s="10">
        <v>6262</v>
      </c>
      <c r="G212" s="10">
        <v>6431</v>
      </c>
      <c r="H212" s="10">
        <f>(G212-F212)</f>
        <v>169</v>
      </c>
      <c r="I212" s="10">
        <f t="shared" si="34"/>
        <v>169</v>
      </c>
      <c r="J212" s="10">
        <f>ROUND(IF(I212&lt;100,I212*1.625,(IF(AND(I212&gt;100,I212&lt;201),(I212-100)*2.375+162.5,(IF(AND(I212&gt;200,I212&lt;401),(I212-200)*3.875+400,IF(I212&gt;400,(I212-400)*4.5+1237)))))),0)</f>
        <v>326</v>
      </c>
      <c r="K212" s="10">
        <v>45</v>
      </c>
      <c r="L212" s="10">
        <v>50</v>
      </c>
      <c r="M212" s="11">
        <f t="shared" si="27"/>
        <v>33.800000000000004</v>
      </c>
      <c r="N212" s="11">
        <f t="shared" si="29"/>
        <v>455</v>
      </c>
      <c r="P212" s="18"/>
    </row>
    <row r="213" spans="1:16" x14ac:dyDescent="0.3">
      <c r="A213" s="3">
        <f t="shared" si="35"/>
        <v>209</v>
      </c>
      <c r="B213" s="8" t="s">
        <v>17</v>
      </c>
      <c r="C213" s="13">
        <v>335</v>
      </c>
      <c r="D213" s="10">
        <v>300</v>
      </c>
      <c r="E213" s="10">
        <v>150</v>
      </c>
      <c r="F213" s="10">
        <v>13983</v>
      </c>
      <c r="G213" s="10">
        <v>14532</v>
      </c>
      <c r="H213" s="10">
        <f>G213-F213</f>
        <v>549</v>
      </c>
      <c r="I213" s="10">
        <f t="shared" si="34"/>
        <v>549</v>
      </c>
      <c r="J213" s="10">
        <f t="shared" ref="J213:J232" si="36">ROUND(IF(I213&lt;100,I213*1.625,(IF(AND(I213&gt;100,I213&lt;201),(I213-100)*2.375+162.5,(IF(AND(I213&gt;200,I213&lt;401),(I213-200)*3.875+400,IF(I213&gt;400,(I213-400)*4.5+1238)))))),0)</f>
        <v>1909</v>
      </c>
      <c r="K213" s="10">
        <v>45</v>
      </c>
      <c r="L213" s="10">
        <v>50</v>
      </c>
      <c r="M213" s="11">
        <f t="shared" si="27"/>
        <v>109.80000000000001</v>
      </c>
      <c r="N213" s="11">
        <f t="shared" si="29"/>
        <v>2114</v>
      </c>
      <c r="P213" s="18"/>
    </row>
    <row r="214" spans="1:16" x14ac:dyDescent="0.3">
      <c r="A214" s="3">
        <f t="shared" si="35"/>
        <v>210</v>
      </c>
      <c r="B214" s="3" t="s">
        <v>17</v>
      </c>
      <c r="C214" s="3">
        <v>336</v>
      </c>
      <c r="D214" s="3">
        <v>300</v>
      </c>
      <c r="E214" s="3">
        <v>150</v>
      </c>
      <c r="F214" s="3">
        <v>6348</v>
      </c>
      <c r="G214" s="3">
        <v>6521</v>
      </c>
      <c r="H214" s="3">
        <f>G214-F214</f>
        <v>173</v>
      </c>
      <c r="I214" s="3">
        <f t="shared" si="34"/>
        <v>173</v>
      </c>
      <c r="J214" s="3">
        <f t="shared" si="36"/>
        <v>336</v>
      </c>
      <c r="K214" s="3">
        <v>45</v>
      </c>
      <c r="L214" s="3">
        <v>50</v>
      </c>
      <c r="M214" s="4">
        <f t="shared" si="27"/>
        <v>34.6</v>
      </c>
      <c r="N214" s="4">
        <f t="shared" si="29"/>
        <v>466</v>
      </c>
      <c r="P214" s="18"/>
    </row>
    <row r="215" spans="1:16" x14ac:dyDescent="0.3">
      <c r="A215" s="3">
        <f t="shared" si="35"/>
        <v>211</v>
      </c>
      <c r="B215" s="8" t="s">
        <v>17</v>
      </c>
      <c r="C215" s="8">
        <v>337</v>
      </c>
      <c r="D215" s="3">
        <v>300</v>
      </c>
      <c r="E215" s="3">
        <v>150</v>
      </c>
      <c r="F215" s="3">
        <v>9530</v>
      </c>
      <c r="G215" s="3">
        <v>9897</v>
      </c>
      <c r="H215" s="3">
        <f>G215-F215</f>
        <v>367</v>
      </c>
      <c r="I215" s="3">
        <f t="shared" si="34"/>
        <v>367</v>
      </c>
      <c r="J215" s="3">
        <f t="shared" si="36"/>
        <v>1047</v>
      </c>
      <c r="K215" s="3">
        <v>45</v>
      </c>
      <c r="L215" s="3">
        <v>50</v>
      </c>
      <c r="M215" s="4">
        <f t="shared" si="27"/>
        <v>73.400000000000006</v>
      </c>
      <c r="N215" s="4">
        <f t="shared" si="29"/>
        <v>1215</v>
      </c>
      <c r="P215" s="18"/>
    </row>
    <row r="216" spans="1:16" x14ac:dyDescent="0.3">
      <c r="A216" s="3">
        <f t="shared" si="35"/>
        <v>212</v>
      </c>
      <c r="B216" s="8" t="s">
        <v>17</v>
      </c>
      <c r="C216" s="8">
        <v>338</v>
      </c>
      <c r="D216" s="3">
        <v>300</v>
      </c>
      <c r="E216" s="3">
        <v>150</v>
      </c>
      <c r="F216" s="3">
        <v>5333</v>
      </c>
      <c r="G216" s="3">
        <v>5556</v>
      </c>
      <c r="H216" s="3">
        <f>G216-F216</f>
        <v>223</v>
      </c>
      <c r="I216" s="3">
        <f t="shared" si="34"/>
        <v>223</v>
      </c>
      <c r="J216" s="3">
        <f t="shared" si="36"/>
        <v>489</v>
      </c>
      <c r="K216" s="3">
        <v>45</v>
      </c>
      <c r="L216" s="3">
        <v>50</v>
      </c>
      <c r="M216" s="4">
        <f t="shared" si="27"/>
        <v>44.6</v>
      </c>
      <c r="N216" s="4">
        <f t="shared" si="29"/>
        <v>629</v>
      </c>
      <c r="P216" s="18"/>
    </row>
    <row r="217" spans="1:16" x14ac:dyDescent="0.3">
      <c r="A217" s="3">
        <f t="shared" si="35"/>
        <v>213</v>
      </c>
      <c r="B217" s="8" t="s">
        <v>17</v>
      </c>
      <c r="C217" s="13">
        <v>339</v>
      </c>
      <c r="D217" s="10">
        <v>300</v>
      </c>
      <c r="E217" s="10">
        <v>150</v>
      </c>
      <c r="F217" s="10">
        <v>13780</v>
      </c>
      <c r="G217" s="10">
        <v>14181</v>
      </c>
      <c r="H217" s="10">
        <f>G217-F217</f>
        <v>401</v>
      </c>
      <c r="I217" s="10">
        <f t="shared" si="34"/>
        <v>401</v>
      </c>
      <c r="J217" s="10">
        <f t="shared" si="36"/>
        <v>1243</v>
      </c>
      <c r="K217" s="10">
        <v>45</v>
      </c>
      <c r="L217" s="10">
        <v>50</v>
      </c>
      <c r="M217" s="11">
        <f t="shared" ref="M217:M280" si="37">I217*0.2</f>
        <v>80.2</v>
      </c>
      <c r="N217" s="11">
        <f t="shared" si="29"/>
        <v>1418</v>
      </c>
      <c r="P217" s="18"/>
    </row>
    <row r="218" spans="1:16" x14ac:dyDescent="0.3">
      <c r="A218" s="3">
        <f t="shared" si="35"/>
        <v>214</v>
      </c>
      <c r="B218" s="3" t="s">
        <v>17</v>
      </c>
      <c r="C218" s="3">
        <v>341</v>
      </c>
      <c r="D218" s="3">
        <v>0</v>
      </c>
      <c r="E218" s="3">
        <v>150</v>
      </c>
      <c r="F218" s="3">
        <v>7585</v>
      </c>
      <c r="G218" s="3">
        <v>7668</v>
      </c>
      <c r="H218" s="3">
        <f>(G218-F218)-25</f>
        <v>58</v>
      </c>
      <c r="I218" s="3">
        <f t="shared" si="34"/>
        <v>141</v>
      </c>
      <c r="J218" s="3">
        <f t="shared" si="36"/>
        <v>260</v>
      </c>
      <c r="K218" s="3">
        <v>45</v>
      </c>
      <c r="L218" s="3">
        <v>50</v>
      </c>
      <c r="M218" s="4">
        <f t="shared" si="37"/>
        <v>28.200000000000003</v>
      </c>
      <c r="N218" s="4">
        <f t="shared" si="29"/>
        <v>383</v>
      </c>
      <c r="P218" s="18"/>
    </row>
    <row r="219" spans="1:16" x14ac:dyDescent="0.3">
      <c r="A219" s="3">
        <f t="shared" si="35"/>
        <v>215</v>
      </c>
      <c r="B219" s="8" t="s">
        <v>17</v>
      </c>
      <c r="C219" s="13">
        <v>342</v>
      </c>
      <c r="D219" s="10">
        <v>300</v>
      </c>
      <c r="E219" s="10">
        <v>150</v>
      </c>
      <c r="F219" s="10">
        <v>4197</v>
      </c>
      <c r="G219" s="10">
        <v>4390</v>
      </c>
      <c r="H219" s="10">
        <f>G219-F219</f>
        <v>193</v>
      </c>
      <c r="I219" s="10">
        <f t="shared" si="34"/>
        <v>193</v>
      </c>
      <c r="J219" s="10">
        <f t="shared" si="36"/>
        <v>383</v>
      </c>
      <c r="K219" s="10">
        <v>45</v>
      </c>
      <c r="L219" s="10">
        <v>50</v>
      </c>
      <c r="M219" s="11">
        <f t="shared" si="37"/>
        <v>38.6</v>
      </c>
      <c r="N219" s="11">
        <f t="shared" si="29"/>
        <v>517</v>
      </c>
      <c r="P219" s="18"/>
    </row>
    <row r="220" spans="1:16" x14ac:dyDescent="0.3">
      <c r="A220" s="3">
        <f t="shared" si="35"/>
        <v>216</v>
      </c>
      <c r="B220" s="8" t="s">
        <v>17</v>
      </c>
      <c r="C220" s="13">
        <v>343</v>
      </c>
      <c r="D220" s="10">
        <v>300</v>
      </c>
      <c r="E220" s="10">
        <v>150</v>
      </c>
      <c r="F220" s="10">
        <v>13122</v>
      </c>
      <c r="G220" s="10">
        <v>13695</v>
      </c>
      <c r="H220" s="10">
        <f>G220-F220</f>
        <v>573</v>
      </c>
      <c r="I220" s="10">
        <f t="shared" si="34"/>
        <v>573</v>
      </c>
      <c r="J220" s="10">
        <f t="shared" si="36"/>
        <v>2017</v>
      </c>
      <c r="K220" s="10">
        <v>45</v>
      </c>
      <c r="L220" s="10">
        <v>50</v>
      </c>
      <c r="M220" s="11">
        <f t="shared" si="37"/>
        <v>114.60000000000001</v>
      </c>
      <c r="N220" s="4">
        <f t="shared" si="29"/>
        <v>2227</v>
      </c>
      <c r="P220" s="18"/>
    </row>
    <row r="221" spans="1:16" x14ac:dyDescent="0.3">
      <c r="A221" s="3">
        <f t="shared" si="35"/>
        <v>217</v>
      </c>
      <c r="B221" s="8" t="s">
        <v>17</v>
      </c>
      <c r="C221" s="8">
        <v>344</v>
      </c>
      <c r="D221" s="3">
        <v>0</v>
      </c>
      <c r="E221" s="3">
        <v>150</v>
      </c>
      <c r="F221" s="3">
        <v>6482</v>
      </c>
      <c r="G221" s="3">
        <v>6784</v>
      </c>
      <c r="H221" s="3">
        <f>(G221-F221)-25</f>
        <v>277</v>
      </c>
      <c r="I221" s="3">
        <f t="shared" si="34"/>
        <v>277</v>
      </c>
      <c r="J221" s="3">
        <f t="shared" si="36"/>
        <v>698</v>
      </c>
      <c r="K221" s="3">
        <v>45</v>
      </c>
      <c r="L221" s="3">
        <v>50</v>
      </c>
      <c r="M221" s="4">
        <f t="shared" si="37"/>
        <v>55.400000000000006</v>
      </c>
      <c r="N221" s="4">
        <f t="shared" si="29"/>
        <v>848</v>
      </c>
      <c r="P221" s="18"/>
    </row>
    <row r="222" spans="1:16" x14ac:dyDescent="0.3">
      <c r="A222" s="3">
        <f t="shared" si="35"/>
        <v>218</v>
      </c>
      <c r="B222" s="3" t="s">
        <v>17</v>
      </c>
      <c r="C222" s="3">
        <v>345</v>
      </c>
      <c r="D222" s="3">
        <v>0</v>
      </c>
      <c r="E222" s="3">
        <v>150</v>
      </c>
      <c r="F222" s="3">
        <v>10707</v>
      </c>
      <c r="G222" s="3">
        <v>11007</v>
      </c>
      <c r="H222" s="3">
        <f>(G222-F222)-25</f>
        <v>275</v>
      </c>
      <c r="I222" s="3">
        <f t="shared" si="34"/>
        <v>275</v>
      </c>
      <c r="J222" s="3">
        <f t="shared" si="36"/>
        <v>691</v>
      </c>
      <c r="K222" s="3">
        <v>45</v>
      </c>
      <c r="L222" s="3">
        <v>50</v>
      </c>
      <c r="M222" s="4">
        <f t="shared" si="37"/>
        <v>55</v>
      </c>
      <c r="N222" s="4">
        <f t="shared" si="29"/>
        <v>841</v>
      </c>
      <c r="P222" s="18"/>
    </row>
    <row r="223" spans="1:16" x14ac:dyDescent="0.3">
      <c r="A223" s="3">
        <f t="shared" si="35"/>
        <v>219</v>
      </c>
      <c r="B223" s="3" t="s">
        <v>17</v>
      </c>
      <c r="C223" s="3">
        <v>346</v>
      </c>
      <c r="D223" s="3">
        <v>300</v>
      </c>
      <c r="E223" s="3">
        <v>150</v>
      </c>
      <c r="F223" s="3">
        <v>4056</v>
      </c>
      <c r="G223" s="3">
        <v>4333</v>
      </c>
      <c r="H223" s="3">
        <f>(G223-F223)</f>
        <v>277</v>
      </c>
      <c r="I223" s="3">
        <f t="shared" si="34"/>
        <v>277</v>
      </c>
      <c r="J223" s="3">
        <f t="shared" si="36"/>
        <v>698</v>
      </c>
      <c r="K223" s="3">
        <v>45</v>
      </c>
      <c r="L223" s="3">
        <v>50</v>
      </c>
      <c r="M223" s="4">
        <f t="shared" si="37"/>
        <v>55.400000000000006</v>
      </c>
      <c r="N223" s="4">
        <f t="shared" si="29"/>
        <v>848</v>
      </c>
      <c r="P223" s="18"/>
    </row>
    <row r="224" spans="1:16" x14ac:dyDescent="0.3">
      <c r="A224" s="3">
        <f t="shared" si="35"/>
        <v>220</v>
      </c>
      <c r="B224" s="8" t="s">
        <v>17</v>
      </c>
      <c r="C224" s="8">
        <v>347</v>
      </c>
      <c r="D224" s="3">
        <v>300</v>
      </c>
      <c r="E224" s="3">
        <v>150</v>
      </c>
      <c r="F224" s="3">
        <v>6970</v>
      </c>
      <c r="G224" s="3">
        <v>7456</v>
      </c>
      <c r="H224" s="3">
        <f>G224-F224</f>
        <v>486</v>
      </c>
      <c r="I224" s="3">
        <f t="shared" si="34"/>
        <v>486</v>
      </c>
      <c r="J224" s="3">
        <f t="shared" si="36"/>
        <v>1625</v>
      </c>
      <c r="K224" s="3">
        <v>45</v>
      </c>
      <c r="L224" s="3">
        <v>50</v>
      </c>
      <c r="M224" s="4">
        <f t="shared" si="37"/>
        <v>97.2</v>
      </c>
      <c r="N224" s="4">
        <f t="shared" si="29"/>
        <v>1817</v>
      </c>
      <c r="P224" s="18"/>
    </row>
    <row r="225" spans="1:16" x14ac:dyDescent="0.3">
      <c r="A225" s="3">
        <f t="shared" si="35"/>
        <v>221</v>
      </c>
      <c r="B225" s="8" t="s">
        <v>17</v>
      </c>
      <c r="C225" s="13">
        <v>348</v>
      </c>
      <c r="D225" s="10">
        <v>0</v>
      </c>
      <c r="E225" s="10">
        <v>150</v>
      </c>
      <c r="F225" s="10">
        <v>6235</v>
      </c>
      <c r="G225" s="10">
        <v>6790</v>
      </c>
      <c r="H225" s="10">
        <f>(G225-F225)-25</f>
        <v>530</v>
      </c>
      <c r="I225" s="10">
        <f t="shared" si="34"/>
        <v>530</v>
      </c>
      <c r="J225" s="10">
        <f t="shared" si="36"/>
        <v>1823</v>
      </c>
      <c r="K225" s="10">
        <v>45</v>
      </c>
      <c r="L225" s="10">
        <v>50</v>
      </c>
      <c r="M225" s="11">
        <f t="shared" si="37"/>
        <v>106</v>
      </c>
      <c r="N225" s="4">
        <f t="shared" si="29"/>
        <v>2024</v>
      </c>
      <c r="P225" s="18"/>
    </row>
    <row r="226" spans="1:16" x14ac:dyDescent="0.3">
      <c r="A226" s="3">
        <f t="shared" si="35"/>
        <v>222</v>
      </c>
      <c r="B226" s="3" t="s">
        <v>17</v>
      </c>
      <c r="C226" s="10">
        <v>349</v>
      </c>
      <c r="D226" s="10">
        <v>300</v>
      </c>
      <c r="E226" s="10">
        <v>150</v>
      </c>
      <c r="F226" s="10">
        <v>2157</v>
      </c>
      <c r="G226" s="10">
        <v>2335</v>
      </c>
      <c r="H226" s="10">
        <f t="shared" ref="H226:H232" si="38">G226-F226</f>
        <v>178</v>
      </c>
      <c r="I226" s="10">
        <f t="shared" si="34"/>
        <v>178</v>
      </c>
      <c r="J226" s="10">
        <f t="shared" si="36"/>
        <v>348</v>
      </c>
      <c r="K226" s="10">
        <v>45</v>
      </c>
      <c r="L226" s="10">
        <v>50</v>
      </c>
      <c r="M226" s="11">
        <f t="shared" si="37"/>
        <v>35.6</v>
      </c>
      <c r="N226" s="4">
        <f t="shared" si="29"/>
        <v>479</v>
      </c>
      <c r="P226" s="18"/>
    </row>
    <row r="227" spans="1:16" x14ac:dyDescent="0.3">
      <c r="A227" s="3">
        <f t="shared" si="35"/>
        <v>223</v>
      </c>
      <c r="B227" s="3" t="s">
        <v>17</v>
      </c>
      <c r="C227" s="3">
        <v>350</v>
      </c>
      <c r="D227" s="3">
        <v>300</v>
      </c>
      <c r="E227" s="3">
        <v>150</v>
      </c>
      <c r="F227" s="3">
        <v>1455</v>
      </c>
      <c r="G227" s="3">
        <v>1555</v>
      </c>
      <c r="H227" s="3">
        <f t="shared" si="38"/>
        <v>100</v>
      </c>
      <c r="I227" s="3">
        <f t="shared" si="34"/>
        <v>141</v>
      </c>
      <c r="J227" s="3">
        <f t="shared" si="36"/>
        <v>260</v>
      </c>
      <c r="K227" s="3">
        <v>45</v>
      </c>
      <c r="L227" s="3">
        <v>50</v>
      </c>
      <c r="M227" s="4">
        <f t="shared" si="37"/>
        <v>28.200000000000003</v>
      </c>
      <c r="N227" s="4">
        <f t="shared" si="29"/>
        <v>383</v>
      </c>
      <c r="P227" s="18"/>
    </row>
    <row r="228" spans="1:16" x14ac:dyDescent="0.3">
      <c r="A228" s="3">
        <f t="shared" si="35"/>
        <v>224</v>
      </c>
      <c r="B228" s="3" t="s">
        <v>17</v>
      </c>
      <c r="C228" s="3">
        <v>351</v>
      </c>
      <c r="D228" s="10">
        <v>300</v>
      </c>
      <c r="E228" s="10">
        <v>150</v>
      </c>
      <c r="F228" s="10">
        <v>2951</v>
      </c>
      <c r="G228" s="10">
        <v>3159</v>
      </c>
      <c r="H228" s="10">
        <f t="shared" si="38"/>
        <v>208</v>
      </c>
      <c r="I228" s="10">
        <f t="shared" si="34"/>
        <v>208</v>
      </c>
      <c r="J228" s="10">
        <f t="shared" si="36"/>
        <v>431</v>
      </c>
      <c r="K228" s="10">
        <v>45</v>
      </c>
      <c r="L228" s="10">
        <v>50</v>
      </c>
      <c r="M228" s="11">
        <f t="shared" si="37"/>
        <v>41.6</v>
      </c>
      <c r="N228" s="4">
        <f t="shared" si="29"/>
        <v>568</v>
      </c>
      <c r="P228" s="18"/>
    </row>
    <row r="229" spans="1:16" x14ac:dyDescent="0.3">
      <c r="A229" s="3">
        <f t="shared" si="35"/>
        <v>225</v>
      </c>
      <c r="B229" s="8" t="s">
        <v>17</v>
      </c>
      <c r="C229" s="8">
        <v>352</v>
      </c>
      <c r="D229" s="3">
        <v>300</v>
      </c>
      <c r="E229" s="3">
        <v>150</v>
      </c>
      <c r="F229" s="3">
        <v>1620</v>
      </c>
      <c r="G229" s="3">
        <v>1771</v>
      </c>
      <c r="H229" s="3">
        <f t="shared" si="38"/>
        <v>151</v>
      </c>
      <c r="I229" s="3">
        <f t="shared" si="34"/>
        <v>151</v>
      </c>
      <c r="J229" s="3">
        <f t="shared" si="36"/>
        <v>284</v>
      </c>
      <c r="K229" s="3">
        <v>45</v>
      </c>
      <c r="L229" s="3">
        <v>50</v>
      </c>
      <c r="M229" s="4">
        <f t="shared" si="37"/>
        <v>30.200000000000003</v>
      </c>
      <c r="N229" s="4">
        <f t="shared" si="29"/>
        <v>409</v>
      </c>
      <c r="P229" s="18"/>
    </row>
    <row r="230" spans="1:16" x14ac:dyDescent="0.3">
      <c r="A230" s="3">
        <f t="shared" si="35"/>
        <v>226</v>
      </c>
      <c r="B230" s="3" t="s">
        <v>17</v>
      </c>
      <c r="C230" s="3">
        <v>353</v>
      </c>
      <c r="D230" s="3">
        <v>300</v>
      </c>
      <c r="E230" s="3">
        <v>150</v>
      </c>
      <c r="F230" s="3">
        <v>4672</v>
      </c>
      <c r="G230" s="3">
        <v>4980</v>
      </c>
      <c r="H230" s="3">
        <f t="shared" si="38"/>
        <v>308</v>
      </c>
      <c r="I230" s="3">
        <f t="shared" si="34"/>
        <v>308</v>
      </c>
      <c r="J230" s="3">
        <f t="shared" si="36"/>
        <v>819</v>
      </c>
      <c r="K230" s="3">
        <v>45</v>
      </c>
      <c r="L230" s="3">
        <v>50</v>
      </c>
      <c r="M230" s="4">
        <f t="shared" si="37"/>
        <v>61.6</v>
      </c>
      <c r="N230" s="4">
        <f t="shared" si="29"/>
        <v>976</v>
      </c>
      <c r="P230" s="18"/>
    </row>
    <row r="231" spans="1:16" x14ac:dyDescent="0.3">
      <c r="A231" s="3">
        <f t="shared" si="35"/>
        <v>227</v>
      </c>
      <c r="B231" s="3" t="s">
        <v>17</v>
      </c>
      <c r="C231" s="3">
        <v>354</v>
      </c>
      <c r="D231" s="10">
        <v>300</v>
      </c>
      <c r="E231" s="10">
        <v>150</v>
      </c>
      <c r="F231" s="10">
        <v>2172</v>
      </c>
      <c r="G231" s="10">
        <v>2275</v>
      </c>
      <c r="H231" s="10">
        <f t="shared" si="38"/>
        <v>103</v>
      </c>
      <c r="I231" s="10">
        <f t="shared" si="34"/>
        <v>141</v>
      </c>
      <c r="J231" s="10">
        <f t="shared" si="36"/>
        <v>260</v>
      </c>
      <c r="K231" s="10">
        <v>45</v>
      </c>
      <c r="L231" s="10">
        <v>50</v>
      </c>
      <c r="M231" s="11">
        <f t="shared" si="37"/>
        <v>28.200000000000003</v>
      </c>
      <c r="N231" s="4">
        <f t="shared" ref="N231:N293" si="39">ROUND((J231+K231+L231+M231),0)</f>
        <v>383</v>
      </c>
      <c r="P231" s="18"/>
    </row>
    <row r="232" spans="1:16" x14ac:dyDescent="0.3">
      <c r="A232" s="3">
        <f t="shared" si="35"/>
        <v>228</v>
      </c>
      <c r="B232" s="3" t="s">
        <v>17</v>
      </c>
      <c r="C232" s="3">
        <v>355</v>
      </c>
      <c r="D232" s="10">
        <v>300</v>
      </c>
      <c r="E232" s="10">
        <v>150</v>
      </c>
      <c r="F232" s="10">
        <v>2524</v>
      </c>
      <c r="G232" s="10">
        <v>2666</v>
      </c>
      <c r="H232" s="10">
        <f t="shared" si="38"/>
        <v>142</v>
      </c>
      <c r="I232" s="10">
        <f t="shared" si="34"/>
        <v>142</v>
      </c>
      <c r="J232" s="10">
        <f t="shared" si="36"/>
        <v>262</v>
      </c>
      <c r="K232" s="10">
        <v>45</v>
      </c>
      <c r="L232" s="10">
        <v>50</v>
      </c>
      <c r="M232" s="11">
        <f t="shared" si="37"/>
        <v>28.400000000000002</v>
      </c>
      <c r="N232" s="4">
        <f t="shared" si="39"/>
        <v>385</v>
      </c>
      <c r="P232" s="18"/>
    </row>
    <row r="233" spans="1:16" x14ac:dyDescent="0.3">
      <c r="A233" s="3">
        <f t="shared" si="35"/>
        <v>229</v>
      </c>
      <c r="B233" s="3" t="s">
        <v>17</v>
      </c>
      <c r="C233" s="5">
        <v>356</v>
      </c>
      <c r="D233" s="10">
        <v>0</v>
      </c>
      <c r="E233" s="10">
        <v>150</v>
      </c>
      <c r="F233" s="10">
        <v>3520</v>
      </c>
      <c r="G233" s="10">
        <v>3794</v>
      </c>
      <c r="H233" s="10">
        <f>(G233-F233)-25</f>
        <v>249</v>
      </c>
      <c r="I233" s="10">
        <f t="shared" si="34"/>
        <v>249</v>
      </c>
      <c r="J233" s="10">
        <f>ROUND(IF(I233&lt;100,I233*1.625,(IF(AND(I233&gt;100,I233&lt;201),(I233-100)*2.375+162.5,(IF(AND(I233&gt;200,I233&lt;401),(I233-200)*3.875+400,IF(I233&gt;400,(I233-400)*4.5+1237)))))),0)</f>
        <v>590</v>
      </c>
      <c r="K233" s="10">
        <v>45</v>
      </c>
      <c r="L233" s="10">
        <v>50</v>
      </c>
      <c r="M233" s="11">
        <f t="shared" si="37"/>
        <v>49.800000000000004</v>
      </c>
      <c r="N233" s="4">
        <f t="shared" si="39"/>
        <v>735</v>
      </c>
      <c r="P233" s="18"/>
    </row>
    <row r="234" spans="1:16" x14ac:dyDescent="0.3">
      <c r="A234" s="3">
        <f t="shared" si="35"/>
        <v>230</v>
      </c>
      <c r="B234" s="8" t="s">
        <v>17</v>
      </c>
      <c r="C234" s="8">
        <v>357</v>
      </c>
      <c r="D234" s="10">
        <v>300</v>
      </c>
      <c r="E234" s="10">
        <v>150</v>
      </c>
      <c r="F234" s="10">
        <v>2175</v>
      </c>
      <c r="G234" s="10">
        <v>2347</v>
      </c>
      <c r="H234" s="10">
        <f t="shared" ref="H234:H244" si="40">G234-F234</f>
        <v>172</v>
      </c>
      <c r="I234" s="10">
        <f t="shared" si="34"/>
        <v>172</v>
      </c>
      <c r="J234" s="10">
        <f>ROUND(IF(I234&lt;100,I234*1.625,(IF(AND(I234&gt;100,I234&lt;201),(I234-100)*2.375+162.5,(IF(AND(I234&gt;200,I234&lt;401),(I234-200)*3.875+400,IF(I234&gt;400,(I234-400)*4.5+1238)))))),0)</f>
        <v>334</v>
      </c>
      <c r="K234" s="10">
        <v>45</v>
      </c>
      <c r="L234" s="10">
        <v>50</v>
      </c>
      <c r="M234" s="11">
        <f t="shared" si="37"/>
        <v>34.4</v>
      </c>
      <c r="N234" s="4">
        <f t="shared" si="39"/>
        <v>463</v>
      </c>
      <c r="P234" s="18"/>
    </row>
    <row r="235" spans="1:16" x14ac:dyDescent="0.3">
      <c r="A235" s="3">
        <f t="shared" si="35"/>
        <v>231</v>
      </c>
      <c r="B235" s="3" t="s">
        <v>17</v>
      </c>
      <c r="C235" s="3">
        <v>358</v>
      </c>
      <c r="D235" s="3">
        <v>300</v>
      </c>
      <c r="E235" s="3">
        <v>150</v>
      </c>
      <c r="F235" s="3">
        <v>3550</v>
      </c>
      <c r="G235" s="3">
        <v>3834</v>
      </c>
      <c r="H235" s="3">
        <f t="shared" si="40"/>
        <v>284</v>
      </c>
      <c r="I235" s="3">
        <f t="shared" si="34"/>
        <v>284</v>
      </c>
      <c r="J235" s="3">
        <f>ROUND(IF(I235&lt;100,I235*1.625,(IF(AND(I235&gt;100,I235&lt;201),(I235-100)*2.375+162.5,(IF(AND(I235&gt;200,I235&lt;401),(I235-200)*3.875+400,IF(I235&gt;400,(I235-400)*4.5+1238)))))),0)</f>
        <v>726</v>
      </c>
      <c r="K235" s="3">
        <v>45</v>
      </c>
      <c r="L235" s="3">
        <v>50</v>
      </c>
      <c r="M235" s="4">
        <f t="shared" si="37"/>
        <v>56.800000000000004</v>
      </c>
      <c r="N235" s="4">
        <f t="shared" si="39"/>
        <v>878</v>
      </c>
      <c r="P235" s="18"/>
    </row>
    <row r="236" spans="1:16" x14ac:dyDescent="0.3">
      <c r="A236" s="3">
        <f t="shared" si="35"/>
        <v>232</v>
      </c>
      <c r="B236" s="3" t="s">
        <v>17</v>
      </c>
      <c r="C236" s="3">
        <v>359</v>
      </c>
      <c r="D236" s="10">
        <v>300</v>
      </c>
      <c r="E236" s="10">
        <v>150</v>
      </c>
      <c r="F236" s="10">
        <v>2181</v>
      </c>
      <c r="G236" s="10">
        <v>2530</v>
      </c>
      <c r="H236" s="10">
        <f t="shared" si="40"/>
        <v>349</v>
      </c>
      <c r="I236" s="10">
        <f t="shared" si="34"/>
        <v>349</v>
      </c>
      <c r="J236" s="10">
        <f>ROUND(IF(I236&lt;100,I236*1.625,(IF(AND(I236&gt;100,I236&lt;201),(I236-100)*2.375+162.5,(IF(AND(I236&gt;200,I236&lt;401),(I236-200)*3.875+400,IF(I236&gt;400,(I236-400)*4.5+1238)))))),0)</f>
        <v>977</v>
      </c>
      <c r="K236" s="10">
        <v>45</v>
      </c>
      <c r="L236" s="10">
        <v>50</v>
      </c>
      <c r="M236" s="11">
        <f t="shared" si="37"/>
        <v>69.8</v>
      </c>
      <c r="N236" s="4">
        <f t="shared" si="39"/>
        <v>1142</v>
      </c>
      <c r="P236" s="18"/>
    </row>
    <row r="237" spans="1:16" x14ac:dyDescent="0.3">
      <c r="A237" s="3">
        <f t="shared" si="35"/>
        <v>233</v>
      </c>
      <c r="B237" s="3" t="s">
        <v>17</v>
      </c>
      <c r="C237" s="3">
        <v>360</v>
      </c>
      <c r="D237" s="3">
        <v>300</v>
      </c>
      <c r="E237" s="3">
        <v>150</v>
      </c>
      <c r="F237" s="3">
        <v>3332</v>
      </c>
      <c r="G237" s="3">
        <v>3551</v>
      </c>
      <c r="H237" s="3">
        <f t="shared" si="40"/>
        <v>219</v>
      </c>
      <c r="I237" s="3">
        <f t="shared" si="34"/>
        <v>219</v>
      </c>
      <c r="J237" s="3">
        <f>ROUND(IF(I237&lt;100,I237*1.625,(IF(AND(I237&gt;100,I237&lt;201),(I237-100)*2.375+162.5,(IF(AND(I237&gt;200,I237&lt;401),(I237-200)*3.875+400,IF(I237&gt;400,(I237-400)*4.5+1237)))))),0)</f>
        <v>474</v>
      </c>
      <c r="K237" s="3">
        <v>45</v>
      </c>
      <c r="L237" s="3">
        <v>50</v>
      </c>
      <c r="M237" s="4">
        <f t="shared" si="37"/>
        <v>43.800000000000004</v>
      </c>
      <c r="N237" s="4">
        <f t="shared" si="39"/>
        <v>613</v>
      </c>
      <c r="P237" s="18"/>
    </row>
    <row r="238" spans="1:16" x14ac:dyDescent="0.3">
      <c r="A238" s="3">
        <f t="shared" si="35"/>
        <v>234</v>
      </c>
      <c r="B238" s="3" t="s">
        <v>17</v>
      </c>
      <c r="C238" s="3">
        <v>361</v>
      </c>
      <c r="D238" s="3">
        <v>300</v>
      </c>
      <c r="E238" s="3">
        <v>150</v>
      </c>
      <c r="F238" s="3">
        <v>7087</v>
      </c>
      <c r="G238" s="3">
        <v>7833</v>
      </c>
      <c r="H238" s="3">
        <f t="shared" si="40"/>
        <v>746</v>
      </c>
      <c r="I238" s="3">
        <f t="shared" si="34"/>
        <v>746</v>
      </c>
      <c r="J238" s="3">
        <f>ROUND(IF(I238&lt;100,I238*1.625,(IF(AND(I238&gt;100,I238&lt;201),(I238-100)*2.375+162.5,(IF(AND(I238&gt;200,I238&lt;401),(I238-200)*3.875+400,IF(I238&gt;400,(I238-400)*4.5+1238)))))),0)</f>
        <v>2795</v>
      </c>
      <c r="K238" s="3">
        <v>45</v>
      </c>
      <c r="L238" s="3">
        <v>50</v>
      </c>
      <c r="M238" s="4">
        <f t="shared" si="37"/>
        <v>149.20000000000002</v>
      </c>
      <c r="N238" s="4">
        <f t="shared" si="39"/>
        <v>3039</v>
      </c>
      <c r="O238" s="25"/>
      <c r="P238" s="18"/>
    </row>
    <row r="239" spans="1:16" x14ac:dyDescent="0.3">
      <c r="A239" s="3">
        <f t="shared" si="35"/>
        <v>235</v>
      </c>
      <c r="B239" s="3"/>
      <c r="C239" s="3"/>
      <c r="D239" s="10"/>
      <c r="E239" s="10"/>
      <c r="F239" s="10"/>
      <c r="G239" s="10"/>
      <c r="H239" s="10"/>
      <c r="I239" s="10"/>
      <c r="J239" s="10"/>
      <c r="K239" s="10"/>
      <c r="L239" s="10"/>
      <c r="M239" s="11"/>
      <c r="N239" s="4"/>
      <c r="P239" s="18"/>
    </row>
    <row r="240" spans="1:16" x14ac:dyDescent="0.3">
      <c r="A240" s="3">
        <f t="shared" si="35"/>
        <v>236</v>
      </c>
      <c r="B240" s="9" t="s">
        <v>17</v>
      </c>
      <c r="C240" s="5">
        <v>364</v>
      </c>
      <c r="D240" s="10">
        <v>300</v>
      </c>
      <c r="E240" s="10">
        <v>150</v>
      </c>
      <c r="F240" s="10">
        <v>6265</v>
      </c>
      <c r="G240" s="10">
        <v>6734</v>
      </c>
      <c r="H240" s="10">
        <f t="shared" si="40"/>
        <v>469</v>
      </c>
      <c r="I240" s="10">
        <f t="shared" si="34"/>
        <v>469</v>
      </c>
      <c r="J240" s="10">
        <f>ROUND(IF(I240&lt;100,I240*1.625,(IF(AND(I240&gt;100,I240&lt;201),(I240-100)*2.375+162.5,(IF(AND(I240&gt;200,I240&lt;401),(I240-200)*3.875+400,IF(I240&gt;400,(I240-400)*4.5+1237)))))),0)</f>
        <v>1548</v>
      </c>
      <c r="K240" s="10">
        <v>45</v>
      </c>
      <c r="L240" s="10">
        <v>50</v>
      </c>
      <c r="M240" s="11">
        <f t="shared" si="37"/>
        <v>93.800000000000011</v>
      </c>
      <c r="N240" s="4">
        <f t="shared" si="39"/>
        <v>1737</v>
      </c>
      <c r="P240" s="18"/>
    </row>
    <row r="241" spans="1:16" x14ac:dyDescent="0.3">
      <c r="A241" s="3">
        <f t="shared" si="35"/>
        <v>237</v>
      </c>
      <c r="B241" s="3" t="s">
        <v>17</v>
      </c>
      <c r="C241" s="3">
        <v>365</v>
      </c>
      <c r="D241" s="3">
        <v>300</v>
      </c>
      <c r="E241" s="3">
        <v>150</v>
      </c>
      <c r="F241" s="3">
        <v>1387</v>
      </c>
      <c r="G241" s="3">
        <v>1519</v>
      </c>
      <c r="H241" s="3">
        <f t="shared" si="40"/>
        <v>132</v>
      </c>
      <c r="I241" s="3">
        <f t="shared" si="34"/>
        <v>141</v>
      </c>
      <c r="J241" s="3">
        <f t="shared" ref="J241:J249" si="41">ROUND(IF(I241&lt;100,I241*1.625,(IF(AND(I241&gt;100,I241&lt;201),(I241-100)*2.375+162.5,(IF(AND(I241&gt;200,I241&lt;401),(I241-200)*3.875+400,IF(I241&gt;400,(I241-400)*4.5+1238)))))),0)</f>
        <v>260</v>
      </c>
      <c r="K241" s="3">
        <v>45</v>
      </c>
      <c r="L241" s="3">
        <v>50</v>
      </c>
      <c r="M241" s="4">
        <f t="shared" si="37"/>
        <v>28.200000000000003</v>
      </c>
      <c r="N241" s="4">
        <f t="shared" si="39"/>
        <v>383</v>
      </c>
      <c r="P241" s="18"/>
    </row>
    <row r="242" spans="1:16" x14ac:dyDescent="0.3">
      <c r="A242" s="3">
        <f t="shared" si="35"/>
        <v>238</v>
      </c>
      <c r="B242" s="8" t="s">
        <v>17</v>
      </c>
      <c r="C242" s="8">
        <v>366</v>
      </c>
      <c r="D242" s="3">
        <v>300</v>
      </c>
      <c r="E242" s="3">
        <v>150</v>
      </c>
      <c r="F242" s="3">
        <v>1870</v>
      </c>
      <c r="G242" s="3">
        <v>2047</v>
      </c>
      <c r="H242" s="3">
        <f t="shared" si="40"/>
        <v>177</v>
      </c>
      <c r="I242" s="3">
        <f t="shared" si="34"/>
        <v>177</v>
      </c>
      <c r="J242" s="3">
        <f t="shared" si="41"/>
        <v>345</v>
      </c>
      <c r="K242" s="3">
        <v>45</v>
      </c>
      <c r="L242" s="3">
        <v>50</v>
      </c>
      <c r="M242" s="4">
        <f t="shared" si="37"/>
        <v>35.4</v>
      </c>
      <c r="N242" s="4">
        <f t="shared" si="39"/>
        <v>475</v>
      </c>
      <c r="P242" s="18"/>
    </row>
    <row r="243" spans="1:16" x14ac:dyDescent="0.3">
      <c r="A243" s="3">
        <f t="shared" si="35"/>
        <v>239</v>
      </c>
      <c r="B243" s="3" t="s">
        <v>17</v>
      </c>
      <c r="C243" s="3">
        <v>367</v>
      </c>
      <c r="D243" s="3">
        <v>300</v>
      </c>
      <c r="E243" s="3">
        <v>150</v>
      </c>
      <c r="F243" s="3">
        <v>1707</v>
      </c>
      <c r="G243" s="3">
        <v>1911</v>
      </c>
      <c r="H243" s="3">
        <f t="shared" si="40"/>
        <v>204</v>
      </c>
      <c r="I243" s="3">
        <f t="shared" si="34"/>
        <v>204</v>
      </c>
      <c r="J243" s="3">
        <f t="shared" si="41"/>
        <v>416</v>
      </c>
      <c r="K243" s="3">
        <v>45</v>
      </c>
      <c r="L243" s="3">
        <v>50</v>
      </c>
      <c r="M243" s="4">
        <f t="shared" si="37"/>
        <v>40.800000000000004</v>
      </c>
      <c r="N243" s="4">
        <f t="shared" si="39"/>
        <v>552</v>
      </c>
      <c r="P243" s="18"/>
    </row>
    <row r="244" spans="1:16" x14ac:dyDescent="0.3">
      <c r="A244" s="3">
        <f t="shared" si="35"/>
        <v>240</v>
      </c>
      <c r="B244" s="3" t="s">
        <v>17</v>
      </c>
      <c r="C244" s="3">
        <v>368</v>
      </c>
      <c r="D244" s="3">
        <v>300</v>
      </c>
      <c r="E244" s="3">
        <v>150</v>
      </c>
      <c r="F244" s="3">
        <v>1600</v>
      </c>
      <c r="G244" s="3">
        <v>1770</v>
      </c>
      <c r="H244" s="3">
        <f t="shared" si="40"/>
        <v>170</v>
      </c>
      <c r="I244" s="3">
        <f t="shared" si="34"/>
        <v>170</v>
      </c>
      <c r="J244" s="3">
        <f t="shared" si="41"/>
        <v>329</v>
      </c>
      <c r="K244" s="3">
        <v>45</v>
      </c>
      <c r="L244" s="3">
        <v>50</v>
      </c>
      <c r="M244" s="4">
        <f t="shared" si="37"/>
        <v>34</v>
      </c>
      <c r="N244" s="4">
        <f t="shared" si="39"/>
        <v>458</v>
      </c>
      <c r="P244" s="18"/>
    </row>
    <row r="245" spans="1:16" x14ac:dyDescent="0.3">
      <c r="A245" s="3">
        <f t="shared" si="35"/>
        <v>241</v>
      </c>
      <c r="B245" s="8" t="s">
        <v>17</v>
      </c>
      <c r="C245" s="8">
        <v>369</v>
      </c>
      <c r="D245" s="3">
        <v>300</v>
      </c>
      <c r="E245" s="3">
        <v>150</v>
      </c>
      <c r="F245" s="3">
        <v>2882</v>
      </c>
      <c r="G245" s="3">
        <v>3180</v>
      </c>
      <c r="H245" s="3">
        <f>G245-F245</f>
        <v>298</v>
      </c>
      <c r="I245" s="3">
        <f t="shared" si="34"/>
        <v>298</v>
      </c>
      <c r="J245" s="3">
        <f t="shared" si="41"/>
        <v>780</v>
      </c>
      <c r="K245" s="3">
        <v>45</v>
      </c>
      <c r="L245" s="3">
        <v>50</v>
      </c>
      <c r="M245" s="4">
        <f t="shared" si="37"/>
        <v>59.6</v>
      </c>
      <c r="N245" s="4">
        <f t="shared" si="39"/>
        <v>935</v>
      </c>
      <c r="P245" s="18"/>
    </row>
    <row r="246" spans="1:16" x14ac:dyDescent="0.3">
      <c r="A246" s="3">
        <f t="shared" si="35"/>
        <v>242</v>
      </c>
      <c r="B246" s="8" t="s">
        <v>17</v>
      </c>
      <c r="C246" s="8">
        <v>370</v>
      </c>
      <c r="D246" s="3">
        <v>300</v>
      </c>
      <c r="E246" s="3">
        <v>150</v>
      </c>
      <c r="F246" s="3">
        <v>6567</v>
      </c>
      <c r="G246" s="3">
        <v>7277</v>
      </c>
      <c r="H246" s="3">
        <f>G246-F246</f>
        <v>710</v>
      </c>
      <c r="I246" s="3">
        <f t="shared" si="34"/>
        <v>710</v>
      </c>
      <c r="J246" s="3">
        <f t="shared" si="41"/>
        <v>2633</v>
      </c>
      <c r="K246" s="3">
        <v>45</v>
      </c>
      <c r="L246" s="3">
        <v>50</v>
      </c>
      <c r="M246" s="4">
        <f t="shared" si="37"/>
        <v>142</v>
      </c>
      <c r="N246" s="4">
        <f t="shared" si="39"/>
        <v>2870</v>
      </c>
      <c r="P246" s="18"/>
    </row>
    <row r="247" spans="1:16" x14ac:dyDescent="0.3">
      <c r="A247" s="3">
        <f t="shared" si="35"/>
        <v>243</v>
      </c>
      <c r="B247" s="8"/>
      <c r="C247" s="8"/>
      <c r="D247" s="10"/>
      <c r="E247" s="10"/>
      <c r="F247" s="10"/>
      <c r="G247" s="10"/>
      <c r="H247" s="10"/>
      <c r="I247" s="10"/>
      <c r="J247" s="10"/>
      <c r="K247" s="10"/>
      <c r="L247" s="10"/>
      <c r="M247" s="11"/>
      <c r="N247" s="4"/>
      <c r="P247" s="18"/>
    </row>
    <row r="248" spans="1:16" x14ac:dyDescent="0.3">
      <c r="A248" s="3">
        <f t="shared" si="35"/>
        <v>244</v>
      </c>
      <c r="B248" s="3" t="s">
        <v>17</v>
      </c>
      <c r="C248" s="3">
        <v>374</v>
      </c>
      <c r="D248" s="3">
        <v>300</v>
      </c>
      <c r="E248" s="3">
        <v>150</v>
      </c>
      <c r="F248" s="3">
        <v>3038</v>
      </c>
      <c r="G248" s="3">
        <v>3364</v>
      </c>
      <c r="H248" s="3">
        <f>G248-F248</f>
        <v>326</v>
      </c>
      <c r="I248" s="3">
        <f t="shared" si="34"/>
        <v>326</v>
      </c>
      <c r="J248" s="3">
        <f t="shared" si="41"/>
        <v>888</v>
      </c>
      <c r="K248" s="3">
        <v>45</v>
      </c>
      <c r="L248" s="3">
        <v>50</v>
      </c>
      <c r="M248" s="4">
        <f t="shared" si="37"/>
        <v>65.2</v>
      </c>
      <c r="N248" s="4">
        <f t="shared" si="39"/>
        <v>1048</v>
      </c>
      <c r="P248" s="18"/>
    </row>
    <row r="249" spans="1:16" x14ac:dyDescent="0.3">
      <c r="A249" s="3">
        <f t="shared" si="35"/>
        <v>245</v>
      </c>
      <c r="B249" s="3" t="s">
        <v>17</v>
      </c>
      <c r="C249" s="3">
        <v>375</v>
      </c>
      <c r="D249" s="3">
        <v>300</v>
      </c>
      <c r="E249" s="3">
        <v>150</v>
      </c>
      <c r="F249" s="3">
        <v>7603</v>
      </c>
      <c r="G249" s="3">
        <v>8173</v>
      </c>
      <c r="H249" s="3">
        <f>(G249-F249)</f>
        <v>570</v>
      </c>
      <c r="I249" s="3">
        <f t="shared" si="34"/>
        <v>570</v>
      </c>
      <c r="J249" s="3">
        <f t="shared" si="41"/>
        <v>2003</v>
      </c>
      <c r="K249" s="3">
        <v>45</v>
      </c>
      <c r="L249" s="3">
        <v>50</v>
      </c>
      <c r="M249" s="4">
        <f t="shared" si="37"/>
        <v>114</v>
      </c>
      <c r="N249" s="4">
        <f t="shared" si="39"/>
        <v>2212</v>
      </c>
      <c r="P249" s="18"/>
    </row>
    <row r="250" spans="1:16" x14ac:dyDescent="0.3">
      <c r="A250" s="3">
        <f t="shared" si="35"/>
        <v>246</v>
      </c>
      <c r="B250" s="3" t="s">
        <v>17</v>
      </c>
      <c r="C250" s="3">
        <v>376</v>
      </c>
      <c r="D250" s="3">
        <v>0</v>
      </c>
      <c r="E250" s="3">
        <v>150</v>
      </c>
      <c r="F250" s="3">
        <v>7204</v>
      </c>
      <c r="G250" s="3">
        <v>7589</v>
      </c>
      <c r="H250" s="3">
        <f>(G250-F250)-25</f>
        <v>360</v>
      </c>
      <c r="I250" s="3">
        <f t="shared" si="34"/>
        <v>360</v>
      </c>
      <c r="J250" s="3">
        <f>ROUND(IF(I250&lt;100,I250*1.625,(IF(AND(I250&gt;100,I250&lt;201),(I250-100)*2.375+162.5,(IF(AND(I250&gt;200,I250&lt;401),(I250-200)*3.875+400,IF(I250&gt;400,(I250-400)*4.5+1237)))))),0)</f>
        <v>1020</v>
      </c>
      <c r="K250" s="3">
        <v>45</v>
      </c>
      <c r="L250" s="3">
        <v>50</v>
      </c>
      <c r="M250" s="4">
        <f t="shared" si="37"/>
        <v>72</v>
      </c>
      <c r="N250" s="4">
        <f t="shared" si="39"/>
        <v>1187</v>
      </c>
      <c r="P250" s="18"/>
    </row>
    <row r="251" spans="1:16" x14ac:dyDescent="0.3">
      <c r="A251" s="3">
        <f t="shared" si="35"/>
        <v>247</v>
      </c>
      <c r="B251" s="3" t="s">
        <v>17</v>
      </c>
      <c r="C251" s="3">
        <v>377</v>
      </c>
      <c r="D251" s="3">
        <v>300</v>
      </c>
      <c r="E251" s="3">
        <v>150</v>
      </c>
      <c r="F251" s="3">
        <v>3376</v>
      </c>
      <c r="G251" s="3">
        <v>3628</v>
      </c>
      <c r="H251" s="3">
        <f>G251-F251</f>
        <v>252</v>
      </c>
      <c r="I251" s="3">
        <f t="shared" si="34"/>
        <v>252</v>
      </c>
      <c r="J251" s="3">
        <f>ROUND(IF(I251&lt;100,I251*1.625,(IF(AND(I251&gt;100,I251&lt;201),(I251-100)*2.375+162.5,(IF(AND(I251&gt;200,I251&lt;401),(I251-200)*3.875+400,IF(I251&gt;400,(I251-400)*4.5+1238)))))),0)</f>
        <v>602</v>
      </c>
      <c r="K251" s="3">
        <v>45</v>
      </c>
      <c r="L251" s="3">
        <v>50</v>
      </c>
      <c r="M251" s="4">
        <f t="shared" si="37"/>
        <v>50.400000000000006</v>
      </c>
      <c r="N251" s="4">
        <f t="shared" si="39"/>
        <v>747</v>
      </c>
      <c r="P251" s="18"/>
    </row>
    <row r="252" spans="1:16" x14ac:dyDescent="0.3">
      <c r="A252" s="3">
        <f t="shared" si="35"/>
        <v>248</v>
      </c>
      <c r="B252" s="3" t="s">
        <v>17</v>
      </c>
      <c r="C252" s="3">
        <v>378</v>
      </c>
      <c r="D252" s="3">
        <v>300</v>
      </c>
      <c r="E252" s="3">
        <v>150</v>
      </c>
      <c r="F252" s="3">
        <v>983</v>
      </c>
      <c r="G252" s="3">
        <v>1202</v>
      </c>
      <c r="H252" s="3">
        <f>(G252-F252)</f>
        <v>219</v>
      </c>
      <c r="I252" s="3">
        <f t="shared" si="34"/>
        <v>219</v>
      </c>
      <c r="J252" s="3">
        <f>ROUND(IF(I252&lt;100,I252*1.625,(IF(AND(I252&gt;100,I252&lt;201),(I252-100)*2.375+162.5,(IF(AND(I252&gt;200,I252&lt;401),(I252-200)*3.875+400,IF(I252&gt;400,(I252-400)*4.5+1238)))))),0)</f>
        <v>474</v>
      </c>
      <c r="K252" s="3">
        <v>45</v>
      </c>
      <c r="L252" s="3">
        <v>50</v>
      </c>
      <c r="M252" s="4">
        <f t="shared" si="37"/>
        <v>43.800000000000004</v>
      </c>
      <c r="N252" s="4">
        <f t="shared" si="39"/>
        <v>613</v>
      </c>
      <c r="P252" s="18"/>
    </row>
    <row r="253" spans="1:16" x14ac:dyDescent="0.3">
      <c r="A253" s="3">
        <f t="shared" si="35"/>
        <v>249</v>
      </c>
      <c r="B253" s="3" t="s">
        <v>17</v>
      </c>
      <c r="C253" s="3">
        <v>379</v>
      </c>
      <c r="D253" s="10">
        <v>0</v>
      </c>
      <c r="E253" s="10">
        <v>150</v>
      </c>
      <c r="F253" s="10">
        <v>3132</v>
      </c>
      <c r="G253" s="10">
        <v>3451</v>
      </c>
      <c r="H253" s="10">
        <f>(G253-F253)-25</f>
        <v>294</v>
      </c>
      <c r="I253" s="10">
        <f t="shared" si="34"/>
        <v>294</v>
      </c>
      <c r="J253" s="10">
        <f>ROUND(IF(I253&lt;100,I253*1.625,(IF(AND(I253&gt;100,I253&lt;201),(I253-100)*2.375+162.5,(IF(AND(I253&gt;200,I253&lt;401),(I253-200)*3.875+400,IF(I253&gt;400,(I253-400)*4.5+1238)))))),0)</f>
        <v>764</v>
      </c>
      <c r="K253" s="10">
        <v>45</v>
      </c>
      <c r="L253" s="10">
        <v>50</v>
      </c>
      <c r="M253" s="11">
        <f t="shared" si="37"/>
        <v>58.800000000000004</v>
      </c>
      <c r="N253" s="4">
        <f t="shared" si="39"/>
        <v>918</v>
      </c>
      <c r="P253" s="18"/>
    </row>
    <row r="254" spans="1:16" x14ac:dyDescent="0.3">
      <c r="A254" s="3">
        <f t="shared" si="35"/>
        <v>250</v>
      </c>
      <c r="B254" s="3" t="s">
        <v>17</v>
      </c>
      <c r="C254" s="3">
        <v>380</v>
      </c>
      <c r="D254" s="3">
        <v>300</v>
      </c>
      <c r="E254" s="3">
        <v>150</v>
      </c>
      <c r="F254" s="3">
        <v>4466</v>
      </c>
      <c r="G254" s="3">
        <v>4913</v>
      </c>
      <c r="H254" s="3">
        <f t="shared" ref="H254:H283" si="42">G254-F254</f>
        <v>447</v>
      </c>
      <c r="I254" s="3">
        <f t="shared" si="34"/>
        <v>447</v>
      </c>
      <c r="J254" s="3">
        <f>ROUND(IF(I254&lt;100,I254*1.625,(IF(AND(I254&gt;100,I254&lt;201),(I254-100)*2.375+162.5,(IF(AND(I254&gt;200,I254&lt;401),(I254-200)*3.875+400,IF(I254&gt;400,(I254-400)*4.5+1238)))))),0)</f>
        <v>1450</v>
      </c>
      <c r="K254" s="3">
        <v>45</v>
      </c>
      <c r="L254" s="3">
        <v>50</v>
      </c>
      <c r="M254" s="4">
        <f t="shared" si="37"/>
        <v>89.4</v>
      </c>
      <c r="N254" s="4">
        <f t="shared" si="39"/>
        <v>1634</v>
      </c>
      <c r="O254" s="30"/>
      <c r="P254" s="18"/>
    </row>
    <row r="255" spans="1:16" x14ac:dyDescent="0.3">
      <c r="A255" s="3">
        <f t="shared" si="35"/>
        <v>251</v>
      </c>
      <c r="B255" s="3" t="s">
        <v>19</v>
      </c>
      <c r="C255" s="3">
        <v>402</v>
      </c>
      <c r="D255" s="10">
        <v>400</v>
      </c>
      <c r="E255" s="10">
        <v>150</v>
      </c>
      <c r="F255" s="10">
        <v>4936</v>
      </c>
      <c r="G255" s="10">
        <v>5238</v>
      </c>
      <c r="H255" s="10">
        <f t="shared" si="42"/>
        <v>302</v>
      </c>
      <c r="I255" s="10">
        <f t="shared" ref="I255:I269" si="43">IF(H255&lt;155,155,H255)</f>
        <v>302</v>
      </c>
      <c r="J255" s="10">
        <f t="shared" ref="J255:J269" si="44">ROUND(IF(I255&lt;100,I255*1.625,(IF(AND(I255&gt;100,I255&lt;201),(I255-100)*2.375+162,(IF(AND(I255&gt;200,I255&lt;401),(I255-200)*3.875+400,IF(I255&gt;400,(I255-400)*4.5+1237)))))),0)</f>
        <v>795</v>
      </c>
      <c r="K255" s="10">
        <v>45</v>
      </c>
      <c r="L255" s="10">
        <v>50</v>
      </c>
      <c r="M255" s="11">
        <f t="shared" si="37"/>
        <v>60.400000000000006</v>
      </c>
      <c r="N255" s="4">
        <f t="shared" si="39"/>
        <v>950</v>
      </c>
      <c r="P255" s="18"/>
    </row>
    <row r="256" spans="1:16" x14ac:dyDescent="0.3">
      <c r="A256" s="3">
        <f t="shared" si="35"/>
        <v>252</v>
      </c>
      <c r="B256" s="3" t="s">
        <v>19</v>
      </c>
      <c r="C256" s="3">
        <v>403</v>
      </c>
      <c r="D256" s="3">
        <v>400</v>
      </c>
      <c r="E256" s="3">
        <v>150</v>
      </c>
      <c r="F256" s="5">
        <v>4008</v>
      </c>
      <c r="G256" s="5">
        <v>4282</v>
      </c>
      <c r="H256" s="3">
        <f t="shared" si="42"/>
        <v>274</v>
      </c>
      <c r="I256" s="3">
        <f t="shared" si="43"/>
        <v>274</v>
      </c>
      <c r="J256" s="3">
        <f t="shared" si="44"/>
        <v>687</v>
      </c>
      <c r="K256" s="3">
        <v>45</v>
      </c>
      <c r="L256" s="3">
        <v>50</v>
      </c>
      <c r="M256" s="4">
        <f t="shared" si="37"/>
        <v>54.800000000000004</v>
      </c>
      <c r="N256" s="4">
        <f t="shared" si="39"/>
        <v>837</v>
      </c>
      <c r="P256" s="29"/>
    </row>
    <row r="257" spans="1:16" x14ac:dyDescent="0.3">
      <c r="A257" s="3">
        <f t="shared" si="35"/>
        <v>253</v>
      </c>
      <c r="B257" s="3" t="s">
        <v>19</v>
      </c>
      <c r="C257" s="3">
        <v>404</v>
      </c>
      <c r="D257" s="10">
        <v>400</v>
      </c>
      <c r="E257" s="10">
        <v>150</v>
      </c>
      <c r="F257" s="10">
        <v>2075</v>
      </c>
      <c r="G257" s="10">
        <v>2249</v>
      </c>
      <c r="H257" s="10">
        <f t="shared" si="42"/>
        <v>174</v>
      </c>
      <c r="I257" s="10">
        <f t="shared" si="43"/>
        <v>174</v>
      </c>
      <c r="J257" s="10">
        <f t="shared" si="44"/>
        <v>338</v>
      </c>
      <c r="K257" s="10">
        <v>45</v>
      </c>
      <c r="L257" s="10">
        <v>50</v>
      </c>
      <c r="M257" s="11">
        <f t="shared" si="37"/>
        <v>34.800000000000004</v>
      </c>
      <c r="N257" s="4">
        <f t="shared" si="39"/>
        <v>468</v>
      </c>
      <c r="P257" s="18"/>
    </row>
    <row r="258" spans="1:16" x14ac:dyDescent="0.3">
      <c r="A258" s="3">
        <f t="shared" si="35"/>
        <v>254</v>
      </c>
      <c r="B258" s="3" t="s">
        <v>19</v>
      </c>
      <c r="C258" s="3">
        <v>405</v>
      </c>
      <c r="D258" s="10">
        <v>400</v>
      </c>
      <c r="E258" s="10">
        <v>150</v>
      </c>
      <c r="F258" s="24">
        <v>4242</v>
      </c>
      <c r="G258" s="24">
        <v>4849</v>
      </c>
      <c r="H258" s="10">
        <f t="shared" si="42"/>
        <v>607</v>
      </c>
      <c r="I258" s="10">
        <f t="shared" si="43"/>
        <v>607</v>
      </c>
      <c r="J258" s="10">
        <f t="shared" si="44"/>
        <v>2169</v>
      </c>
      <c r="K258" s="10">
        <v>45</v>
      </c>
      <c r="L258" s="10">
        <v>50</v>
      </c>
      <c r="M258" s="11">
        <f t="shared" si="37"/>
        <v>121.4</v>
      </c>
      <c r="N258" s="4">
        <f t="shared" si="39"/>
        <v>2385</v>
      </c>
      <c r="P258" s="29"/>
    </row>
    <row r="259" spans="1:16" x14ac:dyDescent="0.3">
      <c r="A259" s="3">
        <f t="shared" si="35"/>
        <v>255</v>
      </c>
      <c r="B259" s="3" t="s">
        <v>19</v>
      </c>
      <c r="C259" s="3">
        <v>406</v>
      </c>
      <c r="D259" s="3">
        <v>400</v>
      </c>
      <c r="E259" s="3">
        <v>150</v>
      </c>
      <c r="F259" s="3">
        <v>5325</v>
      </c>
      <c r="G259" s="3">
        <v>5837</v>
      </c>
      <c r="H259" s="3">
        <f t="shared" si="42"/>
        <v>512</v>
      </c>
      <c r="I259" s="3">
        <f t="shared" si="43"/>
        <v>512</v>
      </c>
      <c r="J259" s="3">
        <f t="shared" si="44"/>
        <v>1741</v>
      </c>
      <c r="K259" s="3">
        <v>45</v>
      </c>
      <c r="L259" s="3">
        <v>50</v>
      </c>
      <c r="M259" s="4">
        <f t="shared" si="37"/>
        <v>102.4</v>
      </c>
      <c r="N259" s="4">
        <f t="shared" si="39"/>
        <v>1938</v>
      </c>
      <c r="P259" s="18"/>
    </row>
    <row r="260" spans="1:16" x14ac:dyDescent="0.3">
      <c r="A260" s="3">
        <f t="shared" si="35"/>
        <v>256</v>
      </c>
      <c r="B260" s="3" t="s">
        <v>19</v>
      </c>
      <c r="C260" s="3">
        <v>407</v>
      </c>
      <c r="D260" s="3">
        <v>400</v>
      </c>
      <c r="E260" s="3">
        <v>150</v>
      </c>
      <c r="F260" s="3">
        <v>3379</v>
      </c>
      <c r="G260" s="3">
        <v>3577</v>
      </c>
      <c r="H260" s="3">
        <f t="shared" si="42"/>
        <v>198</v>
      </c>
      <c r="I260" s="3">
        <f t="shared" si="43"/>
        <v>198</v>
      </c>
      <c r="J260" s="3">
        <f t="shared" si="44"/>
        <v>395</v>
      </c>
      <c r="K260" s="3">
        <v>45</v>
      </c>
      <c r="L260" s="3">
        <v>50</v>
      </c>
      <c r="M260" s="4">
        <f t="shared" si="37"/>
        <v>39.6</v>
      </c>
      <c r="N260" s="4">
        <f t="shared" si="39"/>
        <v>530</v>
      </c>
      <c r="P260" s="18"/>
    </row>
    <row r="261" spans="1:16" x14ac:dyDescent="0.3">
      <c r="A261" s="3">
        <f t="shared" si="35"/>
        <v>257</v>
      </c>
      <c r="B261" s="3" t="s">
        <v>19</v>
      </c>
      <c r="C261" s="3">
        <v>408</v>
      </c>
      <c r="D261" s="3">
        <v>400</v>
      </c>
      <c r="E261" s="3">
        <v>150</v>
      </c>
      <c r="F261" s="3">
        <v>3213</v>
      </c>
      <c r="G261" s="3">
        <v>3576</v>
      </c>
      <c r="H261" s="3">
        <f t="shared" si="42"/>
        <v>363</v>
      </c>
      <c r="I261" s="3">
        <f t="shared" si="43"/>
        <v>363</v>
      </c>
      <c r="J261" s="3">
        <f t="shared" si="44"/>
        <v>1032</v>
      </c>
      <c r="K261" s="3">
        <v>45</v>
      </c>
      <c r="L261" s="3">
        <v>50</v>
      </c>
      <c r="M261" s="4">
        <f t="shared" si="37"/>
        <v>72.600000000000009</v>
      </c>
      <c r="N261" s="4">
        <f t="shared" si="39"/>
        <v>1200</v>
      </c>
      <c r="P261" s="18"/>
    </row>
    <row r="262" spans="1:16" x14ac:dyDescent="0.3">
      <c r="A262" s="3">
        <f t="shared" si="35"/>
        <v>258</v>
      </c>
      <c r="B262" s="3" t="s">
        <v>19</v>
      </c>
      <c r="C262" s="3">
        <v>409</v>
      </c>
      <c r="D262" s="3">
        <v>400</v>
      </c>
      <c r="E262" s="3">
        <v>150</v>
      </c>
      <c r="F262" s="3">
        <v>7308</v>
      </c>
      <c r="G262" s="3">
        <v>7803</v>
      </c>
      <c r="H262" s="3">
        <f t="shared" si="42"/>
        <v>495</v>
      </c>
      <c r="I262" s="3">
        <f t="shared" si="43"/>
        <v>495</v>
      </c>
      <c r="J262" s="3">
        <f t="shared" si="44"/>
        <v>1665</v>
      </c>
      <c r="K262" s="3">
        <v>45</v>
      </c>
      <c r="L262" s="3">
        <v>50</v>
      </c>
      <c r="M262" s="4">
        <f t="shared" si="37"/>
        <v>99</v>
      </c>
      <c r="N262" s="4">
        <f t="shared" si="39"/>
        <v>1859</v>
      </c>
      <c r="P262" s="18"/>
    </row>
    <row r="263" spans="1:16" x14ac:dyDescent="0.3">
      <c r="A263" s="3">
        <f t="shared" ref="A263:A293" si="45">A262+1</f>
        <v>259</v>
      </c>
      <c r="B263" s="3" t="s">
        <v>19</v>
      </c>
      <c r="C263" s="3">
        <v>410</v>
      </c>
      <c r="D263" s="3">
        <v>400</v>
      </c>
      <c r="E263" s="3">
        <v>150</v>
      </c>
      <c r="F263" s="3">
        <v>3365</v>
      </c>
      <c r="G263" s="3">
        <v>3677</v>
      </c>
      <c r="H263" s="3">
        <f t="shared" si="42"/>
        <v>312</v>
      </c>
      <c r="I263" s="3">
        <f t="shared" si="43"/>
        <v>312</v>
      </c>
      <c r="J263" s="3">
        <f t="shared" si="44"/>
        <v>834</v>
      </c>
      <c r="K263" s="3">
        <v>45</v>
      </c>
      <c r="L263" s="3">
        <v>50</v>
      </c>
      <c r="M263" s="4">
        <f t="shared" si="37"/>
        <v>62.400000000000006</v>
      </c>
      <c r="N263" s="4">
        <f t="shared" si="39"/>
        <v>991</v>
      </c>
      <c r="P263" s="18"/>
    </row>
    <row r="264" spans="1:16" x14ac:dyDescent="0.3">
      <c r="A264" s="3">
        <f t="shared" si="45"/>
        <v>260</v>
      </c>
      <c r="B264" s="3" t="s">
        <v>19</v>
      </c>
      <c r="C264" s="3">
        <v>411</v>
      </c>
      <c r="D264" s="3">
        <v>400</v>
      </c>
      <c r="E264" s="3">
        <v>150</v>
      </c>
      <c r="F264" s="3">
        <v>1290</v>
      </c>
      <c r="G264" s="3">
        <v>1339</v>
      </c>
      <c r="H264" s="3">
        <f t="shared" si="42"/>
        <v>49</v>
      </c>
      <c r="I264" s="3">
        <f t="shared" si="43"/>
        <v>155</v>
      </c>
      <c r="J264" s="3">
        <f t="shared" si="44"/>
        <v>293</v>
      </c>
      <c r="K264" s="3">
        <v>45</v>
      </c>
      <c r="L264" s="3">
        <v>50</v>
      </c>
      <c r="M264" s="4">
        <f t="shared" si="37"/>
        <v>31</v>
      </c>
      <c r="N264" s="4">
        <f t="shared" si="39"/>
        <v>419</v>
      </c>
      <c r="P264" s="18"/>
    </row>
    <row r="265" spans="1:16" x14ac:dyDescent="0.3">
      <c r="A265" s="3">
        <f t="shared" si="45"/>
        <v>261</v>
      </c>
      <c r="B265" s="3" t="s">
        <v>19</v>
      </c>
      <c r="C265" s="3">
        <v>412</v>
      </c>
      <c r="D265" s="3">
        <v>400</v>
      </c>
      <c r="E265" s="3">
        <v>150</v>
      </c>
      <c r="F265" s="3">
        <v>2443</v>
      </c>
      <c r="G265" s="3">
        <v>2648</v>
      </c>
      <c r="H265" s="3">
        <f t="shared" si="42"/>
        <v>205</v>
      </c>
      <c r="I265" s="3">
        <f t="shared" si="43"/>
        <v>205</v>
      </c>
      <c r="J265" s="3">
        <f t="shared" si="44"/>
        <v>419</v>
      </c>
      <c r="K265" s="3">
        <v>45</v>
      </c>
      <c r="L265" s="3">
        <v>50</v>
      </c>
      <c r="M265" s="4">
        <f t="shared" si="37"/>
        <v>41</v>
      </c>
      <c r="N265" s="4">
        <f t="shared" si="39"/>
        <v>555</v>
      </c>
      <c r="P265" s="18"/>
    </row>
    <row r="266" spans="1:16" x14ac:dyDescent="0.3">
      <c r="A266" s="3">
        <f t="shared" si="45"/>
        <v>262</v>
      </c>
      <c r="B266" s="3" t="s">
        <v>19</v>
      </c>
      <c r="C266" s="3">
        <v>413</v>
      </c>
      <c r="D266" s="10">
        <v>400</v>
      </c>
      <c r="E266" s="10">
        <v>150</v>
      </c>
      <c r="F266" s="10">
        <v>6677</v>
      </c>
      <c r="G266" s="10">
        <v>7411</v>
      </c>
      <c r="H266" s="10">
        <f t="shared" si="42"/>
        <v>734</v>
      </c>
      <c r="I266" s="10">
        <f t="shared" si="43"/>
        <v>734</v>
      </c>
      <c r="J266" s="10">
        <f t="shared" si="44"/>
        <v>2740</v>
      </c>
      <c r="K266" s="10">
        <v>45</v>
      </c>
      <c r="L266" s="10">
        <v>50</v>
      </c>
      <c r="M266" s="11">
        <f t="shared" si="37"/>
        <v>146.80000000000001</v>
      </c>
      <c r="N266" s="4">
        <f t="shared" si="39"/>
        <v>2982</v>
      </c>
      <c r="P266" s="18"/>
    </row>
    <row r="267" spans="1:16" x14ac:dyDescent="0.3">
      <c r="A267" s="3">
        <f t="shared" si="45"/>
        <v>263</v>
      </c>
      <c r="B267" s="3" t="s">
        <v>19</v>
      </c>
      <c r="C267" s="3">
        <v>414</v>
      </c>
      <c r="D267" s="3">
        <v>400</v>
      </c>
      <c r="E267" s="3">
        <v>150</v>
      </c>
      <c r="F267" s="5">
        <v>6142</v>
      </c>
      <c r="G267" s="5">
        <v>6958</v>
      </c>
      <c r="H267" s="3">
        <f t="shared" si="42"/>
        <v>816</v>
      </c>
      <c r="I267" s="3">
        <f t="shared" si="43"/>
        <v>816</v>
      </c>
      <c r="J267" s="3">
        <f t="shared" si="44"/>
        <v>3109</v>
      </c>
      <c r="K267" s="3">
        <v>45</v>
      </c>
      <c r="L267" s="3">
        <v>50</v>
      </c>
      <c r="M267" s="4">
        <f t="shared" si="37"/>
        <v>163.20000000000002</v>
      </c>
      <c r="N267" s="4">
        <f t="shared" si="39"/>
        <v>3367</v>
      </c>
      <c r="P267" s="29"/>
    </row>
    <row r="268" spans="1:16" x14ac:dyDescent="0.3">
      <c r="A268" s="3">
        <f t="shared" si="45"/>
        <v>264</v>
      </c>
      <c r="B268" s="3" t="s">
        <v>19</v>
      </c>
      <c r="C268" s="3">
        <v>415</v>
      </c>
      <c r="D268" s="10">
        <v>400</v>
      </c>
      <c r="E268" s="10">
        <v>150</v>
      </c>
      <c r="F268" s="10">
        <v>12690</v>
      </c>
      <c r="G268" s="10">
        <v>13941</v>
      </c>
      <c r="H268" s="10">
        <f t="shared" si="42"/>
        <v>1251</v>
      </c>
      <c r="I268" s="10">
        <f t="shared" si="43"/>
        <v>1251</v>
      </c>
      <c r="J268" s="10">
        <f t="shared" si="44"/>
        <v>5067</v>
      </c>
      <c r="K268" s="10">
        <v>45</v>
      </c>
      <c r="L268" s="10">
        <v>50</v>
      </c>
      <c r="M268" s="11">
        <f t="shared" si="37"/>
        <v>250.20000000000002</v>
      </c>
      <c r="N268" s="4">
        <f t="shared" si="39"/>
        <v>5412</v>
      </c>
      <c r="P268" s="18"/>
    </row>
    <row r="269" spans="1:16" x14ac:dyDescent="0.3">
      <c r="A269" s="3">
        <f t="shared" si="45"/>
        <v>265</v>
      </c>
      <c r="B269" s="3" t="s">
        <v>19</v>
      </c>
      <c r="C269" s="3">
        <v>416</v>
      </c>
      <c r="D269" s="3">
        <v>400</v>
      </c>
      <c r="E269" s="3">
        <v>150</v>
      </c>
      <c r="F269" s="3">
        <v>6014</v>
      </c>
      <c r="G269" s="3">
        <v>6724</v>
      </c>
      <c r="H269" s="3">
        <f t="shared" si="42"/>
        <v>710</v>
      </c>
      <c r="I269" s="3">
        <f t="shared" si="43"/>
        <v>710</v>
      </c>
      <c r="J269" s="3">
        <f t="shared" si="44"/>
        <v>2632</v>
      </c>
      <c r="K269" s="3">
        <v>45</v>
      </c>
      <c r="L269" s="3">
        <v>50</v>
      </c>
      <c r="M269" s="4">
        <f t="shared" si="37"/>
        <v>142</v>
      </c>
      <c r="N269" s="4">
        <f t="shared" si="39"/>
        <v>2869</v>
      </c>
      <c r="O269" s="25"/>
      <c r="P269" s="18"/>
    </row>
    <row r="270" spans="1:16" x14ac:dyDescent="0.3">
      <c r="A270" s="3">
        <f t="shared" si="45"/>
        <v>266</v>
      </c>
      <c r="B270" s="3" t="s">
        <v>16</v>
      </c>
      <c r="C270" s="3">
        <v>417</v>
      </c>
      <c r="D270" s="3">
        <v>500</v>
      </c>
      <c r="E270" s="3">
        <v>150</v>
      </c>
      <c r="F270" s="3">
        <v>3110</v>
      </c>
      <c r="G270" s="3">
        <v>3562</v>
      </c>
      <c r="H270" s="3">
        <f t="shared" si="42"/>
        <v>452</v>
      </c>
      <c r="I270" s="3">
        <f t="shared" ref="I270:I280" si="46">IF(H270&lt;171,171,H270)</f>
        <v>452</v>
      </c>
      <c r="J270" s="3">
        <f t="shared" ref="J270:J280" si="47">ROUND(IF(I270&lt;100,I270*1.625,(IF(AND(I270&gt;100,I270&lt;201),(I270-100)*2.375+162.5,(IF(AND(I270&gt;200,I270&lt;401),(I270-200)*3.875+400,IF(I270&gt;400,(I270-400)*4.5+1237)))))),0)</f>
        <v>1471</v>
      </c>
      <c r="K270" s="3">
        <v>45</v>
      </c>
      <c r="L270" s="3">
        <v>50</v>
      </c>
      <c r="M270" s="4">
        <f t="shared" si="37"/>
        <v>90.4</v>
      </c>
      <c r="N270" s="4">
        <f t="shared" si="39"/>
        <v>1656</v>
      </c>
      <c r="P270" s="18"/>
    </row>
    <row r="271" spans="1:16" x14ac:dyDescent="0.3">
      <c r="A271" s="3">
        <f t="shared" si="45"/>
        <v>267</v>
      </c>
      <c r="B271" s="3" t="s">
        <v>16</v>
      </c>
      <c r="C271" s="3">
        <v>418</v>
      </c>
      <c r="D271" s="3">
        <v>500</v>
      </c>
      <c r="E271" s="3">
        <v>150</v>
      </c>
      <c r="F271" s="3">
        <v>23910</v>
      </c>
      <c r="G271" s="3">
        <v>25158</v>
      </c>
      <c r="H271" s="3">
        <f t="shared" si="42"/>
        <v>1248</v>
      </c>
      <c r="I271" s="3">
        <f t="shared" si="46"/>
        <v>1248</v>
      </c>
      <c r="J271" s="3">
        <f t="shared" si="47"/>
        <v>5053</v>
      </c>
      <c r="K271" s="3">
        <v>45</v>
      </c>
      <c r="L271" s="3">
        <v>50</v>
      </c>
      <c r="M271" s="4">
        <f t="shared" si="37"/>
        <v>249.60000000000002</v>
      </c>
      <c r="N271" s="4">
        <f t="shared" si="39"/>
        <v>5398</v>
      </c>
      <c r="P271" s="18"/>
    </row>
    <row r="272" spans="1:16" x14ac:dyDescent="0.3">
      <c r="A272" s="3">
        <f t="shared" si="45"/>
        <v>268</v>
      </c>
      <c r="B272" s="3" t="s">
        <v>16</v>
      </c>
      <c r="C272" s="3">
        <v>419</v>
      </c>
      <c r="D272" s="3">
        <v>500</v>
      </c>
      <c r="E272" s="3">
        <v>150</v>
      </c>
      <c r="F272" s="3">
        <v>6296</v>
      </c>
      <c r="G272" s="3">
        <v>6828</v>
      </c>
      <c r="H272" s="3">
        <f t="shared" si="42"/>
        <v>532</v>
      </c>
      <c r="I272" s="3">
        <f t="shared" si="46"/>
        <v>532</v>
      </c>
      <c r="J272" s="3">
        <f t="shared" si="47"/>
        <v>1831</v>
      </c>
      <c r="K272" s="3">
        <v>45</v>
      </c>
      <c r="L272" s="3">
        <v>50</v>
      </c>
      <c r="M272" s="4">
        <f t="shared" si="37"/>
        <v>106.4</v>
      </c>
      <c r="N272" s="4">
        <f t="shared" si="39"/>
        <v>2032</v>
      </c>
      <c r="P272" s="18"/>
    </row>
    <row r="273" spans="1:16" x14ac:dyDescent="0.3">
      <c r="A273" s="3">
        <f t="shared" si="45"/>
        <v>269</v>
      </c>
      <c r="B273" s="3" t="s">
        <v>16</v>
      </c>
      <c r="C273" s="3">
        <v>420</v>
      </c>
      <c r="D273" s="3">
        <v>500</v>
      </c>
      <c r="E273" s="3">
        <v>150</v>
      </c>
      <c r="F273" s="3">
        <v>3877</v>
      </c>
      <c r="G273" s="3">
        <v>4563</v>
      </c>
      <c r="H273" s="3">
        <f t="shared" si="42"/>
        <v>686</v>
      </c>
      <c r="I273" s="3">
        <f t="shared" si="46"/>
        <v>686</v>
      </c>
      <c r="J273" s="3">
        <f t="shared" si="47"/>
        <v>2524</v>
      </c>
      <c r="K273" s="3">
        <v>45</v>
      </c>
      <c r="L273" s="3">
        <v>50</v>
      </c>
      <c r="M273" s="4">
        <f t="shared" si="37"/>
        <v>137.20000000000002</v>
      </c>
      <c r="N273" s="4">
        <f t="shared" si="39"/>
        <v>2756</v>
      </c>
      <c r="P273" s="18"/>
    </row>
    <row r="274" spans="1:16" x14ac:dyDescent="0.3">
      <c r="A274" s="3">
        <f t="shared" si="45"/>
        <v>270</v>
      </c>
      <c r="B274" s="3" t="s">
        <v>16</v>
      </c>
      <c r="C274" s="3">
        <v>421</v>
      </c>
      <c r="D274" s="3">
        <v>500</v>
      </c>
      <c r="E274" s="3">
        <v>150</v>
      </c>
      <c r="F274" s="3">
        <v>10074</v>
      </c>
      <c r="G274" s="3">
        <v>11050</v>
      </c>
      <c r="H274" s="3">
        <f t="shared" si="42"/>
        <v>976</v>
      </c>
      <c r="I274" s="3">
        <f t="shared" si="46"/>
        <v>976</v>
      </c>
      <c r="J274" s="3">
        <f t="shared" si="47"/>
        <v>3829</v>
      </c>
      <c r="K274" s="3">
        <v>45</v>
      </c>
      <c r="L274" s="3">
        <v>50</v>
      </c>
      <c r="M274" s="4">
        <f t="shared" si="37"/>
        <v>195.20000000000002</v>
      </c>
      <c r="N274" s="4">
        <f t="shared" si="39"/>
        <v>4119</v>
      </c>
      <c r="P274" s="18"/>
    </row>
    <row r="275" spans="1:16" x14ac:dyDescent="0.3">
      <c r="A275" s="3">
        <f t="shared" si="45"/>
        <v>271</v>
      </c>
      <c r="B275" s="3" t="s">
        <v>16</v>
      </c>
      <c r="C275" s="3">
        <v>422</v>
      </c>
      <c r="D275" s="3">
        <v>500</v>
      </c>
      <c r="E275" s="3">
        <v>150</v>
      </c>
      <c r="F275" s="3">
        <v>2983</v>
      </c>
      <c r="G275" s="3">
        <v>3010</v>
      </c>
      <c r="H275" s="3">
        <f t="shared" si="42"/>
        <v>27</v>
      </c>
      <c r="I275" s="3">
        <f t="shared" si="46"/>
        <v>171</v>
      </c>
      <c r="J275" s="3">
        <f t="shared" si="47"/>
        <v>331</v>
      </c>
      <c r="K275" s="3">
        <v>45</v>
      </c>
      <c r="L275" s="3">
        <v>50</v>
      </c>
      <c r="M275" s="4">
        <f t="shared" si="37"/>
        <v>34.200000000000003</v>
      </c>
      <c r="N275" s="4">
        <f t="shared" si="39"/>
        <v>460</v>
      </c>
      <c r="P275" s="18"/>
    </row>
    <row r="276" spans="1:16" x14ac:dyDescent="0.3">
      <c r="A276" s="3">
        <f t="shared" si="45"/>
        <v>272</v>
      </c>
      <c r="B276" s="3" t="s">
        <v>16</v>
      </c>
      <c r="C276" s="3">
        <v>423</v>
      </c>
      <c r="D276" s="10">
        <v>500</v>
      </c>
      <c r="E276" s="10">
        <v>150</v>
      </c>
      <c r="F276" s="10">
        <v>7277</v>
      </c>
      <c r="G276" s="10">
        <v>7840</v>
      </c>
      <c r="H276" s="10">
        <f t="shared" si="42"/>
        <v>563</v>
      </c>
      <c r="I276" s="10">
        <f t="shared" si="46"/>
        <v>563</v>
      </c>
      <c r="J276" s="10">
        <f t="shared" si="47"/>
        <v>1971</v>
      </c>
      <c r="K276" s="10">
        <v>45</v>
      </c>
      <c r="L276" s="10">
        <v>50</v>
      </c>
      <c r="M276" s="11">
        <f t="shared" si="37"/>
        <v>112.60000000000001</v>
      </c>
      <c r="N276" s="4">
        <f t="shared" si="39"/>
        <v>2179</v>
      </c>
      <c r="P276" s="18"/>
    </row>
    <row r="277" spans="1:16" x14ac:dyDescent="0.3">
      <c r="A277" s="3">
        <f t="shared" si="45"/>
        <v>273</v>
      </c>
      <c r="B277" s="3" t="s">
        <v>16</v>
      </c>
      <c r="C277" s="3">
        <v>424</v>
      </c>
      <c r="D277" s="3">
        <v>500</v>
      </c>
      <c r="E277" s="3">
        <v>150</v>
      </c>
      <c r="F277" s="3">
        <v>4572</v>
      </c>
      <c r="G277" s="3">
        <v>4806</v>
      </c>
      <c r="H277" s="3">
        <f t="shared" si="42"/>
        <v>234</v>
      </c>
      <c r="I277" s="3">
        <f t="shared" si="46"/>
        <v>234</v>
      </c>
      <c r="J277" s="3">
        <f t="shared" si="47"/>
        <v>532</v>
      </c>
      <c r="K277" s="3">
        <v>45</v>
      </c>
      <c r="L277" s="3">
        <v>50</v>
      </c>
      <c r="M277" s="4">
        <f t="shared" si="37"/>
        <v>46.800000000000004</v>
      </c>
      <c r="N277" s="4">
        <f t="shared" si="39"/>
        <v>674</v>
      </c>
      <c r="P277" s="18"/>
    </row>
    <row r="278" spans="1:16" x14ac:dyDescent="0.3">
      <c r="A278" s="3">
        <f t="shared" si="45"/>
        <v>274</v>
      </c>
      <c r="B278" s="3" t="s">
        <v>16</v>
      </c>
      <c r="C278" s="3">
        <v>425</v>
      </c>
      <c r="D278" s="10">
        <v>500</v>
      </c>
      <c r="E278" s="10">
        <v>150</v>
      </c>
      <c r="F278" s="10">
        <v>2226</v>
      </c>
      <c r="G278" s="10">
        <v>2424</v>
      </c>
      <c r="H278" s="10">
        <f t="shared" si="42"/>
        <v>198</v>
      </c>
      <c r="I278" s="10">
        <f t="shared" si="46"/>
        <v>198</v>
      </c>
      <c r="J278" s="10">
        <f t="shared" si="47"/>
        <v>395</v>
      </c>
      <c r="K278" s="10">
        <v>45</v>
      </c>
      <c r="L278" s="10">
        <v>50</v>
      </c>
      <c r="M278" s="11">
        <f t="shared" si="37"/>
        <v>39.6</v>
      </c>
      <c r="N278" s="4">
        <f t="shared" si="39"/>
        <v>530</v>
      </c>
      <c r="P278" s="18"/>
    </row>
    <row r="279" spans="1:16" x14ac:dyDescent="0.3">
      <c r="A279" s="3">
        <f t="shared" si="45"/>
        <v>275</v>
      </c>
      <c r="B279" s="3" t="s">
        <v>16</v>
      </c>
      <c r="C279" s="3">
        <v>426</v>
      </c>
      <c r="D279" s="3">
        <v>500</v>
      </c>
      <c r="E279" s="3">
        <v>150</v>
      </c>
      <c r="F279" s="3">
        <v>471</v>
      </c>
      <c r="G279" s="3">
        <v>522</v>
      </c>
      <c r="H279" s="3">
        <f t="shared" si="42"/>
        <v>51</v>
      </c>
      <c r="I279" s="3">
        <f t="shared" si="46"/>
        <v>171</v>
      </c>
      <c r="J279" s="3">
        <f t="shared" si="47"/>
        <v>331</v>
      </c>
      <c r="K279" s="3">
        <v>45</v>
      </c>
      <c r="L279" s="3">
        <v>50</v>
      </c>
      <c r="M279" s="4">
        <f t="shared" si="37"/>
        <v>34.200000000000003</v>
      </c>
      <c r="N279" s="4">
        <f t="shared" si="39"/>
        <v>460</v>
      </c>
      <c r="P279" s="18"/>
    </row>
    <row r="280" spans="1:16" x14ac:dyDescent="0.3">
      <c r="A280" s="3">
        <f t="shared" si="45"/>
        <v>276</v>
      </c>
      <c r="B280" s="3" t="s">
        <v>16</v>
      </c>
      <c r="C280" s="3">
        <v>427</v>
      </c>
      <c r="D280" s="3">
        <v>500</v>
      </c>
      <c r="E280" s="3">
        <v>150</v>
      </c>
      <c r="F280" s="3">
        <v>4709</v>
      </c>
      <c r="G280" s="3">
        <v>5449</v>
      </c>
      <c r="H280" s="3">
        <f t="shared" si="42"/>
        <v>740</v>
      </c>
      <c r="I280" s="3">
        <f t="shared" si="46"/>
        <v>740</v>
      </c>
      <c r="J280" s="3">
        <f t="shared" si="47"/>
        <v>2767</v>
      </c>
      <c r="K280" s="3">
        <v>45</v>
      </c>
      <c r="L280" s="3">
        <v>50</v>
      </c>
      <c r="M280" s="4">
        <f t="shared" si="37"/>
        <v>148</v>
      </c>
      <c r="N280" s="4">
        <f t="shared" si="39"/>
        <v>3010</v>
      </c>
      <c r="P280" s="18"/>
    </row>
    <row r="281" spans="1:16" x14ac:dyDescent="0.3">
      <c r="A281" s="3">
        <f t="shared" si="45"/>
        <v>277</v>
      </c>
      <c r="B281" s="3" t="s">
        <v>16</v>
      </c>
      <c r="C281" s="3">
        <v>428</v>
      </c>
      <c r="D281" s="3">
        <v>300</v>
      </c>
      <c r="E281" s="3">
        <v>150</v>
      </c>
      <c r="F281" s="3">
        <v>4659</v>
      </c>
      <c r="G281" s="3">
        <v>5690</v>
      </c>
      <c r="H281" s="3">
        <f t="shared" si="42"/>
        <v>1031</v>
      </c>
      <c r="I281" s="3">
        <f>IF(H281&lt;141,141,H281)</f>
        <v>1031</v>
      </c>
      <c r="J281" s="3">
        <f>ROUND(IF(I281&lt;100,I281*1.625,(IF(AND(I281&gt;100,I281&lt;201),(I281-100)*2.375+162.5,(IF(AND(I281&gt;200,I281&lt;401),(I281-200)*3.875+400,IF(I281&gt;400,(I281-400)*4.5+1238)))))),0)</f>
        <v>4078</v>
      </c>
      <c r="K281" s="3">
        <v>45</v>
      </c>
      <c r="L281" s="3">
        <v>50</v>
      </c>
      <c r="M281" s="4">
        <f t="shared" ref="M281:M293" si="48">I281*0.2</f>
        <v>206.20000000000002</v>
      </c>
      <c r="N281" s="4">
        <f t="shared" si="39"/>
        <v>4379</v>
      </c>
      <c r="O281" s="17"/>
      <c r="P281" s="18"/>
    </row>
    <row r="282" spans="1:16" x14ac:dyDescent="0.3">
      <c r="A282" s="3">
        <f t="shared" si="45"/>
        <v>278</v>
      </c>
      <c r="B282" s="3" t="s">
        <v>16</v>
      </c>
      <c r="C282" s="3">
        <v>429</v>
      </c>
      <c r="D282" s="3">
        <v>500</v>
      </c>
      <c r="E282" s="3">
        <v>150</v>
      </c>
      <c r="F282" s="3">
        <v>3892</v>
      </c>
      <c r="G282" s="3">
        <v>4332</v>
      </c>
      <c r="H282" s="3">
        <f t="shared" si="42"/>
        <v>440</v>
      </c>
      <c r="I282" s="3">
        <f>IF(H282&lt;171,171,H282)</f>
        <v>440</v>
      </c>
      <c r="J282" s="3">
        <f>ROUND(IF(I282&lt;100,I282*1.625,(IF(AND(I282&gt;100,I282&lt;201),(I282-100)*2.375+162.5,(IF(AND(I282&gt;200,I282&lt;401),(I282-200)*3.875+400,IF(I282&gt;400,(I282-400)*4.5+1237)))))),0)</f>
        <v>1417</v>
      </c>
      <c r="K282" s="3">
        <v>45</v>
      </c>
      <c r="L282" s="3">
        <v>50</v>
      </c>
      <c r="M282" s="4">
        <f t="shared" si="48"/>
        <v>88</v>
      </c>
      <c r="N282" s="4">
        <f t="shared" si="39"/>
        <v>1600</v>
      </c>
      <c r="P282" s="18"/>
    </row>
    <row r="283" spans="1:16" x14ac:dyDescent="0.3">
      <c r="A283" s="3">
        <f t="shared" si="45"/>
        <v>279</v>
      </c>
      <c r="B283" s="3" t="s">
        <v>16</v>
      </c>
      <c r="C283" s="3">
        <v>430</v>
      </c>
      <c r="D283" s="3">
        <v>500</v>
      </c>
      <c r="E283" s="3">
        <v>150</v>
      </c>
      <c r="F283" s="3">
        <v>3541</v>
      </c>
      <c r="G283" s="3">
        <v>3824</v>
      </c>
      <c r="H283" s="3">
        <f t="shared" si="42"/>
        <v>283</v>
      </c>
      <c r="I283" s="3">
        <f>IF(H283&lt;171,171,H283)</f>
        <v>283</v>
      </c>
      <c r="J283" s="3">
        <f>ROUND(IF(I283&lt;100,I283*1.625,(IF(AND(I283&gt;100,I283&lt;201),(I283-100)*2.375+162.5,(IF(AND(I283&gt;200,I283&lt;401),(I283-200)*3.875+400,IF(I283&gt;400,(I283-400)*4.5+1237)))))),0)</f>
        <v>722</v>
      </c>
      <c r="K283" s="3">
        <v>45</v>
      </c>
      <c r="L283" s="3">
        <v>50</v>
      </c>
      <c r="M283" s="4">
        <f t="shared" si="48"/>
        <v>56.6</v>
      </c>
      <c r="N283" s="4">
        <f t="shared" si="39"/>
        <v>874</v>
      </c>
      <c r="P283" s="18"/>
    </row>
    <row r="284" spans="1:16" x14ac:dyDescent="0.3">
      <c r="A284" s="3">
        <f t="shared" si="45"/>
        <v>280</v>
      </c>
      <c r="B284" s="3" t="s">
        <v>16</v>
      </c>
      <c r="C284" s="3">
        <v>432</v>
      </c>
      <c r="D284" s="3">
        <v>500</v>
      </c>
      <c r="E284" s="3">
        <v>150</v>
      </c>
      <c r="F284" s="3">
        <v>1642</v>
      </c>
      <c r="G284" s="3">
        <v>1827</v>
      </c>
      <c r="H284" s="3">
        <f>(G284-F284)-300</f>
        <v>-115</v>
      </c>
      <c r="I284" s="3">
        <f>IF(H284&lt;171,171,H284)</f>
        <v>171</v>
      </c>
      <c r="J284" s="3">
        <f>ROUND(IF(I284&lt;100,I284*1.625,(IF(AND(I284&gt;100,I284&lt;201),(I284-100)*2.375+162.5,(IF(AND(I284&gt;200,I284&lt;401),(I284-200)*3.875+400,IF(I284&gt;400,(I284-400)*4.5+1237)))))),0)</f>
        <v>331</v>
      </c>
      <c r="K284" s="3">
        <v>45</v>
      </c>
      <c r="L284" s="3">
        <v>50</v>
      </c>
      <c r="M284" s="4">
        <f t="shared" si="48"/>
        <v>34.200000000000003</v>
      </c>
      <c r="N284" s="4">
        <f t="shared" si="39"/>
        <v>460</v>
      </c>
      <c r="P284" s="18"/>
    </row>
    <row r="285" spans="1:16" x14ac:dyDescent="0.3">
      <c r="A285" s="3">
        <f t="shared" si="45"/>
        <v>281</v>
      </c>
      <c r="B285" s="3" t="s">
        <v>19</v>
      </c>
      <c r="C285" s="3">
        <v>442</v>
      </c>
      <c r="D285" s="3">
        <v>400</v>
      </c>
      <c r="E285" s="3">
        <v>150</v>
      </c>
      <c r="F285" s="3">
        <v>328</v>
      </c>
      <c r="G285" s="3">
        <v>465</v>
      </c>
      <c r="H285" s="3">
        <f>G285-F285</f>
        <v>137</v>
      </c>
      <c r="I285" s="3">
        <f>IF(H285&lt;155,155,H285)</f>
        <v>155</v>
      </c>
      <c r="J285" s="3">
        <f>ROUND(IF(I285&lt;100,I285*1.625,(IF(AND(I285&gt;100,I285&lt;201),(I285-100)*2.375+162,(IF(AND(I285&gt;200,I285&lt;401),(I285-200)*3.875+400,IF(I285&gt;400,(I285-400)*4.5+1237)))))),0)</f>
        <v>293</v>
      </c>
      <c r="K285" s="3">
        <v>45</v>
      </c>
      <c r="L285" s="3">
        <v>50</v>
      </c>
      <c r="M285" s="4">
        <f t="shared" si="48"/>
        <v>31</v>
      </c>
      <c r="N285" s="4">
        <f t="shared" si="39"/>
        <v>419</v>
      </c>
      <c r="P285" s="18"/>
    </row>
    <row r="286" spans="1:16" x14ac:dyDescent="0.3">
      <c r="A286" s="3">
        <f t="shared" si="45"/>
        <v>282</v>
      </c>
      <c r="B286" s="3" t="s">
        <v>19</v>
      </c>
      <c r="C286" s="3">
        <v>443</v>
      </c>
      <c r="D286" s="3">
        <v>400</v>
      </c>
      <c r="E286" s="3">
        <v>150</v>
      </c>
      <c r="F286" s="3">
        <v>748</v>
      </c>
      <c r="G286" s="3">
        <v>987</v>
      </c>
      <c r="H286" s="3">
        <f>G286-F286</f>
        <v>239</v>
      </c>
      <c r="I286" s="3">
        <f>IF(H286&lt;155,155,H286)</f>
        <v>239</v>
      </c>
      <c r="J286" s="3">
        <f>ROUND(IF(I286&lt;100,I286*1.625,(IF(AND(I286&gt;100,I286&lt;201),(I286-100)*2.375+162,(IF(AND(I286&gt;200,I286&lt;401),(I286-200)*3.875+400,IF(I286&gt;400,(I286-400)*4.5+1237)))))),0)</f>
        <v>551</v>
      </c>
      <c r="K286" s="3">
        <v>45</v>
      </c>
      <c r="L286" s="3">
        <v>50</v>
      </c>
      <c r="M286" s="4">
        <f t="shared" si="48"/>
        <v>47.800000000000004</v>
      </c>
      <c r="N286" s="4">
        <f t="shared" si="39"/>
        <v>694</v>
      </c>
      <c r="P286" s="18"/>
    </row>
    <row r="287" spans="1:16" x14ac:dyDescent="0.3">
      <c r="A287" s="3">
        <f t="shared" si="45"/>
        <v>283</v>
      </c>
      <c r="B287" s="3" t="s">
        <v>17</v>
      </c>
      <c r="C287" s="3">
        <v>225</v>
      </c>
      <c r="D287" s="3">
        <v>300</v>
      </c>
      <c r="E287" s="3">
        <v>150</v>
      </c>
      <c r="F287" s="3">
        <v>12884</v>
      </c>
      <c r="G287" s="3">
        <v>13108</v>
      </c>
      <c r="H287" s="3">
        <f>G287-F287</f>
        <v>224</v>
      </c>
      <c r="I287" s="3">
        <f>IF(H287&lt;141,141,H287)</f>
        <v>224</v>
      </c>
      <c r="J287" s="3">
        <f>ROUND(IF(I287&lt;100,I287*1.625,(IF(AND(I287&gt;100,I287&lt;201),(I287-100)*2.375+162,(IF(AND(I287&gt;200,I287&lt;401),(I287-200)*3.875+400,IF(I287&gt;400,(I287-400)*4.5+1237)))))),0)</f>
        <v>493</v>
      </c>
      <c r="K287" s="3">
        <v>45</v>
      </c>
      <c r="L287" s="3">
        <v>50</v>
      </c>
      <c r="M287" s="4">
        <f t="shared" si="48"/>
        <v>44.800000000000004</v>
      </c>
      <c r="N287" s="4">
        <f t="shared" si="39"/>
        <v>633</v>
      </c>
      <c r="P287" s="18"/>
    </row>
    <row r="288" spans="1:16" x14ac:dyDescent="0.3">
      <c r="A288" s="3">
        <f t="shared" si="45"/>
        <v>284</v>
      </c>
      <c r="B288" s="3" t="s">
        <v>18</v>
      </c>
      <c r="C288" s="3">
        <v>15</v>
      </c>
      <c r="D288" s="3">
        <v>200</v>
      </c>
      <c r="E288" s="3">
        <v>150</v>
      </c>
      <c r="F288" s="3">
        <v>44180</v>
      </c>
      <c r="G288" s="3">
        <v>44295</v>
      </c>
      <c r="H288" s="3">
        <f>G288-F288</f>
        <v>115</v>
      </c>
      <c r="I288" s="3">
        <f>IF(H288&lt;125,125,H288)</f>
        <v>125</v>
      </c>
      <c r="J288" s="3">
        <f t="shared" ref="J288:J293" si="49">ROUND(IF(I288&lt;100,I288*1.625,(IF(AND(I288&gt;100,I288&lt;201),(I288-100)*2.375+162,(IF(AND(I288&gt;200,I288&lt;401),(I288-200)*3.875+400,IF(I288&gt;400,(I288-400)*4.5+1237)))))),0)</f>
        <v>221</v>
      </c>
      <c r="K288" s="3">
        <v>45</v>
      </c>
      <c r="L288" s="3">
        <v>50</v>
      </c>
      <c r="M288" s="4">
        <f t="shared" si="48"/>
        <v>25</v>
      </c>
      <c r="N288" s="4">
        <f t="shared" si="39"/>
        <v>341</v>
      </c>
    </row>
    <row r="289" spans="1:14" x14ac:dyDescent="0.3">
      <c r="A289" s="3">
        <f t="shared" si="45"/>
        <v>285</v>
      </c>
      <c r="B289" s="3" t="s">
        <v>17</v>
      </c>
      <c r="C289" s="3">
        <v>373</v>
      </c>
      <c r="D289" s="3">
        <v>300</v>
      </c>
      <c r="E289" s="3">
        <v>150</v>
      </c>
      <c r="F289" s="3">
        <v>955</v>
      </c>
      <c r="G289" s="3">
        <v>1189</v>
      </c>
      <c r="H289" s="3">
        <f t="shared" ref="H289:H293" si="50">G289-F289</f>
        <v>234</v>
      </c>
      <c r="I289" s="3">
        <f t="shared" ref="I289" si="51">IF(H289&lt;141,141,H289)</f>
        <v>234</v>
      </c>
      <c r="J289" s="3">
        <f t="shared" si="49"/>
        <v>532</v>
      </c>
      <c r="K289" s="3">
        <v>45</v>
      </c>
      <c r="L289" s="3">
        <v>50</v>
      </c>
      <c r="M289" s="4">
        <f t="shared" si="48"/>
        <v>46.800000000000004</v>
      </c>
      <c r="N289" s="4">
        <f t="shared" si="39"/>
        <v>674</v>
      </c>
    </row>
    <row r="290" spans="1:14" x14ac:dyDescent="0.3">
      <c r="A290" s="3">
        <f t="shared" si="45"/>
        <v>286</v>
      </c>
      <c r="B290" s="27" t="s">
        <v>20</v>
      </c>
      <c r="C290" s="3">
        <v>83</v>
      </c>
      <c r="D290" s="3">
        <v>100</v>
      </c>
      <c r="E290" s="3">
        <v>150</v>
      </c>
      <c r="F290" s="3">
        <v>23201</v>
      </c>
      <c r="G290" s="3">
        <v>23232</v>
      </c>
      <c r="H290" s="3">
        <f t="shared" si="50"/>
        <v>31</v>
      </c>
      <c r="I290" s="3">
        <f>IF(H290&lt;111,111,H290)</f>
        <v>111</v>
      </c>
      <c r="J290" s="3">
        <f t="shared" si="49"/>
        <v>188</v>
      </c>
      <c r="K290" s="3">
        <v>20</v>
      </c>
      <c r="L290" s="3">
        <v>10</v>
      </c>
      <c r="M290" s="4">
        <f t="shared" si="48"/>
        <v>22.200000000000003</v>
      </c>
      <c r="N290" s="4">
        <f t="shared" si="39"/>
        <v>240</v>
      </c>
    </row>
    <row r="291" spans="1:14" x14ac:dyDescent="0.3">
      <c r="A291" s="3">
        <f t="shared" si="45"/>
        <v>287</v>
      </c>
      <c r="B291" s="27" t="s">
        <v>18</v>
      </c>
      <c r="C291" s="3">
        <v>107</v>
      </c>
      <c r="D291" s="3">
        <v>200</v>
      </c>
      <c r="E291" s="3">
        <v>150</v>
      </c>
      <c r="F291" s="3">
        <v>24833</v>
      </c>
      <c r="G291" s="3">
        <v>24847</v>
      </c>
      <c r="H291" s="3">
        <f t="shared" si="50"/>
        <v>14</v>
      </c>
      <c r="I291" s="3">
        <f t="shared" ref="I291:I293" si="52">IF(H291&lt;111,111,H291)</f>
        <v>111</v>
      </c>
      <c r="J291" s="3">
        <f t="shared" si="49"/>
        <v>188</v>
      </c>
      <c r="K291" s="3">
        <v>20</v>
      </c>
      <c r="L291" s="3">
        <v>10</v>
      </c>
      <c r="M291" s="4">
        <f t="shared" si="48"/>
        <v>22.200000000000003</v>
      </c>
      <c r="N291" s="4">
        <f t="shared" si="39"/>
        <v>240</v>
      </c>
    </row>
    <row r="292" spans="1:14" x14ac:dyDescent="0.3">
      <c r="A292" s="3">
        <f t="shared" si="45"/>
        <v>288</v>
      </c>
      <c r="B292" s="27" t="s">
        <v>18</v>
      </c>
      <c r="C292" s="3">
        <v>65</v>
      </c>
      <c r="D292" s="3">
        <v>200</v>
      </c>
      <c r="E292" s="3">
        <v>150</v>
      </c>
      <c r="F292" s="3">
        <v>43545</v>
      </c>
      <c r="G292" s="3">
        <v>43547</v>
      </c>
      <c r="H292" s="3">
        <f t="shared" si="50"/>
        <v>2</v>
      </c>
      <c r="I292" s="3">
        <f t="shared" si="52"/>
        <v>111</v>
      </c>
      <c r="J292" s="3">
        <f t="shared" si="49"/>
        <v>188</v>
      </c>
      <c r="K292" s="3">
        <v>20</v>
      </c>
      <c r="L292" s="3">
        <v>10</v>
      </c>
      <c r="M292" s="4">
        <f t="shared" si="48"/>
        <v>22.200000000000003</v>
      </c>
      <c r="N292" s="4">
        <f t="shared" si="39"/>
        <v>240</v>
      </c>
    </row>
    <row r="293" spans="1:14" x14ac:dyDescent="0.3">
      <c r="A293" s="3">
        <f t="shared" si="45"/>
        <v>289</v>
      </c>
      <c r="B293" s="27" t="s">
        <v>18</v>
      </c>
      <c r="C293" s="3">
        <v>67</v>
      </c>
      <c r="D293" s="3">
        <v>200</v>
      </c>
      <c r="E293" s="3">
        <v>150</v>
      </c>
      <c r="F293" s="3">
        <v>55284</v>
      </c>
      <c r="G293" s="3">
        <v>55289</v>
      </c>
      <c r="H293" s="3">
        <f t="shared" si="50"/>
        <v>5</v>
      </c>
      <c r="I293" s="3">
        <f t="shared" si="52"/>
        <v>111</v>
      </c>
      <c r="J293" s="3">
        <f t="shared" si="49"/>
        <v>188</v>
      </c>
      <c r="K293" s="3">
        <v>20</v>
      </c>
      <c r="L293" s="3">
        <v>10</v>
      </c>
      <c r="M293" s="4">
        <f t="shared" si="48"/>
        <v>22.200000000000003</v>
      </c>
      <c r="N293" s="4">
        <f t="shared" si="39"/>
        <v>240</v>
      </c>
    </row>
    <row r="294" spans="1:14" x14ac:dyDescent="0.3">
      <c r="C294" s="15"/>
      <c r="D294" s="15">
        <f>SUM(D5:D293)</f>
        <v>63625</v>
      </c>
      <c r="E294" s="15">
        <f>SUM(E5:E293)</f>
        <v>42000</v>
      </c>
      <c r="F294" s="14"/>
      <c r="G294" s="14"/>
      <c r="H294" s="3">
        <f>SUM(H5:H288)</f>
        <v>82704</v>
      </c>
      <c r="I294" s="14"/>
      <c r="J294" s="14"/>
      <c r="K294" s="14"/>
      <c r="L294" s="14"/>
      <c r="M294" s="14"/>
      <c r="N294" s="15">
        <f>SUM(N5:N287)</f>
        <v>293005</v>
      </c>
    </row>
    <row r="298" spans="1:14" x14ac:dyDescent="0.3">
      <c r="A298" s="18"/>
      <c r="E298"/>
      <c r="F298"/>
      <c r="G298"/>
      <c r="H298"/>
      <c r="I298"/>
      <c r="J298"/>
      <c r="K298"/>
    </row>
    <row r="299" spans="1:14" x14ac:dyDescent="0.3">
      <c r="A299" s="18"/>
    </row>
    <row r="309" spans="1:1" x14ac:dyDescent="0.3">
      <c r="A309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1"/>
  <sheetViews>
    <sheetView workbookViewId="0">
      <selection sqref="A1:N1"/>
    </sheetView>
  </sheetViews>
  <sheetFormatPr defaultColWidth="6.88671875" defaultRowHeight="14.4" x14ac:dyDescent="0.3"/>
  <cols>
    <col min="1" max="3" width="6.88671875" style="16"/>
    <col min="4" max="4" width="10.6640625" style="16" bestFit="1" customWidth="1"/>
    <col min="5" max="5" width="11" style="16" bestFit="1" customWidth="1"/>
    <col min="6" max="12" width="6.88671875" style="16"/>
    <col min="13" max="13" width="12.6640625" style="16" bestFit="1" customWidth="1"/>
    <col min="14" max="14" width="13.109375" style="16" bestFit="1" customWidth="1"/>
    <col min="15" max="15" width="15.5546875" style="16" customWidth="1"/>
    <col min="16" max="16" width="6.88671875" style="25"/>
    <col min="17" max="16384" width="6.88671875" style="16"/>
  </cols>
  <sheetData>
    <row r="1" spans="1:16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6" ht="12.75" customHeight="1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6" x14ac:dyDescent="0.3">
      <c r="A3" s="44" t="s">
        <v>29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6" ht="47.25" customHeigh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6" ht="12.75" customHeight="1" x14ac:dyDescent="0.3">
      <c r="A5" s="3">
        <v>1</v>
      </c>
      <c r="B5" s="3" t="s">
        <v>22</v>
      </c>
      <c r="C5" s="3">
        <v>0</v>
      </c>
      <c r="D5" s="3">
        <v>0</v>
      </c>
      <c r="E5" s="3">
        <v>150</v>
      </c>
      <c r="F5" s="3">
        <v>8970</v>
      </c>
      <c r="G5" s="3">
        <v>9030</v>
      </c>
      <c r="H5" s="3">
        <f t="shared" ref="H5:H28" si="0">G5-F5</f>
        <v>60</v>
      </c>
      <c r="I5" s="3">
        <f>IF(H5&lt;103,103,H5)</f>
        <v>103</v>
      </c>
      <c r="J5" s="3">
        <f t="shared" ref="J5:J63" si="1">ROUND(IF(I5&lt;100,I5*1.625,(IF(AND(I5&gt;100,I5&lt;201),(I5-100)*2.375+162.5,(IF(AND(I5&gt;200,I5&lt;401),(I5-200)*3.875+400,IF(I5&gt;400,(I5-400)*4.5+1237)))))),0)</f>
        <v>170</v>
      </c>
      <c r="K5" s="3">
        <v>20</v>
      </c>
      <c r="L5" s="3">
        <v>10</v>
      </c>
      <c r="M5" s="4">
        <f t="shared" ref="M5:M33" si="2">I5*0.2</f>
        <v>20.6</v>
      </c>
      <c r="N5" s="4">
        <f t="shared" ref="N5:N63" si="3">ROUND((J5+K5+L5+M5),0)</f>
        <v>221</v>
      </c>
      <c r="P5" s="18"/>
    </row>
    <row r="6" spans="1:16" ht="12.75" customHeight="1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3">
        <v>17730</v>
      </c>
      <c r="G6" s="3">
        <v>17880</v>
      </c>
      <c r="H6" s="3">
        <f t="shared" si="0"/>
        <v>150</v>
      </c>
      <c r="I6" s="3">
        <f>IF(H6&lt;103,103,H6)</f>
        <v>150</v>
      </c>
      <c r="J6" s="3">
        <f t="shared" si="1"/>
        <v>281</v>
      </c>
      <c r="K6" s="3">
        <v>20</v>
      </c>
      <c r="L6" s="3">
        <v>10</v>
      </c>
      <c r="M6" s="4">
        <f t="shared" si="2"/>
        <v>30</v>
      </c>
      <c r="N6" s="4">
        <f t="shared" si="3"/>
        <v>341</v>
      </c>
      <c r="P6" s="18"/>
    </row>
    <row r="7" spans="1:16" ht="12.75" customHeight="1" x14ac:dyDescent="0.3">
      <c r="A7" s="3">
        <f t="shared" ref="A7:A70" si="4">A6+1</f>
        <v>3</v>
      </c>
      <c r="B7" s="3" t="s">
        <v>21</v>
      </c>
      <c r="C7" s="3">
        <v>2</v>
      </c>
      <c r="D7" s="3">
        <v>75</v>
      </c>
      <c r="E7" s="3">
        <v>150</v>
      </c>
      <c r="F7" s="3">
        <v>21648</v>
      </c>
      <c r="G7" s="3">
        <v>21742</v>
      </c>
      <c r="H7" s="3">
        <f t="shared" si="0"/>
        <v>94</v>
      </c>
      <c r="I7" s="3">
        <f>IF(H7&lt;103,103,H7)</f>
        <v>103</v>
      </c>
      <c r="J7" s="3">
        <f t="shared" si="1"/>
        <v>170</v>
      </c>
      <c r="K7" s="3">
        <v>20</v>
      </c>
      <c r="L7" s="3">
        <v>10</v>
      </c>
      <c r="M7" s="4">
        <f t="shared" si="2"/>
        <v>20.6</v>
      </c>
      <c r="N7" s="4">
        <f t="shared" si="3"/>
        <v>221</v>
      </c>
      <c r="P7" s="18"/>
    </row>
    <row r="8" spans="1:16" ht="12.75" customHeight="1" x14ac:dyDescent="0.3">
      <c r="A8" s="3">
        <f t="shared" si="4"/>
        <v>4</v>
      </c>
      <c r="B8" s="3" t="s">
        <v>20</v>
      </c>
      <c r="C8" s="3">
        <v>2</v>
      </c>
      <c r="D8" s="3">
        <v>100</v>
      </c>
      <c r="E8" s="3">
        <v>150</v>
      </c>
      <c r="F8" s="3">
        <v>39167</v>
      </c>
      <c r="G8" s="3">
        <v>39566</v>
      </c>
      <c r="H8" s="3">
        <f t="shared" si="0"/>
        <v>399</v>
      </c>
      <c r="I8" s="3">
        <f>IF(H8&lt;111,111,H8)</f>
        <v>399</v>
      </c>
      <c r="J8" s="3">
        <f t="shared" si="1"/>
        <v>1171</v>
      </c>
      <c r="K8" s="3">
        <v>20</v>
      </c>
      <c r="L8" s="3">
        <v>10</v>
      </c>
      <c r="M8" s="4">
        <f t="shared" si="2"/>
        <v>79.800000000000011</v>
      </c>
      <c r="N8" s="4">
        <f t="shared" si="3"/>
        <v>1281</v>
      </c>
      <c r="P8" s="18"/>
    </row>
    <row r="9" spans="1:16" ht="12.75" customHeight="1" x14ac:dyDescent="0.3">
      <c r="A9" s="3">
        <f t="shared" si="4"/>
        <v>5</v>
      </c>
      <c r="B9" s="3" t="s">
        <v>21</v>
      </c>
      <c r="C9" s="3">
        <v>3</v>
      </c>
      <c r="D9" s="3">
        <v>75</v>
      </c>
      <c r="E9" s="3">
        <v>150</v>
      </c>
      <c r="F9" s="3">
        <v>9627</v>
      </c>
      <c r="G9" s="3">
        <v>9824</v>
      </c>
      <c r="H9" s="3">
        <f t="shared" si="0"/>
        <v>197</v>
      </c>
      <c r="I9" s="3">
        <f>IF(H9&lt;103,103,H9)</f>
        <v>197</v>
      </c>
      <c r="J9" s="3">
        <f t="shared" si="1"/>
        <v>393</v>
      </c>
      <c r="K9" s="3">
        <v>20</v>
      </c>
      <c r="L9" s="3">
        <v>10</v>
      </c>
      <c r="M9" s="4">
        <f t="shared" si="2"/>
        <v>39.400000000000006</v>
      </c>
      <c r="N9" s="4">
        <f t="shared" si="3"/>
        <v>462</v>
      </c>
      <c r="P9" s="18"/>
    </row>
    <row r="10" spans="1:16" ht="12.75" customHeight="1" x14ac:dyDescent="0.3">
      <c r="A10" s="3">
        <f t="shared" si="4"/>
        <v>6</v>
      </c>
      <c r="B10" s="3" t="s">
        <v>20</v>
      </c>
      <c r="C10" s="3">
        <v>3</v>
      </c>
      <c r="D10" s="3">
        <v>100</v>
      </c>
      <c r="E10" s="3">
        <v>150</v>
      </c>
      <c r="F10" s="3">
        <v>12869</v>
      </c>
      <c r="G10" s="3">
        <v>13120</v>
      </c>
      <c r="H10" s="3">
        <f t="shared" si="0"/>
        <v>251</v>
      </c>
      <c r="I10" s="3">
        <f>IF(H10&lt;111,111,H10)</f>
        <v>251</v>
      </c>
      <c r="J10" s="3">
        <f t="shared" si="1"/>
        <v>598</v>
      </c>
      <c r="K10" s="3">
        <v>20</v>
      </c>
      <c r="L10" s="3">
        <v>10</v>
      </c>
      <c r="M10" s="4">
        <f t="shared" si="2"/>
        <v>50.2</v>
      </c>
      <c r="N10" s="4">
        <f t="shared" si="3"/>
        <v>678</v>
      </c>
      <c r="P10" s="18"/>
    </row>
    <row r="11" spans="1:16" ht="12.75" customHeight="1" x14ac:dyDescent="0.3">
      <c r="A11" s="3">
        <f t="shared" si="4"/>
        <v>7</v>
      </c>
      <c r="B11" s="3" t="s">
        <v>20</v>
      </c>
      <c r="C11" s="3">
        <v>4</v>
      </c>
      <c r="D11" s="3">
        <v>100</v>
      </c>
      <c r="E11" s="3">
        <v>150</v>
      </c>
      <c r="F11" s="3">
        <v>9149</v>
      </c>
      <c r="G11" s="3">
        <v>9351</v>
      </c>
      <c r="H11" s="3">
        <f t="shared" si="0"/>
        <v>202</v>
      </c>
      <c r="I11" s="3">
        <f>IF(H11&lt;111,111,H11)</f>
        <v>202</v>
      </c>
      <c r="J11" s="3">
        <f t="shared" si="1"/>
        <v>408</v>
      </c>
      <c r="K11" s="3">
        <v>20</v>
      </c>
      <c r="L11" s="3">
        <v>10</v>
      </c>
      <c r="M11" s="4">
        <f t="shared" si="2"/>
        <v>40.400000000000006</v>
      </c>
      <c r="N11" s="4">
        <f t="shared" si="3"/>
        <v>478</v>
      </c>
      <c r="P11" s="18"/>
    </row>
    <row r="12" spans="1:16" ht="12.75" customHeight="1" x14ac:dyDescent="0.3">
      <c r="A12" s="3">
        <f t="shared" si="4"/>
        <v>8</v>
      </c>
      <c r="B12" s="3" t="s">
        <v>21</v>
      </c>
      <c r="C12" s="3">
        <v>5</v>
      </c>
      <c r="D12" s="3">
        <v>75</v>
      </c>
      <c r="E12" s="3">
        <v>150</v>
      </c>
      <c r="F12" s="3">
        <v>23206</v>
      </c>
      <c r="G12" s="3">
        <v>23262</v>
      </c>
      <c r="H12" s="3">
        <f t="shared" si="0"/>
        <v>56</v>
      </c>
      <c r="I12" s="3">
        <f>IF(H12&lt;103,103,H12)</f>
        <v>103</v>
      </c>
      <c r="J12" s="3">
        <f t="shared" si="1"/>
        <v>170</v>
      </c>
      <c r="K12" s="3">
        <v>20</v>
      </c>
      <c r="L12" s="3">
        <v>10</v>
      </c>
      <c r="M12" s="4">
        <f t="shared" si="2"/>
        <v>20.6</v>
      </c>
      <c r="N12" s="4">
        <f t="shared" si="3"/>
        <v>221</v>
      </c>
      <c r="P12" s="18"/>
    </row>
    <row r="13" spans="1:16" ht="12.75" customHeight="1" x14ac:dyDescent="0.3">
      <c r="A13" s="3">
        <f t="shared" si="4"/>
        <v>9</v>
      </c>
      <c r="B13" s="3" t="s">
        <v>20</v>
      </c>
      <c r="C13" s="3">
        <v>5</v>
      </c>
      <c r="D13" s="3">
        <v>100</v>
      </c>
      <c r="E13" s="3">
        <v>150</v>
      </c>
      <c r="F13" s="3">
        <v>24372</v>
      </c>
      <c r="G13" s="3">
        <v>24480</v>
      </c>
      <c r="H13" s="3">
        <f t="shared" si="0"/>
        <v>108</v>
      </c>
      <c r="I13" s="3">
        <f>IF(H13&lt;111,111,H13)</f>
        <v>111</v>
      </c>
      <c r="J13" s="3">
        <f t="shared" si="1"/>
        <v>189</v>
      </c>
      <c r="K13" s="3">
        <v>20</v>
      </c>
      <c r="L13" s="3">
        <v>10</v>
      </c>
      <c r="M13" s="4">
        <f t="shared" si="2"/>
        <v>22.200000000000003</v>
      </c>
      <c r="N13" s="4">
        <f t="shared" si="3"/>
        <v>241</v>
      </c>
      <c r="P13" s="18"/>
    </row>
    <row r="14" spans="1:16" ht="12.75" customHeight="1" x14ac:dyDescent="0.3">
      <c r="A14" s="3">
        <f t="shared" si="4"/>
        <v>10</v>
      </c>
      <c r="B14" s="3" t="s">
        <v>21</v>
      </c>
      <c r="C14" s="3">
        <v>6</v>
      </c>
      <c r="D14" s="3">
        <v>75</v>
      </c>
      <c r="E14" s="3">
        <v>150</v>
      </c>
      <c r="F14" s="3">
        <v>14134</v>
      </c>
      <c r="G14" s="3">
        <v>14485</v>
      </c>
      <c r="H14" s="3">
        <f t="shared" si="0"/>
        <v>351</v>
      </c>
      <c r="I14" s="3">
        <f>IF(H14&lt;103,103,H14)</f>
        <v>351</v>
      </c>
      <c r="J14" s="3">
        <f t="shared" si="1"/>
        <v>985</v>
      </c>
      <c r="K14" s="3">
        <v>20</v>
      </c>
      <c r="L14" s="3">
        <v>10</v>
      </c>
      <c r="M14" s="4">
        <f t="shared" si="2"/>
        <v>70.2</v>
      </c>
      <c r="N14" s="4">
        <f t="shared" si="3"/>
        <v>1085</v>
      </c>
      <c r="P14" s="18"/>
    </row>
    <row r="15" spans="1:16" ht="12.75" customHeight="1" x14ac:dyDescent="0.3">
      <c r="A15" s="3">
        <f t="shared" si="4"/>
        <v>11</v>
      </c>
      <c r="B15" s="3" t="s">
        <v>20</v>
      </c>
      <c r="C15" s="3">
        <v>6</v>
      </c>
      <c r="D15" s="3">
        <v>100</v>
      </c>
      <c r="E15" s="3">
        <v>150</v>
      </c>
      <c r="F15" s="3">
        <v>16733</v>
      </c>
      <c r="G15" s="3">
        <v>16764</v>
      </c>
      <c r="H15" s="3">
        <f t="shared" si="0"/>
        <v>31</v>
      </c>
      <c r="I15" s="3">
        <f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  <c r="P15" s="18"/>
    </row>
    <row r="16" spans="1:16" ht="12.75" customHeight="1" x14ac:dyDescent="0.3">
      <c r="A16" s="3">
        <f t="shared" si="4"/>
        <v>12</v>
      </c>
      <c r="B16" s="3" t="s">
        <v>20</v>
      </c>
      <c r="C16" s="3">
        <v>7</v>
      </c>
      <c r="D16" s="3">
        <v>100</v>
      </c>
      <c r="E16" s="3">
        <v>150</v>
      </c>
      <c r="F16" s="3">
        <v>16489</v>
      </c>
      <c r="G16" s="3">
        <v>16839</v>
      </c>
      <c r="H16" s="3">
        <f t="shared" si="0"/>
        <v>350</v>
      </c>
      <c r="I16" s="3">
        <f>IF(H16&lt;111,111,H16)</f>
        <v>350</v>
      </c>
      <c r="J16" s="3">
        <f t="shared" si="1"/>
        <v>981</v>
      </c>
      <c r="K16" s="3">
        <v>20</v>
      </c>
      <c r="L16" s="3">
        <v>10</v>
      </c>
      <c r="M16" s="4">
        <f t="shared" si="2"/>
        <v>70</v>
      </c>
      <c r="N16" s="4">
        <f t="shared" si="3"/>
        <v>1081</v>
      </c>
      <c r="P16" s="18"/>
    </row>
    <row r="17" spans="1:16" ht="12.75" customHeight="1" x14ac:dyDescent="0.3">
      <c r="A17" s="3">
        <f t="shared" si="4"/>
        <v>13</v>
      </c>
      <c r="B17" s="3" t="s">
        <v>21</v>
      </c>
      <c r="C17" s="3">
        <v>7</v>
      </c>
      <c r="D17" s="3">
        <v>75</v>
      </c>
      <c r="E17" s="3">
        <v>150</v>
      </c>
      <c r="F17" s="3">
        <v>21290</v>
      </c>
      <c r="G17" s="3">
        <v>21410</v>
      </c>
      <c r="H17" s="3">
        <f t="shared" si="0"/>
        <v>120</v>
      </c>
      <c r="I17" s="3">
        <f>IF(H17&lt;103,103,H17)</f>
        <v>120</v>
      </c>
      <c r="J17" s="3">
        <f t="shared" si="1"/>
        <v>210</v>
      </c>
      <c r="K17" s="3">
        <v>20</v>
      </c>
      <c r="L17" s="3">
        <v>10</v>
      </c>
      <c r="M17" s="4">
        <f t="shared" si="2"/>
        <v>24</v>
      </c>
      <c r="N17" s="4">
        <f t="shared" si="3"/>
        <v>264</v>
      </c>
      <c r="P17" s="18"/>
    </row>
    <row r="18" spans="1:16" ht="12.75" customHeight="1" x14ac:dyDescent="0.3">
      <c r="A18" s="3">
        <f t="shared" si="4"/>
        <v>14</v>
      </c>
      <c r="B18" s="3" t="s">
        <v>20</v>
      </c>
      <c r="C18" s="3">
        <v>8</v>
      </c>
      <c r="D18" s="3">
        <v>100</v>
      </c>
      <c r="E18" s="3">
        <v>150</v>
      </c>
      <c r="F18" s="3">
        <v>16500</v>
      </c>
      <c r="G18" s="3">
        <v>16894</v>
      </c>
      <c r="H18" s="3">
        <f t="shared" si="0"/>
        <v>394</v>
      </c>
      <c r="I18" s="3">
        <f>IF(H18&lt;111,111,H18)</f>
        <v>394</v>
      </c>
      <c r="J18" s="3">
        <f t="shared" si="1"/>
        <v>1152</v>
      </c>
      <c r="K18" s="3">
        <v>20</v>
      </c>
      <c r="L18" s="3">
        <v>10</v>
      </c>
      <c r="M18" s="4">
        <f t="shared" si="2"/>
        <v>78.800000000000011</v>
      </c>
      <c r="N18" s="4">
        <f t="shared" si="3"/>
        <v>1261</v>
      </c>
      <c r="P18" s="18"/>
    </row>
    <row r="19" spans="1:16" ht="12.75" customHeight="1" x14ac:dyDescent="0.3">
      <c r="A19" s="3">
        <f t="shared" si="4"/>
        <v>15</v>
      </c>
      <c r="B19" s="3" t="s">
        <v>21</v>
      </c>
      <c r="C19" s="3">
        <v>8</v>
      </c>
      <c r="D19" s="3">
        <v>75</v>
      </c>
      <c r="E19" s="3">
        <v>150</v>
      </c>
      <c r="F19" s="3">
        <v>26539</v>
      </c>
      <c r="G19" s="3">
        <v>26788</v>
      </c>
      <c r="H19" s="3">
        <f t="shared" si="0"/>
        <v>249</v>
      </c>
      <c r="I19" s="3">
        <f>IF(H19&lt;103,103,H19)</f>
        <v>249</v>
      </c>
      <c r="J19" s="3">
        <f t="shared" si="1"/>
        <v>590</v>
      </c>
      <c r="K19" s="3">
        <v>20</v>
      </c>
      <c r="L19" s="3">
        <v>10</v>
      </c>
      <c r="M19" s="4">
        <f t="shared" si="2"/>
        <v>49.800000000000004</v>
      </c>
      <c r="N19" s="4">
        <f t="shared" si="3"/>
        <v>670</v>
      </c>
      <c r="P19" s="18"/>
    </row>
    <row r="20" spans="1:16" ht="12.75" customHeight="1" x14ac:dyDescent="0.3">
      <c r="A20" s="3">
        <f t="shared" si="4"/>
        <v>16</v>
      </c>
      <c r="B20" s="3" t="s">
        <v>21</v>
      </c>
      <c r="C20" s="3">
        <v>9</v>
      </c>
      <c r="D20" s="3">
        <v>75</v>
      </c>
      <c r="E20" s="3">
        <v>150</v>
      </c>
      <c r="F20" s="3">
        <v>23363</v>
      </c>
      <c r="G20" s="3">
        <v>23696</v>
      </c>
      <c r="H20" s="3">
        <f t="shared" si="0"/>
        <v>333</v>
      </c>
      <c r="I20" s="3">
        <f>IF(H20&lt;103,103,H20)</f>
        <v>333</v>
      </c>
      <c r="J20" s="3">
        <f t="shared" si="1"/>
        <v>915</v>
      </c>
      <c r="K20" s="3">
        <v>20</v>
      </c>
      <c r="L20" s="3">
        <v>10</v>
      </c>
      <c r="M20" s="4">
        <f t="shared" si="2"/>
        <v>66.600000000000009</v>
      </c>
      <c r="N20" s="4">
        <f t="shared" si="3"/>
        <v>1012</v>
      </c>
      <c r="P20" s="18"/>
    </row>
    <row r="21" spans="1:16" ht="12.75" customHeight="1" x14ac:dyDescent="0.3">
      <c r="A21" s="3">
        <f t="shared" si="4"/>
        <v>17</v>
      </c>
      <c r="B21" s="8" t="s">
        <v>18</v>
      </c>
      <c r="C21" s="8">
        <v>9</v>
      </c>
      <c r="D21" s="3">
        <v>200</v>
      </c>
      <c r="E21" s="3">
        <v>150</v>
      </c>
      <c r="F21" s="3">
        <v>25724</v>
      </c>
      <c r="G21" s="3">
        <v>25862</v>
      </c>
      <c r="H21" s="3">
        <f t="shared" si="0"/>
        <v>138</v>
      </c>
      <c r="I21" s="3">
        <f>IF(H21&lt;125,125,H21)</f>
        <v>138</v>
      </c>
      <c r="J21" s="3">
        <f t="shared" si="1"/>
        <v>253</v>
      </c>
      <c r="K21" s="3">
        <v>45</v>
      </c>
      <c r="L21" s="3">
        <v>50</v>
      </c>
      <c r="M21" s="4">
        <f t="shared" si="2"/>
        <v>27.6</v>
      </c>
      <c r="N21" s="4">
        <f t="shared" si="3"/>
        <v>376</v>
      </c>
      <c r="P21" s="18"/>
    </row>
    <row r="22" spans="1:16" ht="12.75" customHeight="1" x14ac:dyDescent="0.3">
      <c r="A22" s="3">
        <f t="shared" si="4"/>
        <v>18</v>
      </c>
      <c r="B22" s="3" t="s">
        <v>21</v>
      </c>
      <c r="C22" s="3">
        <v>10</v>
      </c>
      <c r="D22" s="3">
        <v>75</v>
      </c>
      <c r="E22" s="3">
        <v>150</v>
      </c>
      <c r="F22" s="3">
        <v>27534</v>
      </c>
      <c r="G22" s="3">
        <v>27826</v>
      </c>
      <c r="H22" s="3">
        <f t="shared" si="0"/>
        <v>292</v>
      </c>
      <c r="I22" s="3">
        <f>IF(H22&lt;103,103,H22)</f>
        <v>292</v>
      </c>
      <c r="J22" s="3">
        <f t="shared" si="1"/>
        <v>757</v>
      </c>
      <c r="K22" s="3">
        <v>20</v>
      </c>
      <c r="L22" s="3">
        <v>10</v>
      </c>
      <c r="M22" s="4">
        <f t="shared" si="2"/>
        <v>58.400000000000006</v>
      </c>
      <c r="N22" s="4">
        <f t="shared" si="3"/>
        <v>845</v>
      </c>
      <c r="P22" s="18"/>
    </row>
    <row r="23" spans="1:16" ht="12.75" customHeight="1" x14ac:dyDescent="0.3">
      <c r="A23" s="3">
        <f t="shared" si="4"/>
        <v>19</v>
      </c>
      <c r="B23" s="3" t="s">
        <v>18</v>
      </c>
      <c r="C23" s="3">
        <v>10</v>
      </c>
      <c r="D23" s="3">
        <v>200</v>
      </c>
      <c r="E23" s="3">
        <v>150</v>
      </c>
      <c r="F23" s="3">
        <v>16907</v>
      </c>
      <c r="G23" s="3">
        <v>17041</v>
      </c>
      <c r="H23" s="3">
        <f t="shared" si="0"/>
        <v>134</v>
      </c>
      <c r="I23" s="3">
        <f>IF(H23&lt;125,125,H23)</f>
        <v>134</v>
      </c>
      <c r="J23" s="3">
        <f t="shared" si="1"/>
        <v>243</v>
      </c>
      <c r="K23" s="3">
        <v>45</v>
      </c>
      <c r="L23" s="3">
        <v>50</v>
      </c>
      <c r="M23" s="4">
        <f t="shared" si="2"/>
        <v>26.8</v>
      </c>
      <c r="N23" s="4">
        <f t="shared" si="3"/>
        <v>365</v>
      </c>
      <c r="P23" s="18"/>
    </row>
    <row r="24" spans="1:16" ht="12.75" customHeight="1" x14ac:dyDescent="0.3">
      <c r="A24" s="3">
        <f t="shared" si="4"/>
        <v>20</v>
      </c>
      <c r="B24" s="3" t="s">
        <v>18</v>
      </c>
      <c r="C24" s="5">
        <v>11</v>
      </c>
      <c r="D24" s="3">
        <v>200</v>
      </c>
      <c r="E24" s="3">
        <v>150</v>
      </c>
      <c r="F24" s="3">
        <v>24824</v>
      </c>
      <c r="G24" s="3">
        <v>25298</v>
      </c>
      <c r="H24" s="3">
        <f t="shared" si="0"/>
        <v>474</v>
      </c>
      <c r="I24" s="3">
        <f>IF(H24&lt;125,125,H24)</f>
        <v>474</v>
      </c>
      <c r="J24" s="3">
        <f t="shared" si="1"/>
        <v>1570</v>
      </c>
      <c r="K24" s="3">
        <v>45</v>
      </c>
      <c r="L24" s="3">
        <v>50</v>
      </c>
      <c r="M24" s="4">
        <f t="shared" si="2"/>
        <v>94.800000000000011</v>
      </c>
      <c r="N24" s="4">
        <f t="shared" si="3"/>
        <v>1760</v>
      </c>
      <c r="P24" s="18"/>
    </row>
    <row r="25" spans="1:16" ht="12.75" customHeight="1" x14ac:dyDescent="0.3">
      <c r="A25" s="3">
        <f t="shared" si="4"/>
        <v>21</v>
      </c>
      <c r="B25" s="3" t="s">
        <v>21</v>
      </c>
      <c r="C25" s="3">
        <v>11</v>
      </c>
      <c r="D25" s="3">
        <v>75</v>
      </c>
      <c r="E25" s="3">
        <v>150</v>
      </c>
      <c r="F25" s="3">
        <v>22170</v>
      </c>
      <c r="G25" s="3">
        <v>22354</v>
      </c>
      <c r="H25" s="3">
        <f t="shared" si="0"/>
        <v>184</v>
      </c>
      <c r="I25" s="3">
        <f>IF(H25&lt;103,103,H25)</f>
        <v>184</v>
      </c>
      <c r="J25" s="3">
        <f t="shared" si="1"/>
        <v>362</v>
      </c>
      <c r="K25" s="3">
        <v>20</v>
      </c>
      <c r="L25" s="3">
        <v>10</v>
      </c>
      <c r="M25" s="4">
        <f t="shared" si="2"/>
        <v>36.800000000000004</v>
      </c>
      <c r="N25" s="4">
        <f t="shared" si="3"/>
        <v>429</v>
      </c>
      <c r="P25" s="18"/>
    </row>
    <row r="26" spans="1:16" ht="12.75" customHeight="1" x14ac:dyDescent="0.3">
      <c r="A26" s="3">
        <f t="shared" si="4"/>
        <v>22</v>
      </c>
      <c r="B26" s="3" t="s">
        <v>21</v>
      </c>
      <c r="C26" s="3">
        <v>12</v>
      </c>
      <c r="D26" s="3">
        <v>75</v>
      </c>
      <c r="E26" s="3">
        <v>150</v>
      </c>
      <c r="F26" s="3">
        <v>26724</v>
      </c>
      <c r="G26" s="3">
        <v>27242</v>
      </c>
      <c r="H26" s="3">
        <f t="shared" si="0"/>
        <v>518</v>
      </c>
      <c r="I26" s="3">
        <f>IF(H26&lt;103,103,H26)</f>
        <v>518</v>
      </c>
      <c r="J26" s="3">
        <f t="shared" si="1"/>
        <v>1768</v>
      </c>
      <c r="K26" s="3">
        <v>20</v>
      </c>
      <c r="L26" s="3">
        <v>10</v>
      </c>
      <c r="M26" s="4">
        <f t="shared" si="2"/>
        <v>103.60000000000001</v>
      </c>
      <c r="N26" s="4">
        <f t="shared" si="3"/>
        <v>1902</v>
      </c>
      <c r="P26" s="18"/>
    </row>
    <row r="27" spans="1:16" ht="12.75" customHeight="1" x14ac:dyDescent="0.3">
      <c r="A27" s="3">
        <f t="shared" si="4"/>
        <v>23</v>
      </c>
      <c r="B27" s="8" t="s">
        <v>18</v>
      </c>
      <c r="C27" s="8">
        <v>12</v>
      </c>
      <c r="D27" s="3">
        <v>200</v>
      </c>
      <c r="E27" s="3">
        <v>150</v>
      </c>
      <c r="F27" s="3">
        <v>20352</v>
      </c>
      <c r="G27" s="3">
        <v>20476</v>
      </c>
      <c r="H27" s="3">
        <f t="shared" si="0"/>
        <v>124</v>
      </c>
      <c r="I27" s="3">
        <f>IF(H27&lt;125,125,H27)</f>
        <v>125</v>
      </c>
      <c r="J27" s="3">
        <f t="shared" si="1"/>
        <v>222</v>
      </c>
      <c r="K27" s="3">
        <v>45</v>
      </c>
      <c r="L27" s="3">
        <v>50</v>
      </c>
      <c r="M27" s="4">
        <f t="shared" si="2"/>
        <v>25</v>
      </c>
      <c r="N27" s="4">
        <f t="shared" si="3"/>
        <v>342</v>
      </c>
      <c r="P27" s="18"/>
    </row>
    <row r="28" spans="1:16" ht="12.75" customHeight="1" x14ac:dyDescent="0.3">
      <c r="A28" s="3">
        <f t="shared" si="4"/>
        <v>24</v>
      </c>
      <c r="B28" s="3" t="s">
        <v>21</v>
      </c>
      <c r="C28" s="3">
        <v>13</v>
      </c>
      <c r="D28" s="3">
        <v>75</v>
      </c>
      <c r="E28" s="3">
        <v>150</v>
      </c>
      <c r="F28" s="3">
        <v>26733</v>
      </c>
      <c r="G28" s="3">
        <v>26985</v>
      </c>
      <c r="H28" s="3">
        <f t="shared" si="0"/>
        <v>252</v>
      </c>
      <c r="I28" s="3">
        <f>IF(H28&lt;103,103,H28)</f>
        <v>252</v>
      </c>
      <c r="J28" s="3">
        <f t="shared" si="1"/>
        <v>602</v>
      </c>
      <c r="K28" s="3">
        <v>20</v>
      </c>
      <c r="L28" s="3">
        <v>10</v>
      </c>
      <c r="M28" s="4">
        <f t="shared" si="2"/>
        <v>50.400000000000006</v>
      </c>
      <c r="N28" s="4">
        <f t="shared" si="3"/>
        <v>682</v>
      </c>
      <c r="P28" s="18"/>
    </row>
    <row r="29" spans="1:16" ht="12.75" customHeight="1" x14ac:dyDescent="0.3">
      <c r="A29" s="3">
        <f t="shared" si="4"/>
        <v>25</v>
      </c>
      <c r="B29" s="3" t="s">
        <v>18</v>
      </c>
      <c r="C29" s="3">
        <v>13</v>
      </c>
      <c r="D29" s="5">
        <v>0</v>
      </c>
      <c r="E29" s="3">
        <v>150</v>
      </c>
      <c r="F29" s="3">
        <v>50547</v>
      </c>
      <c r="G29" s="3">
        <v>51095</v>
      </c>
      <c r="H29" s="3">
        <f>(G29-F29)-25</f>
        <v>523</v>
      </c>
      <c r="I29" s="3">
        <f>IF(H29&lt;125,125,H29)</f>
        <v>523</v>
      </c>
      <c r="J29" s="3">
        <f t="shared" si="1"/>
        <v>1791</v>
      </c>
      <c r="K29" s="3">
        <v>45</v>
      </c>
      <c r="L29" s="3">
        <v>50</v>
      </c>
      <c r="M29" s="4">
        <f t="shared" si="2"/>
        <v>104.60000000000001</v>
      </c>
      <c r="N29" s="4">
        <f t="shared" si="3"/>
        <v>1991</v>
      </c>
      <c r="P29" s="18"/>
    </row>
    <row r="30" spans="1:16" ht="12.75" customHeight="1" x14ac:dyDescent="0.3">
      <c r="A30" s="3">
        <f t="shared" si="4"/>
        <v>26</v>
      </c>
      <c r="B30" s="3" t="s">
        <v>21</v>
      </c>
      <c r="C30" s="3">
        <v>14</v>
      </c>
      <c r="D30" s="3">
        <v>75</v>
      </c>
      <c r="E30" s="3">
        <v>150</v>
      </c>
      <c r="F30" s="3">
        <v>31035</v>
      </c>
      <c r="G30" s="3">
        <v>31359</v>
      </c>
      <c r="H30" s="3">
        <f t="shared" ref="H30:H63" si="5">G30-F30</f>
        <v>324</v>
      </c>
      <c r="I30" s="3">
        <f>IF(H30&lt;103,103,H30)</f>
        <v>324</v>
      </c>
      <c r="J30" s="3">
        <f t="shared" si="1"/>
        <v>881</v>
      </c>
      <c r="K30" s="3">
        <v>20</v>
      </c>
      <c r="L30" s="3">
        <v>10</v>
      </c>
      <c r="M30" s="4">
        <f t="shared" si="2"/>
        <v>64.8</v>
      </c>
      <c r="N30" s="4">
        <f t="shared" si="3"/>
        <v>976</v>
      </c>
      <c r="P30" s="18"/>
    </row>
    <row r="31" spans="1:16" ht="12.75" customHeight="1" x14ac:dyDescent="0.3">
      <c r="A31" s="3">
        <f t="shared" si="4"/>
        <v>27</v>
      </c>
      <c r="B31" s="3" t="s">
        <v>18</v>
      </c>
      <c r="C31" s="3">
        <v>14</v>
      </c>
      <c r="D31" s="3">
        <v>200</v>
      </c>
      <c r="E31" s="3">
        <v>150</v>
      </c>
      <c r="F31" s="3">
        <v>27114</v>
      </c>
      <c r="G31" s="3">
        <v>27596</v>
      </c>
      <c r="H31" s="3">
        <f t="shared" si="5"/>
        <v>482</v>
      </c>
      <c r="I31" s="3">
        <f>IF(H31&lt;125,125,H31)</f>
        <v>482</v>
      </c>
      <c r="J31" s="3">
        <f t="shared" si="1"/>
        <v>1606</v>
      </c>
      <c r="K31" s="3">
        <v>45</v>
      </c>
      <c r="L31" s="3">
        <v>50</v>
      </c>
      <c r="M31" s="4">
        <f t="shared" si="2"/>
        <v>96.4</v>
      </c>
      <c r="N31" s="4">
        <f t="shared" si="3"/>
        <v>1797</v>
      </c>
      <c r="P31" s="18"/>
    </row>
    <row r="32" spans="1:16" ht="12.75" customHeight="1" x14ac:dyDescent="0.3">
      <c r="A32" s="3">
        <f t="shared" si="4"/>
        <v>28</v>
      </c>
      <c r="B32" s="3" t="s">
        <v>21</v>
      </c>
      <c r="C32" s="3">
        <v>15</v>
      </c>
      <c r="D32" s="3">
        <v>75</v>
      </c>
      <c r="E32" s="3">
        <v>150</v>
      </c>
      <c r="F32" s="3">
        <v>16206</v>
      </c>
      <c r="G32" s="3">
        <v>16375</v>
      </c>
      <c r="H32" s="3">
        <f t="shared" si="5"/>
        <v>169</v>
      </c>
      <c r="I32" s="3">
        <f>IF(H32&lt;103,103,H32)</f>
        <v>169</v>
      </c>
      <c r="J32" s="3">
        <f t="shared" si="1"/>
        <v>326</v>
      </c>
      <c r="K32" s="3">
        <v>20</v>
      </c>
      <c r="L32" s="3">
        <v>10</v>
      </c>
      <c r="M32" s="4">
        <f t="shared" si="2"/>
        <v>33.800000000000004</v>
      </c>
      <c r="N32" s="4">
        <f t="shared" si="3"/>
        <v>390</v>
      </c>
      <c r="P32" s="18"/>
    </row>
    <row r="33" spans="1:16" ht="12.75" customHeight="1" x14ac:dyDescent="0.3">
      <c r="A33" s="3">
        <f t="shared" si="4"/>
        <v>29</v>
      </c>
      <c r="B33" s="3" t="s">
        <v>21</v>
      </c>
      <c r="C33" s="3">
        <v>16</v>
      </c>
      <c r="D33" s="3">
        <v>75</v>
      </c>
      <c r="E33" s="3">
        <v>150</v>
      </c>
      <c r="F33" s="3">
        <v>28563</v>
      </c>
      <c r="G33" s="3">
        <v>28883</v>
      </c>
      <c r="H33" s="3">
        <f t="shared" si="5"/>
        <v>320</v>
      </c>
      <c r="I33" s="3">
        <f>IF(H33&lt;103,103,H33)</f>
        <v>320</v>
      </c>
      <c r="J33" s="3">
        <f t="shared" si="1"/>
        <v>865</v>
      </c>
      <c r="K33" s="3">
        <v>20</v>
      </c>
      <c r="L33" s="3">
        <v>10</v>
      </c>
      <c r="M33" s="4">
        <f t="shared" si="2"/>
        <v>64</v>
      </c>
      <c r="N33" s="4">
        <f t="shared" si="3"/>
        <v>959</v>
      </c>
      <c r="P33" s="18"/>
    </row>
    <row r="34" spans="1:16" ht="12.75" customHeight="1" x14ac:dyDescent="0.3">
      <c r="A34" s="3">
        <f t="shared" si="4"/>
        <v>30</v>
      </c>
      <c r="B34" s="12" t="s">
        <v>18</v>
      </c>
      <c r="C34" s="3">
        <v>16</v>
      </c>
      <c r="D34" s="3">
        <v>200</v>
      </c>
      <c r="E34" s="3">
        <v>150</v>
      </c>
      <c r="F34" s="3">
        <v>23892</v>
      </c>
      <c r="G34" s="3">
        <v>24269</v>
      </c>
      <c r="H34" s="3">
        <f t="shared" si="5"/>
        <v>377</v>
      </c>
      <c r="I34" s="3">
        <f>IF(H34&lt;125,125,H34)</f>
        <v>377</v>
      </c>
      <c r="J34" s="3">
        <f t="shared" si="1"/>
        <v>1086</v>
      </c>
      <c r="K34" s="3">
        <v>45</v>
      </c>
      <c r="L34" s="3">
        <v>50</v>
      </c>
      <c r="M34" s="4">
        <v>25</v>
      </c>
      <c r="N34" s="4">
        <f t="shared" si="3"/>
        <v>1206</v>
      </c>
      <c r="P34" s="18"/>
    </row>
    <row r="35" spans="1:16" ht="12.75" customHeight="1" x14ac:dyDescent="0.3">
      <c r="A35" s="3">
        <f t="shared" si="4"/>
        <v>31</v>
      </c>
      <c r="B35" s="3" t="s">
        <v>21</v>
      </c>
      <c r="C35" s="3">
        <v>17</v>
      </c>
      <c r="D35" s="3">
        <v>75</v>
      </c>
      <c r="E35" s="3">
        <v>150</v>
      </c>
      <c r="F35" s="3">
        <v>11422</v>
      </c>
      <c r="G35" s="3">
        <v>11828</v>
      </c>
      <c r="H35" s="3">
        <f t="shared" si="5"/>
        <v>406</v>
      </c>
      <c r="I35" s="3">
        <f>IF(H35&lt;103,103,H35)</f>
        <v>406</v>
      </c>
      <c r="J35" s="3">
        <f t="shared" si="1"/>
        <v>1264</v>
      </c>
      <c r="K35" s="3">
        <v>20</v>
      </c>
      <c r="L35" s="3">
        <v>10</v>
      </c>
      <c r="M35" s="4">
        <f t="shared" ref="M35:M63" si="6">I35*0.2</f>
        <v>81.2</v>
      </c>
      <c r="N35" s="4">
        <f t="shared" si="3"/>
        <v>1375</v>
      </c>
      <c r="P35" s="18"/>
    </row>
    <row r="36" spans="1:16" ht="12.75" customHeight="1" x14ac:dyDescent="0.3">
      <c r="A36" s="3">
        <f t="shared" si="4"/>
        <v>32</v>
      </c>
      <c r="B36" s="8" t="s">
        <v>20</v>
      </c>
      <c r="C36" s="8">
        <v>17</v>
      </c>
      <c r="D36" s="3">
        <v>100</v>
      </c>
      <c r="E36" s="3">
        <v>150</v>
      </c>
      <c r="F36" s="3">
        <v>23270</v>
      </c>
      <c r="G36" s="3">
        <v>23549</v>
      </c>
      <c r="H36" s="3">
        <f t="shared" si="5"/>
        <v>279</v>
      </c>
      <c r="I36" s="3">
        <f>IF(H36&lt;111,111,H36)</f>
        <v>279</v>
      </c>
      <c r="J36" s="3">
        <f t="shared" si="1"/>
        <v>706</v>
      </c>
      <c r="K36" s="3">
        <v>45</v>
      </c>
      <c r="L36" s="3">
        <v>50</v>
      </c>
      <c r="M36" s="4">
        <f t="shared" si="6"/>
        <v>55.800000000000004</v>
      </c>
      <c r="N36" s="4">
        <f t="shared" si="3"/>
        <v>857</v>
      </c>
      <c r="P36" s="18"/>
    </row>
    <row r="37" spans="1:16" ht="12.75" customHeight="1" x14ac:dyDescent="0.3">
      <c r="A37" s="3">
        <f t="shared" si="4"/>
        <v>33</v>
      </c>
      <c r="B37" s="3" t="s">
        <v>21</v>
      </c>
      <c r="C37" s="3">
        <v>18</v>
      </c>
      <c r="D37" s="3">
        <v>75</v>
      </c>
      <c r="E37" s="3">
        <v>150</v>
      </c>
      <c r="F37" s="3">
        <v>16766</v>
      </c>
      <c r="G37" s="3">
        <v>17103</v>
      </c>
      <c r="H37" s="3">
        <f t="shared" si="5"/>
        <v>337</v>
      </c>
      <c r="I37" s="3">
        <f>IF(H37&lt;103,103,H37)</f>
        <v>337</v>
      </c>
      <c r="J37" s="3">
        <f t="shared" si="1"/>
        <v>931</v>
      </c>
      <c r="K37" s="3">
        <v>20</v>
      </c>
      <c r="L37" s="3">
        <v>10</v>
      </c>
      <c r="M37" s="4">
        <f t="shared" si="6"/>
        <v>67.400000000000006</v>
      </c>
      <c r="N37" s="4">
        <f t="shared" si="3"/>
        <v>1028</v>
      </c>
      <c r="P37" s="18"/>
    </row>
    <row r="38" spans="1:16" ht="12.75" customHeight="1" x14ac:dyDescent="0.3">
      <c r="A38" s="3">
        <f t="shared" si="4"/>
        <v>34</v>
      </c>
      <c r="B38" s="3" t="s">
        <v>20</v>
      </c>
      <c r="C38" s="3">
        <v>18</v>
      </c>
      <c r="D38" s="3">
        <v>100</v>
      </c>
      <c r="E38" s="3">
        <v>150</v>
      </c>
      <c r="F38" s="3">
        <v>20030</v>
      </c>
      <c r="G38" s="3">
        <v>20030</v>
      </c>
      <c r="H38" s="3">
        <f t="shared" si="5"/>
        <v>0</v>
      </c>
      <c r="I38" s="3">
        <f>IF(H38&lt;111,111,H38)</f>
        <v>111</v>
      </c>
      <c r="J38" s="3">
        <f t="shared" si="1"/>
        <v>189</v>
      </c>
      <c r="K38" s="3">
        <v>20</v>
      </c>
      <c r="L38" s="3">
        <v>10</v>
      </c>
      <c r="M38" s="4">
        <f t="shared" si="6"/>
        <v>22.200000000000003</v>
      </c>
      <c r="N38" s="4">
        <f t="shared" si="3"/>
        <v>241</v>
      </c>
      <c r="P38" s="18"/>
    </row>
    <row r="39" spans="1:16" s="17" customFormat="1" ht="12.75" customHeight="1" x14ac:dyDescent="0.3">
      <c r="A39" s="3">
        <f t="shared" si="4"/>
        <v>35</v>
      </c>
      <c r="B39" s="3" t="s">
        <v>21</v>
      </c>
      <c r="C39" s="3">
        <v>19</v>
      </c>
      <c r="D39" s="3">
        <v>75</v>
      </c>
      <c r="E39" s="3">
        <v>150</v>
      </c>
      <c r="F39" s="3">
        <v>20348</v>
      </c>
      <c r="G39" s="3">
        <v>20403</v>
      </c>
      <c r="H39" s="3">
        <f t="shared" si="5"/>
        <v>55</v>
      </c>
      <c r="I39" s="3">
        <f>IF(H39&lt;103,103,H39)</f>
        <v>103</v>
      </c>
      <c r="J39" s="3">
        <f t="shared" si="1"/>
        <v>170</v>
      </c>
      <c r="K39" s="3">
        <v>20</v>
      </c>
      <c r="L39" s="3">
        <v>10</v>
      </c>
      <c r="M39" s="4">
        <f t="shared" si="6"/>
        <v>20.6</v>
      </c>
      <c r="N39" s="4">
        <f t="shared" si="3"/>
        <v>221</v>
      </c>
      <c r="O39" s="16"/>
      <c r="P39" s="18"/>
    </row>
    <row r="40" spans="1:16" ht="12.75" customHeight="1" x14ac:dyDescent="0.3">
      <c r="A40" s="3">
        <f t="shared" si="4"/>
        <v>36</v>
      </c>
      <c r="B40" s="3" t="s">
        <v>20</v>
      </c>
      <c r="C40" s="3">
        <v>19</v>
      </c>
      <c r="D40" s="3">
        <v>100</v>
      </c>
      <c r="E40" s="3">
        <v>150</v>
      </c>
      <c r="F40" s="3">
        <v>32448</v>
      </c>
      <c r="G40" s="3">
        <v>32488</v>
      </c>
      <c r="H40" s="3">
        <f t="shared" si="5"/>
        <v>40</v>
      </c>
      <c r="I40" s="3">
        <f>IF(H40&lt;111,111,H40)</f>
        <v>111</v>
      </c>
      <c r="J40" s="3">
        <f t="shared" si="1"/>
        <v>189</v>
      </c>
      <c r="K40" s="3">
        <v>20</v>
      </c>
      <c r="L40" s="3">
        <v>10</v>
      </c>
      <c r="M40" s="4">
        <f t="shared" si="6"/>
        <v>22.200000000000003</v>
      </c>
      <c r="N40" s="4">
        <f t="shared" si="3"/>
        <v>241</v>
      </c>
      <c r="P40" s="18"/>
    </row>
    <row r="41" spans="1:16" ht="12.75" customHeight="1" x14ac:dyDescent="0.3">
      <c r="A41" s="3">
        <f t="shared" si="4"/>
        <v>37</v>
      </c>
      <c r="B41" s="3" t="s">
        <v>21</v>
      </c>
      <c r="C41" s="3">
        <v>20</v>
      </c>
      <c r="D41" s="3">
        <v>75</v>
      </c>
      <c r="E41" s="3">
        <v>150</v>
      </c>
      <c r="F41" s="3">
        <v>29117</v>
      </c>
      <c r="G41" s="3">
        <v>29369</v>
      </c>
      <c r="H41" s="3">
        <f t="shared" si="5"/>
        <v>252</v>
      </c>
      <c r="I41" s="3">
        <f>IF(H41&lt;103,103,H41)</f>
        <v>252</v>
      </c>
      <c r="J41" s="3">
        <f t="shared" si="1"/>
        <v>602</v>
      </c>
      <c r="K41" s="3">
        <v>20</v>
      </c>
      <c r="L41" s="3">
        <v>10</v>
      </c>
      <c r="M41" s="4">
        <f t="shared" si="6"/>
        <v>50.400000000000006</v>
      </c>
      <c r="N41" s="4">
        <f t="shared" si="3"/>
        <v>682</v>
      </c>
      <c r="P41" s="18"/>
    </row>
    <row r="42" spans="1:16" ht="12.75" customHeight="1" x14ac:dyDescent="0.3">
      <c r="A42" s="3">
        <f t="shared" si="4"/>
        <v>38</v>
      </c>
      <c r="B42" s="3" t="s">
        <v>20</v>
      </c>
      <c r="C42" s="3">
        <v>20</v>
      </c>
      <c r="D42" s="3">
        <v>100</v>
      </c>
      <c r="E42" s="3">
        <v>150</v>
      </c>
      <c r="F42" s="7">
        <v>28484</v>
      </c>
      <c r="G42" s="7">
        <v>28549</v>
      </c>
      <c r="H42" s="3">
        <f t="shared" si="5"/>
        <v>65</v>
      </c>
      <c r="I42" s="3">
        <f>IF(H42&lt;111,111,H42)</f>
        <v>111</v>
      </c>
      <c r="J42" s="3">
        <f t="shared" si="1"/>
        <v>189</v>
      </c>
      <c r="K42" s="3">
        <v>20</v>
      </c>
      <c r="L42" s="3">
        <v>10</v>
      </c>
      <c r="M42" s="4">
        <f t="shared" si="6"/>
        <v>22.200000000000003</v>
      </c>
      <c r="N42" s="4">
        <f t="shared" si="3"/>
        <v>241</v>
      </c>
      <c r="P42" s="18"/>
    </row>
    <row r="43" spans="1:16" ht="12.75" customHeight="1" x14ac:dyDescent="0.3">
      <c r="A43" s="3">
        <f t="shared" si="4"/>
        <v>39</v>
      </c>
      <c r="B43" s="3" t="s">
        <v>21</v>
      </c>
      <c r="C43" s="3">
        <v>21</v>
      </c>
      <c r="D43" s="3">
        <v>75</v>
      </c>
      <c r="E43" s="3">
        <v>150</v>
      </c>
      <c r="F43" s="3">
        <v>2524</v>
      </c>
      <c r="G43" s="3">
        <v>2635</v>
      </c>
      <c r="H43" s="3">
        <f t="shared" si="5"/>
        <v>111</v>
      </c>
      <c r="I43" s="3">
        <f>IF(H43&lt;103,103,H43)</f>
        <v>111</v>
      </c>
      <c r="J43" s="3">
        <f t="shared" si="1"/>
        <v>189</v>
      </c>
      <c r="K43" s="3">
        <v>20</v>
      </c>
      <c r="L43" s="3">
        <v>10</v>
      </c>
      <c r="M43" s="4">
        <f t="shared" si="6"/>
        <v>22.200000000000003</v>
      </c>
      <c r="N43" s="4">
        <f t="shared" si="3"/>
        <v>241</v>
      </c>
      <c r="P43" s="18"/>
    </row>
    <row r="44" spans="1:16" ht="12.75" customHeight="1" x14ac:dyDescent="0.3">
      <c r="A44" s="3">
        <f t="shared" si="4"/>
        <v>40</v>
      </c>
      <c r="B44" s="3" t="s">
        <v>20</v>
      </c>
      <c r="C44" s="3">
        <v>21</v>
      </c>
      <c r="D44" s="3">
        <v>100</v>
      </c>
      <c r="E44" s="3">
        <v>150</v>
      </c>
      <c r="F44" s="3">
        <v>30746</v>
      </c>
      <c r="G44" s="3">
        <v>31221</v>
      </c>
      <c r="H44" s="3">
        <f t="shared" si="5"/>
        <v>475</v>
      </c>
      <c r="I44" s="3">
        <f>IF(H44&lt;111,111,H44)</f>
        <v>475</v>
      </c>
      <c r="J44" s="3">
        <f t="shared" si="1"/>
        <v>1575</v>
      </c>
      <c r="K44" s="3">
        <v>20</v>
      </c>
      <c r="L44" s="3">
        <v>10</v>
      </c>
      <c r="M44" s="4">
        <f t="shared" si="6"/>
        <v>95</v>
      </c>
      <c r="N44" s="4">
        <f t="shared" si="3"/>
        <v>1700</v>
      </c>
      <c r="P44" s="18"/>
    </row>
    <row r="45" spans="1:16" ht="12.75" customHeight="1" x14ac:dyDescent="0.3">
      <c r="A45" s="3">
        <f t="shared" si="4"/>
        <v>41</v>
      </c>
      <c r="B45" s="3" t="s">
        <v>20</v>
      </c>
      <c r="C45" s="3">
        <v>22</v>
      </c>
      <c r="D45" s="3">
        <v>100</v>
      </c>
      <c r="E45" s="3">
        <v>150</v>
      </c>
      <c r="F45" s="3">
        <v>23292</v>
      </c>
      <c r="G45" s="3">
        <v>23293</v>
      </c>
      <c r="H45" s="3">
        <f t="shared" si="5"/>
        <v>1</v>
      </c>
      <c r="I45" s="3">
        <f>IF(H45&lt;111,111,H45)</f>
        <v>111</v>
      </c>
      <c r="J45" s="3">
        <f t="shared" si="1"/>
        <v>189</v>
      </c>
      <c r="K45" s="3">
        <v>20</v>
      </c>
      <c r="L45" s="3">
        <v>10</v>
      </c>
      <c r="M45" s="4">
        <f t="shared" si="6"/>
        <v>22.200000000000003</v>
      </c>
      <c r="N45" s="4">
        <f t="shared" si="3"/>
        <v>241</v>
      </c>
      <c r="P45" s="18"/>
    </row>
    <row r="46" spans="1:16" ht="12.75" customHeight="1" x14ac:dyDescent="0.3">
      <c r="A46" s="3">
        <f t="shared" si="4"/>
        <v>42</v>
      </c>
      <c r="B46" s="3" t="s">
        <v>21</v>
      </c>
      <c r="C46" s="3">
        <v>22</v>
      </c>
      <c r="D46" s="3">
        <v>75</v>
      </c>
      <c r="E46" s="3">
        <v>150</v>
      </c>
      <c r="F46" s="3">
        <v>10622</v>
      </c>
      <c r="G46" s="3">
        <v>10767</v>
      </c>
      <c r="H46" s="3">
        <f t="shared" si="5"/>
        <v>145</v>
      </c>
      <c r="I46" s="3">
        <f>IF(H46&lt;103,103,H46)</f>
        <v>145</v>
      </c>
      <c r="J46" s="3">
        <f t="shared" si="1"/>
        <v>269</v>
      </c>
      <c r="K46" s="3">
        <v>20</v>
      </c>
      <c r="L46" s="3">
        <v>10</v>
      </c>
      <c r="M46" s="4">
        <f t="shared" si="6"/>
        <v>29</v>
      </c>
      <c r="N46" s="4">
        <f t="shared" si="3"/>
        <v>328</v>
      </c>
      <c r="P46" s="18"/>
    </row>
    <row r="47" spans="1:16" ht="12.75" customHeight="1" x14ac:dyDescent="0.3">
      <c r="A47" s="3">
        <f t="shared" si="4"/>
        <v>43</v>
      </c>
      <c r="B47" s="3" t="s">
        <v>21</v>
      </c>
      <c r="C47" s="3">
        <v>23</v>
      </c>
      <c r="D47" s="3">
        <v>75</v>
      </c>
      <c r="E47" s="3">
        <v>150</v>
      </c>
      <c r="F47" s="3">
        <v>27413</v>
      </c>
      <c r="G47" s="3">
        <v>27681</v>
      </c>
      <c r="H47" s="3">
        <f t="shared" si="5"/>
        <v>268</v>
      </c>
      <c r="I47" s="3">
        <f>IF(H47&lt;103,103,H47)</f>
        <v>268</v>
      </c>
      <c r="J47" s="3">
        <f t="shared" si="1"/>
        <v>664</v>
      </c>
      <c r="K47" s="3">
        <v>20</v>
      </c>
      <c r="L47" s="3">
        <v>10</v>
      </c>
      <c r="M47" s="4">
        <f t="shared" si="6"/>
        <v>53.6</v>
      </c>
      <c r="N47" s="4">
        <f t="shared" si="3"/>
        <v>748</v>
      </c>
      <c r="P47" s="18"/>
    </row>
    <row r="48" spans="1:16" ht="12.75" customHeight="1" x14ac:dyDescent="0.3">
      <c r="A48" s="3">
        <f t="shared" si="4"/>
        <v>44</v>
      </c>
      <c r="B48" s="3" t="s">
        <v>20</v>
      </c>
      <c r="C48" s="3">
        <v>23</v>
      </c>
      <c r="D48" s="3">
        <v>100</v>
      </c>
      <c r="E48" s="3">
        <v>150</v>
      </c>
      <c r="F48" s="3">
        <v>15765</v>
      </c>
      <c r="G48" s="3">
        <v>16042</v>
      </c>
      <c r="H48" s="3">
        <f t="shared" si="5"/>
        <v>277</v>
      </c>
      <c r="I48" s="3">
        <f>IF(H48&lt;111,111,H48)</f>
        <v>277</v>
      </c>
      <c r="J48" s="3">
        <f t="shared" si="1"/>
        <v>698</v>
      </c>
      <c r="K48" s="3">
        <v>20</v>
      </c>
      <c r="L48" s="3">
        <v>10</v>
      </c>
      <c r="M48" s="4">
        <f t="shared" si="6"/>
        <v>55.400000000000006</v>
      </c>
      <c r="N48" s="4">
        <f t="shared" si="3"/>
        <v>783</v>
      </c>
      <c r="P48" s="18"/>
    </row>
    <row r="49" spans="1:16" ht="12.75" customHeight="1" x14ac:dyDescent="0.3">
      <c r="A49" s="3">
        <f t="shared" si="4"/>
        <v>45</v>
      </c>
      <c r="B49" s="3" t="s">
        <v>20</v>
      </c>
      <c r="C49" s="3">
        <v>24</v>
      </c>
      <c r="D49" s="3">
        <v>100</v>
      </c>
      <c r="E49" s="3">
        <v>150</v>
      </c>
      <c r="F49" s="3">
        <v>20663</v>
      </c>
      <c r="G49" s="3">
        <v>20842</v>
      </c>
      <c r="H49" s="3">
        <f t="shared" si="5"/>
        <v>179</v>
      </c>
      <c r="I49" s="3">
        <f>IF(H49&lt;111,111,H49)</f>
        <v>179</v>
      </c>
      <c r="J49" s="3">
        <f t="shared" si="1"/>
        <v>350</v>
      </c>
      <c r="K49" s="3">
        <v>20</v>
      </c>
      <c r="L49" s="3">
        <v>10</v>
      </c>
      <c r="M49" s="4">
        <f t="shared" si="6"/>
        <v>35.800000000000004</v>
      </c>
      <c r="N49" s="4">
        <f t="shared" si="3"/>
        <v>416</v>
      </c>
      <c r="P49" s="18"/>
    </row>
    <row r="50" spans="1:16" ht="12.75" customHeight="1" x14ac:dyDescent="0.3">
      <c r="A50" s="3">
        <f t="shared" si="4"/>
        <v>46</v>
      </c>
      <c r="B50" s="3" t="s">
        <v>21</v>
      </c>
      <c r="C50" s="3">
        <v>24</v>
      </c>
      <c r="D50" s="3">
        <v>75</v>
      </c>
      <c r="E50" s="3">
        <v>150</v>
      </c>
      <c r="F50" s="3">
        <v>12130</v>
      </c>
      <c r="G50" s="3">
        <v>12298</v>
      </c>
      <c r="H50" s="3">
        <f t="shared" si="5"/>
        <v>168</v>
      </c>
      <c r="I50" s="3">
        <f>IF(H50&lt;103,103,H50)</f>
        <v>168</v>
      </c>
      <c r="J50" s="3">
        <f t="shared" si="1"/>
        <v>324</v>
      </c>
      <c r="K50" s="3">
        <v>20</v>
      </c>
      <c r="L50" s="3">
        <v>10</v>
      </c>
      <c r="M50" s="4">
        <f t="shared" si="6"/>
        <v>33.6</v>
      </c>
      <c r="N50" s="4">
        <f t="shared" si="3"/>
        <v>388</v>
      </c>
      <c r="P50" s="18"/>
    </row>
    <row r="51" spans="1:16" ht="12.75" customHeight="1" x14ac:dyDescent="0.3">
      <c r="A51" s="3">
        <f t="shared" si="4"/>
        <v>47</v>
      </c>
      <c r="B51" s="8" t="s">
        <v>20</v>
      </c>
      <c r="C51" s="3">
        <v>25</v>
      </c>
      <c r="D51" s="3">
        <v>100</v>
      </c>
      <c r="E51" s="3">
        <v>150</v>
      </c>
      <c r="F51" s="3">
        <v>33920</v>
      </c>
      <c r="G51" s="3">
        <v>34168</v>
      </c>
      <c r="H51" s="3">
        <f t="shared" si="5"/>
        <v>248</v>
      </c>
      <c r="I51" s="3">
        <f t="shared" ref="I51:I63" si="7">IF(H51&lt;111,111,H51)</f>
        <v>248</v>
      </c>
      <c r="J51" s="3">
        <f t="shared" si="1"/>
        <v>586</v>
      </c>
      <c r="K51" s="3">
        <v>20</v>
      </c>
      <c r="L51" s="3">
        <v>10</v>
      </c>
      <c r="M51" s="4">
        <f t="shared" si="6"/>
        <v>49.6</v>
      </c>
      <c r="N51" s="4">
        <f t="shared" si="3"/>
        <v>666</v>
      </c>
      <c r="P51" s="18"/>
    </row>
    <row r="52" spans="1:16" ht="12.75" customHeight="1" x14ac:dyDescent="0.3">
      <c r="A52" s="3">
        <f t="shared" si="4"/>
        <v>48</v>
      </c>
      <c r="B52" s="3" t="s">
        <v>20</v>
      </c>
      <c r="C52" s="3">
        <v>26</v>
      </c>
      <c r="D52" s="3">
        <v>100</v>
      </c>
      <c r="E52" s="3">
        <v>150</v>
      </c>
      <c r="F52" s="3">
        <v>31510</v>
      </c>
      <c r="G52" s="3">
        <v>31689</v>
      </c>
      <c r="H52" s="3">
        <f t="shared" si="5"/>
        <v>179</v>
      </c>
      <c r="I52" s="3">
        <f t="shared" si="7"/>
        <v>179</v>
      </c>
      <c r="J52" s="3">
        <f t="shared" si="1"/>
        <v>350</v>
      </c>
      <c r="K52" s="3">
        <v>20</v>
      </c>
      <c r="L52" s="3">
        <v>10</v>
      </c>
      <c r="M52" s="4">
        <f t="shared" si="6"/>
        <v>35.800000000000004</v>
      </c>
      <c r="N52" s="4">
        <f t="shared" si="3"/>
        <v>416</v>
      </c>
      <c r="P52" s="18"/>
    </row>
    <row r="53" spans="1:16" ht="12.75" customHeight="1" x14ac:dyDescent="0.3">
      <c r="A53" s="3">
        <f t="shared" si="4"/>
        <v>49</v>
      </c>
      <c r="B53" s="3" t="s">
        <v>20</v>
      </c>
      <c r="C53" s="3">
        <v>27</v>
      </c>
      <c r="D53" s="3">
        <v>100</v>
      </c>
      <c r="E53" s="3">
        <v>150</v>
      </c>
      <c r="F53" s="3">
        <v>7880</v>
      </c>
      <c r="G53" s="3">
        <v>8021</v>
      </c>
      <c r="H53" s="3">
        <f t="shared" si="5"/>
        <v>141</v>
      </c>
      <c r="I53" s="3">
        <f t="shared" si="7"/>
        <v>141</v>
      </c>
      <c r="J53" s="3">
        <f t="shared" si="1"/>
        <v>260</v>
      </c>
      <c r="K53" s="3">
        <v>20</v>
      </c>
      <c r="L53" s="3">
        <v>10</v>
      </c>
      <c r="M53" s="4">
        <f t="shared" si="6"/>
        <v>28.200000000000003</v>
      </c>
      <c r="N53" s="4">
        <f t="shared" si="3"/>
        <v>318</v>
      </c>
      <c r="P53" s="18"/>
    </row>
    <row r="54" spans="1:16" ht="12.75" customHeight="1" x14ac:dyDescent="0.3">
      <c r="A54" s="3">
        <f t="shared" si="4"/>
        <v>50</v>
      </c>
      <c r="B54" s="3" t="s">
        <v>20</v>
      </c>
      <c r="C54" s="3">
        <v>28</v>
      </c>
      <c r="D54" s="3">
        <v>100</v>
      </c>
      <c r="E54" s="3">
        <v>150</v>
      </c>
      <c r="F54" s="3">
        <v>27596</v>
      </c>
      <c r="G54" s="3">
        <v>27828</v>
      </c>
      <c r="H54" s="3">
        <f t="shared" si="5"/>
        <v>232</v>
      </c>
      <c r="I54" s="3">
        <f t="shared" si="7"/>
        <v>232</v>
      </c>
      <c r="J54" s="3">
        <f t="shared" si="1"/>
        <v>524</v>
      </c>
      <c r="K54" s="3">
        <v>20</v>
      </c>
      <c r="L54" s="3">
        <v>10</v>
      </c>
      <c r="M54" s="4">
        <f t="shared" si="6"/>
        <v>46.400000000000006</v>
      </c>
      <c r="N54" s="4">
        <f t="shared" si="3"/>
        <v>600</v>
      </c>
      <c r="P54" s="18"/>
    </row>
    <row r="55" spans="1:16" ht="12.75" customHeight="1" x14ac:dyDescent="0.3">
      <c r="A55" s="3">
        <f t="shared" si="4"/>
        <v>51</v>
      </c>
      <c r="B55" s="3" t="s">
        <v>20</v>
      </c>
      <c r="C55" s="3">
        <v>29</v>
      </c>
      <c r="D55" s="3">
        <v>100</v>
      </c>
      <c r="E55" s="3">
        <v>150</v>
      </c>
      <c r="F55" s="3">
        <v>41733</v>
      </c>
      <c r="G55" s="3">
        <v>41754</v>
      </c>
      <c r="H55" s="3">
        <f t="shared" si="5"/>
        <v>21</v>
      </c>
      <c r="I55" s="3">
        <f t="shared" si="7"/>
        <v>111</v>
      </c>
      <c r="J55" s="3">
        <f t="shared" si="1"/>
        <v>189</v>
      </c>
      <c r="K55" s="3">
        <v>20</v>
      </c>
      <c r="L55" s="3">
        <v>10</v>
      </c>
      <c r="M55" s="4">
        <f t="shared" si="6"/>
        <v>22.200000000000003</v>
      </c>
      <c r="N55" s="4">
        <f t="shared" si="3"/>
        <v>241</v>
      </c>
      <c r="P55" s="18"/>
    </row>
    <row r="56" spans="1:16" ht="12.75" customHeight="1" x14ac:dyDescent="0.3">
      <c r="A56" s="3">
        <f t="shared" si="4"/>
        <v>52</v>
      </c>
      <c r="B56" s="3" t="s">
        <v>20</v>
      </c>
      <c r="C56" s="3">
        <v>30</v>
      </c>
      <c r="D56" s="3">
        <v>100</v>
      </c>
      <c r="E56" s="3">
        <v>150</v>
      </c>
      <c r="F56" s="3">
        <v>25963</v>
      </c>
      <c r="G56" s="3">
        <v>26240</v>
      </c>
      <c r="H56" s="3">
        <f t="shared" si="5"/>
        <v>277</v>
      </c>
      <c r="I56" s="3">
        <f t="shared" si="7"/>
        <v>277</v>
      </c>
      <c r="J56" s="3">
        <f t="shared" si="1"/>
        <v>698</v>
      </c>
      <c r="K56" s="3">
        <v>20</v>
      </c>
      <c r="L56" s="3">
        <v>10</v>
      </c>
      <c r="M56" s="4">
        <f t="shared" si="6"/>
        <v>55.400000000000006</v>
      </c>
      <c r="N56" s="4">
        <f t="shared" si="3"/>
        <v>783</v>
      </c>
      <c r="P56" s="18"/>
    </row>
    <row r="57" spans="1:16" ht="12.75" customHeight="1" x14ac:dyDescent="0.3">
      <c r="A57" s="3">
        <f t="shared" si="4"/>
        <v>53</v>
      </c>
      <c r="B57" s="3" t="s">
        <v>20</v>
      </c>
      <c r="C57" s="3">
        <v>31</v>
      </c>
      <c r="D57" s="3">
        <v>100</v>
      </c>
      <c r="E57" s="3">
        <v>150</v>
      </c>
      <c r="F57" s="3">
        <v>22249</v>
      </c>
      <c r="G57" s="3">
        <v>22308</v>
      </c>
      <c r="H57" s="3">
        <f t="shared" si="5"/>
        <v>59</v>
      </c>
      <c r="I57" s="3">
        <f t="shared" si="7"/>
        <v>111</v>
      </c>
      <c r="J57" s="3">
        <f t="shared" si="1"/>
        <v>189</v>
      </c>
      <c r="K57" s="3">
        <v>20</v>
      </c>
      <c r="L57" s="3">
        <v>10</v>
      </c>
      <c r="M57" s="4">
        <f t="shared" si="6"/>
        <v>22.200000000000003</v>
      </c>
      <c r="N57" s="4">
        <f t="shared" si="3"/>
        <v>241</v>
      </c>
      <c r="P57" s="18"/>
    </row>
    <row r="58" spans="1:16" ht="12.75" customHeight="1" x14ac:dyDescent="0.3">
      <c r="A58" s="3">
        <f t="shared" si="4"/>
        <v>54</v>
      </c>
      <c r="B58" s="3" t="s">
        <v>20</v>
      </c>
      <c r="C58" s="3">
        <v>32</v>
      </c>
      <c r="D58" s="3">
        <v>100</v>
      </c>
      <c r="E58" s="3">
        <v>150</v>
      </c>
      <c r="F58" s="3">
        <v>30080</v>
      </c>
      <c r="G58" s="3">
        <v>30147</v>
      </c>
      <c r="H58" s="3">
        <f t="shared" si="5"/>
        <v>67</v>
      </c>
      <c r="I58" s="3">
        <f t="shared" si="7"/>
        <v>111</v>
      </c>
      <c r="J58" s="3">
        <f t="shared" si="1"/>
        <v>189</v>
      </c>
      <c r="K58" s="3">
        <v>20</v>
      </c>
      <c r="L58" s="3">
        <v>10</v>
      </c>
      <c r="M58" s="4">
        <f t="shared" si="6"/>
        <v>22.200000000000003</v>
      </c>
      <c r="N58" s="4">
        <f t="shared" si="3"/>
        <v>241</v>
      </c>
      <c r="P58" s="18"/>
    </row>
    <row r="59" spans="1:16" ht="12.75" customHeight="1" x14ac:dyDescent="0.3">
      <c r="A59" s="3">
        <f t="shared" si="4"/>
        <v>55</v>
      </c>
      <c r="B59" s="3" t="s">
        <v>20</v>
      </c>
      <c r="C59" s="3">
        <v>33</v>
      </c>
      <c r="D59" s="3">
        <v>100</v>
      </c>
      <c r="E59" s="3">
        <v>150</v>
      </c>
      <c r="F59" s="3">
        <v>30858</v>
      </c>
      <c r="G59" s="3">
        <v>31260</v>
      </c>
      <c r="H59" s="3">
        <f t="shared" si="5"/>
        <v>402</v>
      </c>
      <c r="I59" s="3">
        <f t="shared" si="7"/>
        <v>402</v>
      </c>
      <c r="J59" s="3">
        <f t="shared" si="1"/>
        <v>1246</v>
      </c>
      <c r="K59" s="3">
        <v>20</v>
      </c>
      <c r="L59" s="3">
        <v>10</v>
      </c>
      <c r="M59" s="4">
        <f t="shared" si="6"/>
        <v>80.400000000000006</v>
      </c>
      <c r="N59" s="4">
        <f t="shared" si="3"/>
        <v>1356</v>
      </c>
      <c r="P59" s="18"/>
    </row>
    <row r="60" spans="1:16" ht="12.75" customHeight="1" x14ac:dyDescent="0.3">
      <c r="A60" s="3">
        <f t="shared" si="4"/>
        <v>56</v>
      </c>
      <c r="B60" s="3" t="s">
        <v>20</v>
      </c>
      <c r="C60" s="3">
        <v>34</v>
      </c>
      <c r="D60" s="3">
        <v>100</v>
      </c>
      <c r="E60" s="3">
        <v>150</v>
      </c>
      <c r="F60" s="3">
        <v>20884</v>
      </c>
      <c r="G60" s="3">
        <v>21011</v>
      </c>
      <c r="H60" s="3">
        <f t="shared" si="5"/>
        <v>127</v>
      </c>
      <c r="I60" s="3">
        <f t="shared" si="7"/>
        <v>127</v>
      </c>
      <c r="J60" s="3">
        <f t="shared" si="1"/>
        <v>227</v>
      </c>
      <c r="K60" s="3">
        <v>20</v>
      </c>
      <c r="L60" s="3">
        <v>10</v>
      </c>
      <c r="M60" s="4">
        <f t="shared" si="6"/>
        <v>25.400000000000002</v>
      </c>
      <c r="N60" s="4">
        <f t="shared" si="3"/>
        <v>282</v>
      </c>
      <c r="P60" s="18"/>
    </row>
    <row r="61" spans="1:16" ht="12.75" customHeight="1" x14ac:dyDescent="0.3">
      <c r="A61" s="3">
        <f t="shared" si="4"/>
        <v>57</v>
      </c>
      <c r="B61" s="3" t="s">
        <v>20</v>
      </c>
      <c r="C61" s="3">
        <v>35</v>
      </c>
      <c r="D61" s="3">
        <v>100</v>
      </c>
      <c r="E61" s="3">
        <v>150</v>
      </c>
      <c r="F61" s="3">
        <v>19751</v>
      </c>
      <c r="G61" s="3">
        <v>19893</v>
      </c>
      <c r="H61" s="3">
        <f t="shared" si="5"/>
        <v>142</v>
      </c>
      <c r="I61" s="3">
        <f t="shared" si="7"/>
        <v>142</v>
      </c>
      <c r="J61" s="3">
        <f t="shared" si="1"/>
        <v>262</v>
      </c>
      <c r="K61" s="3">
        <v>20</v>
      </c>
      <c r="L61" s="3">
        <v>10</v>
      </c>
      <c r="M61" s="4">
        <f t="shared" si="6"/>
        <v>28.400000000000002</v>
      </c>
      <c r="N61" s="4">
        <f t="shared" si="3"/>
        <v>320</v>
      </c>
      <c r="P61" s="18"/>
    </row>
    <row r="62" spans="1:16" ht="12.75" customHeight="1" x14ac:dyDescent="0.3">
      <c r="A62" s="3">
        <f t="shared" si="4"/>
        <v>58</v>
      </c>
      <c r="B62" s="3" t="s">
        <v>20</v>
      </c>
      <c r="C62" s="3">
        <v>36</v>
      </c>
      <c r="D62" s="3">
        <v>100</v>
      </c>
      <c r="E62" s="3">
        <v>150</v>
      </c>
      <c r="F62" s="3">
        <v>20234</v>
      </c>
      <c r="G62" s="3">
        <v>20391</v>
      </c>
      <c r="H62" s="3">
        <f t="shared" si="5"/>
        <v>157</v>
      </c>
      <c r="I62" s="3">
        <f t="shared" si="7"/>
        <v>157</v>
      </c>
      <c r="J62" s="3">
        <f t="shared" si="1"/>
        <v>298</v>
      </c>
      <c r="K62" s="3">
        <v>20</v>
      </c>
      <c r="L62" s="3">
        <v>10</v>
      </c>
      <c r="M62" s="4">
        <f t="shared" si="6"/>
        <v>31.400000000000002</v>
      </c>
      <c r="N62" s="4">
        <f t="shared" si="3"/>
        <v>359</v>
      </c>
      <c r="P62" s="18"/>
    </row>
    <row r="63" spans="1:16" ht="12.75" customHeight="1" x14ac:dyDescent="0.3">
      <c r="A63" s="3">
        <f t="shared" si="4"/>
        <v>59</v>
      </c>
      <c r="B63" s="8" t="s">
        <v>20</v>
      </c>
      <c r="C63" s="8">
        <v>37</v>
      </c>
      <c r="D63" s="3">
        <v>100</v>
      </c>
      <c r="E63" s="3">
        <v>150</v>
      </c>
      <c r="F63" s="3">
        <v>25588</v>
      </c>
      <c r="G63" s="3">
        <v>25608</v>
      </c>
      <c r="H63" s="3">
        <f t="shared" si="5"/>
        <v>20</v>
      </c>
      <c r="I63" s="3">
        <f t="shared" si="7"/>
        <v>111</v>
      </c>
      <c r="J63" s="3">
        <f t="shared" si="1"/>
        <v>189</v>
      </c>
      <c r="K63" s="3">
        <v>20</v>
      </c>
      <c r="L63" s="3">
        <v>10</v>
      </c>
      <c r="M63" s="4">
        <f t="shared" si="6"/>
        <v>22.200000000000003</v>
      </c>
      <c r="N63" s="4">
        <f t="shared" si="3"/>
        <v>241</v>
      </c>
      <c r="P63" s="18"/>
    </row>
    <row r="64" spans="1:16" ht="12.75" customHeight="1" x14ac:dyDescent="0.3">
      <c r="A64" s="3">
        <f t="shared" si="4"/>
        <v>60</v>
      </c>
      <c r="B64" s="8" t="s">
        <v>20</v>
      </c>
      <c r="C64" s="3">
        <v>38</v>
      </c>
      <c r="D64" s="3">
        <v>0</v>
      </c>
      <c r="E64" s="3">
        <v>0</v>
      </c>
      <c r="F64" s="3"/>
      <c r="G64" s="3">
        <v>45381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4">
        <v>0</v>
      </c>
      <c r="N64" s="4">
        <v>250</v>
      </c>
      <c r="P64" s="18"/>
    </row>
    <row r="65" spans="1:16" ht="12.75" customHeight="1" x14ac:dyDescent="0.3">
      <c r="A65" s="3">
        <f t="shared" si="4"/>
        <v>61</v>
      </c>
      <c r="B65" s="3" t="s">
        <v>20</v>
      </c>
      <c r="C65" s="3">
        <v>38</v>
      </c>
      <c r="D65" s="3">
        <v>0</v>
      </c>
      <c r="E65" s="3">
        <v>0</v>
      </c>
      <c r="F65" s="3"/>
      <c r="G65" s="3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250</v>
      </c>
      <c r="P65" s="18"/>
    </row>
    <row r="66" spans="1:16" ht="12.75" customHeight="1" x14ac:dyDescent="0.3">
      <c r="A66" s="3">
        <f t="shared" si="4"/>
        <v>62</v>
      </c>
      <c r="B66" s="8" t="s">
        <v>20</v>
      </c>
      <c r="C66" s="3">
        <v>38</v>
      </c>
      <c r="D66" s="3">
        <v>0</v>
      </c>
      <c r="E66" s="3">
        <v>0</v>
      </c>
      <c r="F66" s="3"/>
      <c r="G66" s="3"/>
      <c r="H66" s="3">
        <f>G66-F66</f>
        <v>0</v>
      </c>
      <c r="I66" s="3">
        <v>0</v>
      </c>
      <c r="J66" s="3">
        <f>ROUND(IF(I66&lt;100,I66*1.625,(IF(AND(I66&gt;100,I66&lt;201),(I66-100)*2.375+162.5,(IF(AND(I66&gt;200,I66&lt;401),(I66-200)*3.875+400,IF(I66&gt;400,(I66-400)*4.5+1237)))))),0)</f>
        <v>0</v>
      </c>
      <c r="K66" s="3">
        <v>0</v>
      </c>
      <c r="L66" s="3">
        <v>0</v>
      </c>
      <c r="M66" s="4">
        <v>0</v>
      </c>
      <c r="N66" s="4">
        <v>250</v>
      </c>
      <c r="P66" s="18"/>
    </row>
    <row r="67" spans="1:16" ht="12.75" customHeight="1" x14ac:dyDescent="0.3">
      <c r="A67" s="3">
        <f t="shared" si="4"/>
        <v>63</v>
      </c>
      <c r="B67" s="3" t="s">
        <v>20</v>
      </c>
      <c r="C67" s="3">
        <v>38</v>
      </c>
      <c r="D67" s="3">
        <v>0</v>
      </c>
      <c r="E67" s="3">
        <v>0</v>
      </c>
      <c r="F67" s="3"/>
      <c r="G67" s="3"/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250</v>
      </c>
      <c r="P67" s="18"/>
    </row>
    <row r="68" spans="1:16" ht="12.75" customHeight="1" x14ac:dyDescent="0.3">
      <c r="A68" s="3">
        <f t="shared" si="4"/>
        <v>64</v>
      </c>
      <c r="B68" s="8" t="s">
        <v>20</v>
      </c>
      <c r="C68" s="8">
        <v>38</v>
      </c>
      <c r="D68" s="3">
        <v>0</v>
      </c>
      <c r="E68" s="3">
        <v>0</v>
      </c>
      <c r="F68" s="3"/>
      <c r="G68" s="3"/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250</v>
      </c>
      <c r="P68" s="18"/>
    </row>
    <row r="69" spans="1:16" ht="12.75" customHeight="1" x14ac:dyDescent="0.3">
      <c r="A69" s="3">
        <f t="shared" si="4"/>
        <v>65</v>
      </c>
      <c r="B69" s="3" t="s">
        <v>20</v>
      </c>
      <c r="C69" s="3">
        <v>38</v>
      </c>
      <c r="D69" s="3">
        <v>0</v>
      </c>
      <c r="E69" s="3">
        <v>0</v>
      </c>
      <c r="F69" s="3"/>
      <c r="G69" s="3"/>
      <c r="H69" s="3">
        <f>G69-F69</f>
        <v>0</v>
      </c>
      <c r="I69" s="3">
        <v>0</v>
      </c>
      <c r="J69" s="3">
        <f t="shared" ref="J69:J132" si="8">ROUND(IF(I69&lt;100,I69*1.625,(IF(AND(I69&gt;100,I69&lt;201),(I69-100)*2.375+162.5,(IF(AND(I69&gt;200,I69&lt;401),(I69-200)*3.875+400,IF(I69&gt;400,(I69-400)*4.5+1237)))))),0)</f>
        <v>0</v>
      </c>
      <c r="K69" s="3">
        <v>0</v>
      </c>
      <c r="L69" s="3">
        <v>0</v>
      </c>
      <c r="M69" s="4">
        <f>I69*0.2</f>
        <v>0</v>
      </c>
      <c r="N69" s="4">
        <v>250</v>
      </c>
      <c r="P69" s="18"/>
    </row>
    <row r="70" spans="1:16" ht="12.75" customHeight="1" x14ac:dyDescent="0.3">
      <c r="A70" s="3">
        <f t="shared" si="4"/>
        <v>66</v>
      </c>
      <c r="B70" s="3" t="s">
        <v>20</v>
      </c>
      <c r="C70" s="3">
        <v>38</v>
      </c>
      <c r="D70" s="3">
        <v>0</v>
      </c>
      <c r="E70" s="3">
        <v>0</v>
      </c>
      <c r="F70" s="3"/>
      <c r="G70" s="3"/>
      <c r="H70" s="3">
        <f>G70-F70</f>
        <v>0</v>
      </c>
      <c r="I70" s="3">
        <v>0</v>
      </c>
      <c r="J70" s="3">
        <f t="shared" si="8"/>
        <v>0</v>
      </c>
      <c r="K70" s="3">
        <v>0</v>
      </c>
      <c r="L70" s="3">
        <v>0</v>
      </c>
      <c r="M70" s="4">
        <f>I70*0.2</f>
        <v>0</v>
      </c>
      <c r="N70" s="4">
        <v>250</v>
      </c>
      <c r="P70" s="18"/>
    </row>
    <row r="71" spans="1:16" ht="12.75" customHeight="1" x14ac:dyDescent="0.3">
      <c r="A71" s="3">
        <f t="shared" ref="A71:A134" si="9">A70+1</f>
        <v>67</v>
      </c>
      <c r="B71" s="3" t="s">
        <v>20</v>
      </c>
      <c r="C71" s="3">
        <v>39</v>
      </c>
      <c r="D71" s="3">
        <v>100</v>
      </c>
      <c r="E71" s="3">
        <v>150</v>
      </c>
      <c r="F71" s="3">
        <v>26651</v>
      </c>
      <c r="G71" s="3">
        <v>27001</v>
      </c>
      <c r="H71" s="3">
        <f>G71-F71</f>
        <v>350</v>
      </c>
      <c r="I71" s="3">
        <f>IF(H71&lt;111,111,H71)</f>
        <v>350</v>
      </c>
      <c r="J71" s="3">
        <f t="shared" si="8"/>
        <v>981</v>
      </c>
      <c r="K71" s="3">
        <v>20</v>
      </c>
      <c r="L71" s="3">
        <v>10</v>
      </c>
      <c r="M71" s="4">
        <f>I71*0.2</f>
        <v>70</v>
      </c>
      <c r="N71" s="4">
        <f t="shared" ref="N71:N101" si="10">ROUND((J71+K71+L71+M71),0)</f>
        <v>1081</v>
      </c>
      <c r="P71" s="18"/>
    </row>
    <row r="72" spans="1:16" ht="12.75" customHeight="1" x14ac:dyDescent="0.3">
      <c r="A72" s="3">
        <f t="shared" si="9"/>
        <v>68</v>
      </c>
      <c r="B72" s="3" t="s">
        <v>23</v>
      </c>
      <c r="C72" s="3">
        <v>40</v>
      </c>
      <c r="D72" s="3">
        <v>100</v>
      </c>
      <c r="E72" s="3">
        <v>150</v>
      </c>
      <c r="F72" s="3">
        <v>10311</v>
      </c>
      <c r="G72" s="3">
        <v>10476</v>
      </c>
      <c r="H72" s="3">
        <f>G72-F72</f>
        <v>165</v>
      </c>
      <c r="I72" s="3">
        <f>IF(H72&lt;111,111,H72)</f>
        <v>165</v>
      </c>
      <c r="J72" s="3">
        <f t="shared" si="8"/>
        <v>317</v>
      </c>
      <c r="K72" s="3">
        <v>20</v>
      </c>
      <c r="L72" s="3">
        <v>10</v>
      </c>
      <c r="M72" s="4">
        <f>I72*0.2</f>
        <v>33</v>
      </c>
      <c r="N72" s="4">
        <f t="shared" si="10"/>
        <v>380</v>
      </c>
      <c r="P72" s="18"/>
    </row>
    <row r="73" spans="1:16" ht="12.75" customHeight="1" x14ac:dyDescent="0.3">
      <c r="A73" s="3">
        <f t="shared" si="9"/>
        <v>69</v>
      </c>
      <c r="B73" s="3" t="s">
        <v>18</v>
      </c>
      <c r="C73" s="3">
        <v>41</v>
      </c>
      <c r="D73" s="3">
        <v>200</v>
      </c>
      <c r="E73" s="3">
        <v>150</v>
      </c>
      <c r="F73" s="3">
        <v>21290</v>
      </c>
      <c r="G73" s="3">
        <v>21400</v>
      </c>
      <c r="H73" s="3">
        <f>(G73-F73)</f>
        <v>110</v>
      </c>
      <c r="I73" s="3">
        <f t="shared" ref="I73:I80" si="11">IF(H73&lt;125,125,H73)</f>
        <v>125</v>
      </c>
      <c r="J73" s="3">
        <f t="shared" si="8"/>
        <v>222</v>
      </c>
      <c r="K73" s="3">
        <v>45</v>
      </c>
      <c r="L73" s="3">
        <v>50</v>
      </c>
      <c r="M73" s="4">
        <v>25</v>
      </c>
      <c r="N73" s="4">
        <f t="shared" si="10"/>
        <v>342</v>
      </c>
      <c r="P73" s="18"/>
    </row>
    <row r="74" spans="1:16" ht="12.75" customHeight="1" x14ac:dyDescent="0.3">
      <c r="A74" s="3">
        <f t="shared" si="9"/>
        <v>70</v>
      </c>
      <c r="B74" s="3" t="s">
        <v>18</v>
      </c>
      <c r="C74" s="3">
        <v>43</v>
      </c>
      <c r="D74" s="3">
        <v>200</v>
      </c>
      <c r="E74" s="3">
        <v>150</v>
      </c>
      <c r="F74" s="3">
        <v>24703</v>
      </c>
      <c r="G74" s="3">
        <v>24851</v>
      </c>
      <c r="H74" s="3">
        <f>G74-F74</f>
        <v>148</v>
      </c>
      <c r="I74" s="3">
        <f t="shared" si="11"/>
        <v>148</v>
      </c>
      <c r="J74" s="3">
        <f t="shared" si="8"/>
        <v>277</v>
      </c>
      <c r="K74" s="3">
        <v>45</v>
      </c>
      <c r="L74" s="3">
        <v>50</v>
      </c>
      <c r="M74" s="4">
        <f t="shared" ref="M74:M87" si="12">I74*0.2</f>
        <v>29.6</v>
      </c>
      <c r="N74" s="4">
        <f t="shared" si="10"/>
        <v>402</v>
      </c>
      <c r="P74" s="18"/>
    </row>
    <row r="75" spans="1:16" ht="12.75" customHeight="1" x14ac:dyDescent="0.3">
      <c r="A75" s="3">
        <f t="shared" si="9"/>
        <v>71</v>
      </c>
      <c r="B75" s="3" t="s">
        <v>18</v>
      </c>
      <c r="C75" s="3">
        <v>45</v>
      </c>
      <c r="D75" s="3">
        <v>200</v>
      </c>
      <c r="E75" s="3">
        <v>150</v>
      </c>
      <c r="F75" s="3">
        <v>8460</v>
      </c>
      <c r="G75" s="3">
        <v>8674</v>
      </c>
      <c r="H75" s="3">
        <f>G75-F75</f>
        <v>214</v>
      </c>
      <c r="I75" s="3">
        <f t="shared" si="11"/>
        <v>214</v>
      </c>
      <c r="J75" s="3">
        <f t="shared" si="8"/>
        <v>454</v>
      </c>
      <c r="K75" s="3">
        <v>45</v>
      </c>
      <c r="L75" s="3">
        <v>50</v>
      </c>
      <c r="M75" s="4">
        <f t="shared" si="12"/>
        <v>42.800000000000004</v>
      </c>
      <c r="N75" s="4">
        <f t="shared" si="10"/>
        <v>592</v>
      </c>
      <c r="P75" s="18"/>
    </row>
    <row r="76" spans="1:16" ht="12.75" customHeight="1" x14ac:dyDescent="0.3">
      <c r="A76" s="3">
        <f t="shared" si="9"/>
        <v>72</v>
      </c>
      <c r="B76" s="3" t="s">
        <v>18</v>
      </c>
      <c r="C76" s="3">
        <v>48</v>
      </c>
      <c r="D76" s="3">
        <v>200</v>
      </c>
      <c r="E76" s="3">
        <v>150</v>
      </c>
      <c r="F76" s="3">
        <v>35500</v>
      </c>
      <c r="G76" s="3">
        <v>36287</v>
      </c>
      <c r="H76" s="3">
        <f>(G76-F76)</f>
        <v>787</v>
      </c>
      <c r="I76" s="3">
        <f t="shared" si="11"/>
        <v>787</v>
      </c>
      <c r="J76" s="3">
        <f t="shared" si="8"/>
        <v>2979</v>
      </c>
      <c r="K76" s="3">
        <v>45</v>
      </c>
      <c r="L76" s="3">
        <v>50</v>
      </c>
      <c r="M76" s="4">
        <f t="shared" si="12"/>
        <v>157.4</v>
      </c>
      <c r="N76" s="4">
        <f t="shared" si="10"/>
        <v>3231</v>
      </c>
      <c r="P76" s="18"/>
    </row>
    <row r="77" spans="1:16" ht="12.75" customHeight="1" x14ac:dyDescent="0.3">
      <c r="A77" s="3">
        <f t="shared" si="9"/>
        <v>73</v>
      </c>
      <c r="B77" s="8" t="s">
        <v>18</v>
      </c>
      <c r="C77" s="8">
        <v>50</v>
      </c>
      <c r="D77" s="3">
        <v>200</v>
      </c>
      <c r="E77" s="3">
        <v>150</v>
      </c>
      <c r="F77" s="3">
        <v>15261</v>
      </c>
      <c r="G77" s="3">
        <v>15362</v>
      </c>
      <c r="H77" s="3">
        <f>G77-F77</f>
        <v>101</v>
      </c>
      <c r="I77" s="3">
        <f t="shared" si="11"/>
        <v>125</v>
      </c>
      <c r="J77" s="3">
        <f t="shared" si="8"/>
        <v>222</v>
      </c>
      <c r="K77" s="3">
        <v>45</v>
      </c>
      <c r="L77" s="3">
        <v>50</v>
      </c>
      <c r="M77" s="4">
        <f t="shared" si="12"/>
        <v>25</v>
      </c>
      <c r="N77" s="4">
        <f t="shared" si="10"/>
        <v>342</v>
      </c>
      <c r="P77" s="18"/>
    </row>
    <row r="78" spans="1:16" x14ac:dyDescent="0.3">
      <c r="A78" s="3">
        <f t="shared" si="9"/>
        <v>74</v>
      </c>
      <c r="B78" s="3" t="s">
        <v>18</v>
      </c>
      <c r="C78" s="5">
        <v>52</v>
      </c>
      <c r="D78" s="3">
        <v>200</v>
      </c>
      <c r="E78" s="3">
        <v>150</v>
      </c>
      <c r="F78" s="5">
        <v>37092</v>
      </c>
      <c r="G78" s="3">
        <v>37170</v>
      </c>
      <c r="H78" s="3">
        <f>G78-F78</f>
        <v>78</v>
      </c>
      <c r="I78" s="3">
        <f t="shared" si="11"/>
        <v>125</v>
      </c>
      <c r="J78" s="3">
        <f t="shared" si="8"/>
        <v>222</v>
      </c>
      <c r="K78" s="3">
        <v>45</v>
      </c>
      <c r="L78" s="3">
        <v>50</v>
      </c>
      <c r="M78" s="4">
        <f t="shared" si="12"/>
        <v>25</v>
      </c>
      <c r="N78" s="4">
        <f t="shared" si="10"/>
        <v>342</v>
      </c>
      <c r="P78" s="29"/>
    </row>
    <row r="79" spans="1:16" ht="12.75" customHeight="1" x14ac:dyDescent="0.3">
      <c r="A79" s="3">
        <f t="shared" si="9"/>
        <v>75</v>
      </c>
      <c r="B79" s="3" t="s">
        <v>18</v>
      </c>
      <c r="C79" s="3">
        <v>53</v>
      </c>
      <c r="D79" s="3">
        <v>200</v>
      </c>
      <c r="E79" s="3">
        <v>150</v>
      </c>
      <c r="F79" s="3">
        <v>946</v>
      </c>
      <c r="G79" s="3">
        <v>1124</v>
      </c>
      <c r="H79" s="3">
        <f>G79-F79</f>
        <v>178</v>
      </c>
      <c r="I79" s="3">
        <f t="shared" si="11"/>
        <v>178</v>
      </c>
      <c r="J79" s="3">
        <f t="shared" si="8"/>
        <v>348</v>
      </c>
      <c r="K79" s="3">
        <v>45</v>
      </c>
      <c r="L79" s="3">
        <v>50</v>
      </c>
      <c r="M79" s="4">
        <f t="shared" si="12"/>
        <v>35.6</v>
      </c>
      <c r="N79" s="4">
        <f t="shared" si="10"/>
        <v>479</v>
      </c>
      <c r="P79" s="18"/>
    </row>
    <row r="80" spans="1:16" ht="12.75" customHeight="1" x14ac:dyDescent="0.3">
      <c r="A80" s="3">
        <f t="shared" si="9"/>
        <v>76</v>
      </c>
      <c r="B80" s="3" t="s">
        <v>18</v>
      </c>
      <c r="C80" s="3">
        <v>54</v>
      </c>
      <c r="D80" s="3">
        <v>200</v>
      </c>
      <c r="E80" s="3">
        <v>150</v>
      </c>
      <c r="F80" s="3">
        <v>42356</v>
      </c>
      <c r="G80" s="3">
        <v>42406</v>
      </c>
      <c r="H80" s="3">
        <f>G80-F80</f>
        <v>50</v>
      </c>
      <c r="I80" s="3">
        <f t="shared" si="11"/>
        <v>125</v>
      </c>
      <c r="J80" s="3">
        <f t="shared" si="8"/>
        <v>222</v>
      </c>
      <c r="K80" s="3">
        <v>45</v>
      </c>
      <c r="L80" s="3">
        <v>50</v>
      </c>
      <c r="M80" s="4">
        <f t="shared" si="12"/>
        <v>25</v>
      </c>
      <c r="N80" s="4">
        <f t="shared" si="10"/>
        <v>342</v>
      </c>
      <c r="P80" s="18"/>
    </row>
    <row r="81" spans="1:16" ht="12.75" customHeight="1" x14ac:dyDescent="0.3">
      <c r="A81" s="3">
        <f t="shared" si="9"/>
        <v>77</v>
      </c>
      <c r="B81" s="3" t="s">
        <v>19</v>
      </c>
      <c r="C81" s="3">
        <v>461</v>
      </c>
      <c r="D81" s="3">
        <v>0</v>
      </c>
      <c r="E81" s="3">
        <v>150</v>
      </c>
      <c r="F81" s="3">
        <v>22</v>
      </c>
      <c r="G81" s="3">
        <v>159</v>
      </c>
      <c r="H81" s="3">
        <f>(G81-F81)-25</f>
        <v>112</v>
      </c>
      <c r="I81" s="3">
        <f>IF(H81&lt;155,155,H81)</f>
        <v>155</v>
      </c>
      <c r="J81" s="3">
        <f t="shared" si="8"/>
        <v>293</v>
      </c>
      <c r="K81" s="3">
        <v>45</v>
      </c>
      <c r="L81" s="3">
        <v>50</v>
      </c>
      <c r="M81" s="4">
        <f t="shared" si="12"/>
        <v>31</v>
      </c>
      <c r="N81" s="4">
        <f t="shared" si="10"/>
        <v>419</v>
      </c>
      <c r="P81" s="18"/>
    </row>
    <row r="82" spans="1:16" ht="12.75" customHeight="1" x14ac:dyDescent="0.3">
      <c r="A82" s="3">
        <f t="shared" si="9"/>
        <v>78</v>
      </c>
      <c r="B82" s="3" t="s">
        <v>18</v>
      </c>
      <c r="C82" s="3">
        <v>57</v>
      </c>
      <c r="D82" s="3">
        <v>200</v>
      </c>
      <c r="E82" s="3">
        <v>150</v>
      </c>
      <c r="F82" s="3">
        <v>24819</v>
      </c>
      <c r="G82" s="3">
        <v>24933</v>
      </c>
      <c r="H82" s="3">
        <f t="shared" ref="H82:H91" si="13">G82-F82</f>
        <v>114</v>
      </c>
      <c r="I82" s="3">
        <f t="shared" ref="I82:I95" si="14">IF(H82&lt;125,125,H82)</f>
        <v>125</v>
      </c>
      <c r="J82" s="3">
        <f t="shared" si="8"/>
        <v>222</v>
      </c>
      <c r="K82" s="3">
        <v>45</v>
      </c>
      <c r="L82" s="3">
        <v>50</v>
      </c>
      <c r="M82" s="4">
        <f t="shared" si="12"/>
        <v>25</v>
      </c>
      <c r="N82" s="4">
        <f t="shared" si="10"/>
        <v>342</v>
      </c>
      <c r="P82" s="18"/>
    </row>
    <row r="83" spans="1:16" ht="12.75" customHeight="1" x14ac:dyDescent="0.3">
      <c r="A83" s="3">
        <f t="shared" si="9"/>
        <v>79</v>
      </c>
      <c r="B83" s="3" t="s">
        <v>18</v>
      </c>
      <c r="C83" s="3">
        <v>58</v>
      </c>
      <c r="D83" s="3">
        <v>200</v>
      </c>
      <c r="E83" s="3">
        <v>150</v>
      </c>
      <c r="F83" s="3">
        <v>42711</v>
      </c>
      <c r="G83" s="3">
        <v>42978</v>
      </c>
      <c r="H83" s="3">
        <f t="shared" si="13"/>
        <v>267</v>
      </c>
      <c r="I83" s="3">
        <f t="shared" si="14"/>
        <v>267</v>
      </c>
      <c r="J83" s="3">
        <f t="shared" si="8"/>
        <v>660</v>
      </c>
      <c r="K83" s="3">
        <v>45</v>
      </c>
      <c r="L83" s="3">
        <v>50</v>
      </c>
      <c r="M83" s="4">
        <f t="shared" si="12"/>
        <v>53.400000000000006</v>
      </c>
      <c r="N83" s="4">
        <f t="shared" si="10"/>
        <v>808</v>
      </c>
      <c r="P83" s="18"/>
    </row>
    <row r="84" spans="1:16" ht="12.75" customHeight="1" x14ac:dyDescent="0.3">
      <c r="A84" s="3">
        <f t="shared" si="9"/>
        <v>80</v>
      </c>
      <c r="B84" s="3" t="s">
        <v>18</v>
      </c>
      <c r="C84" s="3">
        <v>60</v>
      </c>
      <c r="D84" s="3">
        <v>200</v>
      </c>
      <c r="E84" s="3">
        <v>150</v>
      </c>
      <c r="F84" s="3">
        <v>26496</v>
      </c>
      <c r="G84" s="3">
        <v>26614</v>
      </c>
      <c r="H84" s="3">
        <f t="shared" si="13"/>
        <v>118</v>
      </c>
      <c r="I84" s="3">
        <f t="shared" si="14"/>
        <v>125</v>
      </c>
      <c r="J84" s="3">
        <f t="shared" si="8"/>
        <v>222</v>
      </c>
      <c r="K84" s="3">
        <v>45</v>
      </c>
      <c r="L84" s="3">
        <v>50</v>
      </c>
      <c r="M84" s="4">
        <f t="shared" si="12"/>
        <v>25</v>
      </c>
      <c r="N84" s="4">
        <f t="shared" si="10"/>
        <v>342</v>
      </c>
      <c r="P84" s="18"/>
    </row>
    <row r="85" spans="1:16" ht="12.75" customHeight="1" x14ac:dyDescent="0.3">
      <c r="A85" s="3">
        <f t="shared" si="9"/>
        <v>81</v>
      </c>
      <c r="B85" s="3" t="s">
        <v>18</v>
      </c>
      <c r="C85" s="3">
        <v>61</v>
      </c>
      <c r="D85" s="3">
        <v>200</v>
      </c>
      <c r="E85" s="3">
        <v>150</v>
      </c>
      <c r="F85" s="3">
        <v>17413</v>
      </c>
      <c r="G85" s="3">
        <v>17524</v>
      </c>
      <c r="H85" s="3">
        <f t="shared" si="13"/>
        <v>111</v>
      </c>
      <c r="I85" s="3">
        <f t="shared" si="14"/>
        <v>125</v>
      </c>
      <c r="J85" s="3">
        <f t="shared" si="8"/>
        <v>222</v>
      </c>
      <c r="K85" s="3">
        <v>45</v>
      </c>
      <c r="L85" s="3">
        <v>50</v>
      </c>
      <c r="M85" s="4">
        <f t="shared" si="12"/>
        <v>25</v>
      </c>
      <c r="N85" s="4">
        <f t="shared" si="10"/>
        <v>342</v>
      </c>
      <c r="P85" s="18"/>
    </row>
    <row r="86" spans="1:16" ht="12.75" customHeight="1" x14ac:dyDescent="0.3">
      <c r="A86" s="3">
        <f t="shared" si="9"/>
        <v>82</v>
      </c>
      <c r="B86" s="3" t="s">
        <v>18</v>
      </c>
      <c r="C86" s="3">
        <v>62</v>
      </c>
      <c r="D86" s="3">
        <v>200</v>
      </c>
      <c r="E86" s="3">
        <v>150</v>
      </c>
      <c r="F86" s="3">
        <v>10763</v>
      </c>
      <c r="G86" s="3">
        <v>10763</v>
      </c>
      <c r="H86" s="3">
        <f t="shared" si="13"/>
        <v>0</v>
      </c>
      <c r="I86" s="3">
        <f t="shared" si="14"/>
        <v>125</v>
      </c>
      <c r="J86" s="3">
        <f t="shared" si="8"/>
        <v>222</v>
      </c>
      <c r="K86" s="3">
        <v>45</v>
      </c>
      <c r="L86" s="3">
        <v>50</v>
      </c>
      <c r="M86" s="4">
        <f t="shared" si="12"/>
        <v>25</v>
      </c>
      <c r="N86" s="4">
        <f t="shared" si="10"/>
        <v>342</v>
      </c>
      <c r="P86" s="18"/>
    </row>
    <row r="87" spans="1:16" ht="12.75" customHeight="1" x14ac:dyDescent="0.3">
      <c r="A87" s="3">
        <f t="shared" si="9"/>
        <v>83</v>
      </c>
      <c r="B87" s="8" t="s">
        <v>18</v>
      </c>
      <c r="C87" s="8">
        <v>63</v>
      </c>
      <c r="D87" s="3">
        <v>200</v>
      </c>
      <c r="E87" s="3">
        <v>150</v>
      </c>
      <c r="F87" s="3">
        <v>17750</v>
      </c>
      <c r="G87" s="3">
        <v>17833</v>
      </c>
      <c r="H87" s="3">
        <f t="shared" si="13"/>
        <v>83</v>
      </c>
      <c r="I87" s="3">
        <f t="shared" si="14"/>
        <v>125</v>
      </c>
      <c r="J87" s="3">
        <f t="shared" si="8"/>
        <v>222</v>
      </c>
      <c r="K87" s="3">
        <v>45</v>
      </c>
      <c r="L87" s="3">
        <v>50</v>
      </c>
      <c r="M87" s="4">
        <f t="shared" si="12"/>
        <v>25</v>
      </c>
      <c r="N87" s="4">
        <f t="shared" si="10"/>
        <v>342</v>
      </c>
      <c r="P87" s="18"/>
    </row>
    <row r="88" spans="1:16" ht="12.75" customHeight="1" x14ac:dyDescent="0.3">
      <c r="A88" s="3">
        <f t="shared" si="9"/>
        <v>84</v>
      </c>
      <c r="B88" s="12" t="s">
        <v>18</v>
      </c>
      <c r="C88" s="3">
        <v>64</v>
      </c>
      <c r="D88" s="3">
        <v>200</v>
      </c>
      <c r="E88" s="3">
        <v>150</v>
      </c>
      <c r="F88" s="3">
        <v>62142</v>
      </c>
      <c r="G88" s="3">
        <v>62144</v>
      </c>
      <c r="H88" s="3">
        <f t="shared" si="13"/>
        <v>2</v>
      </c>
      <c r="I88" s="3">
        <f t="shared" si="14"/>
        <v>125</v>
      </c>
      <c r="J88" s="3">
        <f t="shared" si="8"/>
        <v>222</v>
      </c>
      <c r="K88" s="3">
        <v>45</v>
      </c>
      <c r="L88" s="3">
        <v>50</v>
      </c>
      <c r="M88" s="4">
        <v>25</v>
      </c>
      <c r="N88" s="4">
        <f t="shared" si="10"/>
        <v>342</v>
      </c>
      <c r="P88" s="18"/>
    </row>
    <row r="89" spans="1:16" ht="12.75" customHeight="1" x14ac:dyDescent="0.3">
      <c r="A89" s="3">
        <f t="shared" si="9"/>
        <v>85</v>
      </c>
      <c r="B89" s="3" t="s">
        <v>18</v>
      </c>
      <c r="C89" s="3">
        <v>66</v>
      </c>
      <c r="D89" s="3">
        <v>200</v>
      </c>
      <c r="E89" s="3">
        <v>150</v>
      </c>
      <c r="F89" s="3">
        <v>31036</v>
      </c>
      <c r="G89" s="3">
        <v>31443</v>
      </c>
      <c r="H89" s="3">
        <f t="shared" si="13"/>
        <v>407</v>
      </c>
      <c r="I89" s="3">
        <f t="shared" si="14"/>
        <v>407</v>
      </c>
      <c r="J89" s="3">
        <f t="shared" si="8"/>
        <v>1269</v>
      </c>
      <c r="K89" s="3">
        <v>45</v>
      </c>
      <c r="L89" s="3">
        <v>50</v>
      </c>
      <c r="M89" s="4">
        <f t="shared" ref="M89:M152" si="15">I89*0.2</f>
        <v>81.400000000000006</v>
      </c>
      <c r="N89" s="4">
        <f t="shared" si="10"/>
        <v>1445</v>
      </c>
      <c r="P89" s="18"/>
    </row>
    <row r="90" spans="1:16" ht="12.75" customHeight="1" x14ac:dyDescent="0.3">
      <c r="A90" s="3">
        <f t="shared" si="9"/>
        <v>86</v>
      </c>
      <c r="B90" s="3" t="s">
        <v>18</v>
      </c>
      <c r="C90" s="5">
        <v>68</v>
      </c>
      <c r="D90" s="3">
        <v>200</v>
      </c>
      <c r="E90" s="3">
        <v>150</v>
      </c>
      <c r="F90" s="3">
        <v>21285</v>
      </c>
      <c r="G90" s="3">
        <v>21357</v>
      </c>
      <c r="H90" s="3">
        <f t="shared" si="13"/>
        <v>72</v>
      </c>
      <c r="I90" s="3">
        <f t="shared" si="14"/>
        <v>125</v>
      </c>
      <c r="J90" s="3">
        <f t="shared" si="8"/>
        <v>222</v>
      </c>
      <c r="K90" s="3">
        <v>45</v>
      </c>
      <c r="L90" s="3">
        <v>50</v>
      </c>
      <c r="M90" s="4">
        <f t="shared" si="15"/>
        <v>25</v>
      </c>
      <c r="N90" s="4">
        <f t="shared" si="10"/>
        <v>342</v>
      </c>
      <c r="P90" s="18"/>
    </row>
    <row r="91" spans="1:16" ht="12.75" customHeight="1" x14ac:dyDescent="0.3">
      <c r="A91" s="3">
        <f t="shared" si="9"/>
        <v>87</v>
      </c>
      <c r="B91" s="8" t="s">
        <v>18</v>
      </c>
      <c r="C91" s="8">
        <v>69</v>
      </c>
      <c r="D91" s="3">
        <v>200</v>
      </c>
      <c r="E91" s="3">
        <v>150</v>
      </c>
      <c r="F91" s="3">
        <v>3384</v>
      </c>
      <c r="G91" s="3">
        <v>3472</v>
      </c>
      <c r="H91" s="3">
        <f t="shared" si="13"/>
        <v>88</v>
      </c>
      <c r="I91" s="3">
        <f t="shared" si="14"/>
        <v>125</v>
      </c>
      <c r="J91" s="3">
        <f t="shared" si="8"/>
        <v>222</v>
      </c>
      <c r="K91" s="3">
        <v>45</v>
      </c>
      <c r="L91" s="3">
        <v>50</v>
      </c>
      <c r="M91" s="4">
        <f t="shared" si="15"/>
        <v>25</v>
      </c>
      <c r="N91" s="4">
        <f t="shared" si="10"/>
        <v>342</v>
      </c>
      <c r="P91" s="18"/>
    </row>
    <row r="92" spans="1:16" ht="12.75" customHeight="1" x14ac:dyDescent="0.3">
      <c r="A92" s="3">
        <f t="shared" si="9"/>
        <v>88</v>
      </c>
      <c r="B92" s="3" t="s">
        <v>18</v>
      </c>
      <c r="C92" s="3">
        <v>70</v>
      </c>
      <c r="D92" s="3">
        <v>200</v>
      </c>
      <c r="E92" s="3">
        <v>150</v>
      </c>
      <c r="F92" s="3">
        <v>4059</v>
      </c>
      <c r="G92" s="3">
        <v>4613</v>
      </c>
      <c r="H92" s="3">
        <f>(G92-F92)</f>
        <v>554</v>
      </c>
      <c r="I92" s="3">
        <f t="shared" si="14"/>
        <v>554</v>
      </c>
      <c r="J92" s="3">
        <f t="shared" si="8"/>
        <v>1930</v>
      </c>
      <c r="K92" s="3">
        <v>45</v>
      </c>
      <c r="L92" s="3">
        <v>50</v>
      </c>
      <c r="M92" s="4">
        <f t="shared" si="15"/>
        <v>110.80000000000001</v>
      </c>
      <c r="N92" s="4">
        <f t="shared" si="10"/>
        <v>2136</v>
      </c>
      <c r="P92" s="18"/>
    </row>
    <row r="93" spans="1:16" ht="12.75" customHeight="1" x14ac:dyDescent="0.3">
      <c r="A93" s="3">
        <f t="shared" si="9"/>
        <v>89</v>
      </c>
      <c r="B93" s="3" t="s">
        <v>18</v>
      </c>
      <c r="C93" s="3">
        <v>71</v>
      </c>
      <c r="D93" s="3">
        <v>200</v>
      </c>
      <c r="E93" s="3">
        <v>150</v>
      </c>
      <c r="F93" s="3">
        <v>28141</v>
      </c>
      <c r="G93" s="3">
        <v>28423</v>
      </c>
      <c r="H93" s="3">
        <f t="shared" ref="H93:H122" si="16">G93-F93</f>
        <v>282</v>
      </c>
      <c r="I93" s="3">
        <f t="shared" si="14"/>
        <v>282</v>
      </c>
      <c r="J93" s="3">
        <f t="shared" si="8"/>
        <v>718</v>
      </c>
      <c r="K93" s="3">
        <v>45</v>
      </c>
      <c r="L93" s="3">
        <v>50</v>
      </c>
      <c r="M93" s="4">
        <f t="shared" si="15"/>
        <v>56.400000000000006</v>
      </c>
      <c r="N93" s="4">
        <f t="shared" si="10"/>
        <v>869</v>
      </c>
      <c r="P93" s="18"/>
    </row>
    <row r="94" spans="1:16" ht="12.75" customHeight="1" x14ac:dyDescent="0.3">
      <c r="A94" s="3">
        <f t="shared" si="9"/>
        <v>90</v>
      </c>
      <c r="B94" s="8" t="s">
        <v>18</v>
      </c>
      <c r="C94" s="8">
        <v>72</v>
      </c>
      <c r="D94" s="3">
        <v>200</v>
      </c>
      <c r="E94" s="3">
        <v>150</v>
      </c>
      <c r="F94" s="3">
        <v>45346</v>
      </c>
      <c r="G94" s="3">
        <v>46019</v>
      </c>
      <c r="H94" s="3">
        <f t="shared" si="16"/>
        <v>673</v>
      </c>
      <c r="I94" s="3">
        <f t="shared" si="14"/>
        <v>673</v>
      </c>
      <c r="J94" s="3">
        <f t="shared" si="8"/>
        <v>2466</v>
      </c>
      <c r="K94" s="3">
        <v>45</v>
      </c>
      <c r="L94" s="3">
        <v>50</v>
      </c>
      <c r="M94" s="4">
        <f t="shared" si="15"/>
        <v>134.6</v>
      </c>
      <c r="N94" s="4">
        <f t="shared" si="10"/>
        <v>2696</v>
      </c>
      <c r="P94" s="18"/>
    </row>
    <row r="95" spans="1:16" ht="12.75" customHeight="1" x14ac:dyDescent="0.3">
      <c r="A95" s="3">
        <f t="shared" si="9"/>
        <v>91</v>
      </c>
      <c r="B95" s="3" t="s">
        <v>18</v>
      </c>
      <c r="C95" s="3">
        <v>74</v>
      </c>
      <c r="D95" s="3">
        <v>200</v>
      </c>
      <c r="E95" s="3">
        <v>150</v>
      </c>
      <c r="F95" s="3">
        <v>6119</v>
      </c>
      <c r="G95" s="3">
        <v>6264</v>
      </c>
      <c r="H95" s="3">
        <f t="shared" si="16"/>
        <v>145</v>
      </c>
      <c r="I95" s="3">
        <f t="shared" si="14"/>
        <v>145</v>
      </c>
      <c r="J95" s="3">
        <f t="shared" si="8"/>
        <v>269</v>
      </c>
      <c r="K95" s="3">
        <v>45</v>
      </c>
      <c r="L95" s="3">
        <v>50</v>
      </c>
      <c r="M95" s="4">
        <f t="shared" si="15"/>
        <v>29</v>
      </c>
      <c r="N95" s="4">
        <f t="shared" si="10"/>
        <v>393</v>
      </c>
      <c r="P95" s="18"/>
    </row>
    <row r="96" spans="1:16" ht="12.75" customHeight="1" x14ac:dyDescent="0.3">
      <c r="A96" s="3">
        <f t="shared" si="9"/>
        <v>92</v>
      </c>
      <c r="B96" s="3" t="s">
        <v>18</v>
      </c>
      <c r="C96" s="3">
        <v>75</v>
      </c>
      <c r="D96" s="3">
        <v>200</v>
      </c>
      <c r="E96" s="3">
        <v>150</v>
      </c>
      <c r="F96" s="3">
        <v>31319</v>
      </c>
      <c r="G96" s="3">
        <v>31509</v>
      </c>
      <c r="H96" s="3">
        <f t="shared" si="16"/>
        <v>190</v>
      </c>
      <c r="I96" s="3">
        <v>56</v>
      </c>
      <c r="J96" s="3">
        <f t="shared" si="8"/>
        <v>91</v>
      </c>
      <c r="K96" s="3">
        <v>45</v>
      </c>
      <c r="L96" s="3">
        <v>50</v>
      </c>
      <c r="M96" s="4">
        <f t="shared" si="15"/>
        <v>11.200000000000001</v>
      </c>
      <c r="N96" s="4">
        <f t="shared" si="10"/>
        <v>197</v>
      </c>
      <c r="P96" s="18"/>
    </row>
    <row r="97" spans="1:16" ht="12.75" customHeight="1" x14ac:dyDescent="0.3">
      <c r="A97" s="3">
        <f t="shared" si="9"/>
        <v>93</v>
      </c>
      <c r="B97" s="3" t="s">
        <v>18</v>
      </c>
      <c r="C97" s="3">
        <v>76</v>
      </c>
      <c r="D97" s="3">
        <v>200</v>
      </c>
      <c r="E97" s="3">
        <v>150</v>
      </c>
      <c r="F97" s="3">
        <v>17454</v>
      </c>
      <c r="G97" s="3">
        <v>17707</v>
      </c>
      <c r="H97" s="3">
        <f t="shared" si="16"/>
        <v>253</v>
      </c>
      <c r="I97" s="3">
        <f>IF(H97&lt;125,125,H97)</f>
        <v>253</v>
      </c>
      <c r="J97" s="3">
        <f t="shared" si="8"/>
        <v>605</v>
      </c>
      <c r="K97" s="3">
        <v>45</v>
      </c>
      <c r="L97" s="3">
        <v>50</v>
      </c>
      <c r="M97" s="4">
        <f t="shared" si="15"/>
        <v>50.6</v>
      </c>
      <c r="N97" s="4">
        <f t="shared" si="10"/>
        <v>751</v>
      </c>
      <c r="P97" s="18"/>
    </row>
    <row r="98" spans="1:16" ht="12.75" customHeight="1" x14ac:dyDescent="0.3">
      <c r="A98" s="3">
        <f t="shared" si="9"/>
        <v>94</v>
      </c>
      <c r="B98" s="8" t="s">
        <v>18</v>
      </c>
      <c r="C98" s="8">
        <v>77</v>
      </c>
      <c r="D98" s="3">
        <v>200</v>
      </c>
      <c r="E98" s="3">
        <v>150</v>
      </c>
      <c r="F98" s="3">
        <v>20925</v>
      </c>
      <c r="G98" s="3">
        <v>20980</v>
      </c>
      <c r="H98" s="3">
        <f t="shared" si="16"/>
        <v>55</v>
      </c>
      <c r="I98" s="3">
        <f>IF(H98&lt;125,125,H98)</f>
        <v>125</v>
      </c>
      <c r="J98" s="3">
        <f t="shared" si="8"/>
        <v>222</v>
      </c>
      <c r="K98" s="3">
        <v>45</v>
      </c>
      <c r="L98" s="3">
        <v>50</v>
      </c>
      <c r="M98" s="4">
        <f t="shared" si="15"/>
        <v>25</v>
      </c>
      <c r="N98" s="4">
        <f t="shared" si="10"/>
        <v>342</v>
      </c>
      <c r="P98" s="18"/>
    </row>
    <row r="99" spans="1:16" ht="12.75" customHeight="1" x14ac:dyDescent="0.3">
      <c r="A99" s="3">
        <f t="shared" si="9"/>
        <v>95</v>
      </c>
      <c r="B99" s="8" t="s">
        <v>18</v>
      </c>
      <c r="C99" s="8">
        <v>78</v>
      </c>
      <c r="D99" s="3">
        <v>200</v>
      </c>
      <c r="E99" s="3">
        <v>150</v>
      </c>
      <c r="F99" s="3">
        <v>14624</v>
      </c>
      <c r="G99" s="3">
        <v>15039</v>
      </c>
      <c r="H99" s="3">
        <f t="shared" si="16"/>
        <v>415</v>
      </c>
      <c r="I99" s="3">
        <f>IF(H99&lt;125,125,H99)</f>
        <v>415</v>
      </c>
      <c r="J99" s="3">
        <f t="shared" si="8"/>
        <v>1305</v>
      </c>
      <c r="K99" s="3">
        <v>45</v>
      </c>
      <c r="L99" s="3">
        <v>50</v>
      </c>
      <c r="M99" s="4">
        <f t="shared" si="15"/>
        <v>83</v>
      </c>
      <c r="N99" s="4">
        <f t="shared" si="10"/>
        <v>1483</v>
      </c>
      <c r="P99" s="18"/>
    </row>
    <row r="100" spans="1:16" ht="12.75" customHeight="1" x14ac:dyDescent="0.3">
      <c r="A100" s="3">
        <f t="shared" si="9"/>
        <v>96</v>
      </c>
      <c r="B100" s="3" t="s">
        <v>18</v>
      </c>
      <c r="C100" s="3">
        <v>79</v>
      </c>
      <c r="D100" s="3">
        <v>200</v>
      </c>
      <c r="E100" s="3">
        <v>150</v>
      </c>
      <c r="F100" s="3">
        <v>20516</v>
      </c>
      <c r="G100" s="3">
        <v>20585</v>
      </c>
      <c r="H100" s="3">
        <f t="shared" si="16"/>
        <v>69</v>
      </c>
      <c r="I100" s="3">
        <f>IF(H100&lt;125,125,H100)</f>
        <v>125</v>
      </c>
      <c r="J100" s="3">
        <f t="shared" si="8"/>
        <v>222</v>
      </c>
      <c r="K100" s="3">
        <v>45</v>
      </c>
      <c r="L100" s="3">
        <v>50</v>
      </c>
      <c r="M100" s="4">
        <f t="shared" si="15"/>
        <v>25</v>
      </c>
      <c r="N100" s="4">
        <f t="shared" si="10"/>
        <v>342</v>
      </c>
      <c r="P100" s="18"/>
    </row>
    <row r="101" spans="1:16" ht="12.75" customHeight="1" x14ac:dyDescent="0.3">
      <c r="A101" s="3">
        <f t="shared" si="9"/>
        <v>97</v>
      </c>
      <c r="B101" s="3" t="s">
        <v>18</v>
      </c>
      <c r="C101" s="3">
        <v>125</v>
      </c>
      <c r="D101" s="3">
        <v>200</v>
      </c>
      <c r="E101" s="3">
        <v>150</v>
      </c>
      <c r="F101" s="3">
        <v>65213</v>
      </c>
      <c r="G101" s="3">
        <v>65601</v>
      </c>
      <c r="H101" s="3">
        <f t="shared" si="16"/>
        <v>388</v>
      </c>
      <c r="I101" s="3">
        <f t="shared" ref="I101:I107" si="17">IF(H101&lt;111,111,H101)</f>
        <v>388</v>
      </c>
      <c r="J101" s="3">
        <f t="shared" si="8"/>
        <v>1129</v>
      </c>
      <c r="K101" s="3">
        <v>45</v>
      </c>
      <c r="L101" s="3">
        <v>50</v>
      </c>
      <c r="M101" s="4">
        <f t="shared" si="15"/>
        <v>77.600000000000009</v>
      </c>
      <c r="N101" s="4">
        <f t="shared" si="10"/>
        <v>1302</v>
      </c>
      <c r="P101" s="18"/>
    </row>
    <row r="102" spans="1:16" ht="12.75" customHeight="1" x14ac:dyDescent="0.3">
      <c r="A102" s="3">
        <f t="shared" si="9"/>
        <v>98</v>
      </c>
      <c r="B102" s="3" t="s">
        <v>20</v>
      </c>
      <c r="C102" s="3">
        <v>82</v>
      </c>
      <c r="D102" s="3">
        <v>100</v>
      </c>
      <c r="E102" s="3">
        <v>150</v>
      </c>
      <c r="F102" s="3">
        <v>17246</v>
      </c>
      <c r="G102" s="3">
        <v>17382</v>
      </c>
      <c r="H102" s="3">
        <f t="shared" si="16"/>
        <v>136</v>
      </c>
      <c r="I102" s="3">
        <f t="shared" si="17"/>
        <v>136</v>
      </c>
      <c r="J102" s="3">
        <f t="shared" si="8"/>
        <v>248</v>
      </c>
      <c r="K102" s="3">
        <v>20</v>
      </c>
      <c r="L102" s="3">
        <v>10</v>
      </c>
      <c r="M102" s="4">
        <f t="shared" si="15"/>
        <v>27.200000000000003</v>
      </c>
      <c r="N102" s="4">
        <v>253</v>
      </c>
      <c r="O102" s="21"/>
      <c r="P102" s="18"/>
    </row>
    <row r="103" spans="1:16" ht="12.75" customHeight="1" x14ac:dyDescent="0.3">
      <c r="A103" s="3">
        <f t="shared" si="9"/>
        <v>99</v>
      </c>
      <c r="B103" s="3" t="s">
        <v>20</v>
      </c>
      <c r="C103" s="3">
        <v>84</v>
      </c>
      <c r="D103" s="3">
        <v>100</v>
      </c>
      <c r="E103" s="3">
        <v>150</v>
      </c>
      <c r="F103" s="3">
        <v>11372</v>
      </c>
      <c r="G103" s="3">
        <v>11887</v>
      </c>
      <c r="H103" s="3">
        <f t="shared" si="16"/>
        <v>515</v>
      </c>
      <c r="I103" s="3">
        <f t="shared" si="17"/>
        <v>515</v>
      </c>
      <c r="J103" s="3">
        <f t="shared" si="8"/>
        <v>1755</v>
      </c>
      <c r="K103" s="3">
        <v>20</v>
      </c>
      <c r="L103" s="3">
        <v>10</v>
      </c>
      <c r="M103" s="4">
        <f t="shared" si="15"/>
        <v>103</v>
      </c>
      <c r="N103" s="4">
        <f t="shared" ref="N103:N166" si="18">ROUND((J103+K103+L103+M103),0)</f>
        <v>1888</v>
      </c>
      <c r="P103" s="18"/>
    </row>
    <row r="104" spans="1:16" ht="12.75" customHeight="1" x14ac:dyDescent="0.3">
      <c r="A104" s="3">
        <f t="shared" si="9"/>
        <v>100</v>
      </c>
      <c r="B104" s="3" t="s">
        <v>20</v>
      </c>
      <c r="C104" s="3">
        <v>85</v>
      </c>
      <c r="D104" s="3">
        <v>100</v>
      </c>
      <c r="E104" s="3">
        <v>150</v>
      </c>
      <c r="F104" s="3">
        <v>20232</v>
      </c>
      <c r="G104" s="3">
        <v>20266</v>
      </c>
      <c r="H104" s="3">
        <f t="shared" si="16"/>
        <v>34</v>
      </c>
      <c r="I104" s="3">
        <f t="shared" si="17"/>
        <v>111</v>
      </c>
      <c r="J104" s="3">
        <f t="shared" si="8"/>
        <v>189</v>
      </c>
      <c r="K104" s="3">
        <v>20</v>
      </c>
      <c r="L104" s="3">
        <v>10</v>
      </c>
      <c r="M104" s="4">
        <f t="shared" si="15"/>
        <v>22.200000000000003</v>
      </c>
      <c r="N104" s="4">
        <f t="shared" si="18"/>
        <v>241</v>
      </c>
      <c r="P104" s="18"/>
    </row>
    <row r="105" spans="1:16" ht="12.75" customHeight="1" x14ac:dyDescent="0.3">
      <c r="A105" s="3">
        <f t="shared" si="9"/>
        <v>101</v>
      </c>
      <c r="B105" s="8" t="s">
        <v>20</v>
      </c>
      <c r="C105" s="8">
        <v>86</v>
      </c>
      <c r="D105" s="3">
        <v>100</v>
      </c>
      <c r="E105" s="3">
        <v>150</v>
      </c>
      <c r="F105" s="3">
        <v>22964</v>
      </c>
      <c r="G105" s="3">
        <v>23079</v>
      </c>
      <c r="H105" s="3">
        <f t="shared" si="16"/>
        <v>115</v>
      </c>
      <c r="I105" s="3">
        <f t="shared" si="17"/>
        <v>115</v>
      </c>
      <c r="J105" s="3">
        <f t="shared" si="8"/>
        <v>198</v>
      </c>
      <c r="K105" s="3">
        <v>20</v>
      </c>
      <c r="L105" s="3">
        <v>10</v>
      </c>
      <c r="M105" s="4">
        <f t="shared" si="15"/>
        <v>23</v>
      </c>
      <c r="N105" s="4">
        <f t="shared" si="18"/>
        <v>251</v>
      </c>
      <c r="P105" s="18"/>
    </row>
    <row r="106" spans="1:16" ht="12.75" customHeight="1" x14ac:dyDescent="0.3">
      <c r="A106" s="3">
        <f t="shared" si="9"/>
        <v>102</v>
      </c>
      <c r="B106" s="3" t="s">
        <v>20</v>
      </c>
      <c r="C106" s="3">
        <v>87</v>
      </c>
      <c r="D106" s="3">
        <v>100</v>
      </c>
      <c r="E106" s="3">
        <v>150</v>
      </c>
      <c r="F106" s="3">
        <v>24581</v>
      </c>
      <c r="G106" s="3">
        <v>24655</v>
      </c>
      <c r="H106" s="3">
        <f t="shared" si="16"/>
        <v>74</v>
      </c>
      <c r="I106" s="3">
        <f t="shared" si="17"/>
        <v>111</v>
      </c>
      <c r="J106" s="3">
        <f t="shared" si="8"/>
        <v>189</v>
      </c>
      <c r="K106" s="3">
        <v>20</v>
      </c>
      <c r="L106" s="3">
        <v>10</v>
      </c>
      <c r="M106" s="4">
        <f t="shared" si="15"/>
        <v>22.200000000000003</v>
      </c>
      <c r="N106" s="4">
        <f t="shared" si="18"/>
        <v>241</v>
      </c>
      <c r="P106" s="18"/>
    </row>
    <row r="107" spans="1:16" ht="12.75" customHeight="1" x14ac:dyDescent="0.3">
      <c r="A107" s="3">
        <f t="shared" si="9"/>
        <v>103</v>
      </c>
      <c r="B107" s="3" t="s">
        <v>20</v>
      </c>
      <c r="C107" s="3">
        <v>88</v>
      </c>
      <c r="D107" s="3">
        <v>100</v>
      </c>
      <c r="E107" s="3">
        <v>150</v>
      </c>
      <c r="F107" s="3">
        <v>15695</v>
      </c>
      <c r="G107" s="3">
        <v>15815</v>
      </c>
      <c r="H107" s="3">
        <f t="shared" si="16"/>
        <v>120</v>
      </c>
      <c r="I107" s="3">
        <f t="shared" si="17"/>
        <v>120</v>
      </c>
      <c r="J107" s="3">
        <f t="shared" si="8"/>
        <v>210</v>
      </c>
      <c r="K107" s="3">
        <v>20</v>
      </c>
      <c r="L107" s="3">
        <v>10</v>
      </c>
      <c r="M107" s="4">
        <f t="shared" si="15"/>
        <v>24</v>
      </c>
      <c r="N107" s="4">
        <f t="shared" si="18"/>
        <v>264</v>
      </c>
      <c r="P107" s="18"/>
    </row>
    <row r="108" spans="1:16" ht="12.75" customHeight="1" x14ac:dyDescent="0.3">
      <c r="A108" s="3">
        <f t="shared" si="9"/>
        <v>104</v>
      </c>
      <c r="B108" s="3" t="s">
        <v>18</v>
      </c>
      <c r="C108" s="3">
        <v>89</v>
      </c>
      <c r="D108" s="3">
        <v>200</v>
      </c>
      <c r="E108" s="3">
        <v>150</v>
      </c>
      <c r="F108" s="3">
        <v>22610</v>
      </c>
      <c r="G108" s="3">
        <v>22670</v>
      </c>
      <c r="H108" s="3">
        <f t="shared" si="16"/>
        <v>60</v>
      </c>
      <c r="I108" s="3">
        <f t="shared" ref="I108:I137" si="19">IF(H108&lt;125,125,H108)</f>
        <v>125</v>
      </c>
      <c r="J108" s="3">
        <f t="shared" si="8"/>
        <v>222</v>
      </c>
      <c r="K108" s="3">
        <v>45</v>
      </c>
      <c r="L108" s="3">
        <v>50</v>
      </c>
      <c r="M108" s="4">
        <f t="shared" si="15"/>
        <v>25</v>
      </c>
      <c r="N108" s="4">
        <f t="shared" si="18"/>
        <v>342</v>
      </c>
      <c r="P108" s="18"/>
    </row>
    <row r="109" spans="1:16" ht="12.75" customHeight="1" x14ac:dyDescent="0.3">
      <c r="A109" s="3">
        <f t="shared" si="9"/>
        <v>105</v>
      </c>
      <c r="B109" s="3" t="s">
        <v>18</v>
      </c>
      <c r="C109" s="3">
        <v>90</v>
      </c>
      <c r="D109" s="3">
        <v>200</v>
      </c>
      <c r="E109" s="3">
        <v>150</v>
      </c>
      <c r="F109" s="3">
        <v>33521</v>
      </c>
      <c r="G109" s="3">
        <v>33972</v>
      </c>
      <c r="H109" s="3">
        <f t="shared" si="16"/>
        <v>451</v>
      </c>
      <c r="I109" s="3">
        <f t="shared" si="19"/>
        <v>451</v>
      </c>
      <c r="J109" s="3">
        <f t="shared" si="8"/>
        <v>1467</v>
      </c>
      <c r="K109" s="3">
        <v>45</v>
      </c>
      <c r="L109" s="3">
        <v>50</v>
      </c>
      <c r="M109" s="4">
        <f t="shared" si="15"/>
        <v>90.2</v>
      </c>
      <c r="N109" s="4">
        <f t="shared" si="18"/>
        <v>1652</v>
      </c>
      <c r="P109" s="18"/>
    </row>
    <row r="110" spans="1:16" ht="12" customHeight="1" x14ac:dyDescent="0.3">
      <c r="A110" s="3">
        <f t="shared" si="9"/>
        <v>106</v>
      </c>
      <c r="B110" s="3" t="s">
        <v>19</v>
      </c>
      <c r="C110" s="3">
        <v>437</v>
      </c>
      <c r="D110" s="3">
        <v>400</v>
      </c>
      <c r="E110" s="3">
        <v>150</v>
      </c>
      <c r="F110" s="3">
        <v>42</v>
      </c>
      <c r="G110" s="3">
        <v>692</v>
      </c>
      <c r="H110" s="3">
        <f t="shared" si="16"/>
        <v>650</v>
      </c>
      <c r="I110" s="3">
        <f t="shared" si="19"/>
        <v>650</v>
      </c>
      <c r="J110" s="3">
        <f t="shared" si="8"/>
        <v>2362</v>
      </c>
      <c r="K110" s="3">
        <v>45</v>
      </c>
      <c r="L110" s="3">
        <v>50</v>
      </c>
      <c r="M110" s="4">
        <f t="shared" si="15"/>
        <v>130</v>
      </c>
      <c r="N110" s="4">
        <f t="shared" si="18"/>
        <v>2587</v>
      </c>
      <c r="P110" s="18"/>
    </row>
    <row r="111" spans="1:16" ht="12" customHeight="1" x14ac:dyDescent="0.3">
      <c r="A111" s="3">
        <f t="shared" si="9"/>
        <v>107</v>
      </c>
      <c r="B111" s="3" t="s">
        <v>18</v>
      </c>
      <c r="C111" s="3">
        <v>93</v>
      </c>
      <c r="D111" s="3">
        <v>200</v>
      </c>
      <c r="E111" s="3">
        <v>150</v>
      </c>
      <c r="F111" s="3">
        <v>15679</v>
      </c>
      <c r="G111" s="3">
        <v>15779</v>
      </c>
      <c r="H111" s="3">
        <f t="shared" si="16"/>
        <v>100</v>
      </c>
      <c r="I111" s="3">
        <f t="shared" si="19"/>
        <v>125</v>
      </c>
      <c r="J111" s="3">
        <f t="shared" si="8"/>
        <v>222</v>
      </c>
      <c r="K111" s="3">
        <v>45</v>
      </c>
      <c r="L111" s="3">
        <v>50</v>
      </c>
      <c r="M111" s="4">
        <f t="shared" si="15"/>
        <v>25</v>
      </c>
      <c r="N111" s="4">
        <f t="shared" si="18"/>
        <v>342</v>
      </c>
      <c r="P111" s="18"/>
    </row>
    <row r="112" spans="1:16" ht="12.75" customHeight="1" x14ac:dyDescent="0.3">
      <c r="A112" s="3">
        <f t="shared" si="9"/>
        <v>108</v>
      </c>
      <c r="B112" s="3" t="s">
        <v>19</v>
      </c>
      <c r="C112" s="3">
        <v>462</v>
      </c>
      <c r="D112" s="3">
        <v>400</v>
      </c>
      <c r="E112" s="3">
        <v>150</v>
      </c>
      <c r="F112" s="3">
        <v>20</v>
      </c>
      <c r="G112" s="3">
        <v>203</v>
      </c>
      <c r="H112" s="3">
        <f t="shared" si="16"/>
        <v>183</v>
      </c>
      <c r="I112" s="3">
        <f t="shared" si="19"/>
        <v>183</v>
      </c>
      <c r="J112" s="3">
        <f t="shared" si="8"/>
        <v>360</v>
      </c>
      <c r="K112" s="3">
        <v>45</v>
      </c>
      <c r="L112" s="3">
        <v>50</v>
      </c>
      <c r="M112" s="4">
        <f t="shared" si="15"/>
        <v>36.6</v>
      </c>
      <c r="N112" s="4">
        <f t="shared" si="18"/>
        <v>492</v>
      </c>
      <c r="P112" s="18"/>
    </row>
    <row r="113" spans="1:16" ht="12.75" customHeight="1" x14ac:dyDescent="0.3">
      <c r="A113" s="3">
        <f t="shared" si="9"/>
        <v>109</v>
      </c>
      <c r="B113" s="3" t="s">
        <v>18</v>
      </c>
      <c r="C113" s="3">
        <v>95</v>
      </c>
      <c r="D113" s="3">
        <v>200</v>
      </c>
      <c r="E113" s="3">
        <v>150</v>
      </c>
      <c r="F113" s="3">
        <v>34766</v>
      </c>
      <c r="G113" s="3">
        <v>34864</v>
      </c>
      <c r="H113" s="3">
        <f t="shared" si="16"/>
        <v>98</v>
      </c>
      <c r="I113" s="3">
        <f t="shared" si="19"/>
        <v>125</v>
      </c>
      <c r="J113" s="3">
        <f t="shared" si="8"/>
        <v>222</v>
      </c>
      <c r="K113" s="3">
        <v>45</v>
      </c>
      <c r="L113" s="3">
        <v>50</v>
      </c>
      <c r="M113" s="4">
        <f t="shared" si="15"/>
        <v>25</v>
      </c>
      <c r="N113" s="4">
        <f t="shared" si="18"/>
        <v>342</v>
      </c>
      <c r="P113" s="18"/>
    </row>
    <row r="114" spans="1:16" ht="12.75" customHeight="1" x14ac:dyDescent="0.3">
      <c r="A114" s="3">
        <f t="shared" si="9"/>
        <v>110</v>
      </c>
      <c r="B114" s="8" t="s">
        <v>18</v>
      </c>
      <c r="C114" s="8">
        <v>96</v>
      </c>
      <c r="D114" s="3">
        <v>200</v>
      </c>
      <c r="E114" s="3">
        <v>150</v>
      </c>
      <c r="F114" s="3">
        <v>26400</v>
      </c>
      <c r="G114" s="3">
        <v>27044</v>
      </c>
      <c r="H114" s="3">
        <f t="shared" si="16"/>
        <v>644</v>
      </c>
      <c r="I114" s="3">
        <f t="shared" si="19"/>
        <v>644</v>
      </c>
      <c r="J114" s="3">
        <f t="shared" si="8"/>
        <v>2335</v>
      </c>
      <c r="K114" s="3">
        <v>45</v>
      </c>
      <c r="L114" s="3">
        <v>50</v>
      </c>
      <c r="M114" s="4">
        <f t="shared" si="15"/>
        <v>128.80000000000001</v>
      </c>
      <c r="N114" s="4">
        <f t="shared" si="18"/>
        <v>2559</v>
      </c>
      <c r="P114" s="18"/>
    </row>
    <row r="115" spans="1:16" ht="12.75" customHeight="1" x14ac:dyDescent="0.3">
      <c r="A115" s="3">
        <f t="shared" si="9"/>
        <v>111</v>
      </c>
      <c r="B115" s="3" t="s">
        <v>18</v>
      </c>
      <c r="C115" s="3">
        <v>102</v>
      </c>
      <c r="D115" s="3">
        <v>200</v>
      </c>
      <c r="E115" s="3">
        <v>150</v>
      </c>
      <c r="F115" s="3">
        <v>13339</v>
      </c>
      <c r="G115" s="3">
        <v>13810</v>
      </c>
      <c r="H115" s="3">
        <f t="shared" si="16"/>
        <v>471</v>
      </c>
      <c r="I115" s="3">
        <f t="shared" si="19"/>
        <v>471</v>
      </c>
      <c r="J115" s="3">
        <f t="shared" si="8"/>
        <v>1557</v>
      </c>
      <c r="K115" s="3">
        <v>45</v>
      </c>
      <c r="L115" s="3">
        <v>50</v>
      </c>
      <c r="M115" s="4">
        <f t="shared" si="15"/>
        <v>94.2</v>
      </c>
      <c r="N115" s="4">
        <f t="shared" si="18"/>
        <v>1746</v>
      </c>
      <c r="P115" s="18"/>
    </row>
    <row r="116" spans="1:16" ht="12.75" customHeight="1" x14ac:dyDescent="0.3">
      <c r="A116" s="3">
        <f t="shared" si="9"/>
        <v>112</v>
      </c>
      <c r="B116" s="3" t="s">
        <v>18</v>
      </c>
      <c r="C116" s="3">
        <v>103</v>
      </c>
      <c r="D116" s="3">
        <v>200</v>
      </c>
      <c r="E116" s="3">
        <v>150</v>
      </c>
      <c r="F116" s="3">
        <v>5663</v>
      </c>
      <c r="G116" s="3">
        <v>5795</v>
      </c>
      <c r="H116" s="3">
        <f t="shared" si="16"/>
        <v>132</v>
      </c>
      <c r="I116" s="3">
        <f t="shared" si="19"/>
        <v>132</v>
      </c>
      <c r="J116" s="3">
        <f t="shared" si="8"/>
        <v>239</v>
      </c>
      <c r="K116" s="3">
        <v>45</v>
      </c>
      <c r="L116" s="3">
        <v>50</v>
      </c>
      <c r="M116" s="4">
        <f t="shared" si="15"/>
        <v>26.400000000000002</v>
      </c>
      <c r="N116" s="4">
        <f t="shared" si="18"/>
        <v>360</v>
      </c>
      <c r="P116" s="18"/>
    </row>
    <row r="117" spans="1:16" ht="12.75" customHeight="1" x14ac:dyDescent="0.3">
      <c r="A117" s="3">
        <f t="shared" si="9"/>
        <v>113</v>
      </c>
      <c r="B117" s="3" t="s">
        <v>18</v>
      </c>
      <c r="C117" s="3">
        <v>105</v>
      </c>
      <c r="D117" s="3">
        <v>200</v>
      </c>
      <c r="E117" s="3">
        <v>150</v>
      </c>
      <c r="F117" s="3">
        <v>19978</v>
      </c>
      <c r="G117" s="3">
        <v>19992</v>
      </c>
      <c r="H117" s="3">
        <f t="shared" si="16"/>
        <v>14</v>
      </c>
      <c r="I117" s="3">
        <f t="shared" si="19"/>
        <v>125</v>
      </c>
      <c r="J117" s="3">
        <f t="shared" si="8"/>
        <v>222</v>
      </c>
      <c r="K117" s="3">
        <v>45</v>
      </c>
      <c r="L117" s="3">
        <v>50</v>
      </c>
      <c r="M117" s="4">
        <f t="shared" si="15"/>
        <v>25</v>
      </c>
      <c r="N117" s="4">
        <f t="shared" si="18"/>
        <v>342</v>
      </c>
      <c r="P117" s="18"/>
    </row>
    <row r="118" spans="1:16" ht="12.75" customHeight="1" x14ac:dyDescent="0.3">
      <c r="A118" s="3">
        <f t="shared" si="9"/>
        <v>114</v>
      </c>
      <c r="B118" s="3" t="s">
        <v>18</v>
      </c>
      <c r="C118" s="3">
        <v>108</v>
      </c>
      <c r="D118" s="3">
        <v>200</v>
      </c>
      <c r="E118" s="3">
        <v>150</v>
      </c>
      <c r="F118" s="3">
        <v>76627</v>
      </c>
      <c r="G118" s="3">
        <v>76700</v>
      </c>
      <c r="H118" s="3">
        <f t="shared" si="16"/>
        <v>73</v>
      </c>
      <c r="I118" s="3">
        <f t="shared" si="19"/>
        <v>125</v>
      </c>
      <c r="J118" s="3">
        <f t="shared" si="8"/>
        <v>222</v>
      </c>
      <c r="K118" s="3">
        <v>45</v>
      </c>
      <c r="L118" s="3">
        <v>50</v>
      </c>
      <c r="M118" s="4">
        <f t="shared" si="15"/>
        <v>25</v>
      </c>
      <c r="N118" s="4">
        <f t="shared" si="18"/>
        <v>342</v>
      </c>
      <c r="P118" s="18"/>
    </row>
    <row r="119" spans="1:16" x14ac:dyDescent="0.3">
      <c r="A119" s="3">
        <f t="shared" si="9"/>
        <v>115</v>
      </c>
      <c r="B119" s="3" t="s">
        <v>19</v>
      </c>
      <c r="C119" s="3">
        <v>444</v>
      </c>
      <c r="D119" s="3">
        <v>400</v>
      </c>
      <c r="E119" s="3">
        <v>150</v>
      </c>
      <c r="F119" s="3">
        <v>235</v>
      </c>
      <c r="G119" s="3">
        <v>477</v>
      </c>
      <c r="H119" s="3">
        <f t="shared" si="16"/>
        <v>242</v>
      </c>
      <c r="I119" s="3">
        <f t="shared" si="19"/>
        <v>242</v>
      </c>
      <c r="J119" s="3">
        <f t="shared" si="8"/>
        <v>563</v>
      </c>
      <c r="K119" s="3">
        <v>45</v>
      </c>
      <c r="L119" s="3">
        <v>50</v>
      </c>
      <c r="M119" s="4">
        <f t="shared" si="15"/>
        <v>48.400000000000006</v>
      </c>
      <c r="N119" s="4">
        <f t="shared" si="18"/>
        <v>706</v>
      </c>
      <c r="P119" s="18"/>
    </row>
    <row r="120" spans="1:16" x14ac:dyDescent="0.3">
      <c r="A120" s="3">
        <f t="shared" si="9"/>
        <v>116</v>
      </c>
      <c r="B120" s="3" t="s">
        <v>18</v>
      </c>
      <c r="C120" s="3">
        <v>110</v>
      </c>
      <c r="D120" s="3">
        <v>200</v>
      </c>
      <c r="E120" s="3">
        <v>150</v>
      </c>
      <c r="F120" s="3">
        <v>49328</v>
      </c>
      <c r="G120" s="3">
        <v>49481</v>
      </c>
      <c r="H120" s="3">
        <f t="shared" si="16"/>
        <v>153</v>
      </c>
      <c r="I120" s="3">
        <f t="shared" si="19"/>
        <v>153</v>
      </c>
      <c r="J120" s="3">
        <f t="shared" si="8"/>
        <v>288</v>
      </c>
      <c r="K120" s="3">
        <v>45</v>
      </c>
      <c r="L120" s="3">
        <v>50</v>
      </c>
      <c r="M120" s="4">
        <f t="shared" si="15"/>
        <v>30.6</v>
      </c>
      <c r="N120" s="4">
        <f t="shared" si="18"/>
        <v>414</v>
      </c>
      <c r="P120" s="18"/>
    </row>
    <row r="121" spans="1:16" ht="12.75" customHeight="1" x14ac:dyDescent="0.3">
      <c r="A121" s="3">
        <f t="shared" si="9"/>
        <v>117</v>
      </c>
      <c r="B121" s="3" t="s">
        <v>18</v>
      </c>
      <c r="C121" s="3">
        <v>111</v>
      </c>
      <c r="D121" s="3">
        <v>200</v>
      </c>
      <c r="E121" s="3">
        <v>150</v>
      </c>
      <c r="F121" s="3">
        <v>43752</v>
      </c>
      <c r="G121" s="3">
        <v>43808</v>
      </c>
      <c r="H121" s="3">
        <f t="shared" si="16"/>
        <v>56</v>
      </c>
      <c r="I121" s="3">
        <f t="shared" si="19"/>
        <v>125</v>
      </c>
      <c r="J121" s="3">
        <f t="shared" si="8"/>
        <v>222</v>
      </c>
      <c r="K121" s="3">
        <v>45</v>
      </c>
      <c r="L121" s="3">
        <v>50</v>
      </c>
      <c r="M121" s="4">
        <f t="shared" si="15"/>
        <v>25</v>
      </c>
      <c r="N121" s="4">
        <f t="shared" si="18"/>
        <v>342</v>
      </c>
      <c r="P121" s="18"/>
    </row>
    <row r="122" spans="1:16" ht="12.75" customHeight="1" x14ac:dyDescent="0.3">
      <c r="A122" s="3">
        <f t="shared" si="9"/>
        <v>118</v>
      </c>
      <c r="B122" s="3" t="s">
        <v>18</v>
      </c>
      <c r="C122" s="3">
        <v>112</v>
      </c>
      <c r="D122" s="3">
        <v>200</v>
      </c>
      <c r="E122" s="3">
        <v>150</v>
      </c>
      <c r="F122" s="3">
        <v>72875</v>
      </c>
      <c r="G122" s="3">
        <v>73463</v>
      </c>
      <c r="H122" s="3">
        <f t="shared" si="16"/>
        <v>588</v>
      </c>
      <c r="I122" s="3">
        <f t="shared" si="19"/>
        <v>588</v>
      </c>
      <c r="J122" s="3">
        <f t="shared" si="8"/>
        <v>2083</v>
      </c>
      <c r="K122" s="3">
        <v>45</v>
      </c>
      <c r="L122" s="3">
        <v>50</v>
      </c>
      <c r="M122" s="4">
        <f t="shared" si="15"/>
        <v>117.60000000000001</v>
      </c>
      <c r="N122" s="4">
        <f t="shared" si="18"/>
        <v>2296</v>
      </c>
      <c r="P122" s="18"/>
    </row>
    <row r="123" spans="1:16" ht="12.75" customHeight="1" x14ac:dyDescent="0.3">
      <c r="A123" s="3">
        <f t="shared" si="9"/>
        <v>119</v>
      </c>
      <c r="B123" s="8" t="s">
        <v>18</v>
      </c>
      <c r="C123" s="8">
        <v>113</v>
      </c>
      <c r="D123" s="3">
        <v>0</v>
      </c>
      <c r="E123" s="3">
        <v>150</v>
      </c>
      <c r="F123" s="3">
        <v>9249</v>
      </c>
      <c r="G123" s="3">
        <v>9273</v>
      </c>
      <c r="H123" s="3">
        <f>(G123-F123)-25</f>
        <v>-1</v>
      </c>
      <c r="I123" s="3">
        <f t="shared" si="19"/>
        <v>125</v>
      </c>
      <c r="J123" s="3">
        <f t="shared" si="8"/>
        <v>222</v>
      </c>
      <c r="K123" s="3">
        <v>45</v>
      </c>
      <c r="L123" s="3">
        <v>50</v>
      </c>
      <c r="M123" s="4">
        <f t="shared" si="15"/>
        <v>25</v>
      </c>
      <c r="N123" s="4">
        <f t="shared" si="18"/>
        <v>342</v>
      </c>
      <c r="P123" s="18"/>
    </row>
    <row r="124" spans="1:16" ht="12.75" customHeight="1" x14ac:dyDescent="0.3">
      <c r="A124" s="3">
        <f t="shared" si="9"/>
        <v>120</v>
      </c>
      <c r="B124" s="3" t="s">
        <v>18</v>
      </c>
      <c r="C124" s="3">
        <v>114</v>
      </c>
      <c r="D124" s="3">
        <v>200</v>
      </c>
      <c r="E124" s="3">
        <v>150</v>
      </c>
      <c r="F124" s="3">
        <v>46897</v>
      </c>
      <c r="G124" s="3">
        <v>47451</v>
      </c>
      <c r="H124" s="3">
        <f>G124-F124</f>
        <v>554</v>
      </c>
      <c r="I124" s="3">
        <f t="shared" si="19"/>
        <v>554</v>
      </c>
      <c r="J124" s="3">
        <f t="shared" si="8"/>
        <v>1930</v>
      </c>
      <c r="K124" s="3">
        <v>45</v>
      </c>
      <c r="L124" s="3">
        <v>50</v>
      </c>
      <c r="M124" s="4">
        <f t="shared" si="15"/>
        <v>110.80000000000001</v>
      </c>
      <c r="N124" s="4">
        <f t="shared" si="18"/>
        <v>2136</v>
      </c>
      <c r="P124" s="18"/>
    </row>
    <row r="125" spans="1:16" ht="12.75" customHeight="1" x14ac:dyDescent="0.3">
      <c r="A125" s="3">
        <f t="shared" si="9"/>
        <v>121</v>
      </c>
      <c r="B125" s="3" t="s">
        <v>18</v>
      </c>
      <c r="C125" s="3">
        <v>115</v>
      </c>
      <c r="D125" s="3">
        <v>200</v>
      </c>
      <c r="E125" s="3">
        <v>150</v>
      </c>
      <c r="F125" s="3">
        <v>28255</v>
      </c>
      <c r="G125" s="3">
        <v>28312</v>
      </c>
      <c r="H125" s="3">
        <f>G125-F125</f>
        <v>57</v>
      </c>
      <c r="I125" s="3">
        <f t="shared" si="19"/>
        <v>125</v>
      </c>
      <c r="J125" s="3">
        <f t="shared" si="8"/>
        <v>222</v>
      </c>
      <c r="K125" s="3">
        <v>45</v>
      </c>
      <c r="L125" s="3">
        <v>50</v>
      </c>
      <c r="M125" s="4">
        <f t="shared" si="15"/>
        <v>25</v>
      </c>
      <c r="N125" s="4">
        <f t="shared" si="18"/>
        <v>342</v>
      </c>
      <c r="P125" s="18"/>
    </row>
    <row r="126" spans="1:16" ht="12.75" customHeight="1" x14ac:dyDescent="0.3">
      <c r="A126" s="3">
        <f t="shared" si="9"/>
        <v>122</v>
      </c>
      <c r="B126" s="3" t="s">
        <v>18</v>
      </c>
      <c r="C126" s="3">
        <v>116</v>
      </c>
      <c r="D126" s="3">
        <v>200</v>
      </c>
      <c r="E126" s="3">
        <v>150</v>
      </c>
      <c r="F126" s="3">
        <v>28148</v>
      </c>
      <c r="G126" s="3">
        <v>28748</v>
      </c>
      <c r="H126" s="3">
        <f>G126-F126</f>
        <v>600</v>
      </c>
      <c r="I126" s="3">
        <f t="shared" si="19"/>
        <v>600</v>
      </c>
      <c r="J126" s="3">
        <f t="shared" si="8"/>
        <v>2137</v>
      </c>
      <c r="K126" s="3">
        <v>45</v>
      </c>
      <c r="L126" s="3">
        <v>50</v>
      </c>
      <c r="M126" s="4">
        <f t="shared" si="15"/>
        <v>120</v>
      </c>
      <c r="N126" s="4">
        <f t="shared" si="18"/>
        <v>2352</v>
      </c>
      <c r="P126" s="18"/>
    </row>
    <row r="127" spans="1:16" x14ac:dyDescent="0.3">
      <c r="A127" s="3">
        <f t="shared" si="9"/>
        <v>123</v>
      </c>
      <c r="B127" s="3" t="s">
        <v>18</v>
      </c>
      <c r="C127" s="3">
        <v>117</v>
      </c>
      <c r="D127" s="3">
        <v>200</v>
      </c>
      <c r="E127" s="3">
        <v>150</v>
      </c>
      <c r="F127" s="3">
        <v>18466</v>
      </c>
      <c r="G127" s="3">
        <v>18527</v>
      </c>
      <c r="H127" s="3">
        <f>G127-F127</f>
        <v>61</v>
      </c>
      <c r="I127" s="3">
        <f t="shared" si="19"/>
        <v>125</v>
      </c>
      <c r="J127" s="3">
        <f t="shared" si="8"/>
        <v>222</v>
      </c>
      <c r="K127" s="3">
        <v>45</v>
      </c>
      <c r="L127" s="3">
        <v>50</v>
      </c>
      <c r="M127" s="4">
        <f t="shared" si="15"/>
        <v>25</v>
      </c>
      <c r="N127" s="4">
        <f t="shared" si="18"/>
        <v>342</v>
      </c>
      <c r="P127" s="18"/>
    </row>
    <row r="128" spans="1:16" ht="12.75" customHeight="1" x14ac:dyDescent="0.3">
      <c r="A128" s="3">
        <f t="shared" si="9"/>
        <v>124</v>
      </c>
      <c r="B128" s="3" t="s">
        <v>18</v>
      </c>
      <c r="C128" s="3">
        <v>118</v>
      </c>
      <c r="D128" s="3">
        <v>0</v>
      </c>
      <c r="E128" s="3">
        <v>150</v>
      </c>
      <c r="F128" s="3">
        <v>23824</v>
      </c>
      <c r="G128" s="3">
        <v>23831</v>
      </c>
      <c r="H128" s="3">
        <f>(G128-F128)-25</f>
        <v>-18</v>
      </c>
      <c r="I128" s="3">
        <f t="shared" si="19"/>
        <v>125</v>
      </c>
      <c r="J128" s="3">
        <f t="shared" si="8"/>
        <v>222</v>
      </c>
      <c r="K128" s="3">
        <v>45</v>
      </c>
      <c r="L128" s="3">
        <v>50</v>
      </c>
      <c r="M128" s="4">
        <f t="shared" si="15"/>
        <v>25</v>
      </c>
      <c r="N128" s="4">
        <f t="shared" si="18"/>
        <v>342</v>
      </c>
      <c r="P128" s="18"/>
    </row>
    <row r="129" spans="1:16" x14ac:dyDescent="0.3">
      <c r="A129" s="3">
        <f t="shared" si="9"/>
        <v>125</v>
      </c>
      <c r="B129" s="8" t="s">
        <v>18</v>
      </c>
      <c r="C129" s="8">
        <v>119</v>
      </c>
      <c r="D129" s="3">
        <v>200</v>
      </c>
      <c r="E129" s="3">
        <v>150</v>
      </c>
      <c r="F129" s="3">
        <v>15092</v>
      </c>
      <c r="G129" s="3">
        <v>15200</v>
      </c>
      <c r="H129" s="3">
        <f>G129-F129</f>
        <v>108</v>
      </c>
      <c r="I129" s="3">
        <f t="shared" si="19"/>
        <v>125</v>
      </c>
      <c r="J129" s="3">
        <f t="shared" si="8"/>
        <v>222</v>
      </c>
      <c r="K129" s="3">
        <v>45</v>
      </c>
      <c r="L129" s="3">
        <v>50</v>
      </c>
      <c r="M129" s="4">
        <f t="shared" si="15"/>
        <v>25</v>
      </c>
      <c r="N129" s="4">
        <f t="shared" si="18"/>
        <v>342</v>
      </c>
      <c r="P129" s="18"/>
    </row>
    <row r="130" spans="1:16" ht="12.75" customHeight="1" x14ac:dyDescent="0.3">
      <c r="A130" s="3">
        <f t="shared" si="9"/>
        <v>126</v>
      </c>
      <c r="B130" s="3" t="s">
        <v>17</v>
      </c>
      <c r="C130" s="3">
        <v>176</v>
      </c>
      <c r="D130" s="3">
        <v>300</v>
      </c>
      <c r="E130" s="3">
        <v>150</v>
      </c>
      <c r="F130" s="3">
        <v>39242</v>
      </c>
      <c r="G130" s="3">
        <v>39322</v>
      </c>
      <c r="H130" s="3">
        <f>G130-F130</f>
        <v>80</v>
      </c>
      <c r="I130" s="3">
        <f t="shared" si="19"/>
        <v>125</v>
      </c>
      <c r="J130" s="3">
        <f t="shared" si="8"/>
        <v>222</v>
      </c>
      <c r="K130" s="3">
        <v>45</v>
      </c>
      <c r="L130" s="3">
        <v>50</v>
      </c>
      <c r="M130" s="4">
        <f t="shared" si="15"/>
        <v>25</v>
      </c>
      <c r="N130" s="4">
        <f t="shared" si="18"/>
        <v>342</v>
      </c>
      <c r="P130" s="18"/>
    </row>
    <row r="131" spans="1:16" ht="12.75" customHeight="1" x14ac:dyDescent="0.3">
      <c r="A131" s="3">
        <f t="shared" si="9"/>
        <v>127</v>
      </c>
      <c r="B131" s="3" t="s">
        <v>18</v>
      </c>
      <c r="C131" s="3">
        <v>121</v>
      </c>
      <c r="D131" s="3">
        <v>200</v>
      </c>
      <c r="E131" s="3">
        <v>150</v>
      </c>
      <c r="F131" s="3">
        <v>7833</v>
      </c>
      <c r="G131" s="3">
        <v>8046</v>
      </c>
      <c r="H131" s="3">
        <f>G131-F131</f>
        <v>213</v>
      </c>
      <c r="I131" s="3">
        <f t="shared" si="19"/>
        <v>213</v>
      </c>
      <c r="J131" s="3">
        <f t="shared" si="8"/>
        <v>450</v>
      </c>
      <c r="K131" s="3">
        <v>45</v>
      </c>
      <c r="L131" s="3">
        <v>50</v>
      </c>
      <c r="M131" s="4">
        <f t="shared" si="15"/>
        <v>42.6</v>
      </c>
      <c r="N131" s="4">
        <f t="shared" si="18"/>
        <v>588</v>
      </c>
      <c r="P131" s="18"/>
    </row>
    <row r="132" spans="1:16" ht="12.75" customHeight="1" x14ac:dyDescent="0.3">
      <c r="A132" s="3">
        <f t="shared" si="9"/>
        <v>128</v>
      </c>
      <c r="B132" s="3" t="s">
        <v>18</v>
      </c>
      <c r="C132" s="3">
        <v>122</v>
      </c>
      <c r="D132" s="3">
        <v>200</v>
      </c>
      <c r="E132" s="3">
        <v>150</v>
      </c>
      <c r="F132" s="3">
        <v>2004</v>
      </c>
      <c r="G132" s="3">
        <v>2090</v>
      </c>
      <c r="H132" s="3">
        <f>G132-F132</f>
        <v>86</v>
      </c>
      <c r="I132" s="3">
        <f t="shared" si="19"/>
        <v>125</v>
      </c>
      <c r="J132" s="3">
        <f t="shared" si="8"/>
        <v>222</v>
      </c>
      <c r="K132" s="3">
        <v>45</v>
      </c>
      <c r="L132" s="3">
        <v>50</v>
      </c>
      <c r="M132" s="4">
        <f t="shared" si="15"/>
        <v>25</v>
      </c>
      <c r="N132" s="4">
        <f t="shared" si="18"/>
        <v>342</v>
      </c>
      <c r="P132" s="18"/>
    </row>
    <row r="133" spans="1:16" ht="12.75" customHeight="1" x14ac:dyDescent="0.3">
      <c r="A133" s="3">
        <f t="shared" si="9"/>
        <v>129</v>
      </c>
      <c r="B133" s="8" t="s">
        <v>18</v>
      </c>
      <c r="C133" s="8">
        <v>123</v>
      </c>
      <c r="D133" s="3">
        <v>200</v>
      </c>
      <c r="E133" s="3">
        <v>150</v>
      </c>
      <c r="F133" s="3">
        <v>28317</v>
      </c>
      <c r="G133" s="3">
        <v>28356</v>
      </c>
      <c r="H133" s="3">
        <f>G133-F133</f>
        <v>39</v>
      </c>
      <c r="I133" s="3">
        <f t="shared" si="19"/>
        <v>125</v>
      </c>
      <c r="J133" s="3">
        <f t="shared" ref="J133:J137" si="20">ROUND(IF(I133&lt;100,I133*1.625,(IF(AND(I133&gt;100,I133&lt;201),(I133-100)*2.375+162.5,(IF(AND(I133&gt;200,I133&lt;401),(I133-200)*3.875+400,IF(I133&gt;400,(I133-400)*4.5+1237)))))),0)</f>
        <v>222</v>
      </c>
      <c r="K133" s="3">
        <v>45</v>
      </c>
      <c r="L133" s="3">
        <v>50</v>
      </c>
      <c r="M133" s="4">
        <f t="shared" si="15"/>
        <v>25</v>
      </c>
      <c r="N133" s="4">
        <f t="shared" si="18"/>
        <v>342</v>
      </c>
      <c r="P133" s="18"/>
    </row>
    <row r="134" spans="1:16" ht="12.75" customHeight="1" x14ac:dyDescent="0.3">
      <c r="A134" s="3">
        <f t="shared" si="9"/>
        <v>130</v>
      </c>
      <c r="B134" s="3" t="s">
        <v>17</v>
      </c>
      <c r="C134" s="3">
        <v>174</v>
      </c>
      <c r="D134" s="3">
        <v>300</v>
      </c>
      <c r="E134" s="3">
        <v>150</v>
      </c>
      <c r="F134" s="3">
        <v>68000</v>
      </c>
      <c r="G134" s="3">
        <v>68058</v>
      </c>
      <c r="H134" s="3">
        <f>(G134-F134)</f>
        <v>58</v>
      </c>
      <c r="I134" s="3">
        <f t="shared" si="19"/>
        <v>125</v>
      </c>
      <c r="J134" s="3">
        <f t="shared" si="20"/>
        <v>222</v>
      </c>
      <c r="K134" s="3">
        <v>45</v>
      </c>
      <c r="L134" s="3">
        <v>50</v>
      </c>
      <c r="M134" s="4">
        <f t="shared" si="15"/>
        <v>25</v>
      </c>
      <c r="N134" s="4">
        <f t="shared" si="18"/>
        <v>342</v>
      </c>
      <c r="P134" s="18"/>
    </row>
    <row r="135" spans="1:16" ht="12.75" customHeight="1" x14ac:dyDescent="0.3">
      <c r="A135" s="3">
        <f t="shared" ref="A135:A198" si="21">A134+1</f>
        <v>131</v>
      </c>
      <c r="B135" s="3" t="s">
        <v>18</v>
      </c>
      <c r="C135" s="3">
        <v>126</v>
      </c>
      <c r="D135" s="3">
        <v>200</v>
      </c>
      <c r="E135" s="3">
        <v>150</v>
      </c>
      <c r="F135" s="3">
        <v>49416</v>
      </c>
      <c r="G135" s="3">
        <v>49546</v>
      </c>
      <c r="H135" s="3">
        <f>(G135-F135)</f>
        <v>130</v>
      </c>
      <c r="I135" s="3">
        <f t="shared" si="19"/>
        <v>130</v>
      </c>
      <c r="J135" s="3">
        <f t="shared" si="20"/>
        <v>234</v>
      </c>
      <c r="K135" s="3">
        <v>45</v>
      </c>
      <c r="L135" s="3">
        <v>50</v>
      </c>
      <c r="M135" s="4">
        <f t="shared" si="15"/>
        <v>26</v>
      </c>
      <c r="N135" s="4">
        <f t="shared" si="18"/>
        <v>355</v>
      </c>
      <c r="P135" s="18"/>
    </row>
    <row r="136" spans="1:16" ht="12.75" customHeight="1" x14ac:dyDescent="0.3">
      <c r="A136" s="3">
        <f t="shared" si="21"/>
        <v>132</v>
      </c>
      <c r="B136" s="3" t="s">
        <v>18</v>
      </c>
      <c r="C136" s="3">
        <v>127</v>
      </c>
      <c r="D136" s="3">
        <v>200</v>
      </c>
      <c r="E136" s="3">
        <v>150</v>
      </c>
      <c r="F136" s="3">
        <v>17779</v>
      </c>
      <c r="G136" s="3">
        <v>17937</v>
      </c>
      <c r="H136" s="3">
        <f>G136-F136</f>
        <v>158</v>
      </c>
      <c r="I136" s="3">
        <f t="shared" si="19"/>
        <v>158</v>
      </c>
      <c r="J136" s="3">
        <f t="shared" si="20"/>
        <v>300</v>
      </c>
      <c r="K136" s="3">
        <v>45</v>
      </c>
      <c r="L136" s="3">
        <v>50</v>
      </c>
      <c r="M136" s="4">
        <f t="shared" si="15"/>
        <v>31.6</v>
      </c>
      <c r="N136" s="4">
        <f t="shared" si="18"/>
        <v>427</v>
      </c>
      <c r="P136" s="18"/>
    </row>
    <row r="137" spans="1:16" ht="12.75" customHeight="1" x14ac:dyDescent="0.3">
      <c r="A137" s="3">
        <f t="shared" si="21"/>
        <v>133</v>
      </c>
      <c r="B137" s="8" t="s">
        <v>18</v>
      </c>
      <c r="C137" s="8">
        <v>128</v>
      </c>
      <c r="D137" s="3">
        <v>0</v>
      </c>
      <c r="E137" s="3">
        <v>150</v>
      </c>
      <c r="F137" s="3">
        <v>58617</v>
      </c>
      <c r="G137" s="3">
        <v>58880</v>
      </c>
      <c r="H137" s="3">
        <f>(G137-F137)-25</f>
        <v>238</v>
      </c>
      <c r="I137" s="3">
        <f t="shared" si="19"/>
        <v>238</v>
      </c>
      <c r="J137" s="3">
        <f t="shared" si="20"/>
        <v>547</v>
      </c>
      <c r="K137" s="3">
        <v>45</v>
      </c>
      <c r="L137" s="3">
        <v>50</v>
      </c>
      <c r="M137" s="4">
        <f t="shared" si="15"/>
        <v>47.6</v>
      </c>
      <c r="N137" s="4">
        <f t="shared" si="18"/>
        <v>690</v>
      </c>
      <c r="P137" s="18"/>
    </row>
    <row r="138" spans="1:16" ht="12.75" customHeight="1" x14ac:dyDescent="0.3">
      <c r="A138" s="3">
        <f t="shared" si="21"/>
        <v>134</v>
      </c>
      <c r="B138" s="3" t="s">
        <v>19</v>
      </c>
      <c r="C138" s="3">
        <v>129</v>
      </c>
      <c r="D138" s="3">
        <v>400</v>
      </c>
      <c r="E138" s="3">
        <v>150</v>
      </c>
      <c r="F138" s="3">
        <v>52551</v>
      </c>
      <c r="G138" s="3">
        <v>52886</v>
      </c>
      <c r="H138" s="3">
        <f t="shared" ref="H138:H146" si="22">G138-F138</f>
        <v>335</v>
      </c>
      <c r="I138" s="3">
        <f t="shared" ref="I138:I144" si="23">IF(H138&lt;155,155,H138)</f>
        <v>335</v>
      </c>
      <c r="J138" s="3">
        <f t="shared" ref="J138:J144" si="24">ROUND(IF(I138&lt;100,I138*1.625,(IF(AND(I138&gt;100,I138&lt;201),(I138-100)*2.375+162,(IF(AND(I138&gt;200,I138&lt;401),(I138-200)*3.875+400,IF(I138&gt;400,(I138-400)*4.5+1237)))))),0)</f>
        <v>923</v>
      </c>
      <c r="K138" s="3">
        <v>45</v>
      </c>
      <c r="L138" s="3">
        <v>50</v>
      </c>
      <c r="M138" s="4">
        <f t="shared" si="15"/>
        <v>67</v>
      </c>
      <c r="N138" s="4">
        <f t="shared" si="18"/>
        <v>1085</v>
      </c>
      <c r="P138" s="18"/>
    </row>
    <row r="139" spans="1:16" ht="12.75" customHeight="1" x14ac:dyDescent="0.3">
      <c r="A139" s="3">
        <f t="shared" si="21"/>
        <v>135</v>
      </c>
      <c r="B139" s="3" t="s">
        <v>19</v>
      </c>
      <c r="C139" s="3">
        <v>130</v>
      </c>
      <c r="D139" s="3">
        <v>400</v>
      </c>
      <c r="E139" s="3">
        <v>150</v>
      </c>
      <c r="F139" s="3">
        <v>58654</v>
      </c>
      <c r="G139" s="3">
        <v>60084</v>
      </c>
      <c r="H139" s="3">
        <f t="shared" si="22"/>
        <v>1430</v>
      </c>
      <c r="I139" s="3">
        <f t="shared" si="23"/>
        <v>1430</v>
      </c>
      <c r="J139" s="3">
        <f t="shared" si="24"/>
        <v>5872</v>
      </c>
      <c r="K139" s="3">
        <v>45</v>
      </c>
      <c r="L139" s="3">
        <v>50</v>
      </c>
      <c r="M139" s="4">
        <f t="shared" si="15"/>
        <v>286</v>
      </c>
      <c r="N139" s="4">
        <f t="shared" si="18"/>
        <v>6253</v>
      </c>
      <c r="P139" s="18"/>
    </row>
    <row r="140" spans="1:16" ht="12.75" customHeight="1" x14ac:dyDescent="0.3">
      <c r="A140" s="3">
        <f t="shared" si="21"/>
        <v>136</v>
      </c>
      <c r="B140" s="3" t="s">
        <v>19</v>
      </c>
      <c r="C140" s="3">
        <v>131</v>
      </c>
      <c r="D140" s="3">
        <v>400</v>
      </c>
      <c r="E140" s="3">
        <v>150</v>
      </c>
      <c r="F140" s="3">
        <v>54575</v>
      </c>
      <c r="G140" s="3">
        <v>54930</v>
      </c>
      <c r="H140" s="3">
        <f t="shared" si="22"/>
        <v>355</v>
      </c>
      <c r="I140" s="3">
        <f t="shared" si="23"/>
        <v>355</v>
      </c>
      <c r="J140" s="3">
        <f t="shared" si="24"/>
        <v>1001</v>
      </c>
      <c r="K140" s="3">
        <v>45</v>
      </c>
      <c r="L140" s="3">
        <v>50</v>
      </c>
      <c r="M140" s="4">
        <f t="shared" si="15"/>
        <v>71</v>
      </c>
      <c r="N140" s="4">
        <f t="shared" si="18"/>
        <v>1167</v>
      </c>
      <c r="P140" s="18"/>
    </row>
    <row r="141" spans="1:16" ht="12.75" customHeight="1" x14ac:dyDescent="0.3">
      <c r="A141" s="3">
        <f t="shared" si="21"/>
        <v>137</v>
      </c>
      <c r="B141" s="3" t="s">
        <v>19</v>
      </c>
      <c r="C141" s="3">
        <v>132</v>
      </c>
      <c r="D141" s="3">
        <v>400</v>
      </c>
      <c r="E141" s="3">
        <v>150</v>
      </c>
      <c r="F141" s="3">
        <v>59547</v>
      </c>
      <c r="G141" s="3">
        <v>59677</v>
      </c>
      <c r="H141" s="3">
        <f t="shared" si="22"/>
        <v>130</v>
      </c>
      <c r="I141" s="3">
        <f t="shared" si="23"/>
        <v>155</v>
      </c>
      <c r="J141" s="3">
        <f t="shared" si="24"/>
        <v>293</v>
      </c>
      <c r="K141" s="3">
        <v>45</v>
      </c>
      <c r="L141" s="3">
        <v>50</v>
      </c>
      <c r="M141" s="4">
        <f t="shared" si="15"/>
        <v>31</v>
      </c>
      <c r="N141" s="4">
        <f t="shared" si="18"/>
        <v>419</v>
      </c>
      <c r="P141" s="18"/>
    </row>
    <row r="142" spans="1:16" ht="12.75" customHeight="1" x14ac:dyDescent="0.3">
      <c r="A142" s="3">
        <f t="shared" si="21"/>
        <v>138</v>
      </c>
      <c r="B142" s="3" t="s">
        <v>19</v>
      </c>
      <c r="C142" s="3">
        <v>133</v>
      </c>
      <c r="D142" s="3">
        <v>400</v>
      </c>
      <c r="E142" s="3">
        <v>150</v>
      </c>
      <c r="F142" s="3">
        <v>43885</v>
      </c>
      <c r="G142" s="3">
        <v>45121</v>
      </c>
      <c r="H142" s="3">
        <f t="shared" si="22"/>
        <v>1236</v>
      </c>
      <c r="I142" s="3">
        <f t="shared" si="23"/>
        <v>1236</v>
      </c>
      <c r="J142" s="3">
        <f t="shared" si="24"/>
        <v>4999</v>
      </c>
      <c r="K142" s="3">
        <v>45</v>
      </c>
      <c r="L142" s="3">
        <v>50</v>
      </c>
      <c r="M142" s="4">
        <f t="shared" si="15"/>
        <v>247.20000000000002</v>
      </c>
      <c r="N142" s="4">
        <f t="shared" si="18"/>
        <v>5341</v>
      </c>
      <c r="P142" s="18"/>
    </row>
    <row r="143" spans="1:16" ht="12.75" customHeight="1" x14ac:dyDescent="0.3">
      <c r="A143" s="3">
        <f t="shared" si="21"/>
        <v>139</v>
      </c>
      <c r="B143" s="3" t="s">
        <v>19</v>
      </c>
      <c r="C143" s="3">
        <v>134</v>
      </c>
      <c r="D143" s="3">
        <v>400</v>
      </c>
      <c r="E143" s="3">
        <v>150</v>
      </c>
      <c r="F143" s="3">
        <v>70274</v>
      </c>
      <c r="G143" s="3">
        <v>70637</v>
      </c>
      <c r="H143" s="3">
        <f t="shared" si="22"/>
        <v>363</v>
      </c>
      <c r="I143" s="3">
        <f t="shared" si="23"/>
        <v>363</v>
      </c>
      <c r="J143" s="3">
        <f t="shared" si="24"/>
        <v>1032</v>
      </c>
      <c r="K143" s="3">
        <v>45</v>
      </c>
      <c r="L143" s="3">
        <v>50</v>
      </c>
      <c r="M143" s="4">
        <f t="shared" si="15"/>
        <v>72.600000000000009</v>
      </c>
      <c r="N143" s="4">
        <f t="shared" si="18"/>
        <v>1200</v>
      </c>
      <c r="P143" s="18"/>
    </row>
    <row r="144" spans="1:16" x14ac:dyDescent="0.3">
      <c r="A144" s="3">
        <f t="shared" si="21"/>
        <v>140</v>
      </c>
      <c r="B144" s="3" t="s">
        <v>19</v>
      </c>
      <c r="C144" s="3">
        <v>136</v>
      </c>
      <c r="D144" s="3">
        <v>400</v>
      </c>
      <c r="E144" s="3">
        <v>150</v>
      </c>
      <c r="F144" s="3">
        <v>54996</v>
      </c>
      <c r="G144" s="3">
        <v>55228</v>
      </c>
      <c r="H144" s="3">
        <f t="shared" si="22"/>
        <v>232</v>
      </c>
      <c r="I144" s="3">
        <f t="shared" si="23"/>
        <v>232</v>
      </c>
      <c r="J144" s="3">
        <f t="shared" si="24"/>
        <v>524</v>
      </c>
      <c r="K144" s="3">
        <v>45</v>
      </c>
      <c r="L144" s="3">
        <v>50</v>
      </c>
      <c r="M144" s="4">
        <f t="shared" si="15"/>
        <v>46.400000000000006</v>
      </c>
      <c r="N144" s="4">
        <f t="shared" si="18"/>
        <v>665</v>
      </c>
      <c r="P144" s="18"/>
    </row>
    <row r="145" spans="1:16" ht="12.75" customHeight="1" x14ac:dyDescent="0.3">
      <c r="A145" s="3">
        <f t="shared" si="21"/>
        <v>141</v>
      </c>
      <c r="B145" s="3" t="s">
        <v>16</v>
      </c>
      <c r="C145" s="3">
        <v>165</v>
      </c>
      <c r="D145" s="3">
        <v>500</v>
      </c>
      <c r="E145" s="3">
        <v>150</v>
      </c>
      <c r="F145" s="3">
        <v>94961</v>
      </c>
      <c r="G145" s="3">
        <v>95202</v>
      </c>
      <c r="H145" s="3">
        <f t="shared" si="22"/>
        <v>241</v>
      </c>
      <c r="I145" s="3">
        <f>IF(H145&lt;171,171,H145)</f>
        <v>241</v>
      </c>
      <c r="J145" s="3">
        <f>ROUND(IF(I145&lt;100,I145*1.625,(IF(AND(I145&gt;100,I145&lt;201),(I145-100)*2.375+162.5,(IF(AND(I145&gt;200,I145&lt;401),(I145-200)*3.875+400,IF(I145&gt;400,(I145-400)*4.5+1237)))))),0)</f>
        <v>559</v>
      </c>
      <c r="K145" s="3">
        <v>45</v>
      </c>
      <c r="L145" s="3">
        <v>50</v>
      </c>
      <c r="M145" s="4">
        <f t="shared" si="15"/>
        <v>48.2</v>
      </c>
      <c r="N145" s="4">
        <f t="shared" si="18"/>
        <v>702</v>
      </c>
      <c r="P145" s="18"/>
    </row>
    <row r="146" spans="1:16" ht="12.75" customHeight="1" x14ac:dyDescent="0.3">
      <c r="A146" s="3">
        <f t="shared" si="21"/>
        <v>142</v>
      </c>
      <c r="B146" s="3" t="s">
        <v>16</v>
      </c>
      <c r="C146" s="3">
        <v>166</v>
      </c>
      <c r="D146" s="3">
        <v>500</v>
      </c>
      <c r="E146" s="3">
        <v>150</v>
      </c>
      <c r="F146" s="3">
        <v>78375</v>
      </c>
      <c r="G146" s="3">
        <v>79682</v>
      </c>
      <c r="H146" s="3">
        <f t="shared" si="22"/>
        <v>1307</v>
      </c>
      <c r="I146" s="3">
        <f>IF(H146&lt;171,171,H146)</f>
        <v>1307</v>
      </c>
      <c r="J146" s="3">
        <f>ROUND(IF(I146&lt;100,I146*1.625,(IF(AND(I146&gt;100,I146&lt;201),(I146-100)*2.375+162.5,(IF(AND(I146&gt;200,I146&lt;401),(I146-200)*3.875+400,IF(I146&gt;400,(I146-400)*4.5+1237)))))),0)</f>
        <v>5319</v>
      </c>
      <c r="K146" s="3">
        <v>45</v>
      </c>
      <c r="L146" s="3">
        <v>50</v>
      </c>
      <c r="M146" s="4">
        <f t="shared" si="15"/>
        <v>261.40000000000003</v>
      </c>
      <c r="N146" s="4">
        <f t="shared" si="18"/>
        <v>5675</v>
      </c>
      <c r="P146" s="18"/>
    </row>
    <row r="147" spans="1:16" ht="12.75" customHeight="1" x14ac:dyDescent="0.3">
      <c r="A147" s="3">
        <f t="shared" si="21"/>
        <v>143</v>
      </c>
      <c r="B147" s="6" t="s">
        <v>16</v>
      </c>
      <c r="C147" s="3">
        <v>167</v>
      </c>
      <c r="D147" s="3">
        <v>300</v>
      </c>
      <c r="E147" s="3">
        <v>150</v>
      </c>
      <c r="F147" s="3">
        <v>77296</v>
      </c>
      <c r="G147" s="3">
        <v>78534</v>
      </c>
      <c r="H147" s="3">
        <f>(G147-F147)</f>
        <v>1238</v>
      </c>
      <c r="I147" s="3">
        <f t="shared" ref="I147:I172" si="25">IF(H147&lt;141,141,H147)</f>
        <v>1238</v>
      </c>
      <c r="J147" s="3">
        <f t="shared" ref="J147:J152" si="26">ROUND(IF(I147&lt;100,I147*1.625,(IF(AND(I147&gt;100,I147&lt;201),(I147-100)*2.375+162.5,(IF(AND(I147&gt;200,I147&lt;401),(I147-200)*3.875+400,IF(I147&gt;400,(I147-400)*4.5+1238)))))),0)</f>
        <v>5009</v>
      </c>
      <c r="K147" s="3">
        <v>45</v>
      </c>
      <c r="L147" s="3">
        <v>50</v>
      </c>
      <c r="M147" s="4">
        <f t="shared" si="15"/>
        <v>247.60000000000002</v>
      </c>
      <c r="N147" s="4">
        <f t="shared" si="18"/>
        <v>5352</v>
      </c>
      <c r="P147" s="18"/>
    </row>
    <row r="148" spans="1:16" ht="12.75" customHeight="1" x14ac:dyDescent="0.3">
      <c r="A148" s="3">
        <f t="shared" si="21"/>
        <v>144</v>
      </c>
      <c r="B148" s="3" t="s">
        <v>17</v>
      </c>
      <c r="C148" s="3">
        <v>173</v>
      </c>
      <c r="D148" s="3">
        <v>300</v>
      </c>
      <c r="E148" s="3">
        <v>150</v>
      </c>
      <c r="F148" s="3">
        <v>35890</v>
      </c>
      <c r="G148" s="3">
        <v>36287</v>
      </c>
      <c r="H148" s="3">
        <f>G148-F148</f>
        <v>397</v>
      </c>
      <c r="I148" s="3">
        <f t="shared" si="25"/>
        <v>397</v>
      </c>
      <c r="J148" s="3">
        <f t="shared" si="26"/>
        <v>1163</v>
      </c>
      <c r="K148" s="3">
        <v>45</v>
      </c>
      <c r="L148" s="3">
        <v>50</v>
      </c>
      <c r="M148" s="4">
        <f t="shared" si="15"/>
        <v>79.400000000000006</v>
      </c>
      <c r="N148" s="4">
        <f t="shared" si="18"/>
        <v>1337</v>
      </c>
      <c r="P148" s="18"/>
    </row>
    <row r="149" spans="1:16" ht="12.75" customHeight="1" x14ac:dyDescent="0.3">
      <c r="A149" s="3">
        <f t="shared" si="21"/>
        <v>145</v>
      </c>
      <c r="B149" s="3" t="s">
        <v>17</v>
      </c>
      <c r="C149" s="3">
        <v>177</v>
      </c>
      <c r="D149" s="3">
        <v>300</v>
      </c>
      <c r="E149" s="3">
        <v>150</v>
      </c>
      <c r="F149" s="3">
        <v>44613</v>
      </c>
      <c r="G149" s="3">
        <v>44613</v>
      </c>
      <c r="H149" s="3">
        <f>(G149-F149)</f>
        <v>0</v>
      </c>
      <c r="I149" s="3">
        <f t="shared" si="25"/>
        <v>141</v>
      </c>
      <c r="J149" s="3">
        <f t="shared" si="26"/>
        <v>260</v>
      </c>
      <c r="K149" s="3">
        <v>45</v>
      </c>
      <c r="L149" s="3">
        <v>50</v>
      </c>
      <c r="M149" s="4">
        <f t="shared" si="15"/>
        <v>28.200000000000003</v>
      </c>
      <c r="N149" s="4">
        <f t="shared" si="18"/>
        <v>383</v>
      </c>
      <c r="P149" s="18"/>
    </row>
    <row r="150" spans="1:16" ht="12.75" customHeight="1" x14ac:dyDescent="0.3">
      <c r="A150" s="3">
        <f t="shared" si="21"/>
        <v>146</v>
      </c>
      <c r="B150" s="3" t="s">
        <v>17</v>
      </c>
      <c r="C150" s="3">
        <v>178</v>
      </c>
      <c r="D150" s="3">
        <v>300</v>
      </c>
      <c r="E150" s="3">
        <v>150</v>
      </c>
      <c r="F150" s="3">
        <v>49975</v>
      </c>
      <c r="G150" s="3">
        <v>50036</v>
      </c>
      <c r="H150" s="3">
        <f t="shared" ref="H150:H155" si="27">G150-F150</f>
        <v>61</v>
      </c>
      <c r="I150" s="3">
        <f t="shared" si="25"/>
        <v>141</v>
      </c>
      <c r="J150" s="3">
        <f t="shared" si="26"/>
        <v>260</v>
      </c>
      <c r="K150" s="3">
        <v>45</v>
      </c>
      <c r="L150" s="3">
        <v>50</v>
      </c>
      <c r="M150" s="4">
        <f t="shared" si="15"/>
        <v>28.200000000000003</v>
      </c>
      <c r="N150" s="4">
        <f t="shared" si="18"/>
        <v>383</v>
      </c>
      <c r="P150" s="18"/>
    </row>
    <row r="151" spans="1:16" ht="12.75" customHeight="1" x14ac:dyDescent="0.3">
      <c r="A151" s="3">
        <f t="shared" si="21"/>
        <v>147</v>
      </c>
      <c r="B151" s="3" t="s">
        <v>17</v>
      </c>
      <c r="C151" s="3">
        <v>179</v>
      </c>
      <c r="D151" s="3">
        <v>300</v>
      </c>
      <c r="E151" s="3">
        <v>150</v>
      </c>
      <c r="F151" s="3">
        <v>29810</v>
      </c>
      <c r="G151" s="3">
        <v>29911</v>
      </c>
      <c r="H151" s="3">
        <f t="shared" si="27"/>
        <v>101</v>
      </c>
      <c r="I151" s="3">
        <f t="shared" si="25"/>
        <v>141</v>
      </c>
      <c r="J151" s="3">
        <f t="shared" si="26"/>
        <v>260</v>
      </c>
      <c r="K151" s="3">
        <v>45</v>
      </c>
      <c r="L151" s="3">
        <v>50</v>
      </c>
      <c r="M151" s="4">
        <f t="shared" si="15"/>
        <v>28.200000000000003</v>
      </c>
      <c r="N151" s="4">
        <f t="shared" si="18"/>
        <v>383</v>
      </c>
      <c r="P151" s="18"/>
    </row>
    <row r="152" spans="1:16" ht="12.75" customHeight="1" x14ac:dyDescent="0.3">
      <c r="A152" s="3">
        <f t="shared" si="21"/>
        <v>148</v>
      </c>
      <c r="B152" s="3" t="s">
        <v>17</v>
      </c>
      <c r="C152" s="3">
        <v>180</v>
      </c>
      <c r="D152" s="3">
        <v>300</v>
      </c>
      <c r="E152" s="3">
        <v>150</v>
      </c>
      <c r="F152" s="3">
        <v>26225</v>
      </c>
      <c r="G152" s="3">
        <v>26282</v>
      </c>
      <c r="H152" s="3">
        <f t="shared" si="27"/>
        <v>57</v>
      </c>
      <c r="I152" s="3">
        <f t="shared" si="25"/>
        <v>141</v>
      </c>
      <c r="J152" s="3">
        <f t="shared" si="26"/>
        <v>260</v>
      </c>
      <c r="K152" s="3">
        <v>45</v>
      </c>
      <c r="L152" s="3">
        <v>50</v>
      </c>
      <c r="M152" s="4">
        <f t="shared" si="15"/>
        <v>28.200000000000003</v>
      </c>
      <c r="N152" s="4">
        <f t="shared" si="18"/>
        <v>383</v>
      </c>
      <c r="P152" s="18"/>
    </row>
    <row r="153" spans="1:16" ht="12.75" customHeight="1" x14ac:dyDescent="0.3">
      <c r="A153" s="3">
        <f t="shared" si="21"/>
        <v>149</v>
      </c>
      <c r="B153" s="3" t="s">
        <v>17</v>
      </c>
      <c r="C153" s="3">
        <v>181</v>
      </c>
      <c r="D153" s="3">
        <v>300</v>
      </c>
      <c r="E153" s="3">
        <v>150</v>
      </c>
      <c r="F153" s="3">
        <v>13650</v>
      </c>
      <c r="G153" s="3">
        <v>13865</v>
      </c>
      <c r="H153" s="3">
        <f t="shared" si="27"/>
        <v>215</v>
      </c>
      <c r="I153" s="3">
        <f t="shared" si="25"/>
        <v>215</v>
      </c>
      <c r="J153" s="3">
        <f>ROUND(IF(I153&lt;100,I153*1.625,(IF(AND(I153&gt;100,I153&lt;201),(I153-100)*2.375+162.5,(IF(AND(I153&gt;200,I153&lt;401),(I153-200)*3.875+400,IF(I153&gt;400,(I153-400)*4.5+1237)))))),0)</f>
        <v>458</v>
      </c>
      <c r="K153" s="3">
        <v>45</v>
      </c>
      <c r="L153" s="3">
        <v>50</v>
      </c>
      <c r="M153" s="4">
        <f t="shared" ref="M153:M216" si="28">I153*0.2</f>
        <v>43</v>
      </c>
      <c r="N153" s="4">
        <f t="shared" si="18"/>
        <v>596</v>
      </c>
      <c r="P153" s="18"/>
    </row>
    <row r="154" spans="1:16" ht="13.5" customHeight="1" x14ac:dyDescent="0.3">
      <c r="A154" s="3">
        <f t="shared" si="21"/>
        <v>150</v>
      </c>
      <c r="B154" s="8" t="s">
        <v>17</v>
      </c>
      <c r="C154" s="8">
        <v>182</v>
      </c>
      <c r="D154" s="3">
        <v>300</v>
      </c>
      <c r="E154" s="3">
        <v>150</v>
      </c>
      <c r="F154" s="3">
        <v>34313</v>
      </c>
      <c r="G154" s="3">
        <v>34380</v>
      </c>
      <c r="H154" s="3">
        <f t="shared" si="27"/>
        <v>67</v>
      </c>
      <c r="I154" s="3">
        <f t="shared" si="25"/>
        <v>141</v>
      </c>
      <c r="J154" s="3">
        <f>ROUND(IF(I154&lt;100,I154*1.625,(IF(AND(I154&gt;100,I154&lt;201),(I154-100)*2.375+162.5,(IF(AND(I154&gt;200,I154&lt;401),(I154-200)*3.875+400,IF(I154&gt;400,(I154-400)*4.5+1237)))))),0)</f>
        <v>260</v>
      </c>
      <c r="K154" s="3">
        <v>45</v>
      </c>
      <c r="L154" s="3">
        <v>50</v>
      </c>
      <c r="M154" s="4">
        <f t="shared" si="28"/>
        <v>28.200000000000003</v>
      </c>
      <c r="N154" s="4">
        <f t="shared" si="18"/>
        <v>383</v>
      </c>
      <c r="P154" s="18"/>
    </row>
    <row r="155" spans="1:16" ht="12.75" customHeight="1" x14ac:dyDescent="0.3">
      <c r="A155" s="3">
        <f t="shared" si="21"/>
        <v>151</v>
      </c>
      <c r="B155" s="3" t="s">
        <v>17</v>
      </c>
      <c r="C155" s="3">
        <v>183</v>
      </c>
      <c r="D155" s="3">
        <v>300</v>
      </c>
      <c r="E155" s="3">
        <v>150</v>
      </c>
      <c r="F155" s="3">
        <v>31103</v>
      </c>
      <c r="G155" s="3">
        <v>31447</v>
      </c>
      <c r="H155" s="3">
        <f t="shared" si="27"/>
        <v>344</v>
      </c>
      <c r="I155" s="3">
        <f t="shared" si="25"/>
        <v>344</v>
      </c>
      <c r="J155" s="3">
        <f>ROUND(IF(I155&lt;100,I155*1.625,(IF(AND(I155&gt;100,I155&lt;201),(I155-100)*2.375+162.5,(IF(AND(I155&gt;200,I155&lt;401),(I155-200)*3.875+400,IF(I155&gt;400,(I155-400)*4.5+1238)))))),0)</f>
        <v>958</v>
      </c>
      <c r="K155" s="3">
        <v>45</v>
      </c>
      <c r="L155" s="3">
        <v>50</v>
      </c>
      <c r="M155" s="4">
        <f t="shared" si="28"/>
        <v>68.8</v>
      </c>
      <c r="N155" s="4">
        <f t="shared" si="18"/>
        <v>1122</v>
      </c>
      <c r="P155" s="18"/>
    </row>
    <row r="156" spans="1:16" ht="12.75" customHeight="1" x14ac:dyDescent="0.3">
      <c r="A156" s="3">
        <f t="shared" si="21"/>
        <v>152</v>
      </c>
      <c r="B156" s="3" t="s">
        <v>17</v>
      </c>
      <c r="C156" s="3">
        <v>184</v>
      </c>
      <c r="D156" s="3">
        <v>300</v>
      </c>
      <c r="E156" s="3">
        <v>150</v>
      </c>
      <c r="F156" s="3">
        <v>53224</v>
      </c>
      <c r="G156" s="3">
        <v>53659</v>
      </c>
      <c r="H156" s="3">
        <f>(G156-F156)</f>
        <v>435</v>
      </c>
      <c r="I156" s="3">
        <f t="shared" si="25"/>
        <v>435</v>
      </c>
      <c r="J156" s="3">
        <f>ROUND(IF(I156&lt;100,I156*1.625,(IF(AND(I156&gt;100,I156&lt;201),(I156-100)*2.375+162.5,(IF(AND(I156&gt;200,I156&lt;401),(I156-200)*3.875+400,IF(I156&gt;400,(I156-400)*4.5+1238)))))),0)</f>
        <v>1396</v>
      </c>
      <c r="K156" s="3">
        <v>45</v>
      </c>
      <c r="L156" s="3">
        <v>50</v>
      </c>
      <c r="M156" s="4">
        <f t="shared" si="28"/>
        <v>87</v>
      </c>
      <c r="N156" s="4">
        <f t="shared" si="18"/>
        <v>1578</v>
      </c>
      <c r="P156" s="18"/>
    </row>
    <row r="157" spans="1:16" ht="14.25" customHeight="1" x14ac:dyDescent="0.3">
      <c r="A157" s="3">
        <f t="shared" si="21"/>
        <v>153</v>
      </c>
      <c r="B157" s="3" t="s">
        <v>17</v>
      </c>
      <c r="C157" s="5">
        <v>186</v>
      </c>
      <c r="D157" s="3">
        <v>300</v>
      </c>
      <c r="E157" s="3">
        <v>150</v>
      </c>
      <c r="F157" s="3">
        <v>43380</v>
      </c>
      <c r="G157" s="3">
        <v>43620</v>
      </c>
      <c r="H157" s="3">
        <f>(G157-F157)</f>
        <v>240</v>
      </c>
      <c r="I157" s="3">
        <f t="shared" si="25"/>
        <v>240</v>
      </c>
      <c r="J157" s="3">
        <f>ROUND(IF(I157&lt;100,I157*1.625,(IF(AND(I157&gt;100,I157&lt;201),(I157-100)*2.375+162.5,(IF(AND(I157&gt;200,I157&lt;401),(I157-200)*3.875+400,IF(I157&gt;400,(I157-400)*4.5+1237)))))),0)</f>
        <v>555</v>
      </c>
      <c r="K157" s="3">
        <v>45</v>
      </c>
      <c r="L157" s="3">
        <v>50</v>
      </c>
      <c r="M157" s="4">
        <f t="shared" si="28"/>
        <v>48</v>
      </c>
      <c r="N157" s="4">
        <f t="shared" si="18"/>
        <v>698</v>
      </c>
      <c r="P157" s="18"/>
    </row>
    <row r="158" spans="1:16" ht="14.25" customHeight="1" x14ac:dyDescent="0.3">
      <c r="A158" s="3">
        <f t="shared" si="21"/>
        <v>154</v>
      </c>
      <c r="B158" s="3" t="s">
        <v>17</v>
      </c>
      <c r="C158" s="3">
        <v>187</v>
      </c>
      <c r="D158" s="3">
        <v>300</v>
      </c>
      <c r="E158" s="3">
        <v>150</v>
      </c>
      <c r="F158" s="3">
        <v>43493</v>
      </c>
      <c r="G158" s="3">
        <v>43587</v>
      </c>
      <c r="H158" s="10">
        <f t="shared" ref="H158:H164" si="29">G158-F158</f>
        <v>94</v>
      </c>
      <c r="I158" s="3">
        <f t="shared" si="25"/>
        <v>141</v>
      </c>
      <c r="J158" s="3">
        <f>ROUND(IF(I158&lt;100,I158*1.625,(IF(AND(I158&gt;100,I158&lt;201),(I158-100)*2.375+162.5,(IF(AND(I158&gt;200,I158&lt;401),(I158-200)*3.875+400,IF(I158&gt;400,(I158-400)*4.5+1238)))))),0)</f>
        <v>260</v>
      </c>
      <c r="K158" s="3">
        <v>45</v>
      </c>
      <c r="L158" s="3">
        <v>50</v>
      </c>
      <c r="M158" s="4">
        <f t="shared" si="28"/>
        <v>28.200000000000003</v>
      </c>
      <c r="N158" s="4">
        <f t="shared" si="18"/>
        <v>383</v>
      </c>
      <c r="P158" s="18"/>
    </row>
    <row r="159" spans="1:16" ht="12.75" customHeight="1" x14ac:dyDescent="0.3">
      <c r="A159" s="3">
        <f t="shared" si="21"/>
        <v>155</v>
      </c>
      <c r="B159" s="3" t="s">
        <v>17</v>
      </c>
      <c r="C159" s="3">
        <v>188</v>
      </c>
      <c r="D159" s="3">
        <v>300</v>
      </c>
      <c r="E159" s="3">
        <v>150</v>
      </c>
      <c r="F159" s="3">
        <v>44121</v>
      </c>
      <c r="G159" s="3">
        <v>44254</v>
      </c>
      <c r="H159" s="10">
        <f t="shared" si="29"/>
        <v>133</v>
      </c>
      <c r="I159" s="3">
        <f t="shared" si="25"/>
        <v>141</v>
      </c>
      <c r="J159" s="3">
        <f>ROUND(IF(I159&lt;100,I159*1.625,(IF(AND(I159&gt;100,I159&lt;201),(I159-100)*2.375+162.5,(IF(AND(I159&gt;200,I159&lt;401),(I159-200)*3.875+400,IF(I159&gt;400,(I159-400)*4.5+1238)))))),0)</f>
        <v>260</v>
      </c>
      <c r="K159" s="3">
        <v>45</v>
      </c>
      <c r="L159" s="3">
        <v>50</v>
      </c>
      <c r="M159" s="4">
        <f t="shared" si="28"/>
        <v>28.200000000000003</v>
      </c>
      <c r="N159" s="4">
        <f t="shared" si="18"/>
        <v>383</v>
      </c>
      <c r="P159" s="18"/>
    </row>
    <row r="160" spans="1:16" ht="12.75" customHeight="1" x14ac:dyDescent="0.3">
      <c r="A160" s="3">
        <f t="shared" si="21"/>
        <v>156</v>
      </c>
      <c r="B160" s="3" t="s">
        <v>17</v>
      </c>
      <c r="C160" s="3">
        <v>189</v>
      </c>
      <c r="D160" s="3">
        <v>300</v>
      </c>
      <c r="E160" s="3">
        <v>150</v>
      </c>
      <c r="F160" s="3">
        <v>33191</v>
      </c>
      <c r="G160" s="3">
        <v>33365</v>
      </c>
      <c r="H160" s="3">
        <f t="shared" si="29"/>
        <v>174</v>
      </c>
      <c r="I160" s="3">
        <f t="shared" si="25"/>
        <v>174</v>
      </c>
      <c r="J160" s="3">
        <f>ROUND(IF(I160&lt;100,I160*1.625,(IF(AND(I160&gt;100,I160&lt;201),(I160-100)*2.375+162.5,(IF(AND(I160&gt;200,I160&lt;401),(I160-200)*3.875+400,IF(I160&gt;400,(I160-400)*4.5+1238)))))),0)</f>
        <v>338</v>
      </c>
      <c r="K160" s="3">
        <v>45</v>
      </c>
      <c r="L160" s="3">
        <v>50</v>
      </c>
      <c r="M160" s="4">
        <f t="shared" si="28"/>
        <v>34.800000000000004</v>
      </c>
      <c r="N160" s="4">
        <f t="shared" si="18"/>
        <v>468</v>
      </c>
      <c r="P160" s="18"/>
    </row>
    <row r="161" spans="1:16" ht="12.75" customHeight="1" x14ac:dyDescent="0.3">
      <c r="A161" s="3">
        <f t="shared" si="21"/>
        <v>157</v>
      </c>
      <c r="B161" s="3" t="s">
        <v>19</v>
      </c>
      <c r="C161" s="3">
        <v>446</v>
      </c>
      <c r="D161" s="3">
        <v>400</v>
      </c>
      <c r="E161" s="3">
        <v>150</v>
      </c>
      <c r="F161" s="3">
        <v>1045</v>
      </c>
      <c r="G161" s="3">
        <v>1236</v>
      </c>
      <c r="H161" s="3">
        <f t="shared" si="29"/>
        <v>191</v>
      </c>
      <c r="I161" s="3">
        <f t="shared" si="25"/>
        <v>191</v>
      </c>
      <c r="J161" s="3">
        <f>ROUND(IF(I161&lt;100,I161*1.625,(IF(AND(I161&gt;100,I161&lt;201),(I161-100)*2.375+162.5,(IF(AND(I161&gt;200,I161&lt;401),(I161-200)*3.875+400,IF(I161&gt;400,(I161-400)*4.5+1238)))))),0)</f>
        <v>379</v>
      </c>
      <c r="K161" s="3">
        <v>45</v>
      </c>
      <c r="L161" s="3">
        <v>50</v>
      </c>
      <c r="M161" s="4">
        <f t="shared" si="28"/>
        <v>38.200000000000003</v>
      </c>
      <c r="N161" s="4">
        <f t="shared" si="18"/>
        <v>512</v>
      </c>
      <c r="P161" s="18"/>
    </row>
    <row r="162" spans="1:16" ht="12.75" customHeight="1" x14ac:dyDescent="0.3">
      <c r="A162" s="3">
        <f t="shared" si="21"/>
        <v>158</v>
      </c>
      <c r="B162" s="3" t="s">
        <v>17</v>
      </c>
      <c r="C162" s="3">
        <v>201</v>
      </c>
      <c r="D162" s="3">
        <v>300</v>
      </c>
      <c r="E162" s="3">
        <v>150</v>
      </c>
      <c r="F162" s="3">
        <v>47365</v>
      </c>
      <c r="G162" s="3">
        <v>48277</v>
      </c>
      <c r="H162" s="3">
        <f t="shared" si="29"/>
        <v>912</v>
      </c>
      <c r="I162" s="3">
        <f t="shared" si="25"/>
        <v>912</v>
      </c>
      <c r="J162" s="3">
        <f>ROUND(IF(I162&lt;100,I162*1.625,(IF(AND(I162&gt;100,I162&lt;201),(I162-100)*2.375+162.5,(IF(AND(I162&gt;200,I162&lt;401),(I162-200)*3.875+400,IF(I162&gt;400,(I162-400)*4.5+1237)))))),0)</f>
        <v>3541</v>
      </c>
      <c r="K162" s="3">
        <v>45</v>
      </c>
      <c r="L162" s="3">
        <v>50</v>
      </c>
      <c r="M162" s="4">
        <f t="shared" si="28"/>
        <v>182.4</v>
      </c>
      <c r="N162" s="4">
        <f t="shared" si="18"/>
        <v>3818</v>
      </c>
      <c r="P162" s="18"/>
    </row>
    <row r="163" spans="1:16" ht="12.75" customHeight="1" x14ac:dyDescent="0.3">
      <c r="A163" s="3">
        <f t="shared" si="21"/>
        <v>159</v>
      </c>
      <c r="B163" s="3" t="s">
        <v>17</v>
      </c>
      <c r="C163" s="3">
        <v>205</v>
      </c>
      <c r="D163" s="3">
        <v>300</v>
      </c>
      <c r="E163" s="3">
        <v>150</v>
      </c>
      <c r="F163" s="3">
        <v>34323</v>
      </c>
      <c r="G163" s="3">
        <v>34733</v>
      </c>
      <c r="H163" s="3">
        <f t="shared" si="29"/>
        <v>410</v>
      </c>
      <c r="I163" s="3">
        <f t="shared" si="25"/>
        <v>410</v>
      </c>
      <c r="J163" s="3">
        <f>ROUND(IF(I163&lt;100,I163*1.625,(IF(AND(I163&gt;100,I163&lt;201),(I163-100)*2.375+162.5,(IF(AND(I163&gt;200,I163&lt;401),(I163-200)*3.875+400,IF(I163&gt;400,(I163-400)*4.5+1237)))))),0)</f>
        <v>1282</v>
      </c>
      <c r="K163" s="3">
        <v>45</v>
      </c>
      <c r="L163" s="3">
        <v>50</v>
      </c>
      <c r="M163" s="4">
        <f t="shared" si="28"/>
        <v>82</v>
      </c>
      <c r="N163" s="4">
        <f t="shared" si="18"/>
        <v>1459</v>
      </c>
      <c r="P163" s="18"/>
    </row>
    <row r="164" spans="1:16" x14ac:dyDescent="0.3">
      <c r="A164" s="3">
        <f t="shared" si="21"/>
        <v>160</v>
      </c>
      <c r="B164" s="3" t="s">
        <v>17</v>
      </c>
      <c r="C164" s="3">
        <v>207</v>
      </c>
      <c r="D164" s="3">
        <v>300</v>
      </c>
      <c r="E164" s="3">
        <v>150</v>
      </c>
      <c r="F164" s="3">
        <v>45170</v>
      </c>
      <c r="G164" s="3">
        <v>45489</v>
      </c>
      <c r="H164" s="10">
        <f t="shared" si="29"/>
        <v>319</v>
      </c>
      <c r="I164" s="3">
        <f t="shared" si="25"/>
        <v>319</v>
      </c>
      <c r="J164" s="3">
        <f>ROUND(IF(I164&lt;100,I164*1.625,(IF(AND(I164&gt;100,I164&lt;201),(I164-100)*2.375+162.5,(IF(AND(I164&gt;200,I164&lt;401),(I164-200)*3.875+400,IF(I164&gt;400,(I164-400)*4.5+1238)))))),0)</f>
        <v>861</v>
      </c>
      <c r="K164" s="3">
        <v>45</v>
      </c>
      <c r="L164" s="3">
        <v>50</v>
      </c>
      <c r="M164" s="4">
        <f t="shared" si="28"/>
        <v>63.800000000000004</v>
      </c>
      <c r="N164" s="4">
        <f t="shared" si="18"/>
        <v>1020</v>
      </c>
      <c r="P164" s="18"/>
    </row>
    <row r="165" spans="1:16" x14ac:dyDescent="0.3">
      <c r="A165" s="3">
        <f t="shared" si="21"/>
        <v>161</v>
      </c>
      <c r="B165" s="3" t="s">
        <v>17</v>
      </c>
      <c r="C165" s="3">
        <v>218</v>
      </c>
      <c r="D165" s="3">
        <v>0</v>
      </c>
      <c r="E165" s="3">
        <v>150</v>
      </c>
      <c r="F165" s="3">
        <v>40234</v>
      </c>
      <c r="G165" s="3">
        <v>40471</v>
      </c>
      <c r="H165" s="10">
        <f>(G165-F165)-25</f>
        <v>212</v>
      </c>
      <c r="I165" s="10">
        <f t="shared" si="25"/>
        <v>212</v>
      </c>
      <c r="J165" s="3">
        <f>ROUND(IF(I165&lt;100,I165*1.625,(IF(AND(I165&gt;100,I165&lt;201),(I165-100)*2.375+162.5,(IF(AND(I165&gt;200,I165&lt;401),(I165-200)*3.875+400,IF(I165&gt;400,(I165-400)*4.5+1238)))))),0)</f>
        <v>447</v>
      </c>
      <c r="K165" s="3">
        <v>45</v>
      </c>
      <c r="L165" s="3">
        <v>50</v>
      </c>
      <c r="M165" s="4">
        <f t="shared" si="28"/>
        <v>42.400000000000006</v>
      </c>
      <c r="N165" s="4">
        <f t="shared" si="18"/>
        <v>584</v>
      </c>
      <c r="P165" s="18"/>
    </row>
    <row r="166" spans="1:16" x14ac:dyDescent="0.3">
      <c r="A166" s="3">
        <f t="shared" si="21"/>
        <v>162</v>
      </c>
      <c r="B166" s="3" t="s">
        <v>17</v>
      </c>
      <c r="C166" s="3">
        <v>219</v>
      </c>
      <c r="D166" s="3">
        <v>300</v>
      </c>
      <c r="E166" s="3">
        <v>150</v>
      </c>
      <c r="F166" s="3">
        <v>52055</v>
      </c>
      <c r="G166" s="3">
        <v>52148</v>
      </c>
      <c r="H166" s="10">
        <f>(G166-F166)</f>
        <v>93</v>
      </c>
      <c r="I166" s="10">
        <f t="shared" si="25"/>
        <v>141</v>
      </c>
      <c r="J166" s="3">
        <f>ROUND(IF(I166&lt;100,I166*1.625,(IF(AND(I166&gt;100,I166&lt;201),(I166-100)*2.375+162.5,(IF(AND(I166&gt;200,I166&lt;401),(I166-200)*3.875+400,IF(I166&gt;400,(I166-400)*4.5+1238)))))),0)</f>
        <v>260</v>
      </c>
      <c r="K166" s="3">
        <v>45</v>
      </c>
      <c r="L166" s="3">
        <v>50</v>
      </c>
      <c r="M166" s="4">
        <f t="shared" si="28"/>
        <v>28.200000000000003</v>
      </c>
      <c r="N166" s="4">
        <f t="shared" si="18"/>
        <v>383</v>
      </c>
      <c r="P166" s="18"/>
    </row>
    <row r="167" spans="1:16" x14ac:dyDescent="0.3">
      <c r="A167" s="3">
        <f t="shared" si="21"/>
        <v>163</v>
      </c>
      <c r="B167" s="3" t="s">
        <v>17</v>
      </c>
      <c r="C167" s="3">
        <v>220</v>
      </c>
      <c r="D167" s="3">
        <v>300</v>
      </c>
      <c r="E167" s="3">
        <v>150</v>
      </c>
      <c r="F167" s="3">
        <v>47596</v>
      </c>
      <c r="G167" s="3">
        <v>47669</v>
      </c>
      <c r="H167" s="10">
        <f>G167-F167</f>
        <v>73</v>
      </c>
      <c r="I167" s="3">
        <f t="shared" si="25"/>
        <v>141</v>
      </c>
      <c r="J167" s="3">
        <f>ROUND(IF(I167&lt;100,I167*1.625,(IF(AND(I167&gt;100,I167&lt;201),(I167-100)*2.375+162.5,(IF(AND(I167&gt;200,I167&lt;401),(I167-200)*3.875+400,IF(I167&gt;400,(I167-400)*4.5+1238)))))),0)</f>
        <v>260</v>
      </c>
      <c r="K167" s="3">
        <v>45</v>
      </c>
      <c r="L167" s="3">
        <v>50</v>
      </c>
      <c r="M167" s="4">
        <f t="shared" si="28"/>
        <v>28.200000000000003</v>
      </c>
      <c r="N167" s="4">
        <f t="shared" ref="N167:N230" si="30">ROUND((J167+K167+L167+M167),0)</f>
        <v>383</v>
      </c>
      <c r="P167" s="18"/>
    </row>
    <row r="168" spans="1:16" x14ac:dyDescent="0.3">
      <c r="A168" s="3">
        <f t="shared" si="21"/>
        <v>164</v>
      </c>
      <c r="B168" s="3" t="s">
        <v>17</v>
      </c>
      <c r="C168" s="3">
        <v>221</v>
      </c>
      <c r="D168" s="3">
        <v>300</v>
      </c>
      <c r="E168" s="3">
        <v>150</v>
      </c>
      <c r="F168" s="3">
        <v>42319</v>
      </c>
      <c r="G168" s="3">
        <v>42745</v>
      </c>
      <c r="H168" s="3">
        <f>G168-F168</f>
        <v>426</v>
      </c>
      <c r="I168" s="3">
        <f t="shared" si="25"/>
        <v>426</v>
      </c>
      <c r="J168" s="3">
        <f>ROUND(IF(I168&lt;100,I168*1.625,(IF(AND(I168&gt;100,I168&lt;201),(I168-100)*2.375+162.5,(IF(AND(I168&gt;200,I168&lt;401),(I168-200)*3.875+400,IF(I168&gt;400,(I168-400)*4.5+1237)))))),0)</f>
        <v>1354</v>
      </c>
      <c r="K168" s="3">
        <v>45</v>
      </c>
      <c r="L168" s="3">
        <v>50</v>
      </c>
      <c r="M168" s="4">
        <f t="shared" si="28"/>
        <v>85.2</v>
      </c>
      <c r="N168" s="4">
        <f t="shared" si="30"/>
        <v>1534</v>
      </c>
      <c r="P168" s="18"/>
    </row>
    <row r="169" spans="1:16" x14ac:dyDescent="0.3">
      <c r="A169" s="3">
        <f t="shared" si="21"/>
        <v>165</v>
      </c>
      <c r="B169" s="3" t="s">
        <v>17</v>
      </c>
      <c r="C169" s="3">
        <v>223</v>
      </c>
      <c r="D169" s="3">
        <v>300</v>
      </c>
      <c r="E169" s="3">
        <v>150</v>
      </c>
      <c r="F169" s="3">
        <v>38180</v>
      </c>
      <c r="G169" s="3">
        <v>38260</v>
      </c>
      <c r="H169" s="10">
        <f>G169-F169</f>
        <v>80</v>
      </c>
      <c r="I169" s="10">
        <f t="shared" si="25"/>
        <v>141</v>
      </c>
      <c r="J169" s="3">
        <f>ROUND(IF(I169&lt;100,I169*1.625,(IF(AND(I169&gt;100,I169&lt;201),(I169-100)*2.375+162.5,(IF(AND(I169&gt;200,I169&lt;401),(I169-200)*3.875+400,IF(I169&gt;400,(I169-400)*4.5+1238)))))),0)</f>
        <v>260</v>
      </c>
      <c r="K169" s="3">
        <v>45</v>
      </c>
      <c r="L169" s="3">
        <v>50</v>
      </c>
      <c r="M169" s="4">
        <f t="shared" si="28"/>
        <v>28.200000000000003</v>
      </c>
      <c r="N169" s="4">
        <f t="shared" si="30"/>
        <v>383</v>
      </c>
      <c r="P169" s="18"/>
    </row>
    <row r="170" spans="1:16" ht="12.75" customHeight="1" x14ac:dyDescent="0.3">
      <c r="A170" s="3">
        <f t="shared" si="21"/>
        <v>166</v>
      </c>
      <c r="B170" s="8" t="s">
        <v>17</v>
      </c>
      <c r="C170" s="8">
        <v>224</v>
      </c>
      <c r="D170" s="10">
        <v>300</v>
      </c>
      <c r="E170" s="10">
        <v>150</v>
      </c>
      <c r="F170" s="10">
        <v>13573</v>
      </c>
      <c r="G170" s="10">
        <v>13704</v>
      </c>
      <c r="H170" s="10">
        <f>G170-F170</f>
        <v>131</v>
      </c>
      <c r="I170" s="10">
        <f t="shared" si="25"/>
        <v>141</v>
      </c>
      <c r="J170" s="10">
        <f>ROUND(IF(I170&lt;100,I170*1.625,(IF(AND(I170&gt;100,I170&lt;201),(I170-100)*2.375+162.5,(IF(AND(I170&gt;200,I170&lt;401),(I170-200)*3.875+400,IF(I170&gt;400,(I170-400)*4.5+1238)))))),0)</f>
        <v>260</v>
      </c>
      <c r="K170" s="10">
        <v>45</v>
      </c>
      <c r="L170" s="10">
        <v>50</v>
      </c>
      <c r="M170" s="11">
        <f t="shared" si="28"/>
        <v>28.200000000000003</v>
      </c>
      <c r="N170" s="11">
        <f t="shared" si="30"/>
        <v>383</v>
      </c>
      <c r="P170" s="18"/>
    </row>
    <row r="171" spans="1:16" ht="12.75" customHeight="1" x14ac:dyDescent="0.3">
      <c r="A171" s="3">
        <f t="shared" si="21"/>
        <v>167</v>
      </c>
      <c r="B171" s="3" t="s">
        <v>17</v>
      </c>
      <c r="C171" s="3">
        <v>226</v>
      </c>
      <c r="D171" s="3">
        <v>300</v>
      </c>
      <c r="E171" s="3">
        <v>150</v>
      </c>
      <c r="F171" s="3">
        <v>38890</v>
      </c>
      <c r="G171" s="3">
        <v>39428</v>
      </c>
      <c r="H171" s="10">
        <f>G171-F171</f>
        <v>538</v>
      </c>
      <c r="I171" s="10">
        <f t="shared" si="25"/>
        <v>538</v>
      </c>
      <c r="J171" s="3">
        <f>ROUND(IF(I171&lt;100,I171*1.625,(IF(AND(I171&gt;100,I171&lt;201),(I171-100)*2.375+162.5,(IF(AND(I171&gt;200,I171&lt;401),(I171-200)*3.875+400,IF(I171&gt;400,(I171-400)*4.5+1238)))))),0)</f>
        <v>1859</v>
      </c>
      <c r="K171" s="3">
        <v>45</v>
      </c>
      <c r="L171" s="3">
        <v>50</v>
      </c>
      <c r="M171" s="4">
        <f t="shared" si="28"/>
        <v>107.60000000000001</v>
      </c>
      <c r="N171" s="4">
        <f t="shared" si="30"/>
        <v>2062</v>
      </c>
      <c r="P171" s="18"/>
    </row>
    <row r="172" spans="1:16" ht="13.5" customHeight="1" x14ac:dyDescent="0.3">
      <c r="A172" s="3">
        <f t="shared" si="21"/>
        <v>168</v>
      </c>
      <c r="B172" s="3" t="s">
        <v>19</v>
      </c>
      <c r="C172" s="3">
        <v>441</v>
      </c>
      <c r="D172" s="3">
        <v>400</v>
      </c>
      <c r="E172" s="3">
        <v>150</v>
      </c>
      <c r="F172" s="3">
        <v>371</v>
      </c>
      <c r="G172" s="3">
        <v>624</v>
      </c>
      <c r="H172" s="3">
        <f>(G172-F172)</f>
        <v>253</v>
      </c>
      <c r="I172" s="3">
        <f t="shared" si="25"/>
        <v>253</v>
      </c>
      <c r="J172" s="3">
        <f>ROUND(IF(I172&lt;100,I172*1.625,(IF(AND(I172&gt;100,I172&lt;201),(I172-100)*2.375+162.5,(IF(AND(I172&gt;200,I172&lt;401),(I172-200)*3.875+400,IF(I172&gt;400,(I172-400)*4.5+1238)))))),0)</f>
        <v>605</v>
      </c>
      <c r="K172" s="3">
        <v>45</v>
      </c>
      <c r="L172" s="3">
        <v>50</v>
      </c>
      <c r="M172" s="4">
        <f t="shared" si="28"/>
        <v>50.6</v>
      </c>
      <c r="N172" s="4">
        <f t="shared" si="30"/>
        <v>751</v>
      </c>
      <c r="P172" s="18"/>
    </row>
    <row r="173" spans="1:16" ht="13.5" customHeight="1" x14ac:dyDescent="0.3">
      <c r="A173" s="3">
        <f t="shared" si="21"/>
        <v>169</v>
      </c>
      <c r="B173" s="3" t="s">
        <v>17</v>
      </c>
      <c r="C173" s="3">
        <v>228</v>
      </c>
      <c r="D173" s="3">
        <v>300</v>
      </c>
      <c r="E173" s="3">
        <v>150</v>
      </c>
      <c r="F173" s="3">
        <v>40626</v>
      </c>
      <c r="G173" s="3">
        <v>40863</v>
      </c>
      <c r="H173" s="3">
        <f>G173-F173</f>
        <v>237</v>
      </c>
      <c r="I173" s="3">
        <f>IF(H173&lt;125,125,H173)</f>
        <v>237</v>
      </c>
      <c r="J173" s="3">
        <f>ROUND(IF(I173&lt;100,I173*1.625,(IF(AND(I173&gt;100,I173&lt;201),(I173-100)*2.375+162.5,(IF(AND(I173&gt;200,I173&lt;401),(I173-200)*3.875+400,IF(I173&gt;400,(I173-400)*4.5+1237)))))),0)</f>
        <v>543</v>
      </c>
      <c r="K173" s="3">
        <v>45</v>
      </c>
      <c r="L173" s="3">
        <v>50</v>
      </c>
      <c r="M173" s="4">
        <f t="shared" si="28"/>
        <v>47.400000000000006</v>
      </c>
      <c r="N173" s="4">
        <f t="shared" si="30"/>
        <v>685</v>
      </c>
      <c r="P173" s="18"/>
    </row>
    <row r="174" spans="1:16" ht="13.5" customHeight="1" x14ac:dyDescent="0.3">
      <c r="A174" s="3">
        <f t="shared" si="21"/>
        <v>170</v>
      </c>
      <c r="B174" s="3" t="s">
        <v>17</v>
      </c>
      <c r="C174" s="3">
        <v>229</v>
      </c>
      <c r="D174" s="3">
        <v>300</v>
      </c>
      <c r="E174" s="10">
        <v>150</v>
      </c>
      <c r="F174" s="10">
        <v>59990</v>
      </c>
      <c r="G174" s="10">
        <v>60487</v>
      </c>
      <c r="H174" s="3">
        <f>(G174-F174)</f>
        <v>497</v>
      </c>
      <c r="I174" s="10">
        <f>IF(H174&lt;141,141,H174)</f>
        <v>497</v>
      </c>
      <c r="J174" s="10">
        <f>ROUND(IF(I174&lt;100,I174*1.625,(IF(AND(I174&gt;100,I174&lt;201),(I174-100)*2.375+162.5,(IF(AND(I174&gt;200,I174&lt;401),(I174-200)*3.875+400,IF(I174&gt;400,(I174-400)*4.5+1238)))))),0)</f>
        <v>1675</v>
      </c>
      <c r="K174" s="10">
        <v>45</v>
      </c>
      <c r="L174" s="10">
        <v>50</v>
      </c>
      <c r="M174" s="11">
        <f t="shared" si="28"/>
        <v>99.4</v>
      </c>
      <c r="N174" s="11">
        <f t="shared" si="30"/>
        <v>1869</v>
      </c>
      <c r="P174" s="18"/>
    </row>
    <row r="175" spans="1:16" ht="13.5" customHeight="1" x14ac:dyDescent="0.3">
      <c r="A175" s="3">
        <f t="shared" si="21"/>
        <v>171</v>
      </c>
      <c r="B175" s="3" t="s">
        <v>19</v>
      </c>
      <c r="C175" s="3">
        <v>447</v>
      </c>
      <c r="D175" s="3">
        <v>400</v>
      </c>
      <c r="E175" s="3">
        <v>150</v>
      </c>
      <c r="F175" s="10">
        <v>558</v>
      </c>
      <c r="G175" s="10">
        <v>1105</v>
      </c>
      <c r="H175" s="3">
        <f t="shared" ref="H175:H184" si="31">G175-F175</f>
        <v>547</v>
      </c>
      <c r="I175" s="3">
        <f>IF(H175&lt;141,141,H175)</f>
        <v>547</v>
      </c>
      <c r="J175" s="3">
        <f>ROUND(IF(I175&lt;100,I175*1.625,(IF(AND(I175&gt;100,I175&lt;201),(I175-100)*2.375+162.5,(IF(AND(I175&gt;200,I175&lt;401),(I175-200)*3.875+400,IF(I175&gt;400,(I175-400)*4.5+1238)))))),0)</f>
        <v>1900</v>
      </c>
      <c r="K175" s="3">
        <v>45</v>
      </c>
      <c r="L175" s="3">
        <v>50</v>
      </c>
      <c r="M175" s="4">
        <f t="shared" si="28"/>
        <v>109.4</v>
      </c>
      <c r="N175" s="4">
        <f t="shared" si="30"/>
        <v>2104</v>
      </c>
      <c r="P175" s="18"/>
    </row>
    <row r="176" spans="1:16" ht="13.5" customHeight="1" x14ac:dyDescent="0.3">
      <c r="A176" s="3">
        <f t="shared" si="21"/>
        <v>172</v>
      </c>
      <c r="B176" s="3" t="s">
        <v>17</v>
      </c>
      <c r="C176" s="3">
        <v>235</v>
      </c>
      <c r="D176" s="3">
        <v>300</v>
      </c>
      <c r="E176" s="3">
        <v>150</v>
      </c>
      <c r="F176" s="3">
        <v>88236</v>
      </c>
      <c r="G176" s="3">
        <v>88448</v>
      </c>
      <c r="H176" s="10">
        <f t="shared" si="31"/>
        <v>212</v>
      </c>
      <c r="I176" s="3">
        <f>IF(H176&lt;141,141,H176)</f>
        <v>212</v>
      </c>
      <c r="J176" s="3">
        <f>ROUND(IF(I176&lt;100,I176*1.625,(IF(AND(I176&gt;100,I176&lt;201),(I176-100)*2.375+162.5,(IF(AND(I176&gt;200,I176&lt;401),(I176-200)*3.875+400,IF(I176&gt;400,(I176-400)*4.5+1238)))))),0)</f>
        <v>447</v>
      </c>
      <c r="K176" s="3">
        <v>45</v>
      </c>
      <c r="L176" s="3">
        <v>50</v>
      </c>
      <c r="M176" s="4">
        <f t="shared" si="28"/>
        <v>42.400000000000006</v>
      </c>
      <c r="N176" s="4">
        <f t="shared" si="30"/>
        <v>584</v>
      </c>
      <c r="P176" s="18"/>
    </row>
    <row r="177" spans="1:16" ht="13.5" customHeight="1" x14ac:dyDescent="0.3">
      <c r="A177" s="3">
        <f t="shared" si="21"/>
        <v>173</v>
      </c>
      <c r="B177" s="3" t="s">
        <v>20</v>
      </c>
      <c r="C177" s="3">
        <v>237</v>
      </c>
      <c r="D177" s="3">
        <v>100</v>
      </c>
      <c r="E177" s="3">
        <v>150</v>
      </c>
      <c r="F177" s="3">
        <v>9781</v>
      </c>
      <c r="G177" s="3">
        <v>10025</v>
      </c>
      <c r="H177" s="3">
        <f t="shared" si="31"/>
        <v>244</v>
      </c>
      <c r="I177" s="3">
        <f t="shared" ref="I177:I183" si="32">IF(H177&lt;111,111,H177)</f>
        <v>244</v>
      </c>
      <c r="J177" s="3">
        <f t="shared" ref="J177:J183" si="33">ROUND(IF(I177&lt;100,I177*1.625,(IF(AND(I177&gt;100,I177&lt;201),(I177-100)*2.375+162.5,(IF(AND(I177&gt;200,I177&lt;401),(I177-200)*3.875+400,IF(I177&gt;400,(I177-400)*4.5+1237)))))),0)</f>
        <v>571</v>
      </c>
      <c r="K177" s="3">
        <v>20</v>
      </c>
      <c r="L177" s="3">
        <v>10</v>
      </c>
      <c r="M177" s="4">
        <f t="shared" si="28"/>
        <v>48.800000000000004</v>
      </c>
      <c r="N177" s="4">
        <f t="shared" si="30"/>
        <v>650</v>
      </c>
      <c r="P177" s="18"/>
    </row>
    <row r="178" spans="1:16" ht="13.5" customHeight="1" x14ac:dyDescent="0.3">
      <c r="A178" s="3">
        <f t="shared" si="21"/>
        <v>174</v>
      </c>
      <c r="B178" s="3" t="s">
        <v>20</v>
      </c>
      <c r="C178" s="3">
        <v>238</v>
      </c>
      <c r="D178" s="3">
        <v>100</v>
      </c>
      <c r="E178" s="3">
        <v>150</v>
      </c>
      <c r="F178" s="3">
        <v>5170</v>
      </c>
      <c r="G178" s="3">
        <v>5219</v>
      </c>
      <c r="H178" s="10">
        <f t="shared" si="31"/>
        <v>49</v>
      </c>
      <c r="I178" s="10">
        <f t="shared" si="32"/>
        <v>111</v>
      </c>
      <c r="J178" s="3">
        <f t="shared" si="33"/>
        <v>189</v>
      </c>
      <c r="K178" s="3">
        <v>20</v>
      </c>
      <c r="L178" s="3">
        <v>10</v>
      </c>
      <c r="M178" s="4">
        <f t="shared" si="28"/>
        <v>22.200000000000003</v>
      </c>
      <c r="N178" s="4">
        <f t="shared" si="30"/>
        <v>241</v>
      </c>
      <c r="O178" s="17"/>
      <c r="P178" s="18"/>
    </row>
    <row r="179" spans="1:16" ht="13.5" customHeight="1" x14ac:dyDescent="0.3">
      <c r="A179" s="3">
        <f t="shared" si="21"/>
        <v>175</v>
      </c>
      <c r="B179" s="8" t="s">
        <v>20</v>
      </c>
      <c r="C179" s="8">
        <v>239</v>
      </c>
      <c r="D179" s="3">
        <v>100</v>
      </c>
      <c r="E179" s="3">
        <v>150</v>
      </c>
      <c r="F179" s="3">
        <v>1596</v>
      </c>
      <c r="G179" s="3">
        <v>1799</v>
      </c>
      <c r="H179" s="10">
        <f t="shared" si="31"/>
        <v>203</v>
      </c>
      <c r="I179" s="3">
        <f t="shared" si="32"/>
        <v>203</v>
      </c>
      <c r="J179" s="3">
        <f t="shared" si="33"/>
        <v>412</v>
      </c>
      <c r="K179" s="3">
        <v>20</v>
      </c>
      <c r="L179" s="3">
        <v>10</v>
      </c>
      <c r="M179" s="4">
        <f t="shared" si="28"/>
        <v>40.6</v>
      </c>
      <c r="N179" s="4">
        <f t="shared" si="30"/>
        <v>483</v>
      </c>
      <c r="P179" s="18"/>
    </row>
    <row r="180" spans="1:16" ht="13.5" customHeight="1" x14ac:dyDescent="0.3">
      <c r="A180" s="3">
        <f t="shared" si="21"/>
        <v>176</v>
      </c>
      <c r="B180" s="8" t="s">
        <v>20</v>
      </c>
      <c r="C180" s="8">
        <v>240</v>
      </c>
      <c r="D180" s="3">
        <v>100</v>
      </c>
      <c r="E180" s="3">
        <v>150</v>
      </c>
      <c r="F180" s="3">
        <v>5496</v>
      </c>
      <c r="G180" s="3">
        <v>5532</v>
      </c>
      <c r="H180" s="10">
        <f t="shared" si="31"/>
        <v>36</v>
      </c>
      <c r="I180" s="3">
        <f t="shared" si="32"/>
        <v>111</v>
      </c>
      <c r="J180" s="3">
        <f t="shared" si="33"/>
        <v>189</v>
      </c>
      <c r="K180" s="3">
        <v>20</v>
      </c>
      <c r="L180" s="3">
        <v>10</v>
      </c>
      <c r="M180" s="4">
        <f t="shared" si="28"/>
        <v>22.200000000000003</v>
      </c>
      <c r="N180" s="4">
        <f t="shared" si="30"/>
        <v>241</v>
      </c>
      <c r="P180" s="18"/>
    </row>
    <row r="181" spans="1:16" ht="13.5" customHeight="1" x14ac:dyDescent="0.3">
      <c r="A181" s="3">
        <f t="shared" si="21"/>
        <v>177</v>
      </c>
      <c r="B181" s="3" t="s">
        <v>20</v>
      </c>
      <c r="C181" s="3">
        <v>241</v>
      </c>
      <c r="D181" s="3">
        <v>100</v>
      </c>
      <c r="E181" s="3">
        <v>150</v>
      </c>
      <c r="F181" s="3">
        <v>6634</v>
      </c>
      <c r="G181" s="3">
        <v>6845</v>
      </c>
      <c r="H181" s="10">
        <f t="shared" si="31"/>
        <v>211</v>
      </c>
      <c r="I181" s="10">
        <f t="shared" si="32"/>
        <v>211</v>
      </c>
      <c r="J181" s="3">
        <f t="shared" si="33"/>
        <v>443</v>
      </c>
      <c r="K181" s="3">
        <v>20</v>
      </c>
      <c r="L181" s="3">
        <v>10</v>
      </c>
      <c r="M181" s="4">
        <f t="shared" si="28"/>
        <v>42.2</v>
      </c>
      <c r="N181" s="4">
        <f t="shared" si="30"/>
        <v>515</v>
      </c>
      <c r="P181" s="18"/>
    </row>
    <row r="182" spans="1:16" ht="13.5" customHeight="1" x14ac:dyDescent="0.3">
      <c r="A182" s="3">
        <f t="shared" si="21"/>
        <v>178</v>
      </c>
      <c r="B182" s="3" t="s">
        <v>20</v>
      </c>
      <c r="C182" s="3">
        <v>242</v>
      </c>
      <c r="D182" s="10">
        <v>100</v>
      </c>
      <c r="E182" s="10">
        <v>150</v>
      </c>
      <c r="F182" s="10">
        <v>7637</v>
      </c>
      <c r="G182" s="10">
        <v>8071</v>
      </c>
      <c r="H182" s="10">
        <f t="shared" si="31"/>
        <v>434</v>
      </c>
      <c r="I182" s="10">
        <f t="shared" si="32"/>
        <v>434</v>
      </c>
      <c r="J182" s="10">
        <f t="shared" si="33"/>
        <v>1390</v>
      </c>
      <c r="K182" s="3">
        <v>20</v>
      </c>
      <c r="L182" s="10">
        <v>10</v>
      </c>
      <c r="M182" s="11">
        <f t="shared" si="28"/>
        <v>86.800000000000011</v>
      </c>
      <c r="N182" s="11">
        <f t="shared" si="30"/>
        <v>1507</v>
      </c>
      <c r="P182" s="18"/>
    </row>
    <row r="183" spans="1:16" ht="13.5" customHeight="1" x14ac:dyDescent="0.3">
      <c r="A183" s="3">
        <f t="shared" si="21"/>
        <v>179</v>
      </c>
      <c r="B183" s="3" t="s">
        <v>20</v>
      </c>
      <c r="C183" s="3">
        <v>243</v>
      </c>
      <c r="D183" s="10">
        <v>100</v>
      </c>
      <c r="E183" s="10">
        <v>150</v>
      </c>
      <c r="F183" s="10">
        <v>4254</v>
      </c>
      <c r="G183" s="10">
        <v>4365</v>
      </c>
      <c r="H183" s="10">
        <f t="shared" si="31"/>
        <v>111</v>
      </c>
      <c r="I183" s="10">
        <f t="shared" si="32"/>
        <v>111</v>
      </c>
      <c r="J183" s="10">
        <f t="shared" si="33"/>
        <v>189</v>
      </c>
      <c r="K183" s="3">
        <v>20</v>
      </c>
      <c r="L183" s="10">
        <v>10</v>
      </c>
      <c r="M183" s="11">
        <f t="shared" si="28"/>
        <v>22.200000000000003</v>
      </c>
      <c r="N183" s="11">
        <f t="shared" si="30"/>
        <v>241</v>
      </c>
      <c r="P183" s="18"/>
    </row>
    <row r="184" spans="1:16" ht="13.5" customHeight="1" x14ac:dyDescent="0.3">
      <c r="A184" s="3">
        <f t="shared" si="21"/>
        <v>180</v>
      </c>
      <c r="B184" s="3" t="s">
        <v>17</v>
      </c>
      <c r="C184" s="3">
        <v>301</v>
      </c>
      <c r="D184" s="3">
        <v>300</v>
      </c>
      <c r="E184" s="3">
        <v>150</v>
      </c>
      <c r="F184" s="3">
        <v>10154</v>
      </c>
      <c r="G184" s="3">
        <v>10915</v>
      </c>
      <c r="H184" s="10">
        <f t="shared" si="31"/>
        <v>761</v>
      </c>
      <c r="I184" s="10">
        <f t="shared" ref="I184:I190" si="34">IF(H184&lt;141,141,H184)</f>
        <v>761</v>
      </c>
      <c r="J184" s="3">
        <f>ROUND(IF(I184&lt;100,I184*1.625,(IF(AND(I184&gt;100,I184&lt;201),(I184-100)*2.375+162.5,(IF(AND(I184&gt;200,I184&lt;401),(I184-200)*3.875+400,IF(I184&gt;400,(I184-400)*4.5+1238)))))),0)</f>
        <v>2863</v>
      </c>
      <c r="K184" s="3">
        <v>45</v>
      </c>
      <c r="L184" s="3">
        <v>50</v>
      </c>
      <c r="M184" s="4">
        <f t="shared" si="28"/>
        <v>152.20000000000002</v>
      </c>
      <c r="N184" s="4">
        <f t="shared" si="30"/>
        <v>3110</v>
      </c>
      <c r="P184" s="18"/>
    </row>
    <row r="185" spans="1:16" ht="13.5" customHeight="1" x14ac:dyDescent="0.3">
      <c r="A185" s="3">
        <f t="shared" si="21"/>
        <v>181</v>
      </c>
      <c r="B185" s="3" t="s">
        <v>19</v>
      </c>
      <c r="C185" s="10">
        <v>449</v>
      </c>
      <c r="D185" s="10">
        <v>0</v>
      </c>
      <c r="E185" s="10">
        <v>150</v>
      </c>
      <c r="F185" s="10">
        <v>60</v>
      </c>
      <c r="G185" s="10">
        <v>294</v>
      </c>
      <c r="H185" s="3">
        <f>(G185-F185)-25</f>
        <v>209</v>
      </c>
      <c r="I185" s="10">
        <f t="shared" si="34"/>
        <v>209</v>
      </c>
      <c r="J185" s="10">
        <f>ROUND(IF(I185&lt;100,I185*1.625,(IF(AND(I185&gt;100,I185&lt;201),(I185-100)*2.375+162.5,(IF(AND(I185&gt;200,I185&lt;401),(I185-200)*3.875+400,IF(I185&gt;400,(I185-400)*4.5+1237)))))),0)</f>
        <v>435</v>
      </c>
      <c r="K185" s="10">
        <v>45</v>
      </c>
      <c r="L185" s="10">
        <v>50</v>
      </c>
      <c r="M185" s="11">
        <f t="shared" si="28"/>
        <v>41.800000000000004</v>
      </c>
      <c r="N185" s="11">
        <f t="shared" si="30"/>
        <v>572</v>
      </c>
      <c r="P185" s="18"/>
    </row>
    <row r="186" spans="1:16" x14ac:dyDescent="0.3">
      <c r="A186" s="3">
        <f t="shared" si="21"/>
        <v>182</v>
      </c>
      <c r="B186" s="3" t="s">
        <v>17</v>
      </c>
      <c r="C186" s="3">
        <v>303</v>
      </c>
      <c r="D186" s="3">
        <v>300</v>
      </c>
      <c r="E186" s="3">
        <v>150</v>
      </c>
      <c r="F186" s="3">
        <v>9805</v>
      </c>
      <c r="G186" s="3">
        <v>9948</v>
      </c>
      <c r="H186" s="10">
        <f>G186-F186</f>
        <v>143</v>
      </c>
      <c r="I186" s="10">
        <f t="shared" si="34"/>
        <v>143</v>
      </c>
      <c r="J186" s="3">
        <f>ROUND(IF(I186&lt;100,I186*1.625,(IF(AND(I186&gt;100,I186&lt;201),(I186-100)*2.375+162.5,(IF(AND(I186&gt;200,I186&lt;401),(I186-200)*3.875+400,IF(I186&gt;400,(I186-400)*4.5+1237)))))),0)</f>
        <v>265</v>
      </c>
      <c r="K186" s="3">
        <v>45</v>
      </c>
      <c r="L186" s="3">
        <v>50</v>
      </c>
      <c r="M186" s="4">
        <f t="shared" si="28"/>
        <v>28.6</v>
      </c>
      <c r="N186" s="4">
        <f t="shared" si="30"/>
        <v>389</v>
      </c>
      <c r="P186" s="18"/>
    </row>
    <row r="187" spans="1:16" x14ac:dyDescent="0.3">
      <c r="A187" s="3">
        <f t="shared" si="21"/>
        <v>183</v>
      </c>
      <c r="B187" s="3" t="s">
        <v>17</v>
      </c>
      <c r="C187" s="3">
        <v>304</v>
      </c>
      <c r="D187" s="3">
        <v>300</v>
      </c>
      <c r="E187" s="3">
        <v>150</v>
      </c>
      <c r="F187" s="3">
        <v>8572</v>
      </c>
      <c r="G187" s="3">
        <v>8857</v>
      </c>
      <c r="H187" s="3">
        <f>G187-F187</f>
        <v>285</v>
      </c>
      <c r="I187" s="3">
        <f t="shared" si="34"/>
        <v>285</v>
      </c>
      <c r="J187" s="3">
        <f>ROUND(IF(I187&lt;100,I187*1.625,(IF(AND(I187&gt;100,I187&lt;201),(I187-100)*2.375+162.5,(IF(AND(I187&gt;200,I187&lt;401),(I187-200)*3.875+400,IF(I187&gt;400,(I187-400)*4.5+1238)))))),0)</f>
        <v>729</v>
      </c>
      <c r="K187" s="3">
        <v>45</v>
      </c>
      <c r="L187" s="3">
        <v>50</v>
      </c>
      <c r="M187" s="4">
        <f t="shared" si="28"/>
        <v>57</v>
      </c>
      <c r="N187" s="4">
        <f t="shared" si="30"/>
        <v>881</v>
      </c>
      <c r="P187" s="18"/>
    </row>
    <row r="188" spans="1:16" x14ac:dyDescent="0.3">
      <c r="A188" s="3">
        <f t="shared" si="21"/>
        <v>184</v>
      </c>
      <c r="B188" s="3" t="s">
        <v>17</v>
      </c>
      <c r="C188" s="3">
        <v>305</v>
      </c>
      <c r="D188" s="3">
        <v>300</v>
      </c>
      <c r="E188" s="3">
        <v>150</v>
      </c>
      <c r="F188" s="3">
        <v>10618</v>
      </c>
      <c r="G188" s="3">
        <v>10716</v>
      </c>
      <c r="H188" s="3">
        <f>G188-F188</f>
        <v>98</v>
      </c>
      <c r="I188" s="3">
        <f t="shared" si="34"/>
        <v>141</v>
      </c>
      <c r="J188" s="3">
        <f>ROUND(IF(I188&lt;100,I188*1.625,(IF(AND(I188&gt;100,I188&lt;201),(I188-100)*2.375+162.5,(IF(AND(I188&gt;200,I188&lt;401),(I188-200)*3.875+400,IF(I188&gt;400,(I188-400)*4.5+1238)))))),0)</f>
        <v>260</v>
      </c>
      <c r="K188" s="3">
        <v>45</v>
      </c>
      <c r="L188" s="3">
        <v>50</v>
      </c>
      <c r="M188" s="4">
        <f t="shared" si="28"/>
        <v>28.200000000000003</v>
      </c>
      <c r="N188" s="4">
        <f t="shared" si="30"/>
        <v>383</v>
      </c>
      <c r="P188" s="18"/>
    </row>
    <row r="189" spans="1:16" x14ac:dyDescent="0.3">
      <c r="A189" s="3">
        <f t="shared" si="21"/>
        <v>185</v>
      </c>
      <c r="B189" s="3" t="s">
        <v>19</v>
      </c>
      <c r="C189" s="3">
        <v>454</v>
      </c>
      <c r="D189" s="3">
        <v>400</v>
      </c>
      <c r="E189" s="3">
        <v>150</v>
      </c>
      <c r="F189" s="3">
        <v>35</v>
      </c>
      <c r="G189" s="3">
        <v>134</v>
      </c>
      <c r="H189" s="3">
        <f>(G189-F189)</f>
        <v>99</v>
      </c>
      <c r="I189" s="3">
        <f t="shared" si="34"/>
        <v>141</v>
      </c>
      <c r="J189" s="3">
        <f>ROUND(IF(I189&lt;100,I189*1.625,(IF(AND(I189&gt;100,I189&lt;201),(I189-100)*2.375+162.5,(IF(AND(I189&gt;200,I189&lt;401),(I189-200)*3.875+400,IF(I189&gt;400,(I189-400)*4.5+1237)))))),0)</f>
        <v>260</v>
      </c>
      <c r="K189" s="3">
        <v>45</v>
      </c>
      <c r="L189" s="3">
        <v>50</v>
      </c>
      <c r="M189" s="4">
        <f t="shared" si="28"/>
        <v>28.200000000000003</v>
      </c>
      <c r="N189" s="4">
        <f t="shared" si="30"/>
        <v>383</v>
      </c>
      <c r="P189" s="18"/>
    </row>
    <row r="190" spans="1:16" x14ac:dyDescent="0.3">
      <c r="A190" s="3">
        <f t="shared" si="21"/>
        <v>186</v>
      </c>
      <c r="B190" s="3" t="s">
        <v>19</v>
      </c>
      <c r="C190" s="3">
        <v>439</v>
      </c>
      <c r="D190" s="3">
        <v>0</v>
      </c>
      <c r="E190" s="3">
        <v>150</v>
      </c>
      <c r="F190" s="3">
        <v>308</v>
      </c>
      <c r="G190" s="3">
        <v>537</v>
      </c>
      <c r="H190" s="3">
        <f>(G190-F190)-25</f>
        <v>204</v>
      </c>
      <c r="I190" s="3">
        <f t="shared" si="34"/>
        <v>204</v>
      </c>
      <c r="J190" s="3">
        <f>ROUND(IF(I190&lt;100,I190*1.625,(IF(AND(I190&gt;100,I190&lt;201),(I190-100)*2.375+162.5,(IF(AND(I190&gt;200,I190&lt;401),(I190-200)*3.875+400,IF(I190&gt;400,(I190-400)*4.5+1237)))))),0)</f>
        <v>416</v>
      </c>
      <c r="K190" s="3">
        <v>45</v>
      </c>
      <c r="L190" s="3">
        <v>50</v>
      </c>
      <c r="M190" s="4">
        <f t="shared" si="28"/>
        <v>40.800000000000004</v>
      </c>
      <c r="N190" s="4">
        <f t="shared" si="30"/>
        <v>552</v>
      </c>
      <c r="P190" s="18"/>
    </row>
    <row r="191" spans="1:16" x14ac:dyDescent="0.3">
      <c r="A191" s="3">
        <f t="shared" si="21"/>
        <v>187</v>
      </c>
      <c r="B191" s="3" t="s">
        <v>19</v>
      </c>
      <c r="C191" s="3">
        <v>457</v>
      </c>
      <c r="D191" s="3">
        <v>400</v>
      </c>
      <c r="E191" s="3">
        <v>150</v>
      </c>
      <c r="F191" s="3">
        <v>28</v>
      </c>
      <c r="G191" s="3">
        <v>320</v>
      </c>
      <c r="H191" s="3">
        <f>(G191-F191)</f>
        <v>292</v>
      </c>
      <c r="I191" s="3">
        <f>IF(H191&lt;125,125,H191)</f>
        <v>292</v>
      </c>
      <c r="J191" s="3">
        <f>ROUND(IF(I191&lt;100,I191*1.625,(IF(AND(I191&gt;100,I191&lt;201),(I191-100)*2.375+162.5,(IF(AND(I191&gt;200,I191&lt;401),(I191-200)*3.875+400,IF(I191&gt;400,(I191-400)*4.5+1237)))))),0)</f>
        <v>757</v>
      </c>
      <c r="K191" s="3">
        <v>45</v>
      </c>
      <c r="L191" s="3">
        <v>50</v>
      </c>
      <c r="M191" s="4">
        <f t="shared" si="28"/>
        <v>58.400000000000006</v>
      </c>
      <c r="N191" s="4">
        <f t="shared" si="30"/>
        <v>910</v>
      </c>
      <c r="P191" s="18"/>
    </row>
    <row r="192" spans="1:16" x14ac:dyDescent="0.3">
      <c r="A192" s="3">
        <f t="shared" si="21"/>
        <v>188</v>
      </c>
      <c r="B192" s="3" t="s">
        <v>17</v>
      </c>
      <c r="C192" s="3">
        <v>310</v>
      </c>
      <c r="D192" s="3">
        <v>0</v>
      </c>
      <c r="E192" s="3">
        <v>150</v>
      </c>
      <c r="F192" s="3">
        <v>12952</v>
      </c>
      <c r="G192" s="3">
        <v>13174</v>
      </c>
      <c r="H192" s="3">
        <f>(G192-F192)-25</f>
        <v>197</v>
      </c>
      <c r="I192" s="3">
        <f t="shared" ref="I192:I238" si="35">IF(H192&lt;141,141,H192)</f>
        <v>197</v>
      </c>
      <c r="J192" s="3">
        <f>ROUND(IF(I192&lt;100,I192*1.625,(IF(AND(I192&gt;100,I192&lt;201),(I192-100)*2.375+162.5,(IF(AND(I192&gt;200,I192&lt;401),(I192-200)*3.875+400,IF(I192&gt;400,(I192-400)*4.5+1238)))))),0)</f>
        <v>393</v>
      </c>
      <c r="K192" s="3">
        <v>45</v>
      </c>
      <c r="L192" s="3">
        <v>50</v>
      </c>
      <c r="M192" s="4">
        <f t="shared" si="28"/>
        <v>39.400000000000006</v>
      </c>
      <c r="N192" s="4">
        <f t="shared" si="30"/>
        <v>527</v>
      </c>
      <c r="P192" s="18"/>
    </row>
    <row r="193" spans="1:16" x14ac:dyDescent="0.3">
      <c r="A193" s="3">
        <f t="shared" si="21"/>
        <v>189</v>
      </c>
      <c r="B193" s="8" t="s">
        <v>17</v>
      </c>
      <c r="C193" s="8">
        <v>312</v>
      </c>
      <c r="D193" s="10">
        <v>300</v>
      </c>
      <c r="E193" s="10">
        <v>150</v>
      </c>
      <c r="F193" s="10">
        <v>15170</v>
      </c>
      <c r="G193" s="10">
        <v>15823</v>
      </c>
      <c r="H193" s="10">
        <f>G193-F193</f>
        <v>653</v>
      </c>
      <c r="I193" s="10">
        <f t="shared" si="35"/>
        <v>653</v>
      </c>
      <c r="J193" s="10">
        <f>ROUND(IF(I193&lt;100,I193*1.625,(IF(AND(I193&gt;100,I193&lt;201),(I193-100)*2.375+162.5,(IF(AND(I193&gt;200,I193&lt;401),(I193-200)*3.875+400,IF(I193&gt;400,(I193-400)*4.5+1238)))))),0)</f>
        <v>2377</v>
      </c>
      <c r="K193" s="10">
        <v>45</v>
      </c>
      <c r="L193" s="10">
        <v>50</v>
      </c>
      <c r="M193" s="11">
        <f t="shared" si="28"/>
        <v>130.6</v>
      </c>
      <c r="N193" s="11">
        <f t="shared" si="30"/>
        <v>2603</v>
      </c>
      <c r="P193" s="18"/>
    </row>
    <row r="194" spans="1:16" x14ac:dyDescent="0.3">
      <c r="A194" s="3">
        <f t="shared" si="21"/>
        <v>190</v>
      </c>
      <c r="B194" s="13" t="s">
        <v>17</v>
      </c>
      <c r="C194" s="13">
        <v>313</v>
      </c>
      <c r="D194" s="10">
        <v>300</v>
      </c>
      <c r="E194" s="10">
        <v>150</v>
      </c>
      <c r="F194" s="10">
        <v>5356</v>
      </c>
      <c r="G194" s="10">
        <v>5440</v>
      </c>
      <c r="H194" s="10">
        <f>G194-F194</f>
        <v>84</v>
      </c>
      <c r="I194" s="10">
        <f t="shared" si="35"/>
        <v>141</v>
      </c>
      <c r="J194" s="10">
        <f>ROUND(IF(I194&lt;100,I194*1.625,(IF(AND(I194&gt;100,I194&lt;201),(I194-100)*2.375+162.5,(IF(AND(I194&gt;200,I194&lt;401),(I194-200)*3.875+400,IF(I194&gt;400,(I194-400)*4.5+1238)))))),0)</f>
        <v>260</v>
      </c>
      <c r="K194" s="10">
        <v>45</v>
      </c>
      <c r="L194" s="10">
        <v>50</v>
      </c>
      <c r="M194" s="11">
        <f t="shared" si="28"/>
        <v>28.200000000000003</v>
      </c>
      <c r="N194" s="11">
        <f t="shared" si="30"/>
        <v>383</v>
      </c>
      <c r="P194" s="18"/>
    </row>
    <row r="195" spans="1:16" x14ac:dyDescent="0.3">
      <c r="A195" s="3">
        <f t="shared" si="21"/>
        <v>191</v>
      </c>
      <c r="B195" s="23" t="s">
        <v>17</v>
      </c>
      <c r="C195" s="24">
        <v>315</v>
      </c>
      <c r="D195" s="10">
        <v>300</v>
      </c>
      <c r="E195" s="10">
        <v>150</v>
      </c>
      <c r="F195" s="10">
        <v>12925</v>
      </c>
      <c r="G195" s="10">
        <v>13538</v>
      </c>
      <c r="H195" s="10">
        <f>G195-F195</f>
        <v>613</v>
      </c>
      <c r="I195" s="10">
        <f t="shared" si="35"/>
        <v>613</v>
      </c>
      <c r="J195" s="10">
        <f>ROUND(IF(I195&lt;100,I195*1.625,(IF(AND(I195&gt;100,I195&lt;201),(I195-100)*2.375+162.5,(IF(AND(I195&gt;200,I195&lt;401),(I195-200)*3.875+400,IF(I195&gt;400,(I195-400)*4.5+1237)))))),0)</f>
        <v>2196</v>
      </c>
      <c r="K195" s="10">
        <v>45</v>
      </c>
      <c r="L195" s="10">
        <v>50</v>
      </c>
      <c r="M195" s="11">
        <f t="shared" si="28"/>
        <v>122.60000000000001</v>
      </c>
      <c r="N195" s="11">
        <f t="shared" si="30"/>
        <v>2414</v>
      </c>
      <c r="P195" s="18"/>
    </row>
    <row r="196" spans="1:16" x14ac:dyDescent="0.3">
      <c r="A196" s="3">
        <f t="shared" si="21"/>
        <v>192</v>
      </c>
      <c r="B196" s="3" t="s">
        <v>17</v>
      </c>
      <c r="C196" s="3">
        <v>316</v>
      </c>
      <c r="D196" s="10">
        <v>300</v>
      </c>
      <c r="E196" s="10">
        <v>150</v>
      </c>
      <c r="F196" s="10">
        <v>14261</v>
      </c>
      <c r="G196" s="10">
        <v>14365</v>
      </c>
      <c r="H196" s="10">
        <f>G196-F196</f>
        <v>104</v>
      </c>
      <c r="I196" s="10">
        <f t="shared" si="35"/>
        <v>141</v>
      </c>
      <c r="J196" s="10">
        <f>ROUND(IF(I196&lt;100,I196*1.625,(IF(AND(I196&gt;100,I196&lt;201),(I196-100)*2.375+162.5,(IF(AND(I196&gt;200,I196&lt;401),(I196-200)*3.875+400,IF(I196&gt;400,(I196-400)*4.5+1238)))))),0)</f>
        <v>260</v>
      </c>
      <c r="K196" s="10">
        <v>45</v>
      </c>
      <c r="L196" s="10">
        <v>50</v>
      </c>
      <c r="M196" s="11">
        <f t="shared" si="28"/>
        <v>28.200000000000003</v>
      </c>
      <c r="N196" s="11">
        <f t="shared" si="30"/>
        <v>383</v>
      </c>
      <c r="P196" s="18"/>
    </row>
    <row r="197" spans="1:16" x14ac:dyDescent="0.3">
      <c r="A197" s="3">
        <f t="shared" si="21"/>
        <v>193</v>
      </c>
      <c r="B197" s="3" t="s">
        <v>19</v>
      </c>
      <c r="C197" s="3">
        <v>452</v>
      </c>
      <c r="D197" s="3">
        <v>0</v>
      </c>
      <c r="E197" s="3">
        <v>150</v>
      </c>
      <c r="F197" s="3">
        <v>62</v>
      </c>
      <c r="G197" s="3">
        <v>172</v>
      </c>
      <c r="H197" s="3">
        <f>(G197-F197)-25</f>
        <v>85</v>
      </c>
      <c r="I197" s="3">
        <f t="shared" si="35"/>
        <v>141</v>
      </c>
      <c r="J197" s="3">
        <f>ROUND(IF(I197&lt;100,I197*1.625,(IF(AND(I197&gt;100,I197&lt;201),(I197-100)*2.375+162.5,(IF(AND(I197&gt;200,I197&lt;401),(I197-200)*3.875+400,IF(I197&gt;400,(I197-400)*4.5+1238)))))),0)</f>
        <v>260</v>
      </c>
      <c r="K197" s="3">
        <v>45</v>
      </c>
      <c r="L197" s="3">
        <v>50</v>
      </c>
      <c r="M197" s="4">
        <f t="shared" si="28"/>
        <v>28.200000000000003</v>
      </c>
      <c r="N197" s="4">
        <f t="shared" si="30"/>
        <v>383</v>
      </c>
      <c r="P197" s="18"/>
    </row>
    <row r="198" spans="1:16" x14ac:dyDescent="0.3">
      <c r="A198" s="3">
        <f t="shared" si="21"/>
        <v>194</v>
      </c>
      <c r="B198" s="3" t="s">
        <v>19</v>
      </c>
      <c r="C198" s="3">
        <v>450</v>
      </c>
      <c r="D198" s="10">
        <v>400</v>
      </c>
      <c r="E198" s="10">
        <v>150</v>
      </c>
      <c r="F198" s="10">
        <v>37</v>
      </c>
      <c r="G198" s="10">
        <v>211</v>
      </c>
      <c r="H198" s="3">
        <f>(G198-F198)</f>
        <v>174</v>
      </c>
      <c r="I198" s="10">
        <f t="shared" si="35"/>
        <v>174</v>
      </c>
      <c r="J198" s="10">
        <f>ROUND(IF(I198&lt;100,I198*1.625,(IF(AND(I198&gt;100,I198&lt;201),(I198-100)*2.375+162.5,(IF(AND(I198&gt;200,I198&lt;401),(I198-200)*3.875+400,IF(I198&gt;400,(I198-400)*4.5+1238)))))),0)</f>
        <v>338</v>
      </c>
      <c r="K198" s="10">
        <v>45</v>
      </c>
      <c r="L198" s="10">
        <v>50</v>
      </c>
      <c r="M198" s="11">
        <f t="shared" si="28"/>
        <v>34.800000000000004</v>
      </c>
      <c r="N198" s="11">
        <f t="shared" si="30"/>
        <v>468</v>
      </c>
      <c r="P198" s="18"/>
    </row>
    <row r="199" spans="1:16" x14ac:dyDescent="0.3">
      <c r="A199" s="3">
        <f t="shared" ref="A199:A262" si="36">A198+1</f>
        <v>195</v>
      </c>
      <c r="B199" s="3" t="s">
        <v>17</v>
      </c>
      <c r="C199" s="5">
        <v>319</v>
      </c>
      <c r="D199" s="10">
        <v>300</v>
      </c>
      <c r="E199" s="10">
        <v>150</v>
      </c>
      <c r="F199" s="10">
        <v>5455</v>
      </c>
      <c r="G199" s="10">
        <v>5474</v>
      </c>
      <c r="H199" s="10">
        <f>G199-F199</f>
        <v>19</v>
      </c>
      <c r="I199" s="10">
        <f t="shared" si="35"/>
        <v>141</v>
      </c>
      <c r="J199" s="10">
        <f>ROUND(IF(I199&lt;100,I199*1.625,(IF(AND(I199&gt;100,I199&lt;201),(I199-100)*2.375+162.5,(IF(AND(I199&gt;200,I199&lt;401),(I199-200)*3.875+400,IF(I199&gt;400,(I199-400)*4.5+1237)))))),0)</f>
        <v>260</v>
      </c>
      <c r="K199" s="10">
        <v>45</v>
      </c>
      <c r="L199" s="10">
        <v>50</v>
      </c>
      <c r="M199" s="11">
        <f t="shared" si="28"/>
        <v>28.200000000000003</v>
      </c>
      <c r="N199" s="11">
        <f t="shared" si="30"/>
        <v>383</v>
      </c>
      <c r="P199" s="18"/>
    </row>
    <row r="200" spans="1:16" x14ac:dyDescent="0.3">
      <c r="A200" s="3">
        <f t="shared" si="36"/>
        <v>196</v>
      </c>
      <c r="B200" s="3" t="s">
        <v>17</v>
      </c>
      <c r="C200" s="3">
        <v>320</v>
      </c>
      <c r="D200" s="3">
        <v>0</v>
      </c>
      <c r="E200" s="3">
        <v>150</v>
      </c>
      <c r="F200" s="3">
        <v>8921</v>
      </c>
      <c r="G200" s="3">
        <v>9172</v>
      </c>
      <c r="H200" s="3">
        <f>(G200-F200)-25</f>
        <v>226</v>
      </c>
      <c r="I200" s="3">
        <f t="shared" si="35"/>
        <v>226</v>
      </c>
      <c r="J200" s="3">
        <f>ROUND(IF(I200&lt;100,I200*1.625,(IF(AND(I200&gt;100,I200&lt;201),(I200-100)*2.375+162.5,(IF(AND(I200&gt;200,I200&lt;401),(I200-200)*3.875+400,IF(I200&gt;400,(I200-400)*4.5+1238)))))),0)</f>
        <v>501</v>
      </c>
      <c r="K200" s="3">
        <v>45</v>
      </c>
      <c r="L200" s="3">
        <v>50</v>
      </c>
      <c r="M200" s="4">
        <f t="shared" si="28"/>
        <v>45.2</v>
      </c>
      <c r="N200" s="4">
        <f t="shared" si="30"/>
        <v>641</v>
      </c>
      <c r="P200" s="18"/>
    </row>
    <row r="201" spans="1:16" x14ac:dyDescent="0.3">
      <c r="A201" s="3">
        <f t="shared" si="36"/>
        <v>197</v>
      </c>
      <c r="B201" s="3" t="s">
        <v>19</v>
      </c>
      <c r="C201" s="3">
        <v>456</v>
      </c>
      <c r="D201" s="10">
        <v>400</v>
      </c>
      <c r="E201" s="10">
        <v>150</v>
      </c>
      <c r="F201" s="10">
        <v>30</v>
      </c>
      <c r="G201" s="10">
        <v>159</v>
      </c>
      <c r="H201" s="3">
        <f>G201-F201</f>
        <v>129</v>
      </c>
      <c r="I201" s="10">
        <f t="shared" si="35"/>
        <v>141</v>
      </c>
      <c r="J201" s="10">
        <f>ROUND(IF(I201&lt;100,I201*1.625,(IF(AND(I201&gt;100,I201&lt;201),(I201-100)*2.375+162.5,(IF(AND(I201&gt;200,I201&lt;401),(I201-200)*3.875+400,IF(I201&gt;400,(I201-400)*4.5+1238)))))),0)</f>
        <v>260</v>
      </c>
      <c r="K201" s="10">
        <v>45</v>
      </c>
      <c r="L201" s="10">
        <v>50</v>
      </c>
      <c r="M201" s="11">
        <f t="shared" si="28"/>
        <v>28.200000000000003</v>
      </c>
      <c r="N201" s="11">
        <f t="shared" si="30"/>
        <v>383</v>
      </c>
      <c r="P201" s="18"/>
    </row>
    <row r="202" spans="1:16" x14ac:dyDescent="0.3">
      <c r="A202" s="3">
        <f t="shared" si="36"/>
        <v>198</v>
      </c>
      <c r="B202" s="3" t="s">
        <v>17</v>
      </c>
      <c r="C202" s="10">
        <v>322</v>
      </c>
      <c r="D202" s="10">
        <v>0</v>
      </c>
      <c r="E202" s="10">
        <v>150</v>
      </c>
      <c r="F202" s="10">
        <v>11355</v>
      </c>
      <c r="G202" s="10">
        <v>11720</v>
      </c>
      <c r="H202" s="10">
        <f>(G202-F202)-25</f>
        <v>340</v>
      </c>
      <c r="I202" s="10">
        <f t="shared" si="35"/>
        <v>340</v>
      </c>
      <c r="J202" s="10">
        <f>ROUND(IF(I202&lt;100,I202*1.625,(IF(AND(I202&gt;100,I202&lt;201),(I202-100)*2.375+162.5,(IF(AND(I202&gt;200,I202&lt;401),(I202-200)*3.875+400,IF(I202&gt;400,(I202-400)*4.5+1238)))))),0)</f>
        <v>943</v>
      </c>
      <c r="K202" s="10">
        <v>45</v>
      </c>
      <c r="L202" s="10">
        <v>50</v>
      </c>
      <c r="M202" s="11">
        <f t="shared" si="28"/>
        <v>68</v>
      </c>
      <c r="N202" s="4">
        <f t="shared" si="30"/>
        <v>1106</v>
      </c>
      <c r="P202" s="18"/>
    </row>
    <row r="203" spans="1:16" x14ac:dyDescent="0.3">
      <c r="A203" s="3">
        <f t="shared" si="36"/>
        <v>199</v>
      </c>
      <c r="B203" s="3" t="s">
        <v>19</v>
      </c>
      <c r="C203" s="3">
        <v>440</v>
      </c>
      <c r="D203" s="3">
        <v>400</v>
      </c>
      <c r="E203" s="3">
        <v>150</v>
      </c>
      <c r="F203" s="10">
        <v>241</v>
      </c>
      <c r="G203" s="10">
        <v>484</v>
      </c>
      <c r="H203" s="3">
        <f>(G203-F203)</f>
        <v>243</v>
      </c>
      <c r="I203" s="3">
        <f t="shared" si="35"/>
        <v>243</v>
      </c>
      <c r="J203" s="3">
        <f>ROUND(IF(I203&lt;100,I203*1.625,(IF(AND(I203&gt;100,I203&lt;201),(I203-100)*2.375+162.5,(IF(AND(I203&gt;200,I203&lt;401),(I203-200)*3.875+400,IF(I203&gt;400,(I203-400)*4.5+1237)))))),0)</f>
        <v>567</v>
      </c>
      <c r="K203" s="3">
        <v>45</v>
      </c>
      <c r="L203" s="3">
        <v>50</v>
      </c>
      <c r="M203" s="4">
        <f t="shared" si="28"/>
        <v>48.6</v>
      </c>
      <c r="N203" s="4">
        <f t="shared" si="30"/>
        <v>711</v>
      </c>
      <c r="P203" s="18"/>
    </row>
    <row r="204" spans="1:16" x14ac:dyDescent="0.3">
      <c r="A204" s="3">
        <f t="shared" si="36"/>
        <v>200</v>
      </c>
      <c r="B204" s="3" t="s">
        <v>19</v>
      </c>
      <c r="C204" s="5">
        <v>455</v>
      </c>
      <c r="D204" s="3">
        <v>400</v>
      </c>
      <c r="E204" s="3">
        <v>150</v>
      </c>
      <c r="F204" s="3">
        <v>42</v>
      </c>
      <c r="G204" s="3">
        <v>453</v>
      </c>
      <c r="H204" s="3">
        <f>G204-F204</f>
        <v>411</v>
      </c>
      <c r="I204" s="3">
        <f t="shared" si="35"/>
        <v>411</v>
      </c>
      <c r="J204" s="3">
        <f>ROUND(IF(I204&lt;100,I204*1.625,(IF(AND(I204&gt;100,I204&lt;201),(I204-100)*2.375+162.5,(IF(AND(I204&gt;200,I204&lt;401),(I204-200)*3.875+400,IF(I204&gt;400,(I204-400)*4.5+1238)))))),0)</f>
        <v>1288</v>
      </c>
      <c r="K204" s="3">
        <v>45</v>
      </c>
      <c r="L204" s="3">
        <v>50</v>
      </c>
      <c r="M204" s="4">
        <f t="shared" si="28"/>
        <v>82.2</v>
      </c>
      <c r="N204" s="4">
        <f t="shared" si="30"/>
        <v>1465</v>
      </c>
      <c r="P204" s="18"/>
    </row>
    <row r="205" spans="1:16" x14ac:dyDescent="0.3">
      <c r="A205" s="3">
        <f t="shared" si="36"/>
        <v>201</v>
      </c>
      <c r="B205" s="3" t="s">
        <v>17</v>
      </c>
      <c r="C205" s="5">
        <v>325</v>
      </c>
      <c r="D205" s="3">
        <v>0</v>
      </c>
      <c r="E205" s="3">
        <v>150</v>
      </c>
      <c r="F205" s="3">
        <v>7462</v>
      </c>
      <c r="G205" s="3">
        <v>7499</v>
      </c>
      <c r="H205" s="3">
        <f>(G205-F205)-25</f>
        <v>12</v>
      </c>
      <c r="I205" s="3">
        <f t="shared" si="35"/>
        <v>141</v>
      </c>
      <c r="J205" s="3">
        <f>ROUND(IF(I205&lt;100,I205*1.625,(IF(AND(I205&gt;100,I205&lt;201),(I205-100)*2.375+162.5,(IF(AND(I205&gt;200,I205&lt;401),(I205-200)*3.875+400,IF(I205&gt;400,(I205-400)*4.5+1237)))))),0)</f>
        <v>260</v>
      </c>
      <c r="K205" s="3">
        <v>45</v>
      </c>
      <c r="L205" s="3">
        <v>50</v>
      </c>
      <c r="M205" s="4">
        <f t="shared" si="28"/>
        <v>28.200000000000003</v>
      </c>
      <c r="N205" s="4">
        <f t="shared" si="30"/>
        <v>383</v>
      </c>
      <c r="P205" s="18"/>
    </row>
    <row r="206" spans="1:16" x14ac:dyDescent="0.3">
      <c r="A206" s="3">
        <f t="shared" si="36"/>
        <v>202</v>
      </c>
      <c r="B206" s="9" t="s">
        <v>17</v>
      </c>
      <c r="C206" s="5">
        <v>326</v>
      </c>
      <c r="D206" s="3">
        <v>300</v>
      </c>
      <c r="E206" s="3">
        <v>150</v>
      </c>
      <c r="F206" s="3">
        <v>15150</v>
      </c>
      <c r="G206" s="3">
        <v>15455</v>
      </c>
      <c r="H206" s="3">
        <f>G206-F206</f>
        <v>305</v>
      </c>
      <c r="I206" s="3">
        <f t="shared" si="35"/>
        <v>305</v>
      </c>
      <c r="J206" s="3">
        <f>ROUND(IF(I206&lt;100,I206*1.625,(IF(AND(I206&gt;100,I206&lt;201),(I206-100)*2.375+162.5,(IF(AND(I206&gt;200,I206&lt;401),(I206-200)*3.875+400,IF(I206&gt;400,(I206-400)*4.5+1237)))))),0)</f>
        <v>807</v>
      </c>
      <c r="K206" s="3">
        <v>45</v>
      </c>
      <c r="L206" s="3">
        <v>50</v>
      </c>
      <c r="M206" s="4">
        <f t="shared" si="28"/>
        <v>61</v>
      </c>
      <c r="N206" s="4">
        <f t="shared" si="30"/>
        <v>963</v>
      </c>
      <c r="P206" s="18"/>
    </row>
    <row r="207" spans="1:16" x14ac:dyDescent="0.3">
      <c r="A207" s="3">
        <f t="shared" si="36"/>
        <v>203</v>
      </c>
      <c r="B207" s="8" t="s">
        <v>17</v>
      </c>
      <c r="C207" s="8">
        <v>327</v>
      </c>
      <c r="D207" s="3">
        <v>300</v>
      </c>
      <c r="E207" s="3">
        <v>150</v>
      </c>
      <c r="F207" s="3">
        <v>6609</v>
      </c>
      <c r="G207" s="3">
        <v>6737</v>
      </c>
      <c r="H207" s="10">
        <f>G207-F207</f>
        <v>128</v>
      </c>
      <c r="I207" s="3">
        <f t="shared" si="35"/>
        <v>141</v>
      </c>
      <c r="J207" s="3">
        <f>ROUND(IF(I207&lt;100,I207*1.625,(IF(AND(I207&gt;100,I207&lt;201),(I207-100)*2.375+162.5,(IF(AND(I207&gt;200,I207&lt;401),(I207-200)*3.875+400,IF(I207&gt;400,(I207-400)*4.5+1238)))))),0)</f>
        <v>260</v>
      </c>
      <c r="K207" s="3">
        <v>45</v>
      </c>
      <c r="L207" s="3">
        <v>50</v>
      </c>
      <c r="M207" s="4">
        <f t="shared" si="28"/>
        <v>28.200000000000003</v>
      </c>
      <c r="N207" s="4">
        <f t="shared" si="30"/>
        <v>383</v>
      </c>
      <c r="P207" s="18"/>
    </row>
    <row r="208" spans="1:16" x14ac:dyDescent="0.3">
      <c r="A208" s="3">
        <f t="shared" si="36"/>
        <v>204</v>
      </c>
      <c r="B208" s="5" t="s">
        <v>17</v>
      </c>
      <c r="C208" s="3">
        <v>328</v>
      </c>
      <c r="D208" s="3">
        <v>300</v>
      </c>
      <c r="E208" s="3">
        <v>150</v>
      </c>
      <c r="F208" s="3">
        <v>7454</v>
      </c>
      <c r="G208" s="3">
        <v>7538</v>
      </c>
      <c r="H208" s="3">
        <f>G208-F208</f>
        <v>84</v>
      </c>
      <c r="I208" s="3">
        <f t="shared" si="35"/>
        <v>141</v>
      </c>
      <c r="J208" s="3">
        <f>ROUND(IF(I208&lt;100,I208*1.625,(IF(AND(I208&gt;100,I208&lt;201),(I208-100)*2.375+162.5,(IF(AND(I208&gt;200,I208&lt;401),(I208-200)*3.875+400,IF(I208&gt;400,(I208-400)*4.5+1238)))))),0)</f>
        <v>260</v>
      </c>
      <c r="K208" s="3">
        <v>45</v>
      </c>
      <c r="L208" s="3">
        <v>50</v>
      </c>
      <c r="M208" s="4">
        <f t="shared" si="28"/>
        <v>28.200000000000003</v>
      </c>
      <c r="N208" s="4">
        <f t="shared" si="30"/>
        <v>383</v>
      </c>
      <c r="P208" s="18"/>
    </row>
    <row r="209" spans="1:16" x14ac:dyDescent="0.3">
      <c r="A209" s="3">
        <f t="shared" si="36"/>
        <v>205</v>
      </c>
      <c r="B209" s="3" t="s">
        <v>17</v>
      </c>
      <c r="C209" s="24">
        <v>329</v>
      </c>
      <c r="D209" s="10">
        <v>300</v>
      </c>
      <c r="E209" s="10">
        <v>150</v>
      </c>
      <c r="F209" s="10">
        <v>5654</v>
      </c>
      <c r="G209" s="10">
        <v>5745</v>
      </c>
      <c r="H209" s="10">
        <f>(G209-F209)</f>
        <v>91</v>
      </c>
      <c r="I209" s="10">
        <f t="shared" si="35"/>
        <v>141</v>
      </c>
      <c r="J209" s="10">
        <f>ROUND(IF(I209&lt;100,I209*1.625,(IF(AND(I209&gt;100,I209&lt;201),(I209-100)*2.375+162.5,(IF(AND(I209&gt;200,I209&lt;401),(I209-200)*3.875+400,IF(I209&gt;400,(I209-400)*4.5+1237)))))),0)</f>
        <v>260</v>
      </c>
      <c r="K209" s="10">
        <v>45</v>
      </c>
      <c r="L209" s="10">
        <v>50</v>
      </c>
      <c r="M209" s="11">
        <f t="shared" si="28"/>
        <v>28.200000000000003</v>
      </c>
      <c r="N209" s="11">
        <f t="shared" si="30"/>
        <v>383</v>
      </c>
      <c r="P209" s="18"/>
    </row>
    <row r="210" spans="1:16" x14ac:dyDescent="0.3">
      <c r="A210" s="3">
        <f t="shared" si="36"/>
        <v>206</v>
      </c>
      <c r="B210" s="3" t="s">
        <v>17</v>
      </c>
      <c r="C210" s="10">
        <v>330</v>
      </c>
      <c r="D210" s="10">
        <v>300</v>
      </c>
      <c r="E210" s="10">
        <v>150</v>
      </c>
      <c r="F210" s="10">
        <v>20262</v>
      </c>
      <c r="G210" s="10">
        <v>20732</v>
      </c>
      <c r="H210" s="10">
        <f>G210-F210</f>
        <v>470</v>
      </c>
      <c r="I210" s="10">
        <f t="shared" si="35"/>
        <v>470</v>
      </c>
      <c r="J210" s="10">
        <f>ROUND(IF(I210&lt;100,I210*1.625,(IF(AND(I210&gt;100,I210&lt;201),(I210-100)*2.375+162.5,(IF(AND(I210&gt;200,I210&lt;401),(I210-200)*3.875+400,IF(I210&gt;400,(I210-400)*4.5+1238)))))),0)</f>
        <v>1553</v>
      </c>
      <c r="K210" s="10">
        <v>45</v>
      </c>
      <c r="L210" s="10">
        <v>50</v>
      </c>
      <c r="M210" s="11">
        <f t="shared" si="28"/>
        <v>94</v>
      </c>
      <c r="N210" s="11">
        <f t="shared" si="30"/>
        <v>1742</v>
      </c>
      <c r="P210" s="18"/>
    </row>
    <row r="211" spans="1:16" x14ac:dyDescent="0.3">
      <c r="A211" s="3">
        <f t="shared" si="36"/>
        <v>207</v>
      </c>
      <c r="B211" s="3" t="s">
        <v>17</v>
      </c>
      <c r="C211" s="5">
        <v>331</v>
      </c>
      <c r="D211" s="3">
        <v>300</v>
      </c>
      <c r="E211" s="3">
        <v>150</v>
      </c>
      <c r="F211" s="3">
        <v>13003</v>
      </c>
      <c r="G211" s="3">
        <v>13638</v>
      </c>
      <c r="H211" s="3">
        <f>G211-F211</f>
        <v>635</v>
      </c>
      <c r="I211" s="3">
        <f t="shared" si="35"/>
        <v>635</v>
      </c>
      <c r="J211" s="3">
        <f>ROUND(IF(I211&lt;100,I211*1.625,(IF(AND(I211&gt;100,I211&lt;201),(I211-100)*2.375+162.5,(IF(AND(I211&gt;200,I211&lt;401),(I211-200)*3.875+400,IF(I211&gt;400,(I211-400)*4.5+1238)))))),0)</f>
        <v>2296</v>
      </c>
      <c r="K211" s="3">
        <v>45</v>
      </c>
      <c r="L211" s="3">
        <v>50</v>
      </c>
      <c r="M211" s="4">
        <f t="shared" si="28"/>
        <v>127</v>
      </c>
      <c r="N211" s="4">
        <f t="shared" si="30"/>
        <v>2518</v>
      </c>
      <c r="P211" s="18"/>
    </row>
    <row r="212" spans="1:16" x14ac:dyDescent="0.3">
      <c r="A212" s="3">
        <f t="shared" si="36"/>
        <v>208</v>
      </c>
      <c r="B212" s="3" t="s">
        <v>17</v>
      </c>
      <c r="C212" s="24">
        <v>334</v>
      </c>
      <c r="D212" s="10">
        <v>300</v>
      </c>
      <c r="E212" s="10">
        <v>150</v>
      </c>
      <c r="F212" s="10">
        <v>6431</v>
      </c>
      <c r="G212" s="10">
        <v>6631</v>
      </c>
      <c r="H212" s="10">
        <f>(G212-F212)</f>
        <v>200</v>
      </c>
      <c r="I212" s="10">
        <f t="shared" si="35"/>
        <v>200</v>
      </c>
      <c r="J212" s="10">
        <f>ROUND(IF(I212&lt;100,I212*1.625,(IF(AND(I212&gt;100,I212&lt;201),(I212-100)*2.375+162.5,(IF(AND(I212&gt;200,I212&lt;401),(I212-200)*3.875+400,IF(I212&gt;400,(I212-400)*4.5+1237)))))),0)</f>
        <v>400</v>
      </c>
      <c r="K212" s="10">
        <v>45</v>
      </c>
      <c r="L212" s="10">
        <v>50</v>
      </c>
      <c r="M212" s="11">
        <f t="shared" si="28"/>
        <v>40</v>
      </c>
      <c r="N212" s="11">
        <f t="shared" si="30"/>
        <v>535</v>
      </c>
      <c r="P212" s="18"/>
    </row>
    <row r="213" spans="1:16" x14ac:dyDescent="0.3">
      <c r="A213" s="3">
        <f t="shared" si="36"/>
        <v>209</v>
      </c>
      <c r="B213" s="8" t="s">
        <v>17</v>
      </c>
      <c r="C213" s="13">
        <v>335</v>
      </c>
      <c r="D213" s="10">
        <v>300</v>
      </c>
      <c r="E213" s="10">
        <v>150</v>
      </c>
      <c r="F213" s="10">
        <v>14532</v>
      </c>
      <c r="G213" s="10">
        <v>15250</v>
      </c>
      <c r="H213" s="10">
        <f>G213-F213</f>
        <v>718</v>
      </c>
      <c r="I213" s="10">
        <f t="shared" si="35"/>
        <v>718</v>
      </c>
      <c r="J213" s="10">
        <f t="shared" ref="J213:J232" si="37">ROUND(IF(I213&lt;100,I213*1.625,(IF(AND(I213&gt;100,I213&lt;201),(I213-100)*2.375+162.5,(IF(AND(I213&gt;200,I213&lt;401),(I213-200)*3.875+400,IF(I213&gt;400,(I213-400)*4.5+1238)))))),0)</f>
        <v>2669</v>
      </c>
      <c r="K213" s="10">
        <v>45</v>
      </c>
      <c r="L213" s="10">
        <v>50</v>
      </c>
      <c r="M213" s="11">
        <f t="shared" si="28"/>
        <v>143.6</v>
      </c>
      <c r="N213" s="11">
        <f t="shared" si="30"/>
        <v>2908</v>
      </c>
      <c r="P213" s="18"/>
    </row>
    <row r="214" spans="1:16" x14ac:dyDescent="0.3">
      <c r="A214" s="3">
        <f t="shared" si="36"/>
        <v>210</v>
      </c>
      <c r="B214" s="3" t="s">
        <v>17</v>
      </c>
      <c r="C214" s="3">
        <v>336</v>
      </c>
      <c r="D214" s="3">
        <v>300</v>
      </c>
      <c r="E214" s="3">
        <v>150</v>
      </c>
      <c r="F214" s="3">
        <v>6521</v>
      </c>
      <c r="G214" s="3">
        <v>6736</v>
      </c>
      <c r="H214" s="3">
        <f>G214-F214</f>
        <v>215</v>
      </c>
      <c r="I214" s="3">
        <f t="shared" si="35"/>
        <v>215</v>
      </c>
      <c r="J214" s="3">
        <f t="shared" si="37"/>
        <v>458</v>
      </c>
      <c r="K214" s="3">
        <v>45</v>
      </c>
      <c r="L214" s="3">
        <v>50</v>
      </c>
      <c r="M214" s="4">
        <f t="shared" si="28"/>
        <v>43</v>
      </c>
      <c r="N214" s="4">
        <f t="shared" si="30"/>
        <v>596</v>
      </c>
      <c r="P214" s="18"/>
    </row>
    <row r="215" spans="1:16" x14ac:dyDescent="0.3">
      <c r="A215" s="3">
        <f t="shared" si="36"/>
        <v>211</v>
      </c>
      <c r="B215" s="8" t="s">
        <v>17</v>
      </c>
      <c r="C215" s="8">
        <v>337</v>
      </c>
      <c r="D215" s="3">
        <v>300</v>
      </c>
      <c r="E215" s="3">
        <v>150</v>
      </c>
      <c r="F215" s="3">
        <v>9897</v>
      </c>
      <c r="G215" s="3">
        <v>10238</v>
      </c>
      <c r="H215" s="3">
        <f>G215-F215</f>
        <v>341</v>
      </c>
      <c r="I215" s="3">
        <f t="shared" si="35"/>
        <v>341</v>
      </c>
      <c r="J215" s="3">
        <f t="shared" si="37"/>
        <v>946</v>
      </c>
      <c r="K215" s="3">
        <v>45</v>
      </c>
      <c r="L215" s="3">
        <v>50</v>
      </c>
      <c r="M215" s="4">
        <f t="shared" si="28"/>
        <v>68.2</v>
      </c>
      <c r="N215" s="4">
        <f t="shared" si="30"/>
        <v>1109</v>
      </c>
      <c r="P215" s="18"/>
    </row>
    <row r="216" spans="1:16" x14ac:dyDescent="0.3">
      <c r="A216" s="3">
        <f t="shared" si="36"/>
        <v>212</v>
      </c>
      <c r="B216" s="8" t="s">
        <v>17</v>
      </c>
      <c r="C216" s="8">
        <v>338</v>
      </c>
      <c r="D216" s="3">
        <v>300</v>
      </c>
      <c r="E216" s="3">
        <v>150</v>
      </c>
      <c r="F216" s="3">
        <v>5556</v>
      </c>
      <c r="G216" s="3">
        <v>5619</v>
      </c>
      <c r="H216" s="3">
        <f>G216-F216</f>
        <v>63</v>
      </c>
      <c r="I216" s="3">
        <f t="shared" si="35"/>
        <v>141</v>
      </c>
      <c r="J216" s="3">
        <f t="shared" si="37"/>
        <v>260</v>
      </c>
      <c r="K216" s="3">
        <v>45</v>
      </c>
      <c r="L216" s="3">
        <v>50</v>
      </c>
      <c r="M216" s="4">
        <f t="shared" si="28"/>
        <v>28.200000000000003</v>
      </c>
      <c r="N216" s="4">
        <f t="shared" si="30"/>
        <v>383</v>
      </c>
      <c r="P216" s="18"/>
    </row>
    <row r="217" spans="1:16" x14ac:dyDescent="0.3">
      <c r="A217" s="3">
        <f t="shared" si="36"/>
        <v>213</v>
      </c>
      <c r="B217" s="8" t="s">
        <v>17</v>
      </c>
      <c r="C217" s="13">
        <v>339</v>
      </c>
      <c r="D217" s="10">
        <v>300</v>
      </c>
      <c r="E217" s="10">
        <v>150</v>
      </c>
      <c r="F217" s="10">
        <v>14181</v>
      </c>
      <c r="G217" s="10">
        <v>14753</v>
      </c>
      <c r="H217" s="10">
        <f>G217-F217</f>
        <v>572</v>
      </c>
      <c r="I217" s="10">
        <f t="shared" si="35"/>
        <v>572</v>
      </c>
      <c r="J217" s="10">
        <f t="shared" si="37"/>
        <v>2012</v>
      </c>
      <c r="K217" s="10">
        <v>45</v>
      </c>
      <c r="L217" s="10">
        <v>50</v>
      </c>
      <c r="M217" s="11">
        <f t="shared" ref="M217:M238" si="38">I217*0.2</f>
        <v>114.4</v>
      </c>
      <c r="N217" s="11">
        <f t="shared" si="30"/>
        <v>2221</v>
      </c>
      <c r="P217" s="18"/>
    </row>
    <row r="218" spans="1:16" x14ac:dyDescent="0.3">
      <c r="A218" s="3">
        <f t="shared" si="36"/>
        <v>214</v>
      </c>
      <c r="B218" s="3" t="s">
        <v>17</v>
      </c>
      <c r="C218" s="3">
        <v>341</v>
      </c>
      <c r="D218" s="3">
        <v>0</v>
      </c>
      <c r="E218" s="3">
        <v>150</v>
      </c>
      <c r="F218" s="3">
        <v>7668</v>
      </c>
      <c r="G218" s="3">
        <v>7838</v>
      </c>
      <c r="H218" s="3">
        <f>(G218-F218)-25</f>
        <v>145</v>
      </c>
      <c r="I218" s="3">
        <f t="shared" si="35"/>
        <v>145</v>
      </c>
      <c r="J218" s="3">
        <f t="shared" si="37"/>
        <v>269</v>
      </c>
      <c r="K218" s="3">
        <v>45</v>
      </c>
      <c r="L218" s="3">
        <v>50</v>
      </c>
      <c r="M218" s="4">
        <f t="shared" si="38"/>
        <v>29</v>
      </c>
      <c r="N218" s="4">
        <f t="shared" si="30"/>
        <v>393</v>
      </c>
      <c r="P218" s="18"/>
    </row>
    <row r="219" spans="1:16" x14ac:dyDescent="0.3">
      <c r="A219" s="3">
        <f t="shared" si="36"/>
        <v>215</v>
      </c>
      <c r="B219" s="8" t="s">
        <v>17</v>
      </c>
      <c r="C219" s="13">
        <v>342</v>
      </c>
      <c r="D219" s="10">
        <v>300</v>
      </c>
      <c r="E219" s="10">
        <v>150</v>
      </c>
      <c r="F219" s="10">
        <v>4390</v>
      </c>
      <c r="G219" s="10">
        <v>4952</v>
      </c>
      <c r="H219" s="10">
        <f>G219-F219</f>
        <v>562</v>
      </c>
      <c r="I219" s="10">
        <f t="shared" si="35"/>
        <v>562</v>
      </c>
      <c r="J219" s="10">
        <f t="shared" si="37"/>
        <v>1967</v>
      </c>
      <c r="K219" s="10">
        <v>45</v>
      </c>
      <c r="L219" s="10">
        <v>50</v>
      </c>
      <c r="M219" s="11">
        <f t="shared" si="38"/>
        <v>112.4</v>
      </c>
      <c r="N219" s="11">
        <f t="shared" si="30"/>
        <v>2174</v>
      </c>
      <c r="P219" s="18"/>
    </row>
    <row r="220" spans="1:16" x14ac:dyDescent="0.3">
      <c r="A220" s="3">
        <f t="shared" si="36"/>
        <v>216</v>
      </c>
      <c r="B220" s="8" t="s">
        <v>17</v>
      </c>
      <c r="C220" s="13">
        <v>343</v>
      </c>
      <c r="D220" s="10">
        <v>300</v>
      </c>
      <c r="E220" s="10">
        <v>150</v>
      </c>
      <c r="F220" s="10">
        <v>13695</v>
      </c>
      <c r="G220" s="10">
        <v>14354</v>
      </c>
      <c r="H220" s="10">
        <f>G220-F220</f>
        <v>659</v>
      </c>
      <c r="I220" s="10">
        <f t="shared" si="35"/>
        <v>659</v>
      </c>
      <c r="J220" s="10">
        <f t="shared" si="37"/>
        <v>2404</v>
      </c>
      <c r="K220" s="10">
        <v>45</v>
      </c>
      <c r="L220" s="10">
        <v>50</v>
      </c>
      <c r="M220" s="11">
        <f t="shared" si="38"/>
        <v>131.80000000000001</v>
      </c>
      <c r="N220" s="4">
        <f t="shared" si="30"/>
        <v>2631</v>
      </c>
      <c r="P220" s="18"/>
    </row>
    <row r="221" spans="1:16" x14ac:dyDescent="0.3">
      <c r="A221" s="3">
        <f t="shared" si="36"/>
        <v>217</v>
      </c>
      <c r="B221" s="8" t="s">
        <v>17</v>
      </c>
      <c r="C221" s="8">
        <v>344</v>
      </c>
      <c r="D221" s="3">
        <v>0</v>
      </c>
      <c r="E221" s="3">
        <v>150</v>
      </c>
      <c r="F221" s="3">
        <v>6784</v>
      </c>
      <c r="G221" s="3">
        <v>7166</v>
      </c>
      <c r="H221" s="3">
        <f>(G221-F221)-25</f>
        <v>357</v>
      </c>
      <c r="I221" s="3">
        <f t="shared" si="35"/>
        <v>357</v>
      </c>
      <c r="J221" s="3">
        <f t="shared" si="37"/>
        <v>1008</v>
      </c>
      <c r="K221" s="3">
        <v>45</v>
      </c>
      <c r="L221" s="3">
        <v>50</v>
      </c>
      <c r="M221" s="4">
        <f t="shared" si="38"/>
        <v>71.400000000000006</v>
      </c>
      <c r="N221" s="4">
        <f t="shared" si="30"/>
        <v>1174</v>
      </c>
      <c r="P221" s="18"/>
    </row>
    <row r="222" spans="1:16" x14ac:dyDescent="0.3">
      <c r="A222" s="3">
        <f t="shared" si="36"/>
        <v>218</v>
      </c>
      <c r="B222" s="3" t="s">
        <v>17</v>
      </c>
      <c r="C222" s="3">
        <v>345</v>
      </c>
      <c r="D222" s="3">
        <v>0</v>
      </c>
      <c r="E222" s="3">
        <v>150</v>
      </c>
      <c r="F222" s="3">
        <v>11007</v>
      </c>
      <c r="G222" s="3">
        <v>11397</v>
      </c>
      <c r="H222" s="3">
        <f>(G222-F222)-25</f>
        <v>365</v>
      </c>
      <c r="I222" s="3">
        <f t="shared" si="35"/>
        <v>365</v>
      </c>
      <c r="J222" s="3">
        <f t="shared" si="37"/>
        <v>1039</v>
      </c>
      <c r="K222" s="3">
        <v>45</v>
      </c>
      <c r="L222" s="3">
        <v>50</v>
      </c>
      <c r="M222" s="4">
        <f t="shared" si="38"/>
        <v>73</v>
      </c>
      <c r="N222" s="4">
        <f t="shared" si="30"/>
        <v>1207</v>
      </c>
      <c r="P222" s="18"/>
    </row>
    <row r="223" spans="1:16" x14ac:dyDescent="0.3">
      <c r="A223" s="3">
        <f t="shared" si="36"/>
        <v>219</v>
      </c>
      <c r="B223" s="3" t="s">
        <v>17</v>
      </c>
      <c r="C223" s="3">
        <v>346</v>
      </c>
      <c r="D223" s="3">
        <v>300</v>
      </c>
      <c r="E223" s="3">
        <v>150</v>
      </c>
      <c r="F223" s="3">
        <v>4333</v>
      </c>
      <c r="G223" s="3">
        <v>4650</v>
      </c>
      <c r="H223" s="3">
        <f>(G223-F223)</f>
        <v>317</v>
      </c>
      <c r="I223" s="3">
        <f t="shared" si="35"/>
        <v>317</v>
      </c>
      <c r="J223" s="3">
        <f t="shared" si="37"/>
        <v>853</v>
      </c>
      <c r="K223" s="3">
        <v>45</v>
      </c>
      <c r="L223" s="3">
        <v>50</v>
      </c>
      <c r="M223" s="4">
        <f t="shared" si="38"/>
        <v>63.400000000000006</v>
      </c>
      <c r="N223" s="4">
        <f t="shared" si="30"/>
        <v>1011</v>
      </c>
      <c r="P223" s="18"/>
    </row>
    <row r="224" spans="1:16" x14ac:dyDescent="0.3">
      <c r="A224" s="3">
        <f t="shared" si="36"/>
        <v>220</v>
      </c>
      <c r="B224" s="8" t="s">
        <v>17</v>
      </c>
      <c r="C224" s="8">
        <v>347</v>
      </c>
      <c r="D224" s="3">
        <v>300</v>
      </c>
      <c r="E224" s="3">
        <v>150</v>
      </c>
      <c r="F224" s="3">
        <v>7456</v>
      </c>
      <c r="G224" s="3">
        <v>7925</v>
      </c>
      <c r="H224" s="3">
        <f>G224-F224</f>
        <v>469</v>
      </c>
      <c r="I224" s="3">
        <f t="shared" si="35"/>
        <v>469</v>
      </c>
      <c r="J224" s="3">
        <f t="shared" si="37"/>
        <v>1549</v>
      </c>
      <c r="K224" s="3">
        <v>45</v>
      </c>
      <c r="L224" s="3">
        <v>50</v>
      </c>
      <c r="M224" s="4">
        <f t="shared" si="38"/>
        <v>93.800000000000011</v>
      </c>
      <c r="N224" s="4">
        <f t="shared" si="30"/>
        <v>1738</v>
      </c>
      <c r="P224" s="18"/>
    </row>
    <row r="225" spans="1:16" x14ac:dyDescent="0.3">
      <c r="A225" s="3">
        <f t="shared" si="36"/>
        <v>221</v>
      </c>
      <c r="B225" s="8" t="s">
        <v>17</v>
      </c>
      <c r="C225" s="13">
        <v>348</v>
      </c>
      <c r="D225" s="10">
        <v>0</v>
      </c>
      <c r="E225" s="10">
        <v>150</v>
      </c>
      <c r="F225" s="10">
        <v>6790</v>
      </c>
      <c r="G225" s="10">
        <v>7346</v>
      </c>
      <c r="H225" s="10">
        <f>(G225-F225)-25</f>
        <v>531</v>
      </c>
      <c r="I225" s="10">
        <f t="shared" si="35"/>
        <v>531</v>
      </c>
      <c r="J225" s="10">
        <f t="shared" si="37"/>
        <v>1828</v>
      </c>
      <c r="K225" s="10">
        <v>45</v>
      </c>
      <c r="L225" s="10">
        <v>50</v>
      </c>
      <c r="M225" s="11">
        <f t="shared" si="38"/>
        <v>106.2</v>
      </c>
      <c r="N225" s="4">
        <f t="shared" si="30"/>
        <v>2029</v>
      </c>
      <c r="P225" s="18"/>
    </row>
    <row r="226" spans="1:16" x14ac:dyDescent="0.3">
      <c r="A226" s="3">
        <f t="shared" si="36"/>
        <v>222</v>
      </c>
      <c r="B226" s="3" t="s">
        <v>17</v>
      </c>
      <c r="C226" s="10">
        <v>349</v>
      </c>
      <c r="D226" s="10">
        <v>300</v>
      </c>
      <c r="E226" s="10">
        <v>150</v>
      </c>
      <c r="F226" s="10">
        <v>2335</v>
      </c>
      <c r="G226" s="10">
        <v>2414</v>
      </c>
      <c r="H226" s="10">
        <f t="shared" ref="H226:H232" si="39">G226-F226</f>
        <v>79</v>
      </c>
      <c r="I226" s="10">
        <f t="shared" si="35"/>
        <v>141</v>
      </c>
      <c r="J226" s="10">
        <f t="shared" si="37"/>
        <v>260</v>
      </c>
      <c r="K226" s="10">
        <v>45</v>
      </c>
      <c r="L226" s="10">
        <v>50</v>
      </c>
      <c r="M226" s="11">
        <f t="shared" si="38"/>
        <v>28.200000000000003</v>
      </c>
      <c r="N226" s="4">
        <f t="shared" si="30"/>
        <v>383</v>
      </c>
      <c r="P226" s="18"/>
    </row>
    <row r="227" spans="1:16" x14ac:dyDescent="0.3">
      <c r="A227" s="3">
        <f t="shared" si="36"/>
        <v>223</v>
      </c>
      <c r="B227" s="3" t="s">
        <v>17</v>
      </c>
      <c r="C227" s="3">
        <v>350</v>
      </c>
      <c r="D227" s="3">
        <v>300</v>
      </c>
      <c r="E227" s="3">
        <v>150</v>
      </c>
      <c r="F227" s="3">
        <v>1555</v>
      </c>
      <c r="G227" s="3">
        <v>1616</v>
      </c>
      <c r="H227" s="3">
        <f t="shared" si="39"/>
        <v>61</v>
      </c>
      <c r="I227" s="3">
        <f t="shared" si="35"/>
        <v>141</v>
      </c>
      <c r="J227" s="3">
        <f t="shared" si="37"/>
        <v>260</v>
      </c>
      <c r="K227" s="3">
        <v>45</v>
      </c>
      <c r="L227" s="3">
        <v>50</v>
      </c>
      <c r="M227" s="4">
        <f t="shared" si="38"/>
        <v>28.200000000000003</v>
      </c>
      <c r="N227" s="4">
        <f t="shared" si="30"/>
        <v>383</v>
      </c>
      <c r="P227" s="18"/>
    </row>
    <row r="228" spans="1:16" x14ac:dyDescent="0.3">
      <c r="A228" s="3">
        <f t="shared" si="36"/>
        <v>224</v>
      </c>
      <c r="B228" s="3" t="s">
        <v>17</v>
      </c>
      <c r="C228" s="3">
        <v>351</v>
      </c>
      <c r="D228" s="10">
        <v>300</v>
      </c>
      <c r="E228" s="10">
        <v>150</v>
      </c>
      <c r="F228" s="10">
        <v>3159</v>
      </c>
      <c r="G228" s="10">
        <v>3253</v>
      </c>
      <c r="H228" s="10">
        <f t="shared" si="39"/>
        <v>94</v>
      </c>
      <c r="I228" s="10">
        <f t="shared" si="35"/>
        <v>141</v>
      </c>
      <c r="J228" s="10">
        <f t="shared" si="37"/>
        <v>260</v>
      </c>
      <c r="K228" s="10">
        <v>45</v>
      </c>
      <c r="L228" s="10">
        <v>50</v>
      </c>
      <c r="M228" s="11">
        <f t="shared" si="38"/>
        <v>28.200000000000003</v>
      </c>
      <c r="N228" s="4">
        <f t="shared" si="30"/>
        <v>383</v>
      </c>
      <c r="P228" s="18"/>
    </row>
    <row r="229" spans="1:16" x14ac:dyDescent="0.3">
      <c r="A229" s="3">
        <f t="shared" si="36"/>
        <v>225</v>
      </c>
      <c r="B229" s="8" t="s">
        <v>17</v>
      </c>
      <c r="C229" s="8">
        <v>352</v>
      </c>
      <c r="D229" s="3">
        <v>300</v>
      </c>
      <c r="E229" s="3">
        <v>150</v>
      </c>
      <c r="F229" s="3">
        <v>1771</v>
      </c>
      <c r="G229" s="3">
        <v>2272</v>
      </c>
      <c r="H229" s="3">
        <f t="shared" si="39"/>
        <v>501</v>
      </c>
      <c r="I229" s="3">
        <f t="shared" si="35"/>
        <v>501</v>
      </c>
      <c r="J229" s="3">
        <f t="shared" si="37"/>
        <v>1693</v>
      </c>
      <c r="K229" s="3">
        <v>45</v>
      </c>
      <c r="L229" s="3">
        <v>50</v>
      </c>
      <c r="M229" s="4">
        <f t="shared" si="38"/>
        <v>100.2</v>
      </c>
      <c r="N229" s="4">
        <f t="shared" si="30"/>
        <v>1888</v>
      </c>
      <c r="P229" s="18"/>
    </row>
    <row r="230" spans="1:16" x14ac:dyDescent="0.3">
      <c r="A230" s="3">
        <f t="shared" si="36"/>
        <v>226</v>
      </c>
      <c r="B230" s="3" t="s">
        <v>17</v>
      </c>
      <c r="C230" s="3">
        <v>353</v>
      </c>
      <c r="D230" s="3">
        <v>300</v>
      </c>
      <c r="E230" s="3">
        <v>150</v>
      </c>
      <c r="F230" s="3">
        <v>4980</v>
      </c>
      <c r="G230" s="3">
        <v>5360</v>
      </c>
      <c r="H230" s="3">
        <f t="shared" si="39"/>
        <v>380</v>
      </c>
      <c r="I230" s="3">
        <f t="shared" si="35"/>
        <v>380</v>
      </c>
      <c r="J230" s="3">
        <f t="shared" si="37"/>
        <v>1098</v>
      </c>
      <c r="K230" s="3">
        <v>45</v>
      </c>
      <c r="L230" s="3">
        <v>50</v>
      </c>
      <c r="M230" s="4">
        <f t="shared" si="38"/>
        <v>76</v>
      </c>
      <c r="N230" s="4">
        <f t="shared" si="30"/>
        <v>1269</v>
      </c>
      <c r="P230" s="18"/>
    </row>
    <row r="231" spans="1:16" x14ac:dyDescent="0.3">
      <c r="A231" s="3">
        <f t="shared" si="36"/>
        <v>227</v>
      </c>
      <c r="B231" s="3" t="s">
        <v>17</v>
      </c>
      <c r="C231" s="3">
        <v>354</v>
      </c>
      <c r="D231" s="10">
        <v>300</v>
      </c>
      <c r="E231" s="10">
        <v>150</v>
      </c>
      <c r="F231" s="10">
        <v>2275</v>
      </c>
      <c r="G231" s="10">
        <v>2391</v>
      </c>
      <c r="H231" s="10">
        <f t="shared" si="39"/>
        <v>116</v>
      </c>
      <c r="I231" s="10">
        <f t="shared" si="35"/>
        <v>141</v>
      </c>
      <c r="J231" s="10">
        <f t="shared" si="37"/>
        <v>260</v>
      </c>
      <c r="K231" s="10">
        <v>45</v>
      </c>
      <c r="L231" s="10">
        <v>50</v>
      </c>
      <c r="M231" s="11">
        <f t="shared" si="38"/>
        <v>28.200000000000003</v>
      </c>
      <c r="N231" s="4">
        <f t="shared" ref="N231:N238" si="40">ROUND((J231+K231+L231+M231),0)</f>
        <v>383</v>
      </c>
      <c r="P231" s="18"/>
    </row>
    <row r="232" spans="1:16" x14ac:dyDescent="0.3">
      <c r="A232" s="3">
        <f t="shared" si="36"/>
        <v>228</v>
      </c>
      <c r="B232" s="3" t="s">
        <v>17</v>
      </c>
      <c r="C232" s="3">
        <v>355</v>
      </c>
      <c r="D232" s="10">
        <v>300</v>
      </c>
      <c r="E232" s="10">
        <v>150</v>
      </c>
      <c r="F232" s="10">
        <v>2666</v>
      </c>
      <c r="G232" s="10">
        <v>2695</v>
      </c>
      <c r="H232" s="10">
        <f t="shared" si="39"/>
        <v>29</v>
      </c>
      <c r="I232" s="10">
        <f t="shared" si="35"/>
        <v>141</v>
      </c>
      <c r="J232" s="10">
        <f t="shared" si="37"/>
        <v>260</v>
      </c>
      <c r="K232" s="10">
        <v>45</v>
      </c>
      <c r="L232" s="10">
        <v>50</v>
      </c>
      <c r="M232" s="11">
        <f t="shared" si="38"/>
        <v>28.200000000000003</v>
      </c>
      <c r="N232" s="4">
        <f t="shared" si="40"/>
        <v>383</v>
      </c>
      <c r="P232" s="18"/>
    </row>
    <row r="233" spans="1:16" x14ac:dyDescent="0.3">
      <c r="A233" s="3">
        <f t="shared" si="36"/>
        <v>229</v>
      </c>
      <c r="B233" s="3" t="s">
        <v>17</v>
      </c>
      <c r="C233" s="5">
        <v>356</v>
      </c>
      <c r="D233" s="10">
        <v>0</v>
      </c>
      <c r="E233" s="10">
        <v>150</v>
      </c>
      <c r="F233" s="10">
        <v>3794</v>
      </c>
      <c r="G233" s="10">
        <v>3992</v>
      </c>
      <c r="H233" s="10">
        <f>(G233-F233)-25</f>
        <v>173</v>
      </c>
      <c r="I233" s="10">
        <f t="shared" si="35"/>
        <v>173</v>
      </c>
      <c r="J233" s="10">
        <f>ROUND(IF(I233&lt;100,I233*1.625,(IF(AND(I233&gt;100,I233&lt;201),(I233-100)*2.375+162.5,(IF(AND(I233&gt;200,I233&lt;401),(I233-200)*3.875+400,IF(I233&gt;400,(I233-400)*4.5+1237)))))),0)</f>
        <v>336</v>
      </c>
      <c r="K233" s="10">
        <v>45</v>
      </c>
      <c r="L233" s="10">
        <v>50</v>
      </c>
      <c r="M233" s="11">
        <f t="shared" si="38"/>
        <v>34.6</v>
      </c>
      <c r="N233" s="4">
        <f t="shared" si="40"/>
        <v>466</v>
      </c>
      <c r="P233" s="18"/>
    </row>
    <row r="234" spans="1:16" x14ac:dyDescent="0.3">
      <c r="A234" s="3">
        <f t="shared" si="36"/>
        <v>230</v>
      </c>
      <c r="B234" s="8" t="s">
        <v>17</v>
      </c>
      <c r="C234" s="8">
        <v>357</v>
      </c>
      <c r="D234" s="10">
        <v>300</v>
      </c>
      <c r="E234" s="10">
        <v>150</v>
      </c>
      <c r="F234" s="10">
        <v>2347</v>
      </c>
      <c r="G234" s="10">
        <v>2545</v>
      </c>
      <c r="H234" s="10">
        <f>G234-F234</f>
        <v>198</v>
      </c>
      <c r="I234" s="10">
        <f t="shared" si="35"/>
        <v>198</v>
      </c>
      <c r="J234" s="10">
        <f>ROUND(IF(I234&lt;100,I234*1.625,(IF(AND(I234&gt;100,I234&lt;201),(I234-100)*2.375+162.5,(IF(AND(I234&gt;200,I234&lt;401),(I234-200)*3.875+400,IF(I234&gt;400,(I234-400)*4.5+1238)))))),0)</f>
        <v>395</v>
      </c>
      <c r="K234" s="10">
        <v>45</v>
      </c>
      <c r="L234" s="10">
        <v>50</v>
      </c>
      <c r="M234" s="11">
        <f t="shared" si="38"/>
        <v>39.6</v>
      </c>
      <c r="N234" s="4">
        <f t="shared" si="40"/>
        <v>530</v>
      </c>
      <c r="P234" s="18"/>
    </row>
    <row r="235" spans="1:16" x14ac:dyDescent="0.3">
      <c r="A235" s="3">
        <f t="shared" si="36"/>
        <v>231</v>
      </c>
      <c r="B235" s="3" t="s">
        <v>17</v>
      </c>
      <c r="C235" s="3">
        <v>358</v>
      </c>
      <c r="D235" s="3">
        <v>300</v>
      </c>
      <c r="E235" s="3">
        <v>150</v>
      </c>
      <c r="F235" s="3">
        <v>3834</v>
      </c>
      <c r="G235" s="3">
        <v>4127</v>
      </c>
      <c r="H235" s="3">
        <f>G235-F235</f>
        <v>293</v>
      </c>
      <c r="I235" s="3">
        <f t="shared" si="35"/>
        <v>293</v>
      </c>
      <c r="J235" s="3">
        <f>ROUND(IF(I235&lt;100,I235*1.625,(IF(AND(I235&gt;100,I235&lt;201),(I235-100)*2.375+162.5,(IF(AND(I235&gt;200,I235&lt;401),(I235-200)*3.875+400,IF(I235&gt;400,(I235-400)*4.5+1238)))))),0)</f>
        <v>760</v>
      </c>
      <c r="K235" s="3">
        <v>45</v>
      </c>
      <c r="L235" s="3">
        <v>50</v>
      </c>
      <c r="M235" s="4">
        <f t="shared" si="38"/>
        <v>58.6</v>
      </c>
      <c r="N235" s="4">
        <f t="shared" si="40"/>
        <v>914</v>
      </c>
      <c r="P235" s="18"/>
    </row>
    <row r="236" spans="1:16" x14ac:dyDescent="0.3">
      <c r="A236" s="3">
        <f t="shared" si="36"/>
        <v>232</v>
      </c>
      <c r="B236" s="3" t="s">
        <v>17</v>
      </c>
      <c r="C236" s="3">
        <v>359</v>
      </c>
      <c r="D236" s="10">
        <v>300</v>
      </c>
      <c r="E236" s="10">
        <v>150</v>
      </c>
      <c r="F236" s="10">
        <v>2530</v>
      </c>
      <c r="G236" s="10">
        <v>2670</v>
      </c>
      <c r="H236" s="10">
        <f>G236-F236</f>
        <v>140</v>
      </c>
      <c r="I236" s="10">
        <f t="shared" si="35"/>
        <v>141</v>
      </c>
      <c r="J236" s="10">
        <f>ROUND(IF(I236&lt;100,I236*1.625,(IF(AND(I236&gt;100,I236&lt;201),(I236-100)*2.375+162.5,(IF(AND(I236&gt;200,I236&lt;401),(I236-200)*3.875+400,IF(I236&gt;400,(I236-400)*4.5+1238)))))),0)</f>
        <v>260</v>
      </c>
      <c r="K236" s="10">
        <v>45</v>
      </c>
      <c r="L236" s="10">
        <v>50</v>
      </c>
      <c r="M236" s="11">
        <f t="shared" si="38"/>
        <v>28.200000000000003</v>
      </c>
      <c r="N236" s="4">
        <f t="shared" si="40"/>
        <v>383</v>
      </c>
      <c r="P236" s="18"/>
    </row>
    <row r="237" spans="1:16" x14ac:dyDescent="0.3">
      <c r="A237" s="3">
        <f t="shared" si="36"/>
        <v>233</v>
      </c>
      <c r="B237" s="3" t="s">
        <v>17</v>
      </c>
      <c r="C237" s="3">
        <v>360</v>
      </c>
      <c r="D237" s="3">
        <v>300</v>
      </c>
      <c r="E237" s="3">
        <v>150</v>
      </c>
      <c r="F237" s="3">
        <v>3551</v>
      </c>
      <c r="G237" s="3">
        <v>3749</v>
      </c>
      <c r="H237" s="3">
        <f>G237-F237</f>
        <v>198</v>
      </c>
      <c r="I237" s="3">
        <f t="shared" si="35"/>
        <v>198</v>
      </c>
      <c r="J237" s="3">
        <f>ROUND(IF(I237&lt;100,I237*1.625,(IF(AND(I237&gt;100,I237&lt;201),(I237-100)*2.375+162.5,(IF(AND(I237&gt;200,I237&lt;401),(I237-200)*3.875+400,IF(I237&gt;400,(I237-400)*4.5+1237)))))),0)</f>
        <v>395</v>
      </c>
      <c r="K237" s="3">
        <v>45</v>
      </c>
      <c r="L237" s="3">
        <v>50</v>
      </c>
      <c r="M237" s="4">
        <f t="shared" si="38"/>
        <v>39.6</v>
      </c>
      <c r="N237" s="4">
        <f t="shared" si="40"/>
        <v>530</v>
      </c>
      <c r="P237" s="18"/>
    </row>
    <row r="238" spans="1:16" x14ac:dyDescent="0.3">
      <c r="A238" s="3">
        <f t="shared" si="36"/>
        <v>234</v>
      </c>
      <c r="B238" s="3" t="s">
        <v>17</v>
      </c>
      <c r="C238" s="3">
        <v>361</v>
      </c>
      <c r="D238" s="3">
        <v>300</v>
      </c>
      <c r="E238" s="3">
        <v>150</v>
      </c>
      <c r="F238" s="3">
        <v>7833</v>
      </c>
      <c r="G238" s="3">
        <v>8628</v>
      </c>
      <c r="H238" s="3">
        <f>G238-F238</f>
        <v>795</v>
      </c>
      <c r="I238" s="3">
        <f t="shared" si="35"/>
        <v>795</v>
      </c>
      <c r="J238" s="3">
        <f>ROUND(IF(I238&lt;100,I238*1.625,(IF(AND(I238&gt;100,I238&lt;201),(I238-100)*2.375+162.5,(IF(AND(I238&gt;200,I238&lt;401),(I238-200)*3.875+400,IF(I238&gt;400,(I238-400)*4.5+1238)))))),0)</f>
        <v>3016</v>
      </c>
      <c r="K238" s="3">
        <v>45</v>
      </c>
      <c r="L238" s="3">
        <v>50</v>
      </c>
      <c r="M238" s="4">
        <f t="shared" si="38"/>
        <v>159</v>
      </c>
      <c r="N238" s="4">
        <f t="shared" si="40"/>
        <v>3270</v>
      </c>
      <c r="O238" s="25"/>
      <c r="P238" s="18"/>
    </row>
    <row r="239" spans="1:16" x14ac:dyDescent="0.3">
      <c r="A239" s="3">
        <f t="shared" si="36"/>
        <v>235</v>
      </c>
      <c r="B239" s="3"/>
      <c r="C239" s="3"/>
      <c r="D239" s="10"/>
      <c r="E239" s="10"/>
      <c r="F239" s="10"/>
      <c r="G239" s="10"/>
      <c r="H239" s="10"/>
      <c r="I239" s="10"/>
      <c r="J239" s="10"/>
      <c r="K239" s="10"/>
      <c r="L239" s="10"/>
      <c r="M239" s="11"/>
      <c r="N239" s="4"/>
      <c r="P239" s="18"/>
    </row>
    <row r="240" spans="1:16" x14ac:dyDescent="0.3">
      <c r="A240" s="3">
        <f t="shared" si="36"/>
        <v>236</v>
      </c>
      <c r="B240" s="9" t="s">
        <v>17</v>
      </c>
      <c r="C240" s="5">
        <v>364</v>
      </c>
      <c r="D240" s="10">
        <v>300</v>
      </c>
      <c r="E240" s="10">
        <v>150</v>
      </c>
      <c r="F240" s="10">
        <v>6734</v>
      </c>
      <c r="G240" s="10">
        <v>7185</v>
      </c>
      <c r="H240" s="10">
        <f t="shared" ref="H240:H246" si="41">G240-F240</f>
        <v>451</v>
      </c>
      <c r="I240" s="10">
        <f t="shared" ref="I240:I246" si="42">IF(H240&lt;141,141,H240)</f>
        <v>451</v>
      </c>
      <c r="J240" s="10">
        <f>ROUND(IF(I240&lt;100,I240*1.625,(IF(AND(I240&gt;100,I240&lt;201),(I240-100)*2.375+162.5,(IF(AND(I240&gt;200,I240&lt;401),(I240-200)*3.875+400,IF(I240&gt;400,(I240-400)*4.5+1237)))))),0)</f>
        <v>1467</v>
      </c>
      <c r="K240" s="10">
        <v>45</v>
      </c>
      <c r="L240" s="10">
        <v>50</v>
      </c>
      <c r="M240" s="11">
        <f t="shared" ref="M240:M246" si="43">I240*0.2</f>
        <v>90.2</v>
      </c>
      <c r="N240" s="4">
        <f t="shared" ref="N240:N246" si="44">ROUND((J240+K240+L240+M240),0)</f>
        <v>1652</v>
      </c>
      <c r="P240" s="18"/>
    </row>
    <row r="241" spans="1:16" x14ac:dyDescent="0.3">
      <c r="A241" s="3">
        <f t="shared" si="36"/>
        <v>237</v>
      </c>
      <c r="B241" s="3" t="s">
        <v>17</v>
      </c>
      <c r="C241" s="3">
        <v>365</v>
      </c>
      <c r="D241" s="3">
        <v>300</v>
      </c>
      <c r="E241" s="3">
        <v>150</v>
      </c>
      <c r="F241" s="3">
        <v>1519</v>
      </c>
      <c r="G241" s="3">
        <v>1668</v>
      </c>
      <c r="H241" s="3">
        <f t="shared" si="41"/>
        <v>149</v>
      </c>
      <c r="I241" s="3">
        <f t="shared" si="42"/>
        <v>149</v>
      </c>
      <c r="J241" s="3">
        <f t="shared" ref="J241:J246" si="45">ROUND(IF(I241&lt;100,I241*1.625,(IF(AND(I241&gt;100,I241&lt;201),(I241-100)*2.375+162.5,(IF(AND(I241&gt;200,I241&lt;401),(I241-200)*3.875+400,IF(I241&gt;400,(I241-400)*4.5+1238)))))),0)</f>
        <v>279</v>
      </c>
      <c r="K241" s="3">
        <v>45</v>
      </c>
      <c r="L241" s="3">
        <v>50</v>
      </c>
      <c r="M241" s="4">
        <f t="shared" si="43"/>
        <v>29.8</v>
      </c>
      <c r="N241" s="4">
        <f t="shared" si="44"/>
        <v>404</v>
      </c>
      <c r="P241" s="18"/>
    </row>
    <row r="242" spans="1:16" x14ac:dyDescent="0.3">
      <c r="A242" s="3">
        <f t="shared" si="36"/>
        <v>238</v>
      </c>
      <c r="B242" s="8" t="s">
        <v>17</v>
      </c>
      <c r="C242" s="8">
        <v>366</v>
      </c>
      <c r="D242" s="3">
        <v>300</v>
      </c>
      <c r="E242" s="3">
        <v>150</v>
      </c>
      <c r="F242" s="3">
        <v>2047</v>
      </c>
      <c r="G242" s="3">
        <v>2344</v>
      </c>
      <c r="H242" s="3">
        <f t="shared" si="41"/>
        <v>297</v>
      </c>
      <c r="I242" s="3">
        <f t="shared" si="42"/>
        <v>297</v>
      </c>
      <c r="J242" s="3">
        <f t="shared" si="45"/>
        <v>776</v>
      </c>
      <c r="K242" s="3">
        <v>45</v>
      </c>
      <c r="L242" s="3">
        <v>50</v>
      </c>
      <c r="M242" s="4">
        <f t="shared" si="43"/>
        <v>59.400000000000006</v>
      </c>
      <c r="N242" s="4">
        <f t="shared" si="44"/>
        <v>930</v>
      </c>
      <c r="P242" s="18"/>
    </row>
    <row r="243" spans="1:16" x14ac:dyDescent="0.3">
      <c r="A243" s="3">
        <f t="shared" si="36"/>
        <v>239</v>
      </c>
      <c r="B243" s="3" t="s">
        <v>17</v>
      </c>
      <c r="C243" s="3">
        <v>367</v>
      </c>
      <c r="D243" s="3">
        <v>300</v>
      </c>
      <c r="E243" s="3">
        <v>150</v>
      </c>
      <c r="F243" s="3">
        <v>1911</v>
      </c>
      <c r="G243" s="3">
        <v>2050</v>
      </c>
      <c r="H243" s="3">
        <f t="shared" si="41"/>
        <v>139</v>
      </c>
      <c r="I243" s="3">
        <f t="shared" si="42"/>
        <v>141</v>
      </c>
      <c r="J243" s="3">
        <f t="shared" si="45"/>
        <v>260</v>
      </c>
      <c r="K243" s="3">
        <v>45</v>
      </c>
      <c r="L243" s="3">
        <v>50</v>
      </c>
      <c r="M243" s="4">
        <f t="shared" si="43"/>
        <v>28.200000000000003</v>
      </c>
      <c r="N243" s="4">
        <f t="shared" si="44"/>
        <v>383</v>
      </c>
      <c r="P243" s="18"/>
    </row>
    <row r="244" spans="1:16" x14ac:dyDescent="0.3">
      <c r="A244" s="3">
        <f t="shared" si="36"/>
        <v>240</v>
      </c>
      <c r="B244" s="3" t="s">
        <v>17</v>
      </c>
      <c r="C244" s="3">
        <v>368</v>
      </c>
      <c r="D244" s="3">
        <v>300</v>
      </c>
      <c r="E244" s="3">
        <v>150</v>
      </c>
      <c r="F244" s="3">
        <v>1770</v>
      </c>
      <c r="G244" s="3">
        <v>1957</v>
      </c>
      <c r="H244" s="3">
        <f t="shared" si="41"/>
        <v>187</v>
      </c>
      <c r="I244" s="3">
        <f t="shared" si="42"/>
        <v>187</v>
      </c>
      <c r="J244" s="3">
        <f t="shared" si="45"/>
        <v>369</v>
      </c>
      <c r="K244" s="3">
        <v>45</v>
      </c>
      <c r="L244" s="3">
        <v>50</v>
      </c>
      <c r="M244" s="4">
        <f t="shared" si="43"/>
        <v>37.4</v>
      </c>
      <c r="N244" s="4">
        <f t="shared" si="44"/>
        <v>501</v>
      </c>
      <c r="P244" s="18"/>
    </row>
    <row r="245" spans="1:16" x14ac:dyDescent="0.3">
      <c r="A245" s="3">
        <f t="shared" si="36"/>
        <v>241</v>
      </c>
      <c r="B245" s="8" t="s">
        <v>17</v>
      </c>
      <c r="C245" s="8">
        <v>369</v>
      </c>
      <c r="D245" s="3">
        <v>300</v>
      </c>
      <c r="E245" s="3">
        <v>150</v>
      </c>
      <c r="F245" s="3">
        <v>3180</v>
      </c>
      <c r="G245" s="3">
        <v>3513</v>
      </c>
      <c r="H245" s="3">
        <f t="shared" si="41"/>
        <v>333</v>
      </c>
      <c r="I245" s="3">
        <f t="shared" si="42"/>
        <v>333</v>
      </c>
      <c r="J245" s="3">
        <f t="shared" si="45"/>
        <v>915</v>
      </c>
      <c r="K245" s="3">
        <v>45</v>
      </c>
      <c r="L245" s="3">
        <v>50</v>
      </c>
      <c r="M245" s="4">
        <f t="shared" si="43"/>
        <v>66.600000000000009</v>
      </c>
      <c r="N245" s="4">
        <f t="shared" si="44"/>
        <v>1077</v>
      </c>
      <c r="P245" s="18"/>
    </row>
    <row r="246" spans="1:16" x14ac:dyDescent="0.3">
      <c r="A246" s="3">
        <f t="shared" si="36"/>
        <v>242</v>
      </c>
      <c r="B246" s="8" t="s">
        <v>17</v>
      </c>
      <c r="C246" s="8">
        <v>370</v>
      </c>
      <c r="D246" s="3">
        <v>300</v>
      </c>
      <c r="E246" s="3">
        <v>150</v>
      </c>
      <c r="F246" s="3">
        <v>7277</v>
      </c>
      <c r="G246" s="3">
        <v>8202</v>
      </c>
      <c r="H246" s="3">
        <f t="shared" si="41"/>
        <v>925</v>
      </c>
      <c r="I246" s="3">
        <f t="shared" si="42"/>
        <v>925</v>
      </c>
      <c r="J246" s="3">
        <f t="shared" si="45"/>
        <v>3601</v>
      </c>
      <c r="K246" s="3">
        <v>45</v>
      </c>
      <c r="L246" s="3">
        <v>50</v>
      </c>
      <c r="M246" s="4">
        <f t="shared" si="43"/>
        <v>185</v>
      </c>
      <c r="N246" s="4">
        <f t="shared" si="44"/>
        <v>3881</v>
      </c>
      <c r="P246" s="18"/>
    </row>
    <row r="247" spans="1:16" x14ac:dyDescent="0.3">
      <c r="A247" s="3">
        <f t="shared" si="36"/>
        <v>243</v>
      </c>
      <c r="B247" s="8"/>
      <c r="C247" s="8"/>
      <c r="D247" s="10"/>
      <c r="E247" s="10"/>
      <c r="F247" s="10"/>
      <c r="G247" s="10"/>
      <c r="H247" s="10"/>
      <c r="I247" s="10"/>
      <c r="J247" s="10"/>
      <c r="K247" s="10"/>
      <c r="L247" s="10"/>
      <c r="M247" s="11"/>
      <c r="N247" s="4"/>
      <c r="P247" s="18"/>
    </row>
    <row r="248" spans="1:16" x14ac:dyDescent="0.3">
      <c r="A248" s="3">
        <f t="shared" si="36"/>
        <v>244</v>
      </c>
      <c r="B248" s="3" t="s">
        <v>17</v>
      </c>
      <c r="C248" s="3">
        <v>374</v>
      </c>
      <c r="D248" s="3">
        <v>300</v>
      </c>
      <c r="E248" s="3">
        <v>150</v>
      </c>
      <c r="F248" s="3">
        <v>3364</v>
      </c>
      <c r="G248" s="3">
        <v>3725</v>
      </c>
      <c r="H248" s="3">
        <f>G248-F248</f>
        <v>361</v>
      </c>
      <c r="I248" s="3">
        <f t="shared" ref="I248:I254" si="46">IF(H248&lt;141,141,H248)</f>
        <v>361</v>
      </c>
      <c r="J248" s="3">
        <f>ROUND(IF(I248&lt;100,I248*1.625,(IF(AND(I248&gt;100,I248&lt;201),(I248-100)*2.375+162.5,(IF(AND(I248&gt;200,I248&lt;401),(I248-200)*3.875+400,IF(I248&gt;400,(I248-400)*4.5+1238)))))),0)</f>
        <v>1024</v>
      </c>
      <c r="K248" s="3">
        <v>45</v>
      </c>
      <c r="L248" s="3">
        <v>50</v>
      </c>
      <c r="M248" s="4">
        <f t="shared" ref="M248:M295" si="47">I248*0.2</f>
        <v>72.2</v>
      </c>
      <c r="N248" s="4">
        <f t="shared" ref="N248:N295" si="48">ROUND((J248+K248+L248+M248),0)</f>
        <v>1191</v>
      </c>
      <c r="P248" s="18"/>
    </row>
    <row r="249" spans="1:16" x14ac:dyDescent="0.3">
      <c r="A249" s="3">
        <f t="shared" si="36"/>
        <v>245</v>
      </c>
      <c r="B249" s="3" t="s">
        <v>17</v>
      </c>
      <c r="C249" s="3">
        <v>375</v>
      </c>
      <c r="D249" s="3">
        <v>300</v>
      </c>
      <c r="E249" s="3">
        <v>150</v>
      </c>
      <c r="F249" s="3">
        <v>8173</v>
      </c>
      <c r="G249" s="3">
        <v>8578</v>
      </c>
      <c r="H249" s="3">
        <f>(G249-F249)</f>
        <v>405</v>
      </c>
      <c r="I249" s="3">
        <f t="shared" si="46"/>
        <v>405</v>
      </c>
      <c r="J249" s="3">
        <f>ROUND(IF(I249&lt;100,I249*1.625,(IF(AND(I249&gt;100,I249&lt;201),(I249-100)*2.375+162.5,(IF(AND(I249&gt;200,I249&lt;401),(I249-200)*3.875+400,IF(I249&gt;400,(I249-400)*4.5+1238)))))),0)</f>
        <v>1261</v>
      </c>
      <c r="K249" s="3">
        <v>45</v>
      </c>
      <c r="L249" s="3">
        <v>50</v>
      </c>
      <c r="M249" s="4">
        <f t="shared" si="47"/>
        <v>81</v>
      </c>
      <c r="N249" s="4">
        <f t="shared" si="48"/>
        <v>1437</v>
      </c>
      <c r="P249" s="18"/>
    </row>
    <row r="250" spans="1:16" x14ac:dyDescent="0.3">
      <c r="A250" s="3">
        <f t="shared" si="36"/>
        <v>246</v>
      </c>
      <c r="B250" s="3" t="s">
        <v>17</v>
      </c>
      <c r="C250" s="3">
        <v>376</v>
      </c>
      <c r="D250" s="3">
        <v>0</v>
      </c>
      <c r="E250" s="3">
        <v>150</v>
      </c>
      <c r="F250" s="3">
        <v>7589</v>
      </c>
      <c r="G250" s="3">
        <v>8054</v>
      </c>
      <c r="H250" s="3">
        <f>(G250-F250)-25</f>
        <v>440</v>
      </c>
      <c r="I250" s="3">
        <f t="shared" si="46"/>
        <v>440</v>
      </c>
      <c r="J250" s="3">
        <f>ROUND(IF(I250&lt;100,I250*1.625,(IF(AND(I250&gt;100,I250&lt;201),(I250-100)*2.375+162.5,(IF(AND(I250&gt;200,I250&lt;401),(I250-200)*3.875+400,IF(I250&gt;400,(I250-400)*4.5+1237)))))),0)</f>
        <v>1417</v>
      </c>
      <c r="K250" s="3">
        <v>45</v>
      </c>
      <c r="L250" s="3">
        <v>50</v>
      </c>
      <c r="M250" s="4">
        <f t="shared" si="47"/>
        <v>88</v>
      </c>
      <c r="N250" s="4">
        <f t="shared" si="48"/>
        <v>1600</v>
      </c>
      <c r="P250" s="18"/>
    </row>
    <row r="251" spans="1:16" x14ac:dyDescent="0.3">
      <c r="A251" s="3">
        <f t="shared" si="36"/>
        <v>247</v>
      </c>
      <c r="B251" s="3" t="s">
        <v>17</v>
      </c>
      <c r="C251" s="3">
        <v>377</v>
      </c>
      <c r="D251" s="3">
        <v>300</v>
      </c>
      <c r="E251" s="3">
        <v>150</v>
      </c>
      <c r="F251" s="3">
        <v>3628</v>
      </c>
      <c r="G251" s="3">
        <v>3784</v>
      </c>
      <c r="H251" s="3">
        <f>G251-F251</f>
        <v>156</v>
      </c>
      <c r="I251" s="3">
        <f t="shared" si="46"/>
        <v>156</v>
      </c>
      <c r="J251" s="3">
        <f>ROUND(IF(I251&lt;100,I251*1.625,(IF(AND(I251&gt;100,I251&lt;201),(I251-100)*2.375+162.5,(IF(AND(I251&gt;200,I251&lt;401),(I251-200)*3.875+400,IF(I251&gt;400,(I251-400)*4.5+1238)))))),0)</f>
        <v>296</v>
      </c>
      <c r="K251" s="3">
        <v>45</v>
      </c>
      <c r="L251" s="3">
        <v>50</v>
      </c>
      <c r="M251" s="4">
        <f t="shared" si="47"/>
        <v>31.200000000000003</v>
      </c>
      <c r="N251" s="4">
        <f t="shared" si="48"/>
        <v>422</v>
      </c>
      <c r="P251" s="18"/>
    </row>
    <row r="252" spans="1:16" x14ac:dyDescent="0.3">
      <c r="A252" s="3">
        <f t="shared" si="36"/>
        <v>248</v>
      </c>
      <c r="B252" s="3" t="s">
        <v>17</v>
      </c>
      <c r="C252" s="3">
        <v>378</v>
      </c>
      <c r="D252" s="3">
        <v>300</v>
      </c>
      <c r="E252" s="3">
        <v>150</v>
      </c>
      <c r="F252" s="3">
        <v>1202</v>
      </c>
      <c r="G252" s="3">
        <v>1554</v>
      </c>
      <c r="H252" s="3">
        <f>(G252-F252)</f>
        <v>352</v>
      </c>
      <c r="I252" s="3">
        <f t="shared" si="46"/>
        <v>352</v>
      </c>
      <c r="J252" s="3">
        <f>ROUND(IF(I252&lt;100,I252*1.625,(IF(AND(I252&gt;100,I252&lt;201),(I252-100)*2.375+162.5,(IF(AND(I252&gt;200,I252&lt;401),(I252-200)*3.875+400,IF(I252&gt;400,(I252-400)*4.5+1238)))))),0)</f>
        <v>989</v>
      </c>
      <c r="K252" s="3">
        <v>45</v>
      </c>
      <c r="L252" s="3">
        <v>50</v>
      </c>
      <c r="M252" s="4">
        <f t="shared" si="47"/>
        <v>70.400000000000006</v>
      </c>
      <c r="N252" s="4">
        <f t="shared" si="48"/>
        <v>1154</v>
      </c>
      <c r="P252" s="18"/>
    </row>
    <row r="253" spans="1:16" x14ac:dyDescent="0.3">
      <c r="A253" s="3">
        <f t="shared" si="36"/>
        <v>249</v>
      </c>
      <c r="B253" s="3" t="s">
        <v>17</v>
      </c>
      <c r="C253" s="3">
        <v>379</v>
      </c>
      <c r="D253" s="10">
        <v>0</v>
      </c>
      <c r="E253" s="10">
        <v>150</v>
      </c>
      <c r="F253" s="10">
        <v>3451</v>
      </c>
      <c r="G253" s="10">
        <v>3766</v>
      </c>
      <c r="H253" s="10">
        <f>(G253-F253)-25</f>
        <v>290</v>
      </c>
      <c r="I253" s="10">
        <f t="shared" si="46"/>
        <v>290</v>
      </c>
      <c r="J253" s="10">
        <f>ROUND(IF(I253&lt;100,I253*1.625,(IF(AND(I253&gt;100,I253&lt;201),(I253-100)*2.375+162.5,(IF(AND(I253&gt;200,I253&lt;401),(I253-200)*3.875+400,IF(I253&gt;400,(I253-400)*4.5+1238)))))),0)</f>
        <v>749</v>
      </c>
      <c r="K253" s="10">
        <v>45</v>
      </c>
      <c r="L253" s="10">
        <v>50</v>
      </c>
      <c r="M253" s="11">
        <f t="shared" si="47"/>
        <v>58</v>
      </c>
      <c r="N253" s="4">
        <f t="shared" si="48"/>
        <v>902</v>
      </c>
      <c r="P253" s="18"/>
    </row>
    <row r="254" spans="1:16" x14ac:dyDescent="0.3">
      <c r="A254" s="3">
        <f t="shared" si="36"/>
        <v>250</v>
      </c>
      <c r="B254" s="3" t="s">
        <v>17</v>
      </c>
      <c r="C254" s="3">
        <v>380</v>
      </c>
      <c r="D254" s="3">
        <v>300</v>
      </c>
      <c r="E254" s="3">
        <v>150</v>
      </c>
      <c r="F254" s="3">
        <v>4913</v>
      </c>
      <c r="G254" s="3">
        <v>5173</v>
      </c>
      <c r="H254" s="3">
        <f t="shared" ref="H254:H283" si="49">G254-F254</f>
        <v>260</v>
      </c>
      <c r="I254" s="3">
        <f t="shared" si="46"/>
        <v>260</v>
      </c>
      <c r="J254" s="3">
        <f>ROUND(IF(I254&lt;100,I254*1.625,(IF(AND(I254&gt;100,I254&lt;201),(I254-100)*2.375+162.5,(IF(AND(I254&gt;200,I254&lt;401),(I254-200)*3.875+400,IF(I254&gt;400,(I254-400)*4.5+1238)))))),0)</f>
        <v>633</v>
      </c>
      <c r="K254" s="3">
        <v>45</v>
      </c>
      <c r="L254" s="3">
        <v>50</v>
      </c>
      <c r="M254" s="4">
        <f t="shared" si="47"/>
        <v>52</v>
      </c>
      <c r="N254" s="4">
        <f t="shared" si="48"/>
        <v>780</v>
      </c>
      <c r="O254" s="30"/>
      <c r="P254" s="18"/>
    </row>
    <row r="255" spans="1:16" x14ac:dyDescent="0.3">
      <c r="A255" s="3">
        <f t="shared" si="36"/>
        <v>251</v>
      </c>
      <c r="B255" s="3" t="s">
        <v>19</v>
      </c>
      <c r="C255" s="3">
        <v>402</v>
      </c>
      <c r="D255" s="10">
        <v>400</v>
      </c>
      <c r="E255" s="10">
        <v>150</v>
      </c>
      <c r="F255" s="10">
        <v>5238</v>
      </c>
      <c r="G255" s="10">
        <v>5596</v>
      </c>
      <c r="H255" s="10">
        <f t="shared" si="49"/>
        <v>358</v>
      </c>
      <c r="I255" s="10">
        <f t="shared" ref="I255:I269" si="50">IF(H255&lt;155,155,H255)</f>
        <v>358</v>
      </c>
      <c r="J255" s="10">
        <f t="shared" ref="J255:J269" si="51">ROUND(IF(I255&lt;100,I255*1.625,(IF(AND(I255&gt;100,I255&lt;201),(I255-100)*2.375+162,(IF(AND(I255&gt;200,I255&lt;401),(I255-200)*3.875+400,IF(I255&gt;400,(I255-400)*4.5+1237)))))),0)</f>
        <v>1012</v>
      </c>
      <c r="K255" s="10">
        <v>45</v>
      </c>
      <c r="L255" s="10">
        <v>50</v>
      </c>
      <c r="M255" s="11">
        <f t="shared" si="47"/>
        <v>71.600000000000009</v>
      </c>
      <c r="N255" s="4">
        <f t="shared" si="48"/>
        <v>1179</v>
      </c>
      <c r="P255" s="18"/>
    </row>
    <row r="256" spans="1:16" x14ac:dyDescent="0.3">
      <c r="A256" s="3">
        <f t="shared" si="36"/>
        <v>252</v>
      </c>
      <c r="B256" s="3" t="s">
        <v>19</v>
      </c>
      <c r="C256" s="3">
        <v>403</v>
      </c>
      <c r="D256" s="3">
        <v>400</v>
      </c>
      <c r="E256" s="3">
        <v>150</v>
      </c>
      <c r="F256" s="5">
        <v>4282</v>
      </c>
      <c r="G256" s="3">
        <v>4627</v>
      </c>
      <c r="H256" s="3">
        <f t="shared" si="49"/>
        <v>345</v>
      </c>
      <c r="I256" s="3">
        <f t="shared" si="50"/>
        <v>345</v>
      </c>
      <c r="J256" s="3">
        <f t="shared" si="51"/>
        <v>962</v>
      </c>
      <c r="K256" s="3">
        <v>45</v>
      </c>
      <c r="L256" s="3">
        <v>50</v>
      </c>
      <c r="M256" s="4">
        <f t="shared" si="47"/>
        <v>69</v>
      </c>
      <c r="N256" s="4">
        <f t="shared" si="48"/>
        <v>1126</v>
      </c>
      <c r="P256" s="29"/>
    </row>
    <row r="257" spans="1:16" x14ac:dyDescent="0.3">
      <c r="A257" s="3">
        <f t="shared" si="36"/>
        <v>253</v>
      </c>
      <c r="B257" s="3" t="s">
        <v>19</v>
      </c>
      <c r="C257" s="3">
        <v>404</v>
      </c>
      <c r="D257" s="10">
        <v>400</v>
      </c>
      <c r="E257" s="10">
        <v>150</v>
      </c>
      <c r="F257" s="10">
        <v>2249</v>
      </c>
      <c r="G257" s="10">
        <v>2337</v>
      </c>
      <c r="H257" s="10">
        <f t="shared" si="49"/>
        <v>88</v>
      </c>
      <c r="I257" s="10">
        <f t="shared" si="50"/>
        <v>155</v>
      </c>
      <c r="J257" s="10">
        <f t="shared" si="51"/>
        <v>293</v>
      </c>
      <c r="K257" s="10">
        <v>45</v>
      </c>
      <c r="L257" s="10">
        <v>50</v>
      </c>
      <c r="M257" s="11">
        <f t="shared" si="47"/>
        <v>31</v>
      </c>
      <c r="N257" s="4">
        <f t="shared" si="48"/>
        <v>419</v>
      </c>
      <c r="P257" s="18"/>
    </row>
    <row r="258" spans="1:16" x14ac:dyDescent="0.3">
      <c r="A258" s="3">
        <f t="shared" si="36"/>
        <v>254</v>
      </c>
      <c r="B258" s="3" t="s">
        <v>19</v>
      </c>
      <c r="C258" s="3">
        <v>405</v>
      </c>
      <c r="D258" s="10">
        <v>400</v>
      </c>
      <c r="E258" s="10">
        <v>150</v>
      </c>
      <c r="F258" s="24">
        <v>4849</v>
      </c>
      <c r="G258" s="10">
        <v>5483</v>
      </c>
      <c r="H258" s="10">
        <f t="shared" si="49"/>
        <v>634</v>
      </c>
      <c r="I258" s="10">
        <f t="shared" si="50"/>
        <v>634</v>
      </c>
      <c r="J258" s="10">
        <f t="shared" si="51"/>
        <v>2290</v>
      </c>
      <c r="K258" s="10">
        <v>45</v>
      </c>
      <c r="L258" s="10">
        <v>50</v>
      </c>
      <c r="M258" s="11">
        <f t="shared" si="47"/>
        <v>126.80000000000001</v>
      </c>
      <c r="N258" s="4">
        <f t="shared" si="48"/>
        <v>2512</v>
      </c>
      <c r="P258" s="29"/>
    </row>
    <row r="259" spans="1:16" x14ac:dyDescent="0.3">
      <c r="A259" s="3">
        <f t="shared" si="36"/>
        <v>255</v>
      </c>
      <c r="B259" s="3" t="s">
        <v>19</v>
      </c>
      <c r="C259" s="3">
        <v>406</v>
      </c>
      <c r="D259" s="3">
        <v>400</v>
      </c>
      <c r="E259" s="3">
        <v>150</v>
      </c>
      <c r="F259" s="3">
        <v>5837</v>
      </c>
      <c r="G259" s="3">
        <v>6413</v>
      </c>
      <c r="H259" s="3">
        <f t="shared" si="49"/>
        <v>576</v>
      </c>
      <c r="I259" s="3">
        <f t="shared" si="50"/>
        <v>576</v>
      </c>
      <c r="J259" s="3">
        <f t="shared" si="51"/>
        <v>2029</v>
      </c>
      <c r="K259" s="3">
        <v>45</v>
      </c>
      <c r="L259" s="3">
        <v>50</v>
      </c>
      <c r="M259" s="4">
        <f t="shared" si="47"/>
        <v>115.2</v>
      </c>
      <c r="N259" s="4">
        <f t="shared" si="48"/>
        <v>2239</v>
      </c>
      <c r="P259" s="18"/>
    </row>
    <row r="260" spans="1:16" x14ac:dyDescent="0.3">
      <c r="A260" s="3">
        <f t="shared" si="36"/>
        <v>256</v>
      </c>
      <c r="B260" s="3" t="s">
        <v>19</v>
      </c>
      <c r="C260" s="3">
        <v>407</v>
      </c>
      <c r="D260" s="3">
        <v>400</v>
      </c>
      <c r="E260" s="3">
        <v>150</v>
      </c>
      <c r="F260" s="3">
        <v>3577</v>
      </c>
      <c r="G260" s="3">
        <v>3773</v>
      </c>
      <c r="H260" s="3">
        <f t="shared" si="49"/>
        <v>196</v>
      </c>
      <c r="I260" s="3">
        <f t="shared" si="50"/>
        <v>196</v>
      </c>
      <c r="J260" s="3">
        <f t="shared" si="51"/>
        <v>390</v>
      </c>
      <c r="K260" s="3">
        <v>45</v>
      </c>
      <c r="L260" s="3">
        <v>50</v>
      </c>
      <c r="M260" s="4">
        <f t="shared" si="47"/>
        <v>39.200000000000003</v>
      </c>
      <c r="N260" s="4">
        <f t="shared" si="48"/>
        <v>524</v>
      </c>
      <c r="P260" s="18"/>
    </row>
    <row r="261" spans="1:16" x14ac:dyDescent="0.3">
      <c r="A261" s="3">
        <f t="shared" si="36"/>
        <v>257</v>
      </c>
      <c r="B261" s="3" t="s">
        <v>19</v>
      </c>
      <c r="C261" s="3">
        <v>408</v>
      </c>
      <c r="D261" s="3">
        <v>400</v>
      </c>
      <c r="E261" s="3">
        <v>150</v>
      </c>
      <c r="F261" s="3">
        <v>3576</v>
      </c>
      <c r="G261" s="3">
        <v>3881</v>
      </c>
      <c r="H261" s="3">
        <f t="shared" si="49"/>
        <v>305</v>
      </c>
      <c r="I261" s="3">
        <f t="shared" si="50"/>
        <v>305</v>
      </c>
      <c r="J261" s="3">
        <f t="shared" si="51"/>
        <v>807</v>
      </c>
      <c r="K261" s="3">
        <v>45</v>
      </c>
      <c r="L261" s="3">
        <v>50</v>
      </c>
      <c r="M261" s="4">
        <f t="shared" si="47"/>
        <v>61</v>
      </c>
      <c r="N261" s="4">
        <f t="shared" si="48"/>
        <v>963</v>
      </c>
      <c r="P261" s="18"/>
    </row>
    <row r="262" spans="1:16" x14ac:dyDescent="0.3">
      <c r="A262" s="3">
        <f t="shared" si="36"/>
        <v>258</v>
      </c>
      <c r="B262" s="3" t="s">
        <v>19</v>
      </c>
      <c r="C262" s="3">
        <v>409</v>
      </c>
      <c r="D262" s="3">
        <v>400</v>
      </c>
      <c r="E262" s="3">
        <v>150</v>
      </c>
      <c r="F262" s="3">
        <v>7803</v>
      </c>
      <c r="G262" s="3">
        <v>8301</v>
      </c>
      <c r="H262" s="3">
        <f t="shared" si="49"/>
        <v>498</v>
      </c>
      <c r="I262" s="3">
        <f t="shared" si="50"/>
        <v>498</v>
      </c>
      <c r="J262" s="3">
        <f t="shared" si="51"/>
        <v>1678</v>
      </c>
      <c r="K262" s="3">
        <v>45</v>
      </c>
      <c r="L262" s="3">
        <v>50</v>
      </c>
      <c r="M262" s="4">
        <f t="shared" si="47"/>
        <v>99.600000000000009</v>
      </c>
      <c r="N262" s="4">
        <f t="shared" si="48"/>
        <v>1873</v>
      </c>
      <c r="P262" s="18"/>
    </row>
    <row r="263" spans="1:16" x14ac:dyDescent="0.3">
      <c r="A263" s="3">
        <f t="shared" ref="A263:A294" si="52">A262+1</f>
        <v>259</v>
      </c>
      <c r="B263" s="3" t="s">
        <v>19</v>
      </c>
      <c r="C263" s="3">
        <v>410</v>
      </c>
      <c r="D263" s="3">
        <v>400</v>
      </c>
      <c r="E263" s="3">
        <v>150</v>
      </c>
      <c r="F263" s="3">
        <v>3677</v>
      </c>
      <c r="G263" s="3">
        <v>4058</v>
      </c>
      <c r="H263" s="3">
        <f t="shared" si="49"/>
        <v>381</v>
      </c>
      <c r="I263" s="3">
        <f t="shared" si="50"/>
        <v>381</v>
      </c>
      <c r="J263" s="3">
        <f t="shared" si="51"/>
        <v>1101</v>
      </c>
      <c r="K263" s="3">
        <v>45</v>
      </c>
      <c r="L263" s="3">
        <v>50</v>
      </c>
      <c r="M263" s="4">
        <f t="shared" si="47"/>
        <v>76.2</v>
      </c>
      <c r="N263" s="4">
        <f t="shared" si="48"/>
        <v>1272</v>
      </c>
      <c r="P263" s="18"/>
    </row>
    <row r="264" spans="1:16" x14ac:dyDescent="0.3">
      <c r="A264" s="3">
        <f t="shared" si="52"/>
        <v>260</v>
      </c>
      <c r="B264" s="3" t="s">
        <v>19</v>
      </c>
      <c r="C264" s="3">
        <v>411</v>
      </c>
      <c r="D264" s="3">
        <v>400</v>
      </c>
      <c r="E264" s="3">
        <v>150</v>
      </c>
      <c r="F264" s="3">
        <v>1339</v>
      </c>
      <c r="G264" s="3">
        <v>1408</v>
      </c>
      <c r="H264" s="3">
        <f t="shared" si="49"/>
        <v>69</v>
      </c>
      <c r="I264" s="3">
        <f t="shared" si="50"/>
        <v>155</v>
      </c>
      <c r="J264" s="3">
        <f t="shared" si="51"/>
        <v>293</v>
      </c>
      <c r="K264" s="3">
        <v>45</v>
      </c>
      <c r="L264" s="3">
        <v>50</v>
      </c>
      <c r="M264" s="4">
        <f t="shared" si="47"/>
        <v>31</v>
      </c>
      <c r="N264" s="4">
        <f t="shared" si="48"/>
        <v>419</v>
      </c>
      <c r="P264" s="18"/>
    </row>
    <row r="265" spans="1:16" x14ac:dyDescent="0.3">
      <c r="A265" s="3">
        <f t="shared" si="52"/>
        <v>261</v>
      </c>
      <c r="B265" s="3" t="s">
        <v>19</v>
      </c>
      <c r="C265" s="3">
        <v>412</v>
      </c>
      <c r="D265" s="3">
        <v>400</v>
      </c>
      <c r="E265" s="3">
        <v>150</v>
      </c>
      <c r="F265" s="3">
        <v>2648</v>
      </c>
      <c r="G265" s="3">
        <v>2863</v>
      </c>
      <c r="H265" s="3">
        <f t="shared" si="49"/>
        <v>215</v>
      </c>
      <c r="I265" s="3">
        <f t="shared" si="50"/>
        <v>215</v>
      </c>
      <c r="J265" s="3">
        <f t="shared" si="51"/>
        <v>458</v>
      </c>
      <c r="K265" s="3">
        <v>45</v>
      </c>
      <c r="L265" s="3">
        <v>50</v>
      </c>
      <c r="M265" s="4">
        <f t="shared" si="47"/>
        <v>43</v>
      </c>
      <c r="N265" s="4">
        <f t="shared" si="48"/>
        <v>596</v>
      </c>
      <c r="P265" s="18"/>
    </row>
    <row r="266" spans="1:16" x14ac:dyDescent="0.3">
      <c r="A266" s="3">
        <f t="shared" si="52"/>
        <v>262</v>
      </c>
      <c r="B266" s="3" t="s">
        <v>19</v>
      </c>
      <c r="C266" s="3">
        <v>413</v>
      </c>
      <c r="D266" s="10">
        <v>400</v>
      </c>
      <c r="E266" s="10">
        <v>150</v>
      </c>
      <c r="F266" s="10">
        <v>7411</v>
      </c>
      <c r="G266" s="10">
        <v>7818</v>
      </c>
      <c r="H266" s="10">
        <f t="shared" si="49"/>
        <v>407</v>
      </c>
      <c r="I266" s="10">
        <f t="shared" si="50"/>
        <v>407</v>
      </c>
      <c r="J266" s="10">
        <f t="shared" si="51"/>
        <v>1269</v>
      </c>
      <c r="K266" s="10">
        <v>45</v>
      </c>
      <c r="L266" s="10">
        <v>50</v>
      </c>
      <c r="M266" s="11">
        <f t="shared" si="47"/>
        <v>81.400000000000006</v>
      </c>
      <c r="N266" s="4">
        <f t="shared" si="48"/>
        <v>1445</v>
      </c>
      <c r="P266" s="18"/>
    </row>
    <row r="267" spans="1:16" x14ac:dyDescent="0.3">
      <c r="A267" s="3">
        <f t="shared" si="52"/>
        <v>263</v>
      </c>
      <c r="B267" s="3" t="s">
        <v>19</v>
      </c>
      <c r="C267" s="3">
        <v>414</v>
      </c>
      <c r="D267" s="3">
        <v>400</v>
      </c>
      <c r="E267" s="3">
        <v>150</v>
      </c>
      <c r="F267" s="5">
        <v>6958</v>
      </c>
      <c r="G267" s="3">
        <v>7629</v>
      </c>
      <c r="H267" s="3">
        <f t="shared" si="49"/>
        <v>671</v>
      </c>
      <c r="I267" s="3">
        <f t="shared" si="50"/>
        <v>671</v>
      </c>
      <c r="J267" s="3">
        <f t="shared" si="51"/>
        <v>2457</v>
      </c>
      <c r="K267" s="3">
        <v>45</v>
      </c>
      <c r="L267" s="3">
        <v>50</v>
      </c>
      <c r="M267" s="4">
        <f t="shared" si="47"/>
        <v>134.20000000000002</v>
      </c>
      <c r="N267" s="4">
        <f t="shared" si="48"/>
        <v>2686</v>
      </c>
      <c r="P267" s="29"/>
    </row>
    <row r="268" spans="1:16" x14ac:dyDescent="0.3">
      <c r="A268" s="3">
        <f t="shared" si="52"/>
        <v>264</v>
      </c>
      <c r="B268" s="3" t="s">
        <v>19</v>
      </c>
      <c r="C268" s="3">
        <v>415</v>
      </c>
      <c r="D268" s="10">
        <v>400</v>
      </c>
      <c r="E268" s="10">
        <v>150</v>
      </c>
      <c r="F268" s="10">
        <v>13941</v>
      </c>
      <c r="G268" s="10">
        <v>15366</v>
      </c>
      <c r="H268" s="10">
        <f t="shared" si="49"/>
        <v>1425</v>
      </c>
      <c r="I268" s="10">
        <f t="shared" si="50"/>
        <v>1425</v>
      </c>
      <c r="J268" s="10">
        <f t="shared" si="51"/>
        <v>5850</v>
      </c>
      <c r="K268" s="10">
        <v>45</v>
      </c>
      <c r="L268" s="10">
        <v>50</v>
      </c>
      <c r="M268" s="11">
        <f t="shared" si="47"/>
        <v>285</v>
      </c>
      <c r="N268" s="4">
        <f t="shared" si="48"/>
        <v>6230</v>
      </c>
      <c r="P268" s="18"/>
    </row>
    <row r="269" spans="1:16" x14ac:dyDescent="0.3">
      <c r="A269" s="3">
        <f t="shared" si="52"/>
        <v>265</v>
      </c>
      <c r="B269" s="3" t="s">
        <v>19</v>
      </c>
      <c r="C269" s="3">
        <v>416</v>
      </c>
      <c r="D269" s="3">
        <v>400</v>
      </c>
      <c r="E269" s="3">
        <v>150</v>
      </c>
      <c r="F269" s="3">
        <v>6724</v>
      </c>
      <c r="G269" s="3">
        <v>7363</v>
      </c>
      <c r="H269" s="3">
        <f t="shared" si="49"/>
        <v>639</v>
      </c>
      <c r="I269" s="3">
        <f t="shared" si="50"/>
        <v>639</v>
      </c>
      <c r="J269" s="3">
        <f t="shared" si="51"/>
        <v>2313</v>
      </c>
      <c r="K269" s="3">
        <v>45</v>
      </c>
      <c r="L269" s="3">
        <v>50</v>
      </c>
      <c r="M269" s="4">
        <f t="shared" si="47"/>
        <v>127.80000000000001</v>
      </c>
      <c r="N269" s="4">
        <f t="shared" si="48"/>
        <v>2536</v>
      </c>
      <c r="O269" s="25"/>
      <c r="P269" s="18"/>
    </row>
    <row r="270" spans="1:16" x14ac:dyDescent="0.3">
      <c r="A270" s="3">
        <f t="shared" si="52"/>
        <v>266</v>
      </c>
      <c r="B270" s="3" t="s">
        <v>16</v>
      </c>
      <c r="C270" s="3">
        <v>417</v>
      </c>
      <c r="D270" s="3">
        <v>500</v>
      </c>
      <c r="E270" s="3">
        <v>150</v>
      </c>
      <c r="F270" s="3">
        <v>3562</v>
      </c>
      <c r="G270" s="3">
        <v>3938</v>
      </c>
      <c r="H270" s="3">
        <f t="shared" si="49"/>
        <v>376</v>
      </c>
      <c r="I270" s="3">
        <f t="shared" ref="I270:I280" si="53">IF(H270&lt;171,171,H270)</f>
        <v>376</v>
      </c>
      <c r="J270" s="3">
        <f t="shared" ref="J270:J280" si="54">ROUND(IF(I270&lt;100,I270*1.625,(IF(AND(I270&gt;100,I270&lt;201),(I270-100)*2.375+162.5,(IF(AND(I270&gt;200,I270&lt;401),(I270-200)*3.875+400,IF(I270&gt;400,(I270-400)*4.5+1237)))))),0)</f>
        <v>1082</v>
      </c>
      <c r="K270" s="3">
        <v>45</v>
      </c>
      <c r="L270" s="3">
        <v>50</v>
      </c>
      <c r="M270" s="4">
        <f t="shared" si="47"/>
        <v>75.2</v>
      </c>
      <c r="N270" s="4">
        <f t="shared" si="48"/>
        <v>1252</v>
      </c>
      <c r="P270" s="18"/>
    </row>
    <row r="271" spans="1:16" x14ac:dyDescent="0.3">
      <c r="A271" s="3">
        <f t="shared" si="52"/>
        <v>267</v>
      </c>
      <c r="B271" s="3" t="s">
        <v>16</v>
      </c>
      <c r="C271" s="3">
        <v>418</v>
      </c>
      <c r="D271" s="3">
        <v>500</v>
      </c>
      <c r="E271" s="3">
        <v>150</v>
      </c>
      <c r="F271" s="3">
        <v>25158</v>
      </c>
      <c r="G271" s="3">
        <v>27298</v>
      </c>
      <c r="H271" s="3">
        <f t="shared" si="49"/>
        <v>2140</v>
      </c>
      <c r="I271" s="3">
        <f t="shared" si="53"/>
        <v>2140</v>
      </c>
      <c r="J271" s="3">
        <f t="shared" si="54"/>
        <v>9067</v>
      </c>
      <c r="K271" s="3">
        <v>45</v>
      </c>
      <c r="L271" s="3">
        <v>50</v>
      </c>
      <c r="M271" s="4">
        <f t="shared" si="47"/>
        <v>428</v>
      </c>
      <c r="N271" s="4">
        <f t="shared" si="48"/>
        <v>9590</v>
      </c>
      <c r="P271" s="18"/>
    </row>
    <row r="272" spans="1:16" x14ac:dyDescent="0.3">
      <c r="A272" s="3">
        <f t="shared" si="52"/>
        <v>268</v>
      </c>
      <c r="B272" s="3" t="s">
        <v>16</v>
      </c>
      <c r="C272" s="3">
        <v>419</v>
      </c>
      <c r="D272" s="3">
        <v>500</v>
      </c>
      <c r="E272" s="3">
        <v>150</v>
      </c>
      <c r="F272" s="3">
        <v>6599</v>
      </c>
      <c r="G272" s="3">
        <v>7378</v>
      </c>
      <c r="H272" s="3">
        <f t="shared" si="49"/>
        <v>779</v>
      </c>
      <c r="I272" s="3">
        <f t="shared" si="53"/>
        <v>779</v>
      </c>
      <c r="J272" s="3">
        <f t="shared" si="54"/>
        <v>2943</v>
      </c>
      <c r="K272" s="3">
        <v>45</v>
      </c>
      <c r="L272" s="3">
        <v>50</v>
      </c>
      <c r="M272" s="4">
        <f t="shared" si="47"/>
        <v>155.80000000000001</v>
      </c>
      <c r="N272" s="4">
        <f t="shared" si="48"/>
        <v>3194</v>
      </c>
      <c r="P272" s="18"/>
    </row>
    <row r="273" spans="1:16" x14ac:dyDescent="0.3">
      <c r="A273" s="3">
        <f t="shared" si="52"/>
        <v>269</v>
      </c>
      <c r="B273" s="3" t="s">
        <v>16</v>
      </c>
      <c r="C273" s="3">
        <v>420</v>
      </c>
      <c r="D273" s="3">
        <v>500</v>
      </c>
      <c r="E273" s="3">
        <v>150</v>
      </c>
      <c r="F273" s="3">
        <v>4563</v>
      </c>
      <c r="G273" s="3">
        <v>4814</v>
      </c>
      <c r="H273" s="3">
        <f t="shared" si="49"/>
        <v>251</v>
      </c>
      <c r="I273" s="3">
        <f t="shared" si="53"/>
        <v>251</v>
      </c>
      <c r="J273" s="3">
        <f t="shared" si="54"/>
        <v>598</v>
      </c>
      <c r="K273" s="3">
        <v>45</v>
      </c>
      <c r="L273" s="3">
        <v>50</v>
      </c>
      <c r="M273" s="4">
        <f t="shared" si="47"/>
        <v>50.2</v>
      </c>
      <c r="N273" s="4">
        <f t="shared" si="48"/>
        <v>743</v>
      </c>
      <c r="P273" s="18"/>
    </row>
    <row r="274" spans="1:16" x14ac:dyDescent="0.3">
      <c r="A274" s="3">
        <f t="shared" si="52"/>
        <v>270</v>
      </c>
      <c r="B274" s="3" t="s">
        <v>16</v>
      </c>
      <c r="C274" s="3">
        <v>421</v>
      </c>
      <c r="D274" s="3">
        <v>500</v>
      </c>
      <c r="E274" s="3">
        <v>150</v>
      </c>
      <c r="F274" s="3">
        <v>11050</v>
      </c>
      <c r="G274" s="3">
        <v>11818</v>
      </c>
      <c r="H274" s="3">
        <f t="shared" si="49"/>
        <v>768</v>
      </c>
      <c r="I274" s="3">
        <f t="shared" si="53"/>
        <v>768</v>
      </c>
      <c r="J274" s="3">
        <f t="shared" si="54"/>
        <v>2893</v>
      </c>
      <c r="K274" s="3">
        <v>45</v>
      </c>
      <c r="L274" s="3">
        <v>50</v>
      </c>
      <c r="M274" s="4">
        <f t="shared" si="47"/>
        <v>153.60000000000002</v>
      </c>
      <c r="N274" s="4">
        <f t="shared" si="48"/>
        <v>3142</v>
      </c>
      <c r="P274" s="18"/>
    </row>
    <row r="275" spans="1:16" x14ac:dyDescent="0.3">
      <c r="A275" s="3">
        <f t="shared" si="52"/>
        <v>271</v>
      </c>
      <c r="B275" s="3" t="s">
        <v>16</v>
      </c>
      <c r="C275" s="3">
        <v>422</v>
      </c>
      <c r="D275" s="3">
        <v>500</v>
      </c>
      <c r="E275" s="3">
        <v>150</v>
      </c>
      <c r="F275" s="3">
        <v>3010</v>
      </c>
      <c r="G275" s="3">
        <v>3156</v>
      </c>
      <c r="H275" s="3">
        <f t="shared" si="49"/>
        <v>146</v>
      </c>
      <c r="I275" s="3">
        <f t="shared" si="53"/>
        <v>171</v>
      </c>
      <c r="J275" s="3">
        <f t="shared" si="54"/>
        <v>331</v>
      </c>
      <c r="K275" s="3">
        <v>45</v>
      </c>
      <c r="L275" s="3">
        <v>50</v>
      </c>
      <c r="M275" s="4">
        <f t="shared" si="47"/>
        <v>34.200000000000003</v>
      </c>
      <c r="N275" s="4">
        <f t="shared" si="48"/>
        <v>460</v>
      </c>
      <c r="P275" s="18"/>
    </row>
    <row r="276" spans="1:16" x14ac:dyDescent="0.3">
      <c r="A276" s="3">
        <f t="shared" si="52"/>
        <v>272</v>
      </c>
      <c r="B276" s="3" t="s">
        <v>16</v>
      </c>
      <c r="C276" s="3">
        <v>423</v>
      </c>
      <c r="D276" s="10">
        <v>500</v>
      </c>
      <c r="E276" s="10">
        <v>150</v>
      </c>
      <c r="F276" s="10">
        <v>7840</v>
      </c>
      <c r="G276" s="10">
        <v>8554</v>
      </c>
      <c r="H276" s="10">
        <f t="shared" si="49"/>
        <v>714</v>
      </c>
      <c r="I276" s="10">
        <f t="shared" si="53"/>
        <v>714</v>
      </c>
      <c r="J276" s="10">
        <f t="shared" si="54"/>
        <v>2650</v>
      </c>
      <c r="K276" s="10">
        <v>45</v>
      </c>
      <c r="L276" s="10">
        <v>50</v>
      </c>
      <c r="M276" s="11">
        <f t="shared" si="47"/>
        <v>142.80000000000001</v>
      </c>
      <c r="N276" s="4">
        <f t="shared" si="48"/>
        <v>2888</v>
      </c>
      <c r="P276" s="18"/>
    </row>
    <row r="277" spans="1:16" x14ac:dyDescent="0.3">
      <c r="A277" s="3">
        <f t="shared" si="52"/>
        <v>273</v>
      </c>
      <c r="B277" s="3" t="s">
        <v>16</v>
      </c>
      <c r="C277" s="3">
        <v>424</v>
      </c>
      <c r="D277" s="3">
        <v>500</v>
      </c>
      <c r="E277" s="3">
        <v>150</v>
      </c>
      <c r="F277" s="3">
        <v>4806</v>
      </c>
      <c r="G277" s="3">
        <v>5402</v>
      </c>
      <c r="H277" s="3">
        <f t="shared" si="49"/>
        <v>596</v>
      </c>
      <c r="I277" s="3">
        <f t="shared" si="53"/>
        <v>596</v>
      </c>
      <c r="J277" s="3">
        <f t="shared" si="54"/>
        <v>2119</v>
      </c>
      <c r="K277" s="3">
        <v>45</v>
      </c>
      <c r="L277" s="3">
        <v>50</v>
      </c>
      <c r="M277" s="4">
        <f t="shared" si="47"/>
        <v>119.2</v>
      </c>
      <c r="N277" s="4">
        <f t="shared" si="48"/>
        <v>2333</v>
      </c>
      <c r="P277" s="18"/>
    </row>
    <row r="278" spans="1:16" x14ac:dyDescent="0.3">
      <c r="A278" s="3">
        <f t="shared" si="52"/>
        <v>274</v>
      </c>
      <c r="B278" s="3" t="s">
        <v>16</v>
      </c>
      <c r="C278" s="3">
        <v>425</v>
      </c>
      <c r="D278" s="10">
        <v>500</v>
      </c>
      <c r="E278" s="10">
        <v>150</v>
      </c>
      <c r="F278" s="10">
        <v>2424</v>
      </c>
      <c r="G278" s="10">
        <v>2593</v>
      </c>
      <c r="H278" s="10">
        <f t="shared" si="49"/>
        <v>169</v>
      </c>
      <c r="I278" s="10">
        <f t="shared" si="53"/>
        <v>171</v>
      </c>
      <c r="J278" s="10">
        <f t="shared" si="54"/>
        <v>331</v>
      </c>
      <c r="K278" s="10">
        <v>45</v>
      </c>
      <c r="L278" s="10">
        <v>50</v>
      </c>
      <c r="M278" s="11">
        <f t="shared" si="47"/>
        <v>34.200000000000003</v>
      </c>
      <c r="N278" s="4">
        <f t="shared" si="48"/>
        <v>460</v>
      </c>
      <c r="P278" s="18"/>
    </row>
    <row r="279" spans="1:16" x14ac:dyDescent="0.3">
      <c r="A279" s="3">
        <f t="shared" si="52"/>
        <v>275</v>
      </c>
      <c r="B279" s="3" t="s">
        <v>16</v>
      </c>
      <c r="C279" s="3">
        <v>426</v>
      </c>
      <c r="D279" s="3">
        <v>500</v>
      </c>
      <c r="E279" s="3">
        <v>150</v>
      </c>
      <c r="F279" s="3">
        <v>522</v>
      </c>
      <c r="G279" s="3">
        <v>580</v>
      </c>
      <c r="H279" s="3">
        <f t="shared" si="49"/>
        <v>58</v>
      </c>
      <c r="I279" s="3">
        <f t="shared" si="53"/>
        <v>171</v>
      </c>
      <c r="J279" s="3">
        <f t="shared" si="54"/>
        <v>331</v>
      </c>
      <c r="K279" s="3">
        <v>45</v>
      </c>
      <c r="L279" s="3">
        <v>50</v>
      </c>
      <c r="M279" s="4">
        <f t="shared" si="47"/>
        <v>34.200000000000003</v>
      </c>
      <c r="N279" s="4">
        <f t="shared" si="48"/>
        <v>460</v>
      </c>
      <c r="P279" s="18"/>
    </row>
    <row r="280" spans="1:16" x14ac:dyDescent="0.3">
      <c r="A280" s="3">
        <f t="shared" si="52"/>
        <v>276</v>
      </c>
      <c r="B280" s="3" t="s">
        <v>16</v>
      </c>
      <c r="C280" s="3">
        <v>427</v>
      </c>
      <c r="D280" s="3">
        <v>500</v>
      </c>
      <c r="E280" s="3">
        <v>150</v>
      </c>
      <c r="F280" s="3">
        <v>5449</v>
      </c>
      <c r="G280" s="3">
        <v>6364</v>
      </c>
      <c r="H280" s="3">
        <f t="shared" si="49"/>
        <v>915</v>
      </c>
      <c r="I280" s="3">
        <f t="shared" si="53"/>
        <v>915</v>
      </c>
      <c r="J280" s="3">
        <f t="shared" si="54"/>
        <v>3555</v>
      </c>
      <c r="K280" s="3">
        <v>45</v>
      </c>
      <c r="L280" s="3">
        <v>50</v>
      </c>
      <c r="M280" s="4">
        <f t="shared" si="47"/>
        <v>183</v>
      </c>
      <c r="N280" s="4">
        <f t="shared" si="48"/>
        <v>3833</v>
      </c>
      <c r="P280" s="18"/>
    </row>
    <row r="281" spans="1:16" x14ac:dyDescent="0.3">
      <c r="A281" s="3">
        <f t="shared" si="52"/>
        <v>277</v>
      </c>
      <c r="B281" s="3" t="s">
        <v>16</v>
      </c>
      <c r="C281" s="3">
        <v>428</v>
      </c>
      <c r="D281" s="3">
        <v>300</v>
      </c>
      <c r="E281" s="3">
        <v>150</v>
      </c>
      <c r="F281" s="3">
        <v>5690</v>
      </c>
      <c r="G281" s="3">
        <v>6716</v>
      </c>
      <c r="H281" s="3">
        <f t="shared" si="49"/>
        <v>1026</v>
      </c>
      <c r="I281" s="3">
        <f>IF(H281&lt;141,141,H281)</f>
        <v>1026</v>
      </c>
      <c r="J281" s="3">
        <f>ROUND(IF(I281&lt;100,I281*1.625,(IF(AND(I281&gt;100,I281&lt;201),(I281-100)*2.375+162.5,(IF(AND(I281&gt;200,I281&lt;401),(I281-200)*3.875+400,IF(I281&gt;400,(I281-400)*4.5+1238)))))),0)</f>
        <v>4055</v>
      </c>
      <c r="K281" s="3">
        <v>45</v>
      </c>
      <c r="L281" s="3">
        <v>50</v>
      </c>
      <c r="M281" s="4">
        <f t="shared" si="47"/>
        <v>205.20000000000002</v>
      </c>
      <c r="N281" s="4">
        <f t="shared" si="48"/>
        <v>4355</v>
      </c>
      <c r="O281" s="17"/>
      <c r="P281" s="18"/>
    </row>
    <row r="282" spans="1:16" x14ac:dyDescent="0.3">
      <c r="A282" s="3">
        <f t="shared" si="52"/>
        <v>278</v>
      </c>
      <c r="B282" s="3" t="s">
        <v>16</v>
      </c>
      <c r="C282" s="3">
        <v>429</v>
      </c>
      <c r="D282" s="3">
        <v>500</v>
      </c>
      <c r="E282" s="3">
        <v>150</v>
      </c>
      <c r="F282" s="3">
        <v>4332</v>
      </c>
      <c r="G282" s="3">
        <v>4932</v>
      </c>
      <c r="H282" s="3">
        <f t="shared" si="49"/>
        <v>600</v>
      </c>
      <c r="I282" s="3">
        <f>IF(H282&lt;171,171,H282)</f>
        <v>600</v>
      </c>
      <c r="J282" s="3">
        <f>ROUND(IF(I282&lt;100,I282*1.625,(IF(AND(I282&gt;100,I282&lt;201),(I282-100)*2.375+162.5,(IF(AND(I282&gt;200,I282&lt;401),(I282-200)*3.875+400,IF(I282&gt;400,(I282-400)*4.5+1237)))))),0)</f>
        <v>2137</v>
      </c>
      <c r="K282" s="3">
        <v>45</v>
      </c>
      <c r="L282" s="3">
        <v>50</v>
      </c>
      <c r="M282" s="4">
        <f t="shared" si="47"/>
        <v>120</v>
      </c>
      <c r="N282" s="4">
        <f t="shared" si="48"/>
        <v>2352</v>
      </c>
      <c r="P282" s="18"/>
    </row>
    <row r="283" spans="1:16" x14ac:dyDescent="0.3">
      <c r="A283" s="3">
        <f t="shared" si="52"/>
        <v>279</v>
      </c>
      <c r="B283" s="3" t="s">
        <v>16</v>
      </c>
      <c r="C283" s="3">
        <v>430</v>
      </c>
      <c r="D283" s="3">
        <v>500</v>
      </c>
      <c r="E283" s="3">
        <v>150</v>
      </c>
      <c r="F283" s="3">
        <v>3824</v>
      </c>
      <c r="G283" s="3">
        <v>4064</v>
      </c>
      <c r="H283" s="3">
        <f t="shared" si="49"/>
        <v>240</v>
      </c>
      <c r="I283" s="3">
        <f>IF(H283&lt;171,171,H283)</f>
        <v>240</v>
      </c>
      <c r="J283" s="3">
        <f>ROUND(IF(I283&lt;100,I283*1.625,(IF(AND(I283&gt;100,I283&lt;201),(I283-100)*2.375+162.5,(IF(AND(I283&gt;200,I283&lt;401),(I283-200)*3.875+400,IF(I283&gt;400,(I283-400)*4.5+1237)))))),0)</f>
        <v>555</v>
      </c>
      <c r="K283" s="3">
        <v>45</v>
      </c>
      <c r="L283" s="3">
        <v>50</v>
      </c>
      <c r="M283" s="4">
        <f t="shared" si="47"/>
        <v>48</v>
      </c>
      <c r="N283" s="4">
        <f t="shared" si="48"/>
        <v>698</v>
      </c>
      <c r="P283" s="18"/>
    </row>
    <row r="284" spans="1:16" x14ac:dyDescent="0.3">
      <c r="A284" s="3">
        <f t="shared" si="52"/>
        <v>280</v>
      </c>
      <c r="B284" s="3" t="s">
        <v>16</v>
      </c>
      <c r="C284" s="3">
        <v>432</v>
      </c>
      <c r="D284" s="3">
        <v>500</v>
      </c>
      <c r="E284" s="3">
        <v>150</v>
      </c>
      <c r="F284" s="3">
        <v>1827</v>
      </c>
      <c r="G284" s="3">
        <v>2125</v>
      </c>
      <c r="H284" s="3">
        <f>(G284-F284)-300</f>
        <v>-2</v>
      </c>
      <c r="I284" s="3">
        <f>IF(H284&lt;171,171,H284)</f>
        <v>171</v>
      </c>
      <c r="J284" s="3">
        <f>ROUND(IF(I284&lt;100,I284*1.625,(IF(AND(I284&gt;100,I284&lt;201),(I284-100)*2.375+162.5,(IF(AND(I284&gt;200,I284&lt;401),(I284-200)*3.875+400,IF(I284&gt;400,(I284-400)*4.5+1237)))))),0)</f>
        <v>331</v>
      </c>
      <c r="K284" s="3">
        <v>45</v>
      </c>
      <c r="L284" s="3">
        <v>50</v>
      </c>
      <c r="M284" s="4">
        <f t="shared" si="47"/>
        <v>34.200000000000003</v>
      </c>
      <c r="N284" s="4">
        <f t="shared" si="48"/>
        <v>460</v>
      </c>
      <c r="P284" s="18"/>
    </row>
    <row r="285" spans="1:16" x14ac:dyDescent="0.3">
      <c r="A285" s="3">
        <f t="shared" si="52"/>
        <v>281</v>
      </c>
      <c r="B285" s="3" t="s">
        <v>19</v>
      </c>
      <c r="C285" s="3">
        <v>442</v>
      </c>
      <c r="D285" s="3">
        <v>400</v>
      </c>
      <c r="E285" s="3">
        <v>150</v>
      </c>
      <c r="F285" s="3">
        <v>465</v>
      </c>
      <c r="G285" s="3">
        <v>561</v>
      </c>
      <c r="H285" s="3">
        <f t="shared" ref="H285:H295" si="55">G285-F285</f>
        <v>96</v>
      </c>
      <c r="I285" s="3">
        <f>IF(H285&lt;155,155,H285)</f>
        <v>155</v>
      </c>
      <c r="J285" s="3">
        <f t="shared" ref="J285:J295" si="56">ROUND(IF(I285&lt;100,I285*1.625,(IF(AND(I285&gt;100,I285&lt;201),(I285-100)*2.375+162,(IF(AND(I285&gt;200,I285&lt;401),(I285-200)*3.875+400,IF(I285&gt;400,(I285-400)*4.5+1237)))))),0)</f>
        <v>293</v>
      </c>
      <c r="K285" s="3">
        <v>45</v>
      </c>
      <c r="L285" s="3">
        <v>50</v>
      </c>
      <c r="M285" s="4">
        <f t="shared" si="47"/>
        <v>31</v>
      </c>
      <c r="N285" s="4">
        <f t="shared" si="48"/>
        <v>419</v>
      </c>
      <c r="P285" s="18"/>
    </row>
    <row r="286" spans="1:16" x14ac:dyDescent="0.3">
      <c r="A286" s="3">
        <f t="shared" si="52"/>
        <v>282</v>
      </c>
      <c r="B286" s="3" t="s">
        <v>19</v>
      </c>
      <c r="C286" s="3">
        <v>443</v>
      </c>
      <c r="D286" s="3">
        <v>400</v>
      </c>
      <c r="E286" s="3">
        <v>150</v>
      </c>
      <c r="F286" s="3">
        <v>987</v>
      </c>
      <c r="G286" s="3">
        <v>1245</v>
      </c>
      <c r="H286" s="3">
        <f t="shared" si="55"/>
        <v>258</v>
      </c>
      <c r="I286" s="3">
        <f>IF(H286&lt;155,155,H286)</f>
        <v>258</v>
      </c>
      <c r="J286" s="3">
        <f t="shared" si="56"/>
        <v>625</v>
      </c>
      <c r="K286" s="3">
        <v>45</v>
      </c>
      <c r="L286" s="3">
        <v>50</v>
      </c>
      <c r="M286" s="4">
        <f t="shared" si="47"/>
        <v>51.6</v>
      </c>
      <c r="N286" s="4">
        <f t="shared" si="48"/>
        <v>772</v>
      </c>
      <c r="P286" s="18"/>
    </row>
    <row r="287" spans="1:16" x14ac:dyDescent="0.3">
      <c r="A287" s="3">
        <f t="shared" si="52"/>
        <v>283</v>
      </c>
      <c r="B287" s="3" t="s">
        <v>17</v>
      </c>
      <c r="C287" s="3">
        <v>225</v>
      </c>
      <c r="D287" s="3">
        <v>300</v>
      </c>
      <c r="E287" s="3">
        <v>150</v>
      </c>
      <c r="F287" s="3">
        <v>13108</v>
      </c>
      <c r="G287" s="3">
        <v>13177</v>
      </c>
      <c r="H287" s="3">
        <f t="shared" si="55"/>
        <v>69</v>
      </c>
      <c r="I287" s="3">
        <f>IF(H287&lt;141,141,H287)</f>
        <v>141</v>
      </c>
      <c r="J287" s="3">
        <f t="shared" si="56"/>
        <v>259</v>
      </c>
      <c r="K287" s="3">
        <v>45</v>
      </c>
      <c r="L287" s="3">
        <v>50</v>
      </c>
      <c r="M287" s="4">
        <f t="shared" si="47"/>
        <v>28.200000000000003</v>
      </c>
      <c r="N287" s="4">
        <f t="shared" si="48"/>
        <v>382</v>
      </c>
      <c r="P287" s="18"/>
    </row>
    <row r="288" spans="1:16" x14ac:dyDescent="0.3">
      <c r="A288" s="3">
        <f t="shared" si="52"/>
        <v>284</v>
      </c>
      <c r="B288" s="3" t="s">
        <v>18</v>
      </c>
      <c r="C288" s="3">
        <v>15</v>
      </c>
      <c r="D288" s="3">
        <v>200</v>
      </c>
      <c r="E288" s="3">
        <v>150</v>
      </c>
      <c r="F288" s="3">
        <v>44295</v>
      </c>
      <c r="G288" s="3">
        <v>44352</v>
      </c>
      <c r="H288" s="3">
        <f t="shared" si="55"/>
        <v>57</v>
      </c>
      <c r="I288" s="3">
        <f>IF(H288&lt;125,125,H288)</f>
        <v>125</v>
      </c>
      <c r="J288" s="3">
        <f t="shared" si="56"/>
        <v>221</v>
      </c>
      <c r="K288" s="3">
        <v>45</v>
      </c>
      <c r="L288" s="3">
        <v>50</v>
      </c>
      <c r="M288" s="4">
        <f t="shared" si="47"/>
        <v>25</v>
      </c>
      <c r="N288" s="4">
        <f t="shared" si="48"/>
        <v>341</v>
      </c>
    </row>
    <row r="289" spans="1:15" x14ac:dyDescent="0.3">
      <c r="A289" s="3">
        <f t="shared" si="52"/>
        <v>285</v>
      </c>
      <c r="B289" s="3" t="s">
        <v>17</v>
      </c>
      <c r="C289" s="3">
        <v>373</v>
      </c>
      <c r="D289" s="3">
        <v>300</v>
      </c>
      <c r="E289" s="3">
        <v>150</v>
      </c>
      <c r="F289" s="3">
        <v>1189</v>
      </c>
      <c r="G289" s="3">
        <v>1290</v>
      </c>
      <c r="H289" s="3">
        <f t="shared" si="55"/>
        <v>101</v>
      </c>
      <c r="I289" s="3">
        <f>IF(H289&lt;141,141,H289)</f>
        <v>141</v>
      </c>
      <c r="J289" s="3">
        <f t="shared" si="56"/>
        <v>259</v>
      </c>
      <c r="K289" s="3">
        <v>45</v>
      </c>
      <c r="L289" s="3">
        <v>50</v>
      </c>
      <c r="M289" s="4">
        <f t="shared" si="47"/>
        <v>28.200000000000003</v>
      </c>
      <c r="N289" s="4">
        <f t="shared" si="48"/>
        <v>382</v>
      </c>
    </row>
    <row r="290" spans="1:15" x14ac:dyDescent="0.3">
      <c r="A290" s="3">
        <f t="shared" si="52"/>
        <v>286</v>
      </c>
      <c r="B290" s="27" t="s">
        <v>20</v>
      </c>
      <c r="C290" s="3">
        <v>83</v>
      </c>
      <c r="D290" s="3">
        <v>100</v>
      </c>
      <c r="E290" s="3">
        <v>150</v>
      </c>
      <c r="F290" s="3">
        <v>23232</v>
      </c>
      <c r="G290" s="3">
        <v>23264</v>
      </c>
      <c r="H290" s="3">
        <f t="shared" si="55"/>
        <v>32</v>
      </c>
      <c r="I290" s="3">
        <f t="shared" ref="I290:I295" si="57">IF(H290&lt;111,111,H290)</f>
        <v>111</v>
      </c>
      <c r="J290" s="3">
        <f t="shared" si="56"/>
        <v>188</v>
      </c>
      <c r="K290" s="3">
        <v>20</v>
      </c>
      <c r="L290" s="3">
        <v>10</v>
      </c>
      <c r="M290" s="4">
        <f t="shared" si="47"/>
        <v>22.200000000000003</v>
      </c>
      <c r="N290" s="4">
        <f t="shared" si="48"/>
        <v>240</v>
      </c>
    </row>
    <row r="291" spans="1:15" x14ac:dyDescent="0.3">
      <c r="A291" s="3">
        <f t="shared" si="52"/>
        <v>287</v>
      </c>
      <c r="B291" s="27" t="s">
        <v>18</v>
      </c>
      <c r="C291" s="3">
        <v>107</v>
      </c>
      <c r="D291" s="3">
        <v>200</v>
      </c>
      <c r="E291" s="3">
        <v>150</v>
      </c>
      <c r="F291" s="3">
        <v>24847</v>
      </c>
      <c r="G291" s="3">
        <v>24925</v>
      </c>
      <c r="H291" s="3">
        <f t="shared" si="55"/>
        <v>78</v>
      </c>
      <c r="I291" s="3">
        <f t="shared" si="57"/>
        <v>111</v>
      </c>
      <c r="J291" s="3">
        <f t="shared" si="56"/>
        <v>188</v>
      </c>
      <c r="K291" s="3">
        <v>20</v>
      </c>
      <c r="L291" s="3">
        <v>10</v>
      </c>
      <c r="M291" s="4">
        <f t="shared" si="47"/>
        <v>22.200000000000003</v>
      </c>
      <c r="N291" s="4">
        <f t="shared" si="48"/>
        <v>240</v>
      </c>
    </row>
    <row r="292" spans="1:15" x14ac:dyDescent="0.3">
      <c r="A292" s="3">
        <f t="shared" si="52"/>
        <v>288</v>
      </c>
      <c r="B292" s="27" t="s">
        <v>18</v>
      </c>
      <c r="C292" s="3">
        <v>65</v>
      </c>
      <c r="D292" s="3">
        <v>200</v>
      </c>
      <c r="E292" s="3">
        <v>150</v>
      </c>
      <c r="F292" s="3">
        <v>43547</v>
      </c>
      <c r="G292" s="3">
        <v>43555</v>
      </c>
      <c r="H292" s="3">
        <f t="shared" si="55"/>
        <v>8</v>
      </c>
      <c r="I292" s="3">
        <f t="shared" si="57"/>
        <v>111</v>
      </c>
      <c r="J292" s="3">
        <f t="shared" si="56"/>
        <v>188</v>
      </c>
      <c r="K292" s="3">
        <v>20</v>
      </c>
      <c r="L292" s="3">
        <v>10</v>
      </c>
      <c r="M292" s="4">
        <f t="shared" si="47"/>
        <v>22.200000000000003</v>
      </c>
      <c r="N292" s="4">
        <f t="shared" si="48"/>
        <v>240</v>
      </c>
    </row>
    <row r="293" spans="1:15" x14ac:dyDescent="0.3">
      <c r="A293" s="3">
        <f t="shared" si="52"/>
        <v>289</v>
      </c>
      <c r="B293" s="27" t="s">
        <v>18</v>
      </c>
      <c r="C293" s="3">
        <v>67</v>
      </c>
      <c r="D293" s="3">
        <v>200</v>
      </c>
      <c r="E293" s="3">
        <v>150</v>
      </c>
      <c r="F293" s="3">
        <v>55289</v>
      </c>
      <c r="G293" s="3">
        <v>55303</v>
      </c>
      <c r="H293" s="3">
        <f t="shared" si="55"/>
        <v>14</v>
      </c>
      <c r="I293" s="3">
        <f t="shared" si="57"/>
        <v>111</v>
      </c>
      <c r="J293" s="3">
        <f t="shared" si="56"/>
        <v>188</v>
      </c>
      <c r="K293" s="3">
        <v>20</v>
      </c>
      <c r="L293" s="3">
        <v>10</v>
      </c>
      <c r="M293" s="4">
        <f t="shared" si="47"/>
        <v>22.200000000000003</v>
      </c>
      <c r="N293" s="4">
        <f t="shared" si="48"/>
        <v>240</v>
      </c>
    </row>
    <row r="294" spans="1:15" x14ac:dyDescent="0.3">
      <c r="A294" s="3">
        <f t="shared" si="52"/>
        <v>290</v>
      </c>
      <c r="B294" s="27" t="s">
        <v>17</v>
      </c>
      <c r="C294" s="3">
        <v>245</v>
      </c>
      <c r="D294" s="3">
        <v>300</v>
      </c>
      <c r="E294" s="3">
        <v>150</v>
      </c>
      <c r="F294" s="3">
        <v>54.93</v>
      </c>
      <c r="G294" s="3">
        <v>106</v>
      </c>
      <c r="H294" s="3">
        <f t="shared" si="55"/>
        <v>51.07</v>
      </c>
      <c r="I294" s="3">
        <f t="shared" si="57"/>
        <v>111</v>
      </c>
      <c r="J294" s="3">
        <f t="shared" si="56"/>
        <v>188</v>
      </c>
      <c r="K294" s="3">
        <v>20</v>
      </c>
      <c r="L294" s="3">
        <v>10</v>
      </c>
      <c r="M294" s="4">
        <f t="shared" si="47"/>
        <v>22.200000000000003</v>
      </c>
      <c r="N294" s="4">
        <f>(ROUND((J294+K294+L294+M294),0))*7</f>
        <v>1680</v>
      </c>
      <c r="O294" s="16" t="s">
        <v>30</v>
      </c>
    </row>
    <row r="295" spans="1:15" x14ac:dyDescent="0.3">
      <c r="A295" s="3">
        <v>291</v>
      </c>
      <c r="B295" s="27" t="s">
        <v>17</v>
      </c>
      <c r="C295" s="3">
        <v>314</v>
      </c>
      <c r="D295" s="3">
        <v>300</v>
      </c>
      <c r="E295" s="3">
        <v>150</v>
      </c>
      <c r="F295" s="3">
        <v>26050</v>
      </c>
      <c r="G295" s="3">
        <v>26754</v>
      </c>
      <c r="H295" s="3">
        <f t="shared" si="55"/>
        <v>704</v>
      </c>
      <c r="I295" s="3">
        <f t="shared" si="57"/>
        <v>704</v>
      </c>
      <c r="J295" s="3">
        <f t="shared" si="56"/>
        <v>2605</v>
      </c>
      <c r="K295" s="3">
        <v>20</v>
      </c>
      <c r="L295" s="3">
        <v>10</v>
      </c>
      <c r="M295" s="4">
        <f t="shared" si="47"/>
        <v>140.80000000000001</v>
      </c>
      <c r="N295" s="4">
        <f t="shared" si="48"/>
        <v>2776</v>
      </c>
    </row>
    <row r="296" spans="1:15" x14ac:dyDescent="0.3">
      <c r="C296" s="15"/>
      <c r="D296" s="15">
        <f>SUM(D5:D293)</f>
        <v>64525</v>
      </c>
      <c r="E296" s="15">
        <f>SUM(E5:E293)</f>
        <v>42000</v>
      </c>
      <c r="F296" s="14"/>
      <c r="G296" s="14"/>
      <c r="H296" s="3">
        <f>SUM(H5:H288)</f>
        <v>78714</v>
      </c>
      <c r="I296" s="14"/>
      <c r="J296" s="14"/>
      <c r="K296" s="14"/>
      <c r="L296" s="14"/>
      <c r="M296" s="14"/>
      <c r="N296" s="15">
        <f>SUM(N5:N287)</f>
        <v>288319</v>
      </c>
    </row>
    <row r="300" spans="1:15" x14ac:dyDescent="0.3">
      <c r="A300" s="18"/>
      <c r="E300"/>
      <c r="F300"/>
      <c r="H300"/>
      <c r="I300"/>
      <c r="J300"/>
      <c r="K300"/>
    </row>
    <row r="301" spans="1:15" x14ac:dyDescent="0.3">
      <c r="A301" s="18"/>
    </row>
    <row r="311" spans="1:1" x14ac:dyDescent="0.3">
      <c r="A311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4"/>
  <sheetViews>
    <sheetView tabSelected="1" workbookViewId="0">
      <selection sqref="A1:N1"/>
    </sheetView>
  </sheetViews>
  <sheetFormatPr defaultRowHeight="14.4" x14ac:dyDescent="0.3"/>
  <sheetData>
    <row r="1" spans="1:15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25"/>
    </row>
    <row r="2" spans="1:15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5"/>
    </row>
    <row r="3" spans="1:15" x14ac:dyDescent="0.3">
      <c r="A3" s="44" t="s">
        <v>31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25"/>
    </row>
    <row r="4" spans="1:15" ht="40.79999999999999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32</v>
      </c>
      <c r="N4" s="1" t="s">
        <v>15</v>
      </c>
      <c r="O4" s="25"/>
    </row>
    <row r="5" spans="1:15" x14ac:dyDescent="0.3">
      <c r="A5" s="3">
        <v>1</v>
      </c>
      <c r="B5" s="3" t="s">
        <v>22</v>
      </c>
      <c r="C5" s="3">
        <v>0</v>
      </c>
      <c r="D5" s="3">
        <v>0</v>
      </c>
      <c r="E5" s="3">
        <v>150</v>
      </c>
      <c r="F5" s="3">
        <v>9030</v>
      </c>
      <c r="G5" s="3">
        <v>9158</v>
      </c>
      <c r="H5" s="3">
        <f t="shared" ref="H5:H28" si="0">G5-F5</f>
        <v>128</v>
      </c>
      <c r="I5" s="3">
        <f>IF(H5&lt;103,103,H5)</f>
        <v>128</v>
      </c>
      <c r="J5" s="3">
        <f t="shared" ref="J5:J32" si="1">ROUND(IF(I5&lt;100,I5*1.625,(IF(AND(I5&gt;100,I5&lt;201),(I5-100)*2.375+162.5,(IF(AND(I5&gt;200,I5&lt;401),(I5-200)*3.875+400,IF(I5&gt;400,(I5-400)*4.5+1237)))))),0)</f>
        <v>229</v>
      </c>
      <c r="K5" s="3">
        <v>20</v>
      </c>
      <c r="L5" s="3">
        <v>10</v>
      </c>
      <c r="M5" s="4">
        <f t="shared" ref="M5:M34" si="2">I5*0.2</f>
        <v>25.6</v>
      </c>
      <c r="N5" s="4">
        <f t="shared" ref="N5:N62" si="3">ROUND((J5+K5+L5+M5),0)</f>
        <v>285</v>
      </c>
      <c r="O5" s="18"/>
    </row>
    <row r="6" spans="1:15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3">
        <v>17880</v>
      </c>
      <c r="G6" s="3">
        <v>18050</v>
      </c>
      <c r="H6" s="3">
        <f t="shared" si="0"/>
        <v>170</v>
      </c>
      <c r="I6" s="3">
        <f>IF(H6&lt;103,103,H6)</f>
        <v>170</v>
      </c>
      <c r="J6" s="3">
        <f t="shared" si="1"/>
        <v>329</v>
      </c>
      <c r="K6" s="3">
        <v>20</v>
      </c>
      <c r="L6" s="3">
        <v>10</v>
      </c>
      <c r="M6" s="4">
        <f t="shared" si="2"/>
        <v>34</v>
      </c>
      <c r="N6" s="4">
        <f t="shared" si="3"/>
        <v>393</v>
      </c>
      <c r="O6" s="18"/>
    </row>
    <row r="7" spans="1:15" x14ac:dyDescent="0.3">
      <c r="A7" s="3">
        <f>A6+1</f>
        <v>3</v>
      </c>
      <c r="B7" s="3" t="s">
        <v>21</v>
      </c>
      <c r="C7" s="3">
        <v>2</v>
      </c>
      <c r="D7" s="3">
        <v>75</v>
      </c>
      <c r="E7" s="3">
        <v>150</v>
      </c>
      <c r="F7" s="3">
        <v>21742</v>
      </c>
      <c r="G7" s="3">
        <v>21810</v>
      </c>
      <c r="H7" s="3">
        <f t="shared" si="0"/>
        <v>68</v>
      </c>
      <c r="I7" s="3">
        <f>IF(H7&lt;103,103,H7)</f>
        <v>103</v>
      </c>
      <c r="J7" s="3">
        <f t="shared" si="1"/>
        <v>170</v>
      </c>
      <c r="K7" s="3">
        <v>20</v>
      </c>
      <c r="L7" s="3">
        <v>10</v>
      </c>
      <c r="M7" s="4">
        <f t="shared" si="2"/>
        <v>20.6</v>
      </c>
      <c r="N7" s="4">
        <f t="shared" si="3"/>
        <v>221</v>
      </c>
      <c r="O7" s="18"/>
    </row>
    <row r="8" spans="1:15" x14ac:dyDescent="0.3">
      <c r="A8" s="3">
        <f>A7+1</f>
        <v>4</v>
      </c>
      <c r="B8" s="3" t="s">
        <v>20</v>
      </c>
      <c r="C8" s="3">
        <v>2</v>
      </c>
      <c r="D8" s="3">
        <v>100</v>
      </c>
      <c r="E8" s="3">
        <v>150</v>
      </c>
      <c r="F8" s="3">
        <v>39566</v>
      </c>
      <c r="G8" s="3">
        <v>39844</v>
      </c>
      <c r="H8" s="3">
        <f t="shared" si="0"/>
        <v>278</v>
      </c>
      <c r="I8" s="3">
        <f>IF(H8&lt;111,111,H8)</f>
        <v>278</v>
      </c>
      <c r="J8" s="3">
        <f t="shared" si="1"/>
        <v>702</v>
      </c>
      <c r="K8" s="3">
        <v>20</v>
      </c>
      <c r="L8" s="3">
        <v>10</v>
      </c>
      <c r="M8" s="4">
        <f t="shared" si="2"/>
        <v>55.6</v>
      </c>
      <c r="N8" s="4">
        <f t="shared" si="3"/>
        <v>788</v>
      </c>
      <c r="O8" s="18"/>
    </row>
    <row r="9" spans="1:15" x14ac:dyDescent="0.3">
      <c r="A9" s="3">
        <v>3</v>
      </c>
      <c r="B9" s="3" t="s">
        <v>21</v>
      </c>
      <c r="C9" s="3">
        <v>3</v>
      </c>
      <c r="D9" s="3">
        <v>75</v>
      </c>
      <c r="E9" s="3">
        <v>150</v>
      </c>
      <c r="F9" s="3">
        <v>9824</v>
      </c>
      <c r="G9" s="3">
        <v>9977</v>
      </c>
      <c r="H9" s="3">
        <f t="shared" si="0"/>
        <v>153</v>
      </c>
      <c r="I9" s="3">
        <f>IF(H9&lt;103,103,H9)</f>
        <v>153</v>
      </c>
      <c r="J9" s="3">
        <f t="shared" si="1"/>
        <v>288</v>
      </c>
      <c r="K9" s="3">
        <v>20</v>
      </c>
      <c r="L9" s="3">
        <v>10</v>
      </c>
      <c r="M9" s="4">
        <f t="shared" si="2"/>
        <v>30.6</v>
      </c>
      <c r="N9" s="4">
        <f t="shared" si="3"/>
        <v>349</v>
      </c>
      <c r="O9" s="18"/>
    </row>
    <row r="10" spans="1:15" x14ac:dyDescent="0.3">
      <c r="A10" s="3">
        <v>4</v>
      </c>
      <c r="B10" s="3" t="s">
        <v>20</v>
      </c>
      <c r="C10" s="3">
        <v>3</v>
      </c>
      <c r="D10" s="3">
        <v>100</v>
      </c>
      <c r="E10" s="3">
        <v>150</v>
      </c>
      <c r="F10" s="3">
        <v>13120</v>
      </c>
      <c r="G10" s="3">
        <v>13282</v>
      </c>
      <c r="H10" s="3">
        <f t="shared" si="0"/>
        <v>162</v>
      </c>
      <c r="I10" s="3">
        <f>IF(H10&lt;111,111,H10)</f>
        <v>162</v>
      </c>
      <c r="J10" s="3">
        <f t="shared" si="1"/>
        <v>310</v>
      </c>
      <c r="K10" s="3">
        <v>20</v>
      </c>
      <c r="L10" s="3">
        <v>10</v>
      </c>
      <c r="M10" s="4">
        <f t="shared" si="2"/>
        <v>32.4</v>
      </c>
      <c r="N10" s="4">
        <f t="shared" si="3"/>
        <v>372</v>
      </c>
      <c r="O10" s="18"/>
    </row>
    <row r="11" spans="1:15" x14ac:dyDescent="0.3">
      <c r="A11" s="3">
        <f t="shared" ref="A11:A12" si="4">A10+1</f>
        <v>5</v>
      </c>
      <c r="B11" s="3" t="s">
        <v>20</v>
      </c>
      <c r="C11" s="3">
        <v>4</v>
      </c>
      <c r="D11" s="3">
        <v>100</v>
      </c>
      <c r="E11" s="3">
        <v>150</v>
      </c>
      <c r="F11" s="3">
        <v>9351</v>
      </c>
      <c r="G11" s="3">
        <v>9426</v>
      </c>
      <c r="H11" s="3">
        <f t="shared" si="0"/>
        <v>75</v>
      </c>
      <c r="I11" s="3">
        <f>IF(H11&lt;111,111,H11)</f>
        <v>111</v>
      </c>
      <c r="J11" s="3">
        <f t="shared" si="1"/>
        <v>189</v>
      </c>
      <c r="K11" s="3">
        <v>20</v>
      </c>
      <c r="L11" s="3">
        <v>10</v>
      </c>
      <c r="M11" s="4">
        <f t="shared" si="2"/>
        <v>22.200000000000003</v>
      </c>
      <c r="N11" s="4">
        <f t="shared" si="3"/>
        <v>241</v>
      </c>
      <c r="O11" s="18"/>
    </row>
    <row r="12" spans="1:15" x14ac:dyDescent="0.3">
      <c r="A12" s="3">
        <f t="shared" si="4"/>
        <v>6</v>
      </c>
      <c r="B12" s="3" t="s">
        <v>21</v>
      </c>
      <c r="C12" s="3">
        <v>5</v>
      </c>
      <c r="D12" s="3">
        <v>75</v>
      </c>
      <c r="E12" s="3">
        <v>150</v>
      </c>
      <c r="F12" s="3">
        <v>23262</v>
      </c>
      <c r="G12" s="3">
        <v>23351</v>
      </c>
      <c r="H12" s="3">
        <f t="shared" si="0"/>
        <v>89</v>
      </c>
      <c r="I12" s="3">
        <f>IF(H12&lt;103,103,H12)</f>
        <v>103</v>
      </c>
      <c r="J12" s="3">
        <f t="shared" si="1"/>
        <v>170</v>
      </c>
      <c r="K12" s="3">
        <v>20</v>
      </c>
      <c r="L12" s="3">
        <v>10</v>
      </c>
      <c r="M12" s="4">
        <f t="shared" si="2"/>
        <v>20.6</v>
      </c>
      <c r="N12" s="4">
        <f t="shared" si="3"/>
        <v>221</v>
      </c>
      <c r="O12" s="18"/>
    </row>
    <row r="13" spans="1:15" x14ac:dyDescent="0.3">
      <c r="A13" s="3">
        <v>5</v>
      </c>
      <c r="B13" s="3" t="s">
        <v>20</v>
      </c>
      <c r="C13" s="3">
        <v>5</v>
      </c>
      <c r="D13" s="3">
        <v>100</v>
      </c>
      <c r="E13" s="3">
        <v>150</v>
      </c>
      <c r="F13" s="3">
        <v>24480</v>
      </c>
      <c r="G13" s="3">
        <v>24570</v>
      </c>
      <c r="H13" s="3">
        <f t="shared" si="0"/>
        <v>90</v>
      </c>
      <c r="I13" s="3">
        <f>IF(H13&lt;111,111,H13)</f>
        <v>111</v>
      </c>
      <c r="J13" s="3">
        <f t="shared" si="1"/>
        <v>189</v>
      </c>
      <c r="K13" s="3">
        <v>20</v>
      </c>
      <c r="L13" s="3">
        <v>10</v>
      </c>
      <c r="M13" s="4">
        <f t="shared" si="2"/>
        <v>22.200000000000003</v>
      </c>
      <c r="N13" s="4">
        <f t="shared" si="3"/>
        <v>241</v>
      </c>
      <c r="O13" s="18"/>
    </row>
    <row r="14" spans="1:15" x14ac:dyDescent="0.3">
      <c r="A14" s="3">
        <v>6</v>
      </c>
      <c r="B14" s="3" t="s">
        <v>21</v>
      </c>
      <c r="C14" s="3">
        <v>6</v>
      </c>
      <c r="D14" s="3">
        <v>75</v>
      </c>
      <c r="E14" s="3">
        <v>150</v>
      </c>
      <c r="F14" s="3">
        <v>14485</v>
      </c>
      <c r="G14" s="3">
        <v>14718</v>
      </c>
      <c r="H14" s="3">
        <f t="shared" si="0"/>
        <v>233</v>
      </c>
      <c r="I14" s="3">
        <f>IF(H14&lt;103,103,H14)</f>
        <v>233</v>
      </c>
      <c r="J14" s="3">
        <f t="shared" si="1"/>
        <v>528</v>
      </c>
      <c r="K14" s="3">
        <v>20</v>
      </c>
      <c r="L14" s="3">
        <v>10</v>
      </c>
      <c r="M14" s="4">
        <f t="shared" si="2"/>
        <v>46.6</v>
      </c>
      <c r="N14" s="4">
        <f t="shared" si="3"/>
        <v>605</v>
      </c>
      <c r="O14" s="18"/>
    </row>
    <row r="15" spans="1:15" x14ac:dyDescent="0.3">
      <c r="A15" s="3">
        <f t="shared" ref="A15:A16" si="5">A14+1</f>
        <v>7</v>
      </c>
      <c r="B15" s="3" t="s">
        <v>20</v>
      </c>
      <c r="C15" s="3">
        <v>6</v>
      </c>
      <c r="D15" s="3">
        <v>100</v>
      </c>
      <c r="E15" s="3">
        <v>150</v>
      </c>
      <c r="F15" s="3">
        <v>16764</v>
      </c>
      <c r="G15" s="3">
        <v>16824</v>
      </c>
      <c r="H15" s="3">
        <f t="shared" si="0"/>
        <v>60</v>
      </c>
      <c r="I15" s="3">
        <f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  <c r="O15" s="18"/>
    </row>
    <row r="16" spans="1:15" x14ac:dyDescent="0.3">
      <c r="A16" s="3">
        <f t="shared" si="5"/>
        <v>8</v>
      </c>
      <c r="B16" s="3" t="s">
        <v>20</v>
      </c>
      <c r="C16" s="3">
        <v>7</v>
      </c>
      <c r="D16" s="3">
        <v>100</v>
      </c>
      <c r="E16" s="3">
        <v>150</v>
      </c>
      <c r="F16" s="3">
        <v>16839</v>
      </c>
      <c r="G16" s="3">
        <v>17110</v>
      </c>
      <c r="H16" s="3">
        <f t="shared" si="0"/>
        <v>271</v>
      </c>
      <c r="I16" s="3">
        <f>IF(H16&lt;111,111,H16)</f>
        <v>271</v>
      </c>
      <c r="J16" s="3">
        <f t="shared" si="1"/>
        <v>675</v>
      </c>
      <c r="K16" s="3">
        <v>20</v>
      </c>
      <c r="L16" s="3">
        <v>10</v>
      </c>
      <c r="M16" s="4">
        <f t="shared" si="2"/>
        <v>54.2</v>
      </c>
      <c r="N16" s="4">
        <f t="shared" si="3"/>
        <v>759</v>
      </c>
      <c r="O16" s="18"/>
    </row>
    <row r="17" spans="1:15" x14ac:dyDescent="0.3">
      <c r="A17" s="3">
        <v>7</v>
      </c>
      <c r="B17" s="3" t="s">
        <v>21</v>
      </c>
      <c r="C17" s="3">
        <v>7</v>
      </c>
      <c r="D17" s="3">
        <v>75</v>
      </c>
      <c r="E17" s="3">
        <v>150</v>
      </c>
      <c r="F17" s="3">
        <v>21410</v>
      </c>
      <c r="G17" s="3">
        <v>21514</v>
      </c>
      <c r="H17" s="3">
        <f t="shared" si="0"/>
        <v>104</v>
      </c>
      <c r="I17" s="3">
        <f>IF(H17&lt;103,103,H17)</f>
        <v>104</v>
      </c>
      <c r="J17" s="3">
        <f t="shared" si="1"/>
        <v>172</v>
      </c>
      <c r="K17" s="3">
        <v>20</v>
      </c>
      <c r="L17" s="3">
        <v>10</v>
      </c>
      <c r="M17" s="4">
        <f t="shared" si="2"/>
        <v>20.8</v>
      </c>
      <c r="N17" s="4">
        <f t="shared" si="3"/>
        <v>223</v>
      </c>
      <c r="O17" s="18"/>
    </row>
    <row r="18" spans="1:15" x14ac:dyDescent="0.3">
      <c r="A18" s="3">
        <v>8</v>
      </c>
      <c r="B18" s="3" t="s">
        <v>20</v>
      </c>
      <c r="C18" s="3">
        <v>8</v>
      </c>
      <c r="D18" s="3">
        <v>100</v>
      </c>
      <c r="E18" s="3">
        <v>150</v>
      </c>
      <c r="F18" s="3">
        <v>16894</v>
      </c>
      <c r="G18" s="3">
        <v>17190</v>
      </c>
      <c r="H18" s="3">
        <f t="shared" si="0"/>
        <v>296</v>
      </c>
      <c r="I18" s="3">
        <f>IF(H18&lt;111,111,H18)</f>
        <v>296</v>
      </c>
      <c r="J18" s="3">
        <f t="shared" si="1"/>
        <v>772</v>
      </c>
      <c r="K18" s="3">
        <v>20</v>
      </c>
      <c r="L18" s="3">
        <v>10</v>
      </c>
      <c r="M18" s="4">
        <f t="shared" si="2"/>
        <v>59.2</v>
      </c>
      <c r="N18" s="4">
        <f t="shared" si="3"/>
        <v>861</v>
      </c>
      <c r="O18" s="18"/>
    </row>
    <row r="19" spans="1:15" x14ac:dyDescent="0.3">
      <c r="A19" s="3">
        <f t="shared" ref="A19:A20" si="6">A18+1</f>
        <v>9</v>
      </c>
      <c r="B19" s="3" t="s">
        <v>21</v>
      </c>
      <c r="C19" s="3">
        <v>8</v>
      </c>
      <c r="D19" s="3">
        <v>75</v>
      </c>
      <c r="E19" s="3">
        <v>150</v>
      </c>
      <c r="F19" s="3">
        <v>26788</v>
      </c>
      <c r="G19" s="3">
        <v>26962</v>
      </c>
      <c r="H19" s="3">
        <f t="shared" si="0"/>
        <v>174</v>
      </c>
      <c r="I19" s="3">
        <f>IF(H19&lt;103,103,H19)</f>
        <v>174</v>
      </c>
      <c r="J19" s="3">
        <f t="shared" si="1"/>
        <v>338</v>
      </c>
      <c r="K19" s="3">
        <v>20</v>
      </c>
      <c r="L19" s="3">
        <v>10</v>
      </c>
      <c r="M19" s="4">
        <f t="shared" si="2"/>
        <v>34.800000000000004</v>
      </c>
      <c r="N19" s="4">
        <f t="shared" si="3"/>
        <v>403</v>
      </c>
      <c r="O19" s="18"/>
    </row>
    <row r="20" spans="1:15" x14ac:dyDescent="0.3">
      <c r="A20" s="3">
        <f t="shared" si="6"/>
        <v>10</v>
      </c>
      <c r="B20" s="3" t="s">
        <v>21</v>
      </c>
      <c r="C20" s="3">
        <v>9</v>
      </c>
      <c r="D20" s="3">
        <v>75</v>
      </c>
      <c r="E20" s="3">
        <v>150</v>
      </c>
      <c r="F20" s="3">
        <v>23696</v>
      </c>
      <c r="G20" s="3">
        <v>23883</v>
      </c>
      <c r="H20" s="3">
        <f t="shared" si="0"/>
        <v>187</v>
      </c>
      <c r="I20" s="3">
        <f>IF(H20&lt;103,103,H20)</f>
        <v>187</v>
      </c>
      <c r="J20" s="3">
        <f t="shared" si="1"/>
        <v>369</v>
      </c>
      <c r="K20" s="3">
        <v>20</v>
      </c>
      <c r="L20" s="3">
        <v>10</v>
      </c>
      <c r="M20" s="4">
        <f t="shared" si="2"/>
        <v>37.4</v>
      </c>
      <c r="N20" s="4">
        <f t="shared" si="3"/>
        <v>436</v>
      </c>
      <c r="O20" s="18"/>
    </row>
    <row r="21" spans="1:15" x14ac:dyDescent="0.3">
      <c r="A21" s="3">
        <v>9</v>
      </c>
      <c r="B21" s="8" t="s">
        <v>18</v>
      </c>
      <c r="C21" s="8">
        <v>9</v>
      </c>
      <c r="D21" s="3">
        <v>200</v>
      </c>
      <c r="E21" s="3">
        <v>150</v>
      </c>
      <c r="F21" s="3">
        <v>25862</v>
      </c>
      <c r="G21" s="3">
        <v>26056</v>
      </c>
      <c r="H21" s="3">
        <f t="shared" si="0"/>
        <v>194</v>
      </c>
      <c r="I21" s="3">
        <f>IF(H21&lt;125,125,H21)</f>
        <v>194</v>
      </c>
      <c r="J21" s="3">
        <f t="shared" si="1"/>
        <v>386</v>
      </c>
      <c r="K21" s="3">
        <v>45</v>
      </c>
      <c r="L21" s="3">
        <v>50</v>
      </c>
      <c r="M21" s="4">
        <f t="shared" si="2"/>
        <v>38.800000000000004</v>
      </c>
      <c r="N21" s="4">
        <f t="shared" si="3"/>
        <v>520</v>
      </c>
      <c r="O21" s="18"/>
    </row>
    <row r="22" spans="1:15" x14ac:dyDescent="0.3">
      <c r="A22" s="3">
        <v>10</v>
      </c>
      <c r="B22" s="3" t="s">
        <v>21</v>
      </c>
      <c r="C22" s="3">
        <v>10</v>
      </c>
      <c r="D22" s="3">
        <v>75</v>
      </c>
      <c r="E22" s="3">
        <v>150</v>
      </c>
      <c r="F22" s="3">
        <v>27826</v>
      </c>
      <c r="G22" s="3">
        <v>28048</v>
      </c>
      <c r="H22" s="3">
        <f t="shared" si="0"/>
        <v>222</v>
      </c>
      <c r="I22" s="3">
        <f>IF(H22&lt;103,103,H22)</f>
        <v>222</v>
      </c>
      <c r="J22" s="3">
        <f t="shared" si="1"/>
        <v>485</v>
      </c>
      <c r="K22" s="3">
        <v>20</v>
      </c>
      <c r="L22" s="3">
        <v>10</v>
      </c>
      <c r="M22" s="4">
        <f t="shared" si="2"/>
        <v>44.400000000000006</v>
      </c>
      <c r="N22" s="4">
        <f t="shared" si="3"/>
        <v>559</v>
      </c>
      <c r="O22" s="18"/>
    </row>
    <row r="23" spans="1:15" x14ac:dyDescent="0.3">
      <c r="A23" s="3">
        <f t="shared" ref="A23:A24" si="7">A22+1</f>
        <v>11</v>
      </c>
      <c r="B23" s="3" t="s">
        <v>18</v>
      </c>
      <c r="C23" s="3">
        <v>10</v>
      </c>
      <c r="D23" s="3">
        <v>200</v>
      </c>
      <c r="E23" s="3">
        <v>150</v>
      </c>
      <c r="F23" s="3">
        <v>17041</v>
      </c>
      <c r="G23" s="3">
        <v>17156</v>
      </c>
      <c r="H23" s="3">
        <f t="shared" si="0"/>
        <v>115</v>
      </c>
      <c r="I23" s="3">
        <f>IF(H23&lt;125,125,H23)</f>
        <v>125</v>
      </c>
      <c r="J23" s="3">
        <f t="shared" si="1"/>
        <v>222</v>
      </c>
      <c r="K23" s="3">
        <v>45</v>
      </c>
      <c r="L23" s="3">
        <v>50</v>
      </c>
      <c r="M23" s="4">
        <f t="shared" si="2"/>
        <v>25</v>
      </c>
      <c r="N23" s="4">
        <f t="shared" si="3"/>
        <v>342</v>
      </c>
      <c r="O23" s="18"/>
    </row>
    <row r="24" spans="1:15" x14ac:dyDescent="0.3">
      <c r="A24" s="3">
        <f t="shared" si="7"/>
        <v>12</v>
      </c>
      <c r="B24" s="3" t="s">
        <v>18</v>
      </c>
      <c r="C24" s="5">
        <v>11</v>
      </c>
      <c r="D24" s="3">
        <v>200</v>
      </c>
      <c r="E24" s="3">
        <v>150</v>
      </c>
      <c r="F24" s="3">
        <v>25298</v>
      </c>
      <c r="G24" s="3">
        <v>25581</v>
      </c>
      <c r="H24" s="3">
        <f t="shared" si="0"/>
        <v>283</v>
      </c>
      <c r="I24" s="3">
        <f>IF(H24&lt;125,125,H24)</f>
        <v>283</v>
      </c>
      <c r="J24" s="3">
        <f t="shared" si="1"/>
        <v>722</v>
      </c>
      <c r="K24" s="3">
        <v>45</v>
      </c>
      <c r="L24" s="3">
        <v>50</v>
      </c>
      <c r="M24" s="4">
        <f t="shared" si="2"/>
        <v>56.6</v>
      </c>
      <c r="N24" s="4">
        <f t="shared" si="3"/>
        <v>874</v>
      </c>
      <c r="O24" s="18"/>
    </row>
    <row r="25" spans="1:15" x14ac:dyDescent="0.3">
      <c r="A25" s="3">
        <v>11</v>
      </c>
      <c r="B25" s="3" t="s">
        <v>21</v>
      </c>
      <c r="C25" s="3">
        <v>11</v>
      </c>
      <c r="D25" s="3">
        <v>75</v>
      </c>
      <c r="E25" s="3">
        <v>150</v>
      </c>
      <c r="F25" s="3">
        <v>22354</v>
      </c>
      <c r="G25" s="3">
        <v>22470</v>
      </c>
      <c r="H25" s="3">
        <f t="shared" si="0"/>
        <v>116</v>
      </c>
      <c r="I25" s="3">
        <f>IF(H25&lt;103,103,H25)</f>
        <v>116</v>
      </c>
      <c r="J25" s="3">
        <f t="shared" si="1"/>
        <v>201</v>
      </c>
      <c r="K25" s="3">
        <v>20</v>
      </c>
      <c r="L25" s="3">
        <v>10</v>
      </c>
      <c r="M25" s="4">
        <f t="shared" si="2"/>
        <v>23.200000000000003</v>
      </c>
      <c r="N25" s="4">
        <f t="shared" si="3"/>
        <v>254</v>
      </c>
      <c r="O25" s="18"/>
    </row>
    <row r="26" spans="1:15" x14ac:dyDescent="0.3">
      <c r="A26" s="3">
        <v>12</v>
      </c>
      <c r="B26" s="3" t="s">
        <v>21</v>
      </c>
      <c r="C26" s="3">
        <v>12</v>
      </c>
      <c r="D26" s="3">
        <v>75</v>
      </c>
      <c r="E26" s="3">
        <v>150</v>
      </c>
      <c r="F26" s="3">
        <v>27242</v>
      </c>
      <c r="G26" s="3">
        <v>27525</v>
      </c>
      <c r="H26" s="3">
        <f t="shared" si="0"/>
        <v>283</v>
      </c>
      <c r="I26" s="3">
        <f>IF(H26&lt;103,103,H26)</f>
        <v>283</v>
      </c>
      <c r="J26" s="3">
        <f t="shared" si="1"/>
        <v>722</v>
      </c>
      <c r="K26" s="3">
        <v>20</v>
      </c>
      <c r="L26" s="3">
        <v>10</v>
      </c>
      <c r="M26" s="4">
        <f t="shared" si="2"/>
        <v>56.6</v>
      </c>
      <c r="N26" s="4">
        <f t="shared" si="3"/>
        <v>809</v>
      </c>
      <c r="O26" s="18"/>
    </row>
    <row r="27" spans="1:15" x14ac:dyDescent="0.3">
      <c r="A27" s="3">
        <f t="shared" ref="A27:A28" si="8">A26+1</f>
        <v>13</v>
      </c>
      <c r="B27" s="8" t="s">
        <v>18</v>
      </c>
      <c r="C27" s="8">
        <v>12</v>
      </c>
      <c r="D27" s="3">
        <v>200</v>
      </c>
      <c r="E27" s="3">
        <v>150</v>
      </c>
      <c r="F27" s="3">
        <v>20476</v>
      </c>
      <c r="G27" s="3">
        <v>20619</v>
      </c>
      <c r="H27" s="3">
        <f t="shared" si="0"/>
        <v>143</v>
      </c>
      <c r="I27" s="3">
        <f>IF(H27&lt;125,125,H27)</f>
        <v>143</v>
      </c>
      <c r="J27" s="3">
        <f t="shared" si="1"/>
        <v>265</v>
      </c>
      <c r="K27" s="3">
        <v>45</v>
      </c>
      <c r="L27" s="3">
        <v>50</v>
      </c>
      <c r="M27" s="4">
        <f t="shared" si="2"/>
        <v>28.6</v>
      </c>
      <c r="N27" s="4">
        <f t="shared" si="3"/>
        <v>389</v>
      </c>
      <c r="O27" s="18"/>
    </row>
    <row r="28" spans="1:15" x14ac:dyDescent="0.3">
      <c r="A28" s="3">
        <f t="shared" si="8"/>
        <v>14</v>
      </c>
      <c r="B28" s="3" t="s">
        <v>21</v>
      </c>
      <c r="C28" s="3">
        <v>13</v>
      </c>
      <c r="D28" s="3">
        <v>75</v>
      </c>
      <c r="E28" s="3">
        <v>150</v>
      </c>
      <c r="F28" s="3">
        <v>26985</v>
      </c>
      <c r="G28" s="3">
        <v>27230</v>
      </c>
      <c r="H28" s="3">
        <f t="shared" si="0"/>
        <v>245</v>
      </c>
      <c r="I28" s="3">
        <f>IF(H28&lt;103,103,H28)</f>
        <v>245</v>
      </c>
      <c r="J28" s="3">
        <f t="shared" si="1"/>
        <v>574</v>
      </c>
      <c r="K28" s="3">
        <v>20</v>
      </c>
      <c r="L28" s="3">
        <v>10</v>
      </c>
      <c r="M28" s="4">
        <f t="shared" si="2"/>
        <v>49</v>
      </c>
      <c r="N28" s="4">
        <f t="shared" si="3"/>
        <v>653</v>
      </c>
      <c r="O28" s="18"/>
    </row>
    <row r="29" spans="1:15" x14ac:dyDescent="0.3">
      <c r="A29" s="3">
        <v>13</v>
      </c>
      <c r="B29" s="3" t="s">
        <v>18</v>
      </c>
      <c r="C29" s="3">
        <v>13</v>
      </c>
      <c r="D29" s="5">
        <v>0</v>
      </c>
      <c r="E29" s="3">
        <v>150</v>
      </c>
      <c r="F29" s="3">
        <v>51095</v>
      </c>
      <c r="G29" s="3">
        <v>51655</v>
      </c>
      <c r="H29" s="3">
        <f>(G29-F29)-25</f>
        <v>535</v>
      </c>
      <c r="I29" s="3">
        <f>IF(H29&lt;125,125,H29)</f>
        <v>535</v>
      </c>
      <c r="J29" s="3">
        <f t="shared" si="1"/>
        <v>1845</v>
      </c>
      <c r="K29" s="3">
        <v>45</v>
      </c>
      <c r="L29" s="3">
        <v>50</v>
      </c>
      <c r="M29" s="4">
        <f t="shared" si="2"/>
        <v>107</v>
      </c>
      <c r="N29" s="4">
        <f t="shared" si="3"/>
        <v>2047</v>
      </c>
      <c r="O29" s="18"/>
    </row>
    <row r="30" spans="1:15" x14ac:dyDescent="0.3">
      <c r="A30" s="3">
        <v>14</v>
      </c>
      <c r="B30" s="3" t="s">
        <v>21</v>
      </c>
      <c r="C30" s="3">
        <v>14</v>
      </c>
      <c r="D30" s="3">
        <v>75</v>
      </c>
      <c r="E30" s="3">
        <v>150</v>
      </c>
      <c r="F30" s="3">
        <v>31359</v>
      </c>
      <c r="G30" s="3">
        <v>31682</v>
      </c>
      <c r="H30" s="3">
        <f t="shared" ref="H30:H62" si="9">G30-F30</f>
        <v>323</v>
      </c>
      <c r="I30" s="3">
        <f>IF(H30&lt;103,103,H30)</f>
        <v>323</v>
      </c>
      <c r="J30" s="3">
        <f t="shared" si="1"/>
        <v>877</v>
      </c>
      <c r="K30" s="3">
        <v>20</v>
      </c>
      <c r="L30" s="3">
        <v>10</v>
      </c>
      <c r="M30" s="4">
        <f t="shared" si="2"/>
        <v>64.600000000000009</v>
      </c>
      <c r="N30" s="4">
        <f t="shared" si="3"/>
        <v>972</v>
      </c>
      <c r="O30" s="18"/>
    </row>
    <row r="31" spans="1:15" x14ac:dyDescent="0.3">
      <c r="A31" s="3">
        <f t="shared" ref="A31:A32" si="10">A30+1</f>
        <v>15</v>
      </c>
      <c r="B31" s="3" t="s">
        <v>18</v>
      </c>
      <c r="C31" s="3">
        <v>14</v>
      </c>
      <c r="D31" s="3">
        <v>200</v>
      </c>
      <c r="E31" s="3">
        <v>150</v>
      </c>
      <c r="F31" s="3">
        <v>27596</v>
      </c>
      <c r="G31" s="3">
        <v>27919</v>
      </c>
      <c r="H31" s="3">
        <f t="shared" si="9"/>
        <v>323</v>
      </c>
      <c r="I31" s="3">
        <f>IF(H31&lt;125,125,H31)</f>
        <v>323</v>
      </c>
      <c r="J31" s="3">
        <f t="shared" si="1"/>
        <v>877</v>
      </c>
      <c r="K31" s="3">
        <v>45</v>
      </c>
      <c r="L31" s="3">
        <v>50</v>
      </c>
      <c r="M31" s="4">
        <f t="shared" si="2"/>
        <v>64.600000000000009</v>
      </c>
      <c r="N31" s="4">
        <f t="shared" si="3"/>
        <v>1037</v>
      </c>
      <c r="O31" s="18"/>
    </row>
    <row r="32" spans="1:15" x14ac:dyDescent="0.3">
      <c r="A32" s="3">
        <f t="shared" si="10"/>
        <v>16</v>
      </c>
      <c r="B32" s="3" t="s">
        <v>21</v>
      </c>
      <c r="C32" s="3">
        <v>15</v>
      </c>
      <c r="D32" s="3">
        <v>75</v>
      </c>
      <c r="E32" s="3">
        <v>150</v>
      </c>
      <c r="F32" s="3">
        <v>16375</v>
      </c>
      <c r="G32" s="3">
        <v>16494</v>
      </c>
      <c r="H32" s="3">
        <f t="shared" si="9"/>
        <v>119</v>
      </c>
      <c r="I32" s="3">
        <f>IF(H32&lt;103,103,H32)</f>
        <v>119</v>
      </c>
      <c r="J32" s="3">
        <f t="shared" si="1"/>
        <v>208</v>
      </c>
      <c r="K32" s="3">
        <v>20</v>
      </c>
      <c r="L32" s="3">
        <v>10</v>
      </c>
      <c r="M32" s="4">
        <f t="shared" si="2"/>
        <v>23.8</v>
      </c>
      <c r="N32" s="4">
        <f t="shared" si="3"/>
        <v>262</v>
      </c>
      <c r="O32" s="18"/>
    </row>
    <row r="33" spans="1:15" x14ac:dyDescent="0.3">
      <c r="A33" s="3">
        <v>15</v>
      </c>
      <c r="B33" s="3" t="s">
        <v>18</v>
      </c>
      <c r="C33" s="3">
        <v>15</v>
      </c>
      <c r="D33" s="3">
        <v>200</v>
      </c>
      <c r="E33" s="3">
        <v>150</v>
      </c>
      <c r="F33" s="3">
        <v>44352</v>
      </c>
      <c r="G33" s="3">
        <v>44385</v>
      </c>
      <c r="H33" s="3">
        <f t="shared" si="9"/>
        <v>33</v>
      </c>
      <c r="I33" s="3">
        <f>IF(H33&lt;125,125,H33)</f>
        <v>125</v>
      </c>
      <c r="J33" s="3">
        <f>ROUND(IF(I33&lt;100,I33*1.625,(IF(AND(I33&gt;100,I33&lt;201),(I33-100)*2.375+162,(IF(AND(I33&gt;200,I33&lt;401),(I33-200)*3.875+400,IF(I33&gt;400,(I33-400)*4.5+1237)))))),0)</f>
        <v>221</v>
      </c>
      <c r="K33" s="3">
        <v>45</v>
      </c>
      <c r="L33" s="3">
        <v>50</v>
      </c>
      <c r="M33" s="4">
        <f t="shared" si="2"/>
        <v>25</v>
      </c>
      <c r="N33" s="4">
        <f t="shared" si="3"/>
        <v>341</v>
      </c>
      <c r="O33" s="25"/>
    </row>
    <row r="34" spans="1:15" x14ac:dyDescent="0.3">
      <c r="A34" s="3">
        <v>16</v>
      </c>
      <c r="B34" s="3" t="s">
        <v>21</v>
      </c>
      <c r="C34" s="3">
        <v>16</v>
      </c>
      <c r="D34" s="3">
        <v>75</v>
      </c>
      <c r="E34" s="3">
        <v>150</v>
      </c>
      <c r="F34" s="3">
        <v>28883</v>
      </c>
      <c r="G34" s="3">
        <v>29212</v>
      </c>
      <c r="H34" s="3">
        <f t="shared" si="9"/>
        <v>329</v>
      </c>
      <c r="I34" s="3">
        <f>IF(H34&lt;103,103,H34)</f>
        <v>329</v>
      </c>
      <c r="J34" s="3">
        <f t="shared" ref="J34:J62" si="11">ROUND(IF(I34&lt;100,I34*1.625,(IF(AND(I34&gt;100,I34&lt;201),(I34-100)*2.375+162.5,(IF(AND(I34&gt;200,I34&lt;401),(I34-200)*3.875+400,IF(I34&gt;400,(I34-400)*4.5+1237)))))),0)</f>
        <v>900</v>
      </c>
      <c r="K34" s="3">
        <v>20</v>
      </c>
      <c r="L34" s="3">
        <v>10</v>
      </c>
      <c r="M34" s="4">
        <f t="shared" si="2"/>
        <v>65.8</v>
      </c>
      <c r="N34" s="4">
        <f t="shared" si="3"/>
        <v>996</v>
      </c>
      <c r="O34" s="18"/>
    </row>
    <row r="35" spans="1:15" x14ac:dyDescent="0.3">
      <c r="A35" s="3">
        <f t="shared" ref="A35:A36" si="12">A34+1</f>
        <v>17</v>
      </c>
      <c r="B35" s="12" t="s">
        <v>18</v>
      </c>
      <c r="C35" s="3">
        <v>16</v>
      </c>
      <c r="D35" s="3">
        <v>200</v>
      </c>
      <c r="E35" s="3">
        <v>150</v>
      </c>
      <c r="F35" s="3">
        <v>24269</v>
      </c>
      <c r="G35" s="3">
        <v>24472</v>
      </c>
      <c r="H35" s="3">
        <f t="shared" si="9"/>
        <v>203</v>
      </c>
      <c r="I35" s="3">
        <f>IF(H35&lt;125,125,H35)</f>
        <v>203</v>
      </c>
      <c r="J35" s="3">
        <f t="shared" si="11"/>
        <v>412</v>
      </c>
      <c r="K35" s="3">
        <v>45</v>
      </c>
      <c r="L35" s="3">
        <v>50</v>
      </c>
      <c r="M35" s="4">
        <v>25</v>
      </c>
      <c r="N35" s="4">
        <f t="shared" si="3"/>
        <v>532</v>
      </c>
      <c r="O35" s="18"/>
    </row>
    <row r="36" spans="1:15" x14ac:dyDescent="0.3">
      <c r="A36" s="3">
        <f t="shared" si="12"/>
        <v>18</v>
      </c>
      <c r="B36" s="3" t="s">
        <v>21</v>
      </c>
      <c r="C36" s="3">
        <v>17</v>
      </c>
      <c r="D36" s="3">
        <v>75</v>
      </c>
      <c r="E36" s="3">
        <v>150</v>
      </c>
      <c r="F36" s="3">
        <v>11828</v>
      </c>
      <c r="G36" s="3">
        <v>12224</v>
      </c>
      <c r="H36" s="3">
        <f t="shared" si="9"/>
        <v>396</v>
      </c>
      <c r="I36" s="3">
        <f>IF(H36&lt;103,103,H36)</f>
        <v>396</v>
      </c>
      <c r="J36" s="3">
        <f t="shared" si="11"/>
        <v>1160</v>
      </c>
      <c r="K36" s="3">
        <v>20</v>
      </c>
      <c r="L36" s="3">
        <v>10</v>
      </c>
      <c r="M36" s="4">
        <f t="shared" ref="M36:M62" si="13">I36*0.2</f>
        <v>79.2</v>
      </c>
      <c r="N36" s="4">
        <f t="shared" si="3"/>
        <v>1269</v>
      </c>
      <c r="O36" s="18"/>
    </row>
    <row r="37" spans="1:15" x14ac:dyDescent="0.3">
      <c r="A37" s="3">
        <v>17</v>
      </c>
      <c r="B37" s="8" t="s">
        <v>20</v>
      </c>
      <c r="C37" s="8">
        <v>17</v>
      </c>
      <c r="D37" s="3">
        <v>100</v>
      </c>
      <c r="E37" s="3">
        <v>150</v>
      </c>
      <c r="F37" s="3">
        <v>23549</v>
      </c>
      <c r="G37" s="3">
        <v>23738</v>
      </c>
      <c r="H37" s="3">
        <f t="shared" si="9"/>
        <v>189</v>
      </c>
      <c r="I37" s="3">
        <f>IF(H37&lt;111,111,H37)</f>
        <v>189</v>
      </c>
      <c r="J37" s="3">
        <f t="shared" si="11"/>
        <v>374</v>
      </c>
      <c r="K37" s="3">
        <v>45</v>
      </c>
      <c r="L37" s="3">
        <v>50</v>
      </c>
      <c r="M37" s="4">
        <f t="shared" si="13"/>
        <v>37.800000000000004</v>
      </c>
      <c r="N37" s="4">
        <f t="shared" si="3"/>
        <v>507</v>
      </c>
      <c r="O37" s="18"/>
    </row>
    <row r="38" spans="1:15" x14ac:dyDescent="0.3">
      <c r="A38" s="3">
        <v>18</v>
      </c>
      <c r="B38" s="3" t="s">
        <v>21</v>
      </c>
      <c r="C38" s="3">
        <v>18</v>
      </c>
      <c r="D38" s="3">
        <v>75</v>
      </c>
      <c r="E38" s="3">
        <v>150</v>
      </c>
      <c r="F38" s="3">
        <v>17103</v>
      </c>
      <c r="G38" s="3">
        <v>17304</v>
      </c>
      <c r="H38" s="3">
        <f t="shared" si="9"/>
        <v>201</v>
      </c>
      <c r="I38" s="3">
        <f>IF(H38&lt;103,103,H38)</f>
        <v>201</v>
      </c>
      <c r="J38" s="3">
        <f t="shared" si="11"/>
        <v>404</v>
      </c>
      <c r="K38" s="3">
        <v>20</v>
      </c>
      <c r="L38" s="3">
        <v>10</v>
      </c>
      <c r="M38" s="4">
        <f t="shared" si="13"/>
        <v>40.200000000000003</v>
      </c>
      <c r="N38" s="4">
        <f t="shared" si="3"/>
        <v>474</v>
      </c>
      <c r="O38" s="18"/>
    </row>
    <row r="39" spans="1:15" x14ac:dyDescent="0.3">
      <c r="A39" s="3">
        <f t="shared" ref="A39:A40" si="14">A38+1</f>
        <v>19</v>
      </c>
      <c r="B39" s="3" t="s">
        <v>20</v>
      </c>
      <c r="C39" s="3">
        <v>18</v>
      </c>
      <c r="D39" s="3">
        <v>100</v>
      </c>
      <c r="E39" s="3">
        <v>150</v>
      </c>
      <c r="F39" s="3">
        <v>20030</v>
      </c>
      <c r="G39" s="3">
        <v>20030</v>
      </c>
      <c r="H39" s="3">
        <f t="shared" si="9"/>
        <v>0</v>
      </c>
      <c r="I39" s="3">
        <f>IF(H39&lt;111,111,H39)</f>
        <v>111</v>
      </c>
      <c r="J39" s="3">
        <f t="shared" si="11"/>
        <v>189</v>
      </c>
      <c r="K39" s="3">
        <v>20</v>
      </c>
      <c r="L39" s="3">
        <v>10</v>
      </c>
      <c r="M39" s="4">
        <f t="shared" si="13"/>
        <v>22.200000000000003</v>
      </c>
      <c r="N39" s="4">
        <f t="shared" si="3"/>
        <v>241</v>
      </c>
      <c r="O39" s="18"/>
    </row>
    <row r="40" spans="1:15" x14ac:dyDescent="0.3">
      <c r="A40" s="3">
        <f t="shared" si="14"/>
        <v>20</v>
      </c>
      <c r="B40" s="3" t="s">
        <v>21</v>
      </c>
      <c r="C40" s="3">
        <v>19</v>
      </c>
      <c r="D40" s="3">
        <v>75</v>
      </c>
      <c r="E40" s="3">
        <v>150</v>
      </c>
      <c r="F40" s="3">
        <v>20403</v>
      </c>
      <c r="G40" s="3">
        <v>20539</v>
      </c>
      <c r="H40" s="3">
        <f t="shared" si="9"/>
        <v>136</v>
      </c>
      <c r="I40" s="3">
        <f>IF(H40&lt;103,103,H40)</f>
        <v>136</v>
      </c>
      <c r="J40" s="3">
        <f t="shared" si="11"/>
        <v>248</v>
      </c>
      <c r="K40" s="3">
        <v>20</v>
      </c>
      <c r="L40" s="3">
        <v>10</v>
      </c>
      <c r="M40" s="4">
        <f t="shared" si="13"/>
        <v>27.200000000000003</v>
      </c>
      <c r="N40" s="4">
        <f t="shared" si="3"/>
        <v>305</v>
      </c>
      <c r="O40" s="18"/>
    </row>
    <row r="41" spans="1:15" x14ac:dyDescent="0.3">
      <c r="A41" s="3">
        <v>19</v>
      </c>
      <c r="B41" s="3" t="s">
        <v>20</v>
      </c>
      <c r="C41" s="3">
        <v>19</v>
      </c>
      <c r="D41" s="3">
        <v>100</v>
      </c>
      <c r="E41" s="3">
        <v>150</v>
      </c>
      <c r="F41" s="3">
        <v>32488</v>
      </c>
      <c r="G41" s="3">
        <v>32488</v>
      </c>
      <c r="H41" s="3">
        <f t="shared" si="9"/>
        <v>0</v>
      </c>
      <c r="I41" s="3">
        <f>IF(H41&lt;111,111,H41)</f>
        <v>111</v>
      </c>
      <c r="J41" s="3">
        <f t="shared" si="11"/>
        <v>189</v>
      </c>
      <c r="K41" s="3">
        <v>20</v>
      </c>
      <c r="L41" s="3">
        <v>10</v>
      </c>
      <c r="M41" s="4">
        <f t="shared" si="13"/>
        <v>22.200000000000003</v>
      </c>
      <c r="N41" s="4">
        <f t="shared" si="3"/>
        <v>241</v>
      </c>
      <c r="O41" s="18"/>
    </row>
    <row r="42" spans="1:15" x14ac:dyDescent="0.3">
      <c r="A42" s="3">
        <v>20</v>
      </c>
      <c r="B42" s="3" t="s">
        <v>21</v>
      </c>
      <c r="C42" s="3">
        <v>20</v>
      </c>
      <c r="D42" s="3">
        <v>75</v>
      </c>
      <c r="E42" s="3">
        <v>150</v>
      </c>
      <c r="F42" s="3">
        <v>29369</v>
      </c>
      <c r="G42" s="3">
        <v>29622</v>
      </c>
      <c r="H42" s="3">
        <f t="shared" si="9"/>
        <v>253</v>
      </c>
      <c r="I42" s="3">
        <f>IF(H42&lt;103,103,H42)</f>
        <v>253</v>
      </c>
      <c r="J42" s="3">
        <f t="shared" si="11"/>
        <v>605</v>
      </c>
      <c r="K42" s="3">
        <v>20</v>
      </c>
      <c r="L42" s="3">
        <v>10</v>
      </c>
      <c r="M42" s="4">
        <f t="shared" si="13"/>
        <v>50.6</v>
      </c>
      <c r="N42" s="4">
        <f t="shared" si="3"/>
        <v>686</v>
      </c>
      <c r="O42" s="18"/>
    </row>
    <row r="43" spans="1:15" x14ac:dyDescent="0.3">
      <c r="A43" s="3">
        <f t="shared" ref="A43:A44" si="15">A42+1</f>
        <v>21</v>
      </c>
      <c r="B43" s="3" t="s">
        <v>21</v>
      </c>
      <c r="C43" s="3">
        <v>21</v>
      </c>
      <c r="D43" s="3">
        <v>75</v>
      </c>
      <c r="E43" s="3">
        <v>150</v>
      </c>
      <c r="F43" s="3">
        <v>2635</v>
      </c>
      <c r="G43" s="3">
        <v>2781</v>
      </c>
      <c r="H43" s="3">
        <f t="shared" si="9"/>
        <v>146</v>
      </c>
      <c r="I43" s="3">
        <f>IF(H43&lt;103,103,H43)</f>
        <v>146</v>
      </c>
      <c r="J43" s="3">
        <f t="shared" si="11"/>
        <v>272</v>
      </c>
      <c r="K43" s="3">
        <v>20</v>
      </c>
      <c r="L43" s="3">
        <v>10</v>
      </c>
      <c r="M43" s="4">
        <f t="shared" si="13"/>
        <v>29.200000000000003</v>
      </c>
      <c r="N43" s="4">
        <f t="shared" si="3"/>
        <v>331</v>
      </c>
      <c r="O43" s="18"/>
    </row>
    <row r="44" spans="1:15" x14ac:dyDescent="0.3">
      <c r="A44" s="3">
        <f t="shared" si="15"/>
        <v>22</v>
      </c>
      <c r="B44" s="3" t="s">
        <v>20</v>
      </c>
      <c r="C44" s="3">
        <v>21</v>
      </c>
      <c r="D44" s="3">
        <v>100</v>
      </c>
      <c r="E44" s="3">
        <v>150</v>
      </c>
      <c r="F44" s="3">
        <v>31221</v>
      </c>
      <c r="G44" s="3">
        <v>31722</v>
      </c>
      <c r="H44" s="3">
        <f t="shared" si="9"/>
        <v>501</v>
      </c>
      <c r="I44" s="3">
        <f>IF(H44&lt;111,111,H44)</f>
        <v>501</v>
      </c>
      <c r="J44" s="3">
        <f t="shared" si="11"/>
        <v>1692</v>
      </c>
      <c r="K44" s="3">
        <v>20</v>
      </c>
      <c r="L44" s="3">
        <v>10</v>
      </c>
      <c r="M44" s="4">
        <f t="shared" si="13"/>
        <v>100.2</v>
      </c>
      <c r="N44" s="4">
        <f t="shared" si="3"/>
        <v>1822</v>
      </c>
      <c r="O44" s="18"/>
    </row>
    <row r="45" spans="1:15" x14ac:dyDescent="0.3">
      <c r="A45" s="3">
        <v>21</v>
      </c>
      <c r="B45" s="3" t="s">
        <v>20</v>
      </c>
      <c r="C45" s="3">
        <v>22</v>
      </c>
      <c r="D45" s="3">
        <v>100</v>
      </c>
      <c r="E45" s="3">
        <v>150</v>
      </c>
      <c r="F45" s="3">
        <v>23293</v>
      </c>
      <c r="G45" s="3">
        <v>23293</v>
      </c>
      <c r="H45" s="3">
        <f t="shared" si="9"/>
        <v>0</v>
      </c>
      <c r="I45" s="3">
        <f>IF(H45&lt;111,111,H45)</f>
        <v>111</v>
      </c>
      <c r="J45" s="3">
        <f t="shared" si="11"/>
        <v>189</v>
      </c>
      <c r="K45" s="3">
        <v>20</v>
      </c>
      <c r="L45" s="3">
        <v>10</v>
      </c>
      <c r="M45" s="4">
        <f t="shared" si="13"/>
        <v>22.200000000000003</v>
      </c>
      <c r="N45" s="4">
        <f t="shared" si="3"/>
        <v>241</v>
      </c>
      <c r="O45" s="18"/>
    </row>
    <row r="46" spans="1:15" x14ac:dyDescent="0.3">
      <c r="A46" s="3">
        <v>22</v>
      </c>
      <c r="B46" s="3" t="s">
        <v>21</v>
      </c>
      <c r="C46" s="3">
        <v>22</v>
      </c>
      <c r="D46" s="3">
        <v>75</v>
      </c>
      <c r="E46" s="3">
        <v>150</v>
      </c>
      <c r="F46" s="3">
        <v>10767</v>
      </c>
      <c r="G46" s="3">
        <v>10930</v>
      </c>
      <c r="H46" s="3">
        <f t="shared" si="9"/>
        <v>163</v>
      </c>
      <c r="I46" s="3">
        <f>IF(H46&lt;103,103,H46)</f>
        <v>163</v>
      </c>
      <c r="J46" s="3">
        <f t="shared" si="11"/>
        <v>312</v>
      </c>
      <c r="K46" s="3">
        <v>20</v>
      </c>
      <c r="L46" s="3">
        <v>10</v>
      </c>
      <c r="M46" s="4">
        <f t="shared" si="13"/>
        <v>32.6</v>
      </c>
      <c r="N46" s="4">
        <f t="shared" si="3"/>
        <v>375</v>
      </c>
      <c r="O46" s="18"/>
    </row>
    <row r="47" spans="1:15" x14ac:dyDescent="0.3">
      <c r="A47" s="3">
        <f t="shared" ref="A47:A48" si="16">A46+1</f>
        <v>23</v>
      </c>
      <c r="B47" s="3" t="s">
        <v>21</v>
      </c>
      <c r="C47" s="3">
        <v>23</v>
      </c>
      <c r="D47" s="3">
        <v>75</v>
      </c>
      <c r="E47" s="3">
        <v>150</v>
      </c>
      <c r="F47" s="3">
        <v>27681</v>
      </c>
      <c r="G47" s="3">
        <v>27930</v>
      </c>
      <c r="H47" s="3">
        <f t="shared" si="9"/>
        <v>249</v>
      </c>
      <c r="I47" s="3">
        <f>IF(H47&lt;103,103,H47)</f>
        <v>249</v>
      </c>
      <c r="J47" s="3">
        <f t="shared" si="11"/>
        <v>590</v>
      </c>
      <c r="K47" s="3">
        <v>20</v>
      </c>
      <c r="L47" s="3">
        <v>10</v>
      </c>
      <c r="M47" s="4">
        <f t="shared" si="13"/>
        <v>49.800000000000004</v>
      </c>
      <c r="N47" s="4">
        <f t="shared" si="3"/>
        <v>670</v>
      </c>
      <c r="O47" s="18"/>
    </row>
    <row r="48" spans="1:15" x14ac:dyDescent="0.3">
      <c r="A48" s="3">
        <f t="shared" si="16"/>
        <v>24</v>
      </c>
      <c r="B48" s="3" t="s">
        <v>20</v>
      </c>
      <c r="C48" s="3">
        <v>23</v>
      </c>
      <c r="D48" s="3">
        <v>100</v>
      </c>
      <c r="E48" s="3">
        <v>150</v>
      </c>
      <c r="F48" s="3">
        <v>16042</v>
      </c>
      <c r="G48" s="3">
        <v>16152</v>
      </c>
      <c r="H48" s="3">
        <f t="shared" si="9"/>
        <v>110</v>
      </c>
      <c r="I48" s="3">
        <f>IF(H48&lt;111,111,H48)</f>
        <v>111</v>
      </c>
      <c r="J48" s="3">
        <f t="shared" si="11"/>
        <v>189</v>
      </c>
      <c r="K48" s="3">
        <v>20</v>
      </c>
      <c r="L48" s="3">
        <v>10</v>
      </c>
      <c r="M48" s="4">
        <f t="shared" si="13"/>
        <v>22.200000000000003</v>
      </c>
      <c r="N48" s="4">
        <f t="shared" si="3"/>
        <v>241</v>
      </c>
      <c r="O48" s="18"/>
    </row>
    <row r="49" spans="1:15" x14ac:dyDescent="0.3">
      <c r="A49" s="3">
        <v>23</v>
      </c>
      <c r="B49" s="3" t="s">
        <v>20</v>
      </c>
      <c r="C49" s="3">
        <v>24</v>
      </c>
      <c r="D49" s="3">
        <v>100</v>
      </c>
      <c r="E49" s="3">
        <v>150</v>
      </c>
      <c r="F49" s="3">
        <v>20842</v>
      </c>
      <c r="G49" s="3">
        <v>20970</v>
      </c>
      <c r="H49" s="3">
        <f t="shared" si="9"/>
        <v>128</v>
      </c>
      <c r="I49" s="3">
        <f>IF(H49&lt;111,111,H49)</f>
        <v>128</v>
      </c>
      <c r="J49" s="3">
        <f t="shared" si="11"/>
        <v>229</v>
      </c>
      <c r="K49" s="3">
        <v>20</v>
      </c>
      <c r="L49" s="3">
        <v>10</v>
      </c>
      <c r="M49" s="4">
        <f t="shared" si="13"/>
        <v>25.6</v>
      </c>
      <c r="N49" s="4">
        <f t="shared" si="3"/>
        <v>285</v>
      </c>
      <c r="O49" s="18"/>
    </row>
    <row r="50" spans="1:15" x14ac:dyDescent="0.3">
      <c r="A50" s="3">
        <v>24</v>
      </c>
      <c r="B50" s="3" t="s">
        <v>21</v>
      </c>
      <c r="C50" s="3">
        <v>24</v>
      </c>
      <c r="D50" s="3">
        <v>75</v>
      </c>
      <c r="E50" s="3">
        <v>150</v>
      </c>
      <c r="F50" s="3">
        <v>12298</v>
      </c>
      <c r="G50" s="3">
        <v>12439</v>
      </c>
      <c r="H50" s="3">
        <f t="shared" si="9"/>
        <v>141</v>
      </c>
      <c r="I50" s="3">
        <f>IF(H50&lt;103,103,H50)</f>
        <v>141</v>
      </c>
      <c r="J50" s="3">
        <f t="shared" si="11"/>
        <v>260</v>
      </c>
      <c r="K50" s="3">
        <v>20</v>
      </c>
      <c r="L50" s="3">
        <v>10</v>
      </c>
      <c r="M50" s="4">
        <f t="shared" si="13"/>
        <v>28.200000000000003</v>
      </c>
      <c r="N50" s="4">
        <f t="shared" si="3"/>
        <v>318</v>
      </c>
      <c r="O50" s="18"/>
    </row>
    <row r="51" spans="1:15" x14ac:dyDescent="0.3">
      <c r="A51" s="3">
        <f t="shared" ref="A51:A52" si="17">A50+1</f>
        <v>25</v>
      </c>
      <c r="B51" s="8" t="s">
        <v>20</v>
      </c>
      <c r="C51" s="3">
        <v>25</v>
      </c>
      <c r="D51" s="3">
        <v>100</v>
      </c>
      <c r="E51" s="3">
        <v>150</v>
      </c>
      <c r="F51" s="3">
        <v>34168</v>
      </c>
      <c r="G51" s="3">
        <v>34411</v>
      </c>
      <c r="H51" s="3">
        <f t="shared" si="9"/>
        <v>243</v>
      </c>
      <c r="I51" s="3">
        <f t="shared" ref="I51:I62" si="18">IF(H51&lt;111,111,H51)</f>
        <v>243</v>
      </c>
      <c r="J51" s="3">
        <f t="shared" si="11"/>
        <v>567</v>
      </c>
      <c r="K51" s="3">
        <v>20</v>
      </c>
      <c r="L51" s="3">
        <v>10</v>
      </c>
      <c r="M51" s="4">
        <f t="shared" si="13"/>
        <v>48.6</v>
      </c>
      <c r="N51" s="4">
        <f t="shared" si="3"/>
        <v>646</v>
      </c>
      <c r="O51" s="18"/>
    </row>
    <row r="52" spans="1:15" x14ac:dyDescent="0.3">
      <c r="A52" s="3">
        <f t="shared" si="17"/>
        <v>26</v>
      </c>
      <c r="B52" s="3" t="s">
        <v>20</v>
      </c>
      <c r="C52" s="3">
        <v>26</v>
      </c>
      <c r="D52" s="3">
        <v>100</v>
      </c>
      <c r="E52" s="3">
        <v>150</v>
      </c>
      <c r="F52" s="3">
        <v>31689</v>
      </c>
      <c r="G52" s="3">
        <v>31892</v>
      </c>
      <c r="H52" s="3">
        <f t="shared" si="9"/>
        <v>203</v>
      </c>
      <c r="I52" s="3">
        <f t="shared" si="18"/>
        <v>203</v>
      </c>
      <c r="J52" s="3">
        <f t="shared" si="11"/>
        <v>412</v>
      </c>
      <c r="K52" s="3">
        <v>20</v>
      </c>
      <c r="L52" s="3">
        <v>10</v>
      </c>
      <c r="M52" s="4">
        <f t="shared" si="13"/>
        <v>40.6</v>
      </c>
      <c r="N52" s="4">
        <f t="shared" si="3"/>
        <v>483</v>
      </c>
      <c r="O52" s="18"/>
    </row>
    <row r="53" spans="1:15" x14ac:dyDescent="0.3">
      <c r="A53" s="3">
        <v>25</v>
      </c>
      <c r="B53" s="3" t="s">
        <v>20</v>
      </c>
      <c r="C53" s="3">
        <v>27</v>
      </c>
      <c r="D53" s="3">
        <v>100</v>
      </c>
      <c r="E53" s="3">
        <v>150</v>
      </c>
      <c r="F53" s="3">
        <v>8021</v>
      </c>
      <c r="G53" s="3">
        <v>8318</v>
      </c>
      <c r="H53" s="3">
        <f t="shared" si="9"/>
        <v>297</v>
      </c>
      <c r="I53" s="3">
        <f t="shared" si="18"/>
        <v>297</v>
      </c>
      <c r="J53" s="3">
        <f t="shared" si="11"/>
        <v>776</v>
      </c>
      <c r="K53" s="3">
        <v>20</v>
      </c>
      <c r="L53" s="3">
        <v>10</v>
      </c>
      <c r="M53" s="4">
        <f t="shared" si="13"/>
        <v>59.400000000000006</v>
      </c>
      <c r="N53" s="4">
        <f t="shared" si="3"/>
        <v>865</v>
      </c>
      <c r="O53" s="18"/>
    </row>
    <row r="54" spans="1:15" x14ac:dyDescent="0.3">
      <c r="A54" s="3">
        <v>26</v>
      </c>
      <c r="B54" s="3" t="s">
        <v>20</v>
      </c>
      <c r="C54" s="3">
        <v>28</v>
      </c>
      <c r="D54" s="3">
        <v>100</v>
      </c>
      <c r="E54" s="3">
        <v>150</v>
      </c>
      <c r="F54" s="3">
        <v>27828</v>
      </c>
      <c r="G54" s="3">
        <v>28070</v>
      </c>
      <c r="H54" s="3">
        <f t="shared" si="9"/>
        <v>242</v>
      </c>
      <c r="I54" s="3">
        <f t="shared" si="18"/>
        <v>242</v>
      </c>
      <c r="J54" s="3">
        <f t="shared" si="11"/>
        <v>563</v>
      </c>
      <c r="K54" s="3">
        <v>20</v>
      </c>
      <c r="L54" s="3">
        <v>10</v>
      </c>
      <c r="M54" s="4">
        <f t="shared" si="13"/>
        <v>48.400000000000006</v>
      </c>
      <c r="N54" s="4">
        <f t="shared" si="3"/>
        <v>641</v>
      </c>
      <c r="O54" s="18"/>
    </row>
    <row r="55" spans="1:15" x14ac:dyDescent="0.3">
      <c r="A55" s="3">
        <f t="shared" ref="A55:A56" si="19">A54+1</f>
        <v>27</v>
      </c>
      <c r="B55" s="3" t="s">
        <v>20</v>
      </c>
      <c r="C55" s="3">
        <v>29</v>
      </c>
      <c r="D55" s="3">
        <v>100</v>
      </c>
      <c r="E55" s="3">
        <v>150</v>
      </c>
      <c r="F55" s="3">
        <v>41754</v>
      </c>
      <c r="G55" s="3">
        <v>41937</v>
      </c>
      <c r="H55" s="3">
        <f t="shared" si="9"/>
        <v>183</v>
      </c>
      <c r="I55" s="3">
        <f t="shared" si="18"/>
        <v>183</v>
      </c>
      <c r="J55" s="3">
        <f t="shared" si="11"/>
        <v>360</v>
      </c>
      <c r="K55" s="3">
        <v>20</v>
      </c>
      <c r="L55" s="3">
        <v>10</v>
      </c>
      <c r="M55" s="4">
        <f t="shared" si="13"/>
        <v>36.6</v>
      </c>
      <c r="N55" s="4">
        <f t="shared" si="3"/>
        <v>427</v>
      </c>
      <c r="O55" s="18"/>
    </row>
    <row r="56" spans="1:15" x14ac:dyDescent="0.3">
      <c r="A56" s="3">
        <f t="shared" si="19"/>
        <v>28</v>
      </c>
      <c r="B56" s="3" t="s">
        <v>20</v>
      </c>
      <c r="C56" s="3">
        <v>30</v>
      </c>
      <c r="D56" s="3">
        <v>100</v>
      </c>
      <c r="E56" s="3">
        <v>150</v>
      </c>
      <c r="F56" s="3">
        <v>26240</v>
      </c>
      <c r="G56" s="3">
        <v>26452</v>
      </c>
      <c r="H56" s="3">
        <f t="shared" si="9"/>
        <v>212</v>
      </c>
      <c r="I56" s="3">
        <f t="shared" si="18"/>
        <v>212</v>
      </c>
      <c r="J56" s="3">
        <f t="shared" si="11"/>
        <v>447</v>
      </c>
      <c r="K56" s="3">
        <v>20</v>
      </c>
      <c r="L56" s="3">
        <v>10</v>
      </c>
      <c r="M56" s="4">
        <f t="shared" si="13"/>
        <v>42.400000000000006</v>
      </c>
      <c r="N56" s="4">
        <f t="shared" si="3"/>
        <v>519</v>
      </c>
      <c r="O56" s="18"/>
    </row>
    <row r="57" spans="1:15" x14ac:dyDescent="0.3">
      <c r="A57" s="3">
        <v>27</v>
      </c>
      <c r="B57" s="3" t="s">
        <v>20</v>
      </c>
      <c r="C57" s="3">
        <v>31</v>
      </c>
      <c r="D57" s="3">
        <v>100</v>
      </c>
      <c r="E57" s="3">
        <v>150</v>
      </c>
      <c r="F57" s="3">
        <v>22308</v>
      </c>
      <c r="G57" s="3">
        <v>22473</v>
      </c>
      <c r="H57" s="3">
        <f t="shared" si="9"/>
        <v>165</v>
      </c>
      <c r="I57" s="3">
        <f t="shared" si="18"/>
        <v>165</v>
      </c>
      <c r="J57" s="3">
        <f t="shared" si="11"/>
        <v>317</v>
      </c>
      <c r="K57" s="3">
        <v>20</v>
      </c>
      <c r="L57" s="3">
        <v>10</v>
      </c>
      <c r="M57" s="4">
        <f t="shared" si="13"/>
        <v>33</v>
      </c>
      <c r="N57" s="4">
        <f t="shared" si="3"/>
        <v>380</v>
      </c>
      <c r="O57" s="18"/>
    </row>
    <row r="58" spans="1:15" x14ac:dyDescent="0.3">
      <c r="A58" s="3">
        <v>28</v>
      </c>
      <c r="B58" s="3" t="s">
        <v>20</v>
      </c>
      <c r="C58" s="3">
        <v>32</v>
      </c>
      <c r="D58" s="3">
        <v>100</v>
      </c>
      <c r="E58" s="3">
        <v>150</v>
      </c>
      <c r="F58" s="3">
        <v>30147</v>
      </c>
      <c r="G58" s="3">
        <v>30325</v>
      </c>
      <c r="H58" s="3">
        <f t="shared" si="9"/>
        <v>178</v>
      </c>
      <c r="I58" s="3">
        <f t="shared" si="18"/>
        <v>178</v>
      </c>
      <c r="J58" s="3">
        <f t="shared" si="11"/>
        <v>348</v>
      </c>
      <c r="K58" s="3">
        <v>20</v>
      </c>
      <c r="L58" s="3">
        <v>10</v>
      </c>
      <c r="M58" s="4">
        <f t="shared" si="13"/>
        <v>35.6</v>
      </c>
      <c r="N58" s="4">
        <f t="shared" si="3"/>
        <v>414</v>
      </c>
      <c r="O58" s="18"/>
    </row>
    <row r="59" spans="1:15" x14ac:dyDescent="0.3">
      <c r="A59" s="3">
        <f t="shared" ref="A59:A60" si="20">A58+1</f>
        <v>29</v>
      </c>
      <c r="B59" s="3" t="s">
        <v>20</v>
      </c>
      <c r="C59" s="3">
        <v>33</v>
      </c>
      <c r="D59" s="3">
        <v>100</v>
      </c>
      <c r="E59" s="3">
        <v>150</v>
      </c>
      <c r="F59" s="3">
        <v>31260</v>
      </c>
      <c r="G59" s="3">
        <v>31503</v>
      </c>
      <c r="H59" s="3">
        <f t="shared" si="9"/>
        <v>243</v>
      </c>
      <c r="I59" s="3">
        <f t="shared" si="18"/>
        <v>243</v>
      </c>
      <c r="J59" s="3">
        <f t="shared" si="11"/>
        <v>567</v>
      </c>
      <c r="K59" s="3">
        <v>20</v>
      </c>
      <c r="L59" s="3">
        <v>10</v>
      </c>
      <c r="M59" s="4">
        <f t="shared" si="13"/>
        <v>48.6</v>
      </c>
      <c r="N59" s="4">
        <f t="shared" si="3"/>
        <v>646</v>
      </c>
      <c r="O59" s="18"/>
    </row>
    <row r="60" spans="1:15" x14ac:dyDescent="0.3">
      <c r="A60" s="3">
        <f t="shared" si="20"/>
        <v>30</v>
      </c>
      <c r="B60" s="18" t="s">
        <v>20</v>
      </c>
      <c r="C60" s="18">
        <v>35</v>
      </c>
      <c r="D60" s="18">
        <v>100</v>
      </c>
      <c r="E60" s="18">
        <v>150</v>
      </c>
      <c r="F60" s="18">
        <v>19893</v>
      </c>
      <c r="G60" s="3">
        <v>20005</v>
      </c>
      <c r="H60" s="18">
        <f t="shared" si="9"/>
        <v>112</v>
      </c>
      <c r="I60" s="18">
        <f t="shared" si="18"/>
        <v>112</v>
      </c>
      <c r="J60" s="18">
        <f t="shared" si="11"/>
        <v>191</v>
      </c>
      <c r="K60" s="18">
        <v>20</v>
      </c>
      <c r="L60" s="18">
        <v>10</v>
      </c>
      <c r="M60" s="21">
        <f t="shared" si="13"/>
        <v>22.400000000000002</v>
      </c>
      <c r="N60" s="21">
        <f t="shared" si="3"/>
        <v>243</v>
      </c>
      <c r="O60" s="18"/>
    </row>
    <row r="61" spans="1:15" x14ac:dyDescent="0.3">
      <c r="A61" s="3">
        <v>29</v>
      </c>
      <c r="B61" s="3" t="s">
        <v>20</v>
      </c>
      <c r="C61" s="3">
        <v>36</v>
      </c>
      <c r="D61" s="3">
        <v>100</v>
      </c>
      <c r="E61" s="3">
        <v>150</v>
      </c>
      <c r="F61" s="3">
        <v>20391</v>
      </c>
      <c r="G61" s="3">
        <v>20592</v>
      </c>
      <c r="H61" s="3">
        <f t="shared" si="9"/>
        <v>201</v>
      </c>
      <c r="I61" s="3">
        <f t="shared" si="18"/>
        <v>201</v>
      </c>
      <c r="J61" s="3">
        <f t="shared" si="11"/>
        <v>404</v>
      </c>
      <c r="K61" s="3">
        <v>20</v>
      </c>
      <c r="L61" s="3">
        <v>10</v>
      </c>
      <c r="M61" s="4">
        <f t="shared" si="13"/>
        <v>40.200000000000003</v>
      </c>
      <c r="N61" s="4">
        <f t="shared" si="3"/>
        <v>474</v>
      </c>
      <c r="O61" s="18"/>
    </row>
    <row r="62" spans="1:15" x14ac:dyDescent="0.3">
      <c r="A62" s="3">
        <v>30</v>
      </c>
      <c r="B62" s="8" t="s">
        <v>20</v>
      </c>
      <c r="C62" s="8">
        <v>37</v>
      </c>
      <c r="D62" s="3">
        <v>100</v>
      </c>
      <c r="E62" s="3">
        <v>150</v>
      </c>
      <c r="F62" s="3">
        <v>25608</v>
      </c>
      <c r="G62" s="3">
        <v>25693</v>
      </c>
      <c r="H62" s="3">
        <f t="shared" si="9"/>
        <v>85</v>
      </c>
      <c r="I62" s="3">
        <f t="shared" si="18"/>
        <v>111</v>
      </c>
      <c r="J62" s="3">
        <f t="shared" si="11"/>
        <v>189</v>
      </c>
      <c r="K62" s="3">
        <v>20</v>
      </c>
      <c r="L62" s="3">
        <v>10</v>
      </c>
      <c r="M62" s="4">
        <f t="shared" si="13"/>
        <v>22.200000000000003</v>
      </c>
      <c r="N62" s="4">
        <f t="shared" si="3"/>
        <v>241</v>
      </c>
      <c r="O62" s="18"/>
    </row>
    <row r="63" spans="1:15" x14ac:dyDescent="0.3">
      <c r="A63" s="3">
        <f t="shared" ref="A63:A64" si="21">A62+1</f>
        <v>31</v>
      </c>
      <c r="B63" s="8" t="s">
        <v>20</v>
      </c>
      <c r="C63" s="3">
        <v>38</v>
      </c>
      <c r="D63" s="3">
        <v>0</v>
      </c>
      <c r="E63" s="3">
        <v>0</v>
      </c>
      <c r="F63" s="3">
        <v>45381</v>
      </c>
      <c r="G63" s="3">
        <v>45733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4">
        <v>0</v>
      </c>
      <c r="N63" s="4">
        <v>250</v>
      </c>
      <c r="O63" s="18"/>
    </row>
    <row r="64" spans="1:15" x14ac:dyDescent="0.3">
      <c r="A64" s="3">
        <f t="shared" si="21"/>
        <v>32</v>
      </c>
      <c r="B64" s="3" t="s">
        <v>20</v>
      </c>
      <c r="C64" s="3">
        <v>38</v>
      </c>
      <c r="D64" s="3">
        <v>0</v>
      </c>
      <c r="E64" s="3">
        <v>0</v>
      </c>
      <c r="F64" s="3"/>
      <c r="G64" s="3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4">
        <v>0</v>
      </c>
      <c r="N64" s="4">
        <v>250</v>
      </c>
      <c r="O64" s="18"/>
    </row>
    <row r="65" spans="1:15" x14ac:dyDescent="0.3">
      <c r="A65" s="3">
        <v>31</v>
      </c>
      <c r="B65" s="8" t="s">
        <v>20</v>
      </c>
      <c r="C65" s="3">
        <v>38</v>
      </c>
      <c r="D65" s="3">
        <v>0</v>
      </c>
      <c r="E65" s="3">
        <v>0</v>
      </c>
      <c r="F65" s="3"/>
      <c r="G65" s="3"/>
      <c r="H65" s="3">
        <f>G65-F65</f>
        <v>0</v>
      </c>
      <c r="I65" s="3">
        <v>0</v>
      </c>
      <c r="J65" s="3">
        <f>ROUND(IF(I65&lt;100,I65*1.625,(IF(AND(I65&gt;100,I65&lt;201),(I65-100)*2.375+162.5,(IF(AND(I65&gt;200,I65&lt;401),(I65-200)*3.875+400,IF(I65&gt;400,(I65-400)*4.5+1237)))))),0)</f>
        <v>0</v>
      </c>
      <c r="K65" s="3">
        <v>0</v>
      </c>
      <c r="L65" s="3">
        <v>0</v>
      </c>
      <c r="M65" s="4">
        <v>0</v>
      </c>
      <c r="N65" s="4">
        <v>250</v>
      </c>
      <c r="O65" s="18"/>
    </row>
    <row r="66" spans="1:15" x14ac:dyDescent="0.3">
      <c r="A66" s="3">
        <v>32</v>
      </c>
      <c r="B66" s="3" t="s">
        <v>20</v>
      </c>
      <c r="C66" s="3">
        <v>38</v>
      </c>
      <c r="D66" s="3">
        <v>0</v>
      </c>
      <c r="E66" s="3">
        <v>0</v>
      </c>
      <c r="F66" s="3"/>
      <c r="G66" s="3"/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4">
        <v>0</v>
      </c>
      <c r="N66" s="4">
        <v>250</v>
      </c>
      <c r="O66" s="18"/>
    </row>
    <row r="67" spans="1:15" x14ac:dyDescent="0.3">
      <c r="A67" s="3">
        <f t="shared" ref="A67:A68" si="22">A66+1</f>
        <v>33</v>
      </c>
      <c r="B67" s="8" t="s">
        <v>20</v>
      </c>
      <c r="C67" s="8">
        <v>38</v>
      </c>
      <c r="D67" s="3">
        <v>0</v>
      </c>
      <c r="E67" s="3">
        <v>0</v>
      </c>
      <c r="F67" s="3"/>
      <c r="G67" s="3"/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250</v>
      </c>
      <c r="O67" s="18"/>
    </row>
    <row r="68" spans="1:15" x14ac:dyDescent="0.3">
      <c r="A68" s="3">
        <f t="shared" si="22"/>
        <v>34</v>
      </c>
      <c r="B68" s="3" t="s">
        <v>20</v>
      </c>
      <c r="C68" s="3">
        <v>38</v>
      </c>
      <c r="D68" s="3">
        <v>0</v>
      </c>
      <c r="E68" s="3">
        <v>0</v>
      </c>
      <c r="F68" s="3"/>
      <c r="G68" s="3"/>
      <c r="H68" s="3">
        <f>G68-F68</f>
        <v>0</v>
      </c>
      <c r="I68" s="3">
        <v>0</v>
      </c>
      <c r="J68" s="3">
        <f t="shared" ref="J68:J86" si="23">ROUND(IF(I68&lt;100,I68*1.625,(IF(AND(I68&gt;100,I68&lt;201),(I68-100)*2.375+162.5,(IF(AND(I68&gt;200,I68&lt;401),(I68-200)*3.875+400,IF(I68&gt;400,(I68-400)*4.5+1237)))))),0)</f>
        <v>0</v>
      </c>
      <c r="K68" s="3">
        <v>0</v>
      </c>
      <c r="L68" s="3">
        <v>0</v>
      </c>
      <c r="M68" s="4">
        <f>I68*0.2</f>
        <v>0</v>
      </c>
      <c r="N68" s="4">
        <v>250</v>
      </c>
      <c r="O68" s="18"/>
    </row>
    <row r="69" spans="1:15" x14ac:dyDescent="0.3">
      <c r="A69" s="3">
        <v>33</v>
      </c>
      <c r="B69" s="3" t="s">
        <v>20</v>
      </c>
      <c r="C69" s="3">
        <v>38</v>
      </c>
      <c r="D69" s="3">
        <v>0</v>
      </c>
      <c r="E69" s="3">
        <v>0</v>
      </c>
      <c r="F69" s="3"/>
      <c r="G69" s="3"/>
      <c r="H69" s="3">
        <f>G69-F69</f>
        <v>0</v>
      </c>
      <c r="I69" s="3">
        <v>0</v>
      </c>
      <c r="J69" s="3">
        <f t="shared" si="23"/>
        <v>0</v>
      </c>
      <c r="K69" s="3">
        <v>0</v>
      </c>
      <c r="L69" s="3">
        <v>0</v>
      </c>
      <c r="M69" s="4">
        <f>I69*0.2</f>
        <v>0</v>
      </c>
      <c r="N69" s="4">
        <v>250</v>
      </c>
      <c r="O69" s="18"/>
    </row>
    <row r="70" spans="1:15" x14ac:dyDescent="0.3">
      <c r="A70" s="3">
        <v>34</v>
      </c>
      <c r="B70" s="3" t="s">
        <v>20</v>
      </c>
      <c r="C70" s="3">
        <v>39</v>
      </c>
      <c r="D70" s="3">
        <v>100</v>
      </c>
      <c r="E70" s="3">
        <v>150</v>
      </c>
      <c r="F70" s="3">
        <v>27001</v>
      </c>
      <c r="G70" s="3">
        <v>27207</v>
      </c>
      <c r="H70" s="3">
        <f>G70-F70</f>
        <v>206</v>
      </c>
      <c r="I70" s="3">
        <f>IF(H70&lt;111,111,H70)</f>
        <v>206</v>
      </c>
      <c r="J70" s="3">
        <f t="shared" si="23"/>
        <v>423</v>
      </c>
      <c r="K70" s="3">
        <v>20</v>
      </c>
      <c r="L70" s="3">
        <v>10</v>
      </c>
      <c r="M70" s="4">
        <f>I70*0.2</f>
        <v>41.2</v>
      </c>
      <c r="N70" s="4">
        <f t="shared" ref="N70:N99" si="24">ROUND((J70+K70+L70+M70),0)</f>
        <v>494</v>
      </c>
      <c r="O70" s="18"/>
    </row>
    <row r="71" spans="1:15" x14ac:dyDescent="0.3">
      <c r="A71" s="3">
        <f t="shared" ref="A71:A72" si="25">A70+1</f>
        <v>35</v>
      </c>
      <c r="B71" s="3" t="s">
        <v>23</v>
      </c>
      <c r="C71" s="3">
        <v>40</v>
      </c>
      <c r="D71" s="3">
        <v>100</v>
      </c>
      <c r="E71" s="3">
        <v>150</v>
      </c>
      <c r="F71" s="3">
        <v>10476</v>
      </c>
      <c r="G71" s="3">
        <v>10541</v>
      </c>
      <c r="H71" s="3">
        <f>G71-F71</f>
        <v>65</v>
      </c>
      <c r="I71" s="3">
        <f>IF(H71&lt;111,111,H71)</f>
        <v>111</v>
      </c>
      <c r="J71" s="3">
        <f t="shared" si="23"/>
        <v>189</v>
      </c>
      <c r="K71" s="3">
        <v>20</v>
      </c>
      <c r="L71" s="3">
        <v>10</v>
      </c>
      <c r="M71" s="4">
        <f>I71*0.2</f>
        <v>22.200000000000003</v>
      </c>
      <c r="N71" s="4">
        <f t="shared" si="24"/>
        <v>241</v>
      </c>
      <c r="O71" s="18"/>
    </row>
    <row r="72" spans="1:15" x14ac:dyDescent="0.3">
      <c r="A72" s="3">
        <f t="shared" si="25"/>
        <v>36</v>
      </c>
      <c r="B72" s="3" t="s">
        <v>18</v>
      </c>
      <c r="C72" s="3">
        <v>41</v>
      </c>
      <c r="D72" s="3">
        <v>200</v>
      </c>
      <c r="E72" s="3">
        <v>150</v>
      </c>
      <c r="F72" s="3">
        <v>21400</v>
      </c>
      <c r="G72" s="3">
        <v>21482</v>
      </c>
      <c r="H72" s="3">
        <f>(G72-F72)</f>
        <v>82</v>
      </c>
      <c r="I72" s="3">
        <f t="shared" ref="I72:I99" si="26">IF(H72&lt;125,125,H72)</f>
        <v>125</v>
      </c>
      <c r="J72" s="3">
        <f t="shared" si="23"/>
        <v>222</v>
      </c>
      <c r="K72" s="3">
        <v>45</v>
      </c>
      <c r="L72" s="3">
        <v>50</v>
      </c>
      <c r="M72" s="4">
        <v>25</v>
      </c>
      <c r="N72" s="4">
        <f t="shared" si="24"/>
        <v>342</v>
      </c>
      <c r="O72" s="18"/>
    </row>
    <row r="73" spans="1:15" x14ac:dyDescent="0.3">
      <c r="A73" s="3">
        <v>35</v>
      </c>
      <c r="B73" s="3" t="s">
        <v>18</v>
      </c>
      <c r="C73" s="3">
        <v>43</v>
      </c>
      <c r="D73" s="3">
        <v>200</v>
      </c>
      <c r="E73" s="3">
        <v>150</v>
      </c>
      <c r="F73" s="3">
        <v>24851</v>
      </c>
      <c r="G73" s="3">
        <v>25014</v>
      </c>
      <c r="H73" s="3">
        <f>G73-F73</f>
        <v>163</v>
      </c>
      <c r="I73" s="3">
        <f t="shared" si="26"/>
        <v>163</v>
      </c>
      <c r="J73" s="3">
        <f t="shared" si="23"/>
        <v>312</v>
      </c>
      <c r="K73" s="3">
        <v>45</v>
      </c>
      <c r="L73" s="3">
        <v>50</v>
      </c>
      <c r="M73" s="4">
        <f t="shared" ref="M73:M85" si="27">I73*0.2</f>
        <v>32.6</v>
      </c>
      <c r="N73" s="4">
        <f t="shared" si="24"/>
        <v>440</v>
      </c>
      <c r="O73" s="18"/>
    </row>
    <row r="74" spans="1:15" x14ac:dyDescent="0.3">
      <c r="A74" s="3">
        <v>36</v>
      </c>
      <c r="B74" s="3" t="s">
        <v>18</v>
      </c>
      <c r="C74" s="3">
        <v>45</v>
      </c>
      <c r="D74" s="3">
        <v>200</v>
      </c>
      <c r="E74" s="3">
        <v>150</v>
      </c>
      <c r="F74" s="3">
        <v>8674</v>
      </c>
      <c r="G74" s="3">
        <v>8755</v>
      </c>
      <c r="H74" s="3">
        <f>G74-F74</f>
        <v>81</v>
      </c>
      <c r="I74" s="3">
        <f t="shared" si="26"/>
        <v>125</v>
      </c>
      <c r="J74" s="3">
        <f t="shared" si="23"/>
        <v>222</v>
      </c>
      <c r="K74" s="3">
        <v>45</v>
      </c>
      <c r="L74" s="3">
        <v>50</v>
      </c>
      <c r="M74" s="4">
        <f t="shared" si="27"/>
        <v>25</v>
      </c>
      <c r="N74" s="4">
        <f t="shared" si="24"/>
        <v>342</v>
      </c>
      <c r="O74" s="18"/>
    </row>
    <row r="75" spans="1:15" x14ac:dyDescent="0.3">
      <c r="A75" s="3">
        <f t="shared" ref="A75:A76" si="28">A74+1</f>
        <v>37</v>
      </c>
      <c r="B75" s="3" t="s">
        <v>18</v>
      </c>
      <c r="C75" s="3">
        <v>48</v>
      </c>
      <c r="D75" s="3">
        <v>200</v>
      </c>
      <c r="E75" s="3">
        <v>150</v>
      </c>
      <c r="F75" s="3">
        <v>36287</v>
      </c>
      <c r="G75" s="3">
        <v>36670</v>
      </c>
      <c r="H75" s="3">
        <f>(G75-F75)</f>
        <v>383</v>
      </c>
      <c r="I75" s="3">
        <f t="shared" si="26"/>
        <v>383</v>
      </c>
      <c r="J75" s="3">
        <f t="shared" si="23"/>
        <v>1109</v>
      </c>
      <c r="K75" s="3">
        <v>45</v>
      </c>
      <c r="L75" s="3">
        <v>50</v>
      </c>
      <c r="M75" s="4">
        <f t="shared" si="27"/>
        <v>76.600000000000009</v>
      </c>
      <c r="N75" s="4">
        <f t="shared" si="24"/>
        <v>1281</v>
      </c>
      <c r="O75" s="18"/>
    </row>
    <row r="76" spans="1:15" x14ac:dyDescent="0.3">
      <c r="A76" s="3">
        <f t="shared" si="28"/>
        <v>38</v>
      </c>
      <c r="B76" s="8" t="s">
        <v>18</v>
      </c>
      <c r="C76" s="8">
        <v>50</v>
      </c>
      <c r="D76" s="3">
        <v>200</v>
      </c>
      <c r="E76" s="3">
        <v>150</v>
      </c>
      <c r="F76" s="3">
        <v>15362</v>
      </c>
      <c r="G76" s="3">
        <v>15454</v>
      </c>
      <c r="H76" s="3">
        <f t="shared" ref="H76:H90" si="29">G76-F76</f>
        <v>92</v>
      </c>
      <c r="I76" s="3">
        <f t="shared" si="26"/>
        <v>125</v>
      </c>
      <c r="J76" s="3">
        <f t="shared" si="23"/>
        <v>222</v>
      </c>
      <c r="K76" s="3">
        <v>45</v>
      </c>
      <c r="L76" s="3">
        <v>50</v>
      </c>
      <c r="M76" s="4">
        <f t="shared" si="27"/>
        <v>25</v>
      </c>
      <c r="N76" s="4">
        <f t="shared" si="24"/>
        <v>342</v>
      </c>
      <c r="O76" s="18"/>
    </row>
    <row r="77" spans="1:15" x14ac:dyDescent="0.3">
      <c r="A77" s="3">
        <v>37</v>
      </c>
      <c r="B77" s="3" t="s">
        <v>18</v>
      </c>
      <c r="C77" s="5">
        <v>52</v>
      </c>
      <c r="D77" s="3">
        <v>200</v>
      </c>
      <c r="E77" s="3">
        <v>150</v>
      </c>
      <c r="F77" s="3">
        <v>37170</v>
      </c>
      <c r="G77" s="3">
        <v>37297</v>
      </c>
      <c r="H77" s="3">
        <f t="shared" si="29"/>
        <v>127</v>
      </c>
      <c r="I77" s="3">
        <f t="shared" si="26"/>
        <v>127</v>
      </c>
      <c r="J77" s="3">
        <f t="shared" si="23"/>
        <v>227</v>
      </c>
      <c r="K77" s="3">
        <v>45</v>
      </c>
      <c r="L77" s="3">
        <v>50</v>
      </c>
      <c r="M77" s="4">
        <f t="shared" si="27"/>
        <v>25.400000000000002</v>
      </c>
      <c r="N77" s="4">
        <f t="shared" si="24"/>
        <v>347</v>
      </c>
      <c r="O77" s="29"/>
    </row>
    <row r="78" spans="1:15" x14ac:dyDescent="0.3">
      <c r="A78" s="3">
        <v>38</v>
      </c>
      <c r="B78" s="3" t="s">
        <v>18</v>
      </c>
      <c r="C78" s="3">
        <v>53</v>
      </c>
      <c r="D78" s="3">
        <v>200</v>
      </c>
      <c r="E78" s="3">
        <v>150</v>
      </c>
      <c r="F78" s="3">
        <v>1124</v>
      </c>
      <c r="G78" s="3">
        <v>1296</v>
      </c>
      <c r="H78" s="3">
        <f t="shared" si="29"/>
        <v>172</v>
      </c>
      <c r="I78" s="3">
        <f t="shared" si="26"/>
        <v>172</v>
      </c>
      <c r="J78" s="3">
        <f t="shared" si="23"/>
        <v>334</v>
      </c>
      <c r="K78" s="3">
        <v>45</v>
      </c>
      <c r="L78" s="3">
        <v>50</v>
      </c>
      <c r="M78" s="4">
        <f t="shared" si="27"/>
        <v>34.4</v>
      </c>
      <c r="N78" s="4">
        <f t="shared" si="24"/>
        <v>463</v>
      </c>
      <c r="O78" s="18"/>
    </row>
    <row r="79" spans="1:15" x14ac:dyDescent="0.3">
      <c r="A79" s="3">
        <f t="shared" ref="A79:A80" si="30">A78+1</f>
        <v>39</v>
      </c>
      <c r="B79" s="3" t="s">
        <v>18</v>
      </c>
      <c r="C79" s="3">
        <v>54</v>
      </c>
      <c r="D79" s="3">
        <v>200</v>
      </c>
      <c r="E79" s="3">
        <v>150</v>
      </c>
      <c r="F79" s="3">
        <v>42406</v>
      </c>
      <c r="G79" s="3">
        <v>42526</v>
      </c>
      <c r="H79" s="3">
        <f t="shared" si="29"/>
        <v>120</v>
      </c>
      <c r="I79" s="3">
        <f t="shared" si="26"/>
        <v>125</v>
      </c>
      <c r="J79" s="3">
        <f t="shared" si="23"/>
        <v>222</v>
      </c>
      <c r="K79" s="3">
        <v>45</v>
      </c>
      <c r="L79" s="3">
        <v>50</v>
      </c>
      <c r="M79" s="4">
        <f t="shared" si="27"/>
        <v>25</v>
      </c>
      <c r="N79" s="4">
        <f t="shared" si="24"/>
        <v>342</v>
      </c>
      <c r="O79" s="18"/>
    </row>
    <row r="80" spans="1:15" x14ac:dyDescent="0.3">
      <c r="A80" s="3">
        <f t="shared" si="30"/>
        <v>40</v>
      </c>
      <c r="B80" s="3" t="s">
        <v>18</v>
      </c>
      <c r="C80" s="3">
        <v>57</v>
      </c>
      <c r="D80" s="3">
        <v>200</v>
      </c>
      <c r="E80" s="3">
        <v>150</v>
      </c>
      <c r="F80" s="3">
        <v>24933</v>
      </c>
      <c r="G80" s="3">
        <v>25018</v>
      </c>
      <c r="H80" s="3">
        <f t="shared" si="29"/>
        <v>85</v>
      </c>
      <c r="I80" s="3">
        <f t="shared" si="26"/>
        <v>125</v>
      </c>
      <c r="J80" s="3">
        <f t="shared" si="23"/>
        <v>222</v>
      </c>
      <c r="K80" s="3">
        <v>45</v>
      </c>
      <c r="L80" s="3">
        <v>50</v>
      </c>
      <c r="M80" s="4">
        <f t="shared" si="27"/>
        <v>25</v>
      </c>
      <c r="N80" s="4">
        <f t="shared" si="24"/>
        <v>342</v>
      </c>
      <c r="O80" s="18"/>
    </row>
    <row r="81" spans="1:15" x14ac:dyDescent="0.3">
      <c r="A81" s="3">
        <v>39</v>
      </c>
      <c r="B81" s="3" t="s">
        <v>18</v>
      </c>
      <c r="C81" s="3">
        <v>58</v>
      </c>
      <c r="D81" s="3">
        <v>200</v>
      </c>
      <c r="E81" s="3">
        <v>150</v>
      </c>
      <c r="F81" s="3">
        <v>42978</v>
      </c>
      <c r="G81" s="3">
        <v>43170</v>
      </c>
      <c r="H81" s="3">
        <f t="shared" si="29"/>
        <v>192</v>
      </c>
      <c r="I81" s="3">
        <f t="shared" si="26"/>
        <v>192</v>
      </c>
      <c r="J81" s="3">
        <f t="shared" si="23"/>
        <v>381</v>
      </c>
      <c r="K81" s="3">
        <v>45</v>
      </c>
      <c r="L81" s="3">
        <v>50</v>
      </c>
      <c r="M81" s="4">
        <f t="shared" si="27"/>
        <v>38.400000000000006</v>
      </c>
      <c r="N81" s="4">
        <f t="shared" si="24"/>
        <v>514</v>
      </c>
      <c r="O81" s="18"/>
    </row>
    <row r="82" spans="1:15" x14ac:dyDescent="0.3">
      <c r="A82" s="3">
        <v>40</v>
      </c>
      <c r="B82" s="3" t="s">
        <v>18</v>
      </c>
      <c r="C82" s="3">
        <v>60</v>
      </c>
      <c r="D82" s="3">
        <v>200</v>
      </c>
      <c r="E82" s="3">
        <v>150</v>
      </c>
      <c r="F82" s="3">
        <v>26614</v>
      </c>
      <c r="G82" s="3">
        <v>26620</v>
      </c>
      <c r="H82" s="3">
        <f t="shared" si="29"/>
        <v>6</v>
      </c>
      <c r="I82" s="3">
        <f t="shared" si="26"/>
        <v>125</v>
      </c>
      <c r="J82" s="3">
        <f t="shared" si="23"/>
        <v>222</v>
      </c>
      <c r="K82" s="3">
        <v>45</v>
      </c>
      <c r="L82" s="3">
        <v>50</v>
      </c>
      <c r="M82" s="4">
        <f t="shared" si="27"/>
        <v>25</v>
      </c>
      <c r="N82" s="4">
        <f t="shared" si="24"/>
        <v>342</v>
      </c>
      <c r="O82" s="18"/>
    </row>
    <row r="83" spans="1:15" x14ac:dyDescent="0.3">
      <c r="A83" s="3">
        <f t="shared" ref="A83:A84" si="31">A82+1</f>
        <v>41</v>
      </c>
      <c r="B83" s="3" t="s">
        <v>18</v>
      </c>
      <c r="C83" s="3">
        <v>61</v>
      </c>
      <c r="D83" s="3">
        <v>200</v>
      </c>
      <c r="E83" s="3">
        <v>150</v>
      </c>
      <c r="F83" s="3">
        <v>17524</v>
      </c>
      <c r="G83" s="3">
        <v>17592</v>
      </c>
      <c r="H83" s="3">
        <f t="shared" si="29"/>
        <v>68</v>
      </c>
      <c r="I83" s="3">
        <f t="shared" si="26"/>
        <v>125</v>
      </c>
      <c r="J83" s="3">
        <f t="shared" si="23"/>
        <v>222</v>
      </c>
      <c r="K83" s="3">
        <v>45</v>
      </c>
      <c r="L83" s="3">
        <v>50</v>
      </c>
      <c r="M83" s="4">
        <f t="shared" si="27"/>
        <v>25</v>
      </c>
      <c r="N83" s="4">
        <f t="shared" si="24"/>
        <v>342</v>
      </c>
      <c r="O83" s="18"/>
    </row>
    <row r="84" spans="1:15" x14ac:dyDescent="0.3">
      <c r="A84" s="3">
        <f t="shared" si="31"/>
        <v>42</v>
      </c>
      <c r="B84" s="3" t="s">
        <v>18</v>
      </c>
      <c r="C84" s="3">
        <v>62</v>
      </c>
      <c r="D84" s="3">
        <v>200</v>
      </c>
      <c r="E84" s="3">
        <v>150</v>
      </c>
      <c r="F84" s="3">
        <v>10763</v>
      </c>
      <c r="G84" s="3">
        <v>10763</v>
      </c>
      <c r="H84" s="3">
        <f t="shared" si="29"/>
        <v>0</v>
      </c>
      <c r="I84" s="3">
        <f t="shared" si="26"/>
        <v>125</v>
      </c>
      <c r="J84" s="3">
        <f t="shared" si="23"/>
        <v>222</v>
      </c>
      <c r="K84" s="3">
        <v>45</v>
      </c>
      <c r="L84" s="3">
        <v>50</v>
      </c>
      <c r="M84" s="4">
        <f t="shared" si="27"/>
        <v>25</v>
      </c>
      <c r="N84" s="4">
        <f t="shared" si="24"/>
        <v>342</v>
      </c>
      <c r="O84" s="18"/>
    </row>
    <row r="85" spans="1:15" x14ac:dyDescent="0.3">
      <c r="A85" s="3">
        <v>41</v>
      </c>
      <c r="B85" s="8" t="s">
        <v>18</v>
      </c>
      <c r="C85" s="8">
        <v>63</v>
      </c>
      <c r="D85" s="3">
        <v>200</v>
      </c>
      <c r="E85" s="3">
        <v>150</v>
      </c>
      <c r="F85" s="3">
        <v>17833</v>
      </c>
      <c r="G85" s="3">
        <v>17840</v>
      </c>
      <c r="H85" s="3">
        <f t="shared" si="29"/>
        <v>7</v>
      </c>
      <c r="I85" s="3">
        <f t="shared" si="26"/>
        <v>125</v>
      </c>
      <c r="J85" s="3">
        <f t="shared" si="23"/>
        <v>222</v>
      </c>
      <c r="K85" s="3">
        <v>45</v>
      </c>
      <c r="L85" s="3">
        <v>50</v>
      </c>
      <c r="M85" s="4">
        <f t="shared" si="27"/>
        <v>25</v>
      </c>
      <c r="N85" s="4">
        <f t="shared" si="24"/>
        <v>342</v>
      </c>
      <c r="O85" s="18"/>
    </row>
    <row r="86" spans="1:15" x14ac:dyDescent="0.3">
      <c r="A86" s="3">
        <v>42</v>
      </c>
      <c r="B86" s="12" t="s">
        <v>18</v>
      </c>
      <c r="C86" s="3">
        <v>64</v>
      </c>
      <c r="D86" s="3">
        <v>200</v>
      </c>
      <c r="E86" s="3">
        <v>150</v>
      </c>
      <c r="F86" s="3">
        <v>62144</v>
      </c>
      <c r="G86" s="3">
        <v>62144</v>
      </c>
      <c r="H86" s="3">
        <f t="shared" si="29"/>
        <v>0</v>
      </c>
      <c r="I86" s="3">
        <f t="shared" si="26"/>
        <v>125</v>
      </c>
      <c r="J86" s="3">
        <f t="shared" si="23"/>
        <v>222</v>
      </c>
      <c r="K86" s="3">
        <v>45</v>
      </c>
      <c r="L86" s="3">
        <v>50</v>
      </c>
      <c r="M86" s="4">
        <v>25</v>
      </c>
      <c r="N86" s="4">
        <f t="shared" si="24"/>
        <v>342</v>
      </c>
      <c r="O86" s="18"/>
    </row>
    <row r="87" spans="1:15" x14ac:dyDescent="0.3">
      <c r="A87" s="3">
        <f t="shared" ref="A87:A88" si="32">A86+1</f>
        <v>43</v>
      </c>
      <c r="B87" s="27" t="s">
        <v>18</v>
      </c>
      <c r="C87" s="3">
        <v>65</v>
      </c>
      <c r="D87" s="3">
        <v>200</v>
      </c>
      <c r="E87" s="3">
        <v>150</v>
      </c>
      <c r="F87" s="3">
        <v>43555</v>
      </c>
      <c r="G87" s="3">
        <v>43586</v>
      </c>
      <c r="H87" s="3">
        <f t="shared" si="29"/>
        <v>31</v>
      </c>
      <c r="I87" s="3">
        <f t="shared" si="26"/>
        <v>125</v>
      </c>
      <c r="J87" s="3">
        <f>ROUND(IF(I87&lt;100,I87*1.625,(IF(AND(I87&gt;100,I87&lt;201),(I87-100)*2.375+162,(IF(AND(I87&gt;200,I87&lt;401),(I87-200)*3.875+400,IF(I87&gt;400,(I87-400)*4.5+1237)))))),0)</f>
        <v>221</v>
      </c>
      <c r="K87" s="3">
        <v>20</v>
      </c>
      <c r="L87" s="3">
        <v>10</v>
      </c>
      <c r="M87" s="4">
        <f t="shared" ref="M87:M123" si="33">I87*0.2</f>
        <v>25</v>
      </c>
      <c r="N87" s="4">
        <f t="shared" si="24"/>
        <v>276</v>
      </c>
      <c r="O87" s="25"/>
    </row>
    <row r="88" spans="1:15" x14ac:dyDescent="0.3">
      <c r="A88" s="3">
        <f t="shared" si="32"/>
        <v>44</v>
      </c>
      <c r="B88" s="3" t="s">
        <v>18</v>
      </c>
      <c r="C88" s="3">
        <v>66</v>
      </c>
      <c r="D88" s="3">
        <v>200</v>
      </c>
      <c r="E88" s="3">
        <v>150</v>
      </c>
      <c r="F88" s="3">
        <v>31443</v>
      </c>
      <c r="G88" s="3">
        <v>31645</v>
      </c>
      <c r="H88" s="3">
        <f t="shared" si="29"/>
        <v>202</v>
      </c>
      <c r="I88" s="3">
        <f t="shared" si="26"/>
        <v>202</v>
      </c>
      <c r="J88" s="3">
        <f>ROUND(IF(I88&lt;100,I88*1.625,(IF(AND(I88&gt;100,I88&lt;201),(I88-100)*2.375+162.5,(IF(AND(I88&gt;200,I88&lt;401),(I88-200)*3.875+400,IF(I88&gt;400,(I88-400)*4.5+1237)))))),0)</f>
        <v>408</v>
      </c>
      <c r="K88" s="3">
        <v>45</v>
      </c>
      <c r="L88" s="3">
        <v>50</v>
      </c>
      <c r="M88" s="4">
        <f t="shared" si="33"/>
        <v>40.400000000000006</v>
      </c>
      <c r="N88" s="4">
        <f t="shared" si="24"/>
        <v>543</v>
      </c>
      <c r="O88" s="18"/>
    </row>
    <row r="89" spans="1:15" x14ac:dyDescent="0.3">
      <c r="A89" s="3">
        <v>43</v>
      </c>
      <c r="B89" s="27" t="s">
        <v>18</v>
      </c>
      <c r="C89" s="3">
        <v>67</v>
      </c>
      <c r="D89" s="3">
        <v>200</v>
      </c>
      <c r="E89" s="3">
        <v>150</v>
      </c>
      <c r="F89" s="3">
        <v>55303</v>
      </c>
      <c r="G89" s="3">
        <v>55371</v>
      </c>
      <c r="H89" s="3">
        <f t="shared" si="29"/>
        <v>68</v>
      </c>
      <c r="I89" s="3">
        <f t="shared" si="26"/>
        <v>125</v>
      </c>
      <c r="J89" s="3">
        <f>ROUND(IF(I89&lt;100,I89*1.625,(IF(AND(I89&gt;100,I89&lt;201),(I89-100)*2.375+162,(IF(AND(I89&gt;200,I89&lt;401),(I89-200)*3.875+400,IF(I89&gt;400,(I89-400)*4.5+1237)))))),0)</f>
        <v>221</v>
      </c>
      <c r="K89" s="3">
        <v>20</v>
      </c>
      <c r="L89" s="3">
        <v>10</v>
      </c>
      <c r="M89" s="4">
        <f t="shared" si="33"/>
        <v>25</v>
      </c>
      <c r="N89" s="4">
        <f t="shared" si="24"/>
        <v>276</v>
      </c>
      <c r="O89" s="25"/>
    </row>
    <row r="90" spans="1:15" x14ac:dyDescent="0.3">
      <c r="A90" s="3">
        <v>44</v>
      </c>
      <c r="B90" s="32" t="s">
        <v>18</v>
      </c>
      <c r="C90" s="32">
        <v>68</v>
      </c>
      <c r="D90" s="32">
        <v>200</v>
      </c>
      <c r="E90" s="32">
        <v>150</v>
      </c>
      <c r="F90" s="32">
        <v>21357</v>
      </c>
      <c r="G90" s="32">
        <v>21390</v>
      </c>
      <c r="H90" s="32">
        <f t="shared" si="29"/>
        <v>33</v>
      </c>
      <c r="I90" s="32">
        <f t="shared" si="26"/>
        <v>125</v>
      </c>
      <c r="J90" s="32">
        <f t="shared" ref="J90:J100" si="34">ROUND(IF(I90&lt;100,I90*1.625,(IF(AND(I90&gt;100,I90&lt;201),(I90-100)*2.375+162.5,(IF(AND(I90&gt;200,I90&lt;401),(I90-200)*3.875+400,IF(I90&gt;400,(I90-400)*4.5+1237)))))),0)</f>
        <v>222</v>
      </c>
      <c r="K90" s="32">
        <v>45</v>
      </c>
      <c r="L90" s="32">
        <v>50</v>
      </c>
      <c r="M90" s="33">
        <f t="shared" si="33"/>
        <v>25</v>
      </c>
      <c r="N90" s="33">
        <f t="shared" si="24"/>
        <v>342</v>
      </c>
      <c r="O90" s="34" t="s">
        <v>33</v>
      </c>
    </row>
    <row r="91" spans="1:15" x14ac:dyDescent="0.3">
      <c r="A91" s="3">
        <f t="shared" ref="A91:A92" si="35">A90+1</f>
        <v>45</v>
      </c>
      <c r="B91" s="3" t="s">
        <v>18</v>
      </c>
      <c r="C91" s="3">
        <v>70</v>
      </c>
      <c r="D91" s="3">
        <v>200</v>
      </c>
      <c r="E91" s="3">
        <v>150</v>
      </c>
      <c r="F91" s="3">
        <v>4613</v>
      </c>
      <c r="G91" s="3">
        <v>5007</v>
      </c>
      <c r="H91" s="3">
        <f>(G91-F91)</f>
        <v>394</v>
      </c>
      <c r="I91" s="3">
        <f t="shared" si="26"/>
        <v>394</v>
      </c>
      <c r="J91" s="3">
        <f t="shared" si="34"/>
        <v>1152</v>
      </c>
      <c r="K91" s="3">
        <v>45</v>
      </c>
      <c r="L91" s="3">
        <v>50</v>
      </c>
      <c r="M91" s="4">
        <f t="shared" si="33"/>
        <v>78.800000000000011</v>
      </c>
      <c r="N91" s="4">
        <f t="shared" si="24"/>
        <v>1326</v>
      </c>
      <c r="O91" s="18"/>
    </row>
    <row r="92" spans="1:15" x14ac:dyDescent="0.3">
      <c r="A92" s="3">
        <f t="shared" si="35"/>
        <v>46</v>
      </c>
      <c r="B92" s="3" t="s">
        <v>18</v>
      </c>
      <c r="C92" s="3">
        <v>71</v>
      </c>
      <c r="D92" s="3">
        <v>200</v>
      </c>
      <c r="E92" s="3">
        <v>150</v>
      </c>
      <c r="F92" s="3">
        <v>28423</v>
      </c>
      <c r="G92" s="3">
        <v>28437</v>
      </c>
      <c r="H92" s="3">
        <f t="shared" ref="H92:H118" si="36">G92-F92</f>
        <v>14</v>
      </c>
      <c r="I92" s="3">
        <f t="shared" si="26"/>
        <v>125</v>
      </c>
      <c r="J92" s="3">
        <f t="shared" si="34"/>
        <v>222</v>
      </c>
      <c r="K92" s="3">
        <v>45</v>
      </c>
      <c r="L92" s="3">
        <v>50</v>
      </c>
      <c r="M92" s="4">
        <f t="shared" si="33"/>
        <v>25</v>
      </c>
      <c r="N92" s="4">
        <f t="shared" si="24"/>
        <v>342</v>
      </c>
      <c r="O92" s="18"/>
    </row>
    <row r="93" spans="1:15" x14ac:dyDescent="0.3">
      <c r="A93" s="3">
        <v>45</v>
      </c>
      <c r="B93" s="8" t="s">
        <v>18</v>
      </c>
      <c r="C93" s="8">
        <v>72</v>
      </c>
      <c r="D93" s="3">
        <v>200</v>
      </c>
      <c r="E93" s="3">
        <v>150</v>
      </c>
      <c r="F93" s="3">
        <v>46019</v>
      </c>
      <c r="G93" s="3">
        <v>46377</v>
      </c>
      <c r="H93" s="3">
        <f t="shared" si="36"/>
        <v>358</v>
      </c>
      <c r="I93" s="3">
        <f t="shared" si="26"/>
        <v>358</v>
      </c>
      <c r="J93" s="3">
        <f t="shared" si="34"/>
        <v>1012</v>
      </c>
      <c r="K93" s="3">
        <v>45</v>
      </c>
      <c r="L93" s="3">
        <v>50</v>
      </c>
      <c r="M93" s="4">
        <f t="shared" si="33"/>
        <v>71.600000000000009</v>
      </c>
      <c r="N93" s="4">
        <f t="shared" si="24"/>
        <v>1179</v>
      </c>
      <c r="O93" s="18"/>
    </row>
    <row r="94" spans="1:15" x14ac:dyDescent="0.3">
      <c r="A94" s="3">
        <v>46</v>
      </c>
      <c r="B94" s="3" t="s">
        <v>18</v>
      </c>
      <c r="C94" s="3">
        <v>74</v>
      </c>
      <c r="D94" s="3">
        <v>200</v>
      </c>
      <c r="E94" s="3">
        <v>150</v>
      </c>
      <c r="F94" s="3">
        <v>6264</v>
      </c>
      <c r="G94" s="3">
        <v>6310</v>
      </c>
      <c r="H94" s="3">
        <f t="shared" si="36"/>
        <v>46</v>
      </c>
      <c r="I94" s="3">
        <f t="shared" si="26"/>
        <v>125</v>
      </c>
      <c r="J94" s="3">
        <f t="shared" si="34"/>
        <v>222</v>
      </c>
      <c r="K94" s="3">
        <v>45</v>
      </c>
      <c r="L94" s="3">
        <v>50</v>
      </c>
      <c r="M94" s="4">
        <f t="shared" si="33"/>
        <v>25</v>
      </c>
      <c r="N94" s="4">
        <f t="shared" si="24"/>
        <v>342</v>
      </c>
      <c r="O94" s="18"/>
    </row>
    <row r="95" spans="1:15" x14ac:dyDescent="0.3">
      <c r="A95" s="3">
        <f t="shared" ref="A95:A96" si="37">A94+1</f>
        <v>47</v>
      </c>
      <c r="B95" s="3" t="s">
        <v>18</v>
      </c>
      <c r="C95" s="3">
        <v>75</v>
      </c>
      <c r="D95" s="3">
        <v>200</v>
      </c>
      <c r="E95" s="3">
        <v>150</v>
      </c>
      <c r="F95" s="3">
        <v>31509</v>
      </c>
      <c r="G95" s="3">
        <v>31509</v>
      </c>
      <c r="H95" s="3">
        <f t="shared" si="36"/>
        <v>0</v>
      </c>
      <c r="I95" s="3">
        <f t="shared" si="26"/>
        <v>125</v>
      </c>
      <c r="J95" s="3">
        <f t="shared" si="34"/>
        <v>222</v>
      </c>
      <c r="K95" s="3">
        <v>45</v>
      </c>
      <c r="L95" s="3">
        <v>50</v>
      </c>
      <c r="M95" s="4">
        <f t="shared" si="33"/>
        <v>25</v>
      </c>
      <c r="N95" s="4">
        <f t="shared" si="24"/>
        <v>342</v>
      </c>
      <c r="O95" s="18"/>
    </row>
    <row r="96" spans="1:15" x14ac:dyDescent="0.3">
      <c r="A96" s="3">
        <f t="shared" si="37"/>
        <v>48</v>
      </c>
      <c r="B96" s="3" t="s">
        <v>18</v>
      </c>
      <c r="C96" s="3">
        <v>76</v>
      </c>
      <c r="D96" s="3">
        <v>200</v>
      </c>
      <c r="E96" s="3">
        <v>150</v>
      </c>
      <c r="F96" s="3">
        <v>17707</v>
      </c>
      <c r="G96" s="3">
        <v>17804</v>
      </c>
      <c r="H96" s="3">
        <f t="shared" si="36"/>
        <v>97</v>
      </c>
      <c r="I96" s="3">
        <f t="shared" si="26"/>
        <v>125</v>
      </c>
      <c r="J96" s="3">
        <f t="shared" si="34"/>
        <v>222</v>
      </c>
      <c r="K96" s="3">
        <v>45</v>
      </c>
      <c r="L96" s="3">
        <v>50</v>
      </c>
      <c r="M96" s="4">
        <f t="shared" si="33"/>
        <v>25</v>
      </c>
      <c r="N96" s="4">
        <f t="shared" si="24"/>
        <v>342</v>
      </c>
      <c r="O96" s="18"/>
    </row>
    <row r="97" spans="1:15" x14ac:dyDescent="0.3">
      <c r="A97" s="3">
        <v>47</v>
      </c>
      <c r="B97" s="8" t="s">
        <v>18</v>
      </c>
      <c r="C97" s="8">
        <v>77</v>
      </c>
      <c r="D97" s="3">
        <v>200</v>
      </c>
      <c r="E97" s="3">
        <v>150</v>
      </c>
      <c r="F97" s="3">
        <v>20980</v>
      </c>
      <c r="G97" s="3">
        <v>20995</v>
      </c>
      <c r="H97" s="3">
        <f t="shared" si="36"/>
        <v>15</v>
      </c>
      <c r="I97" s="3">
        <f t="shared" si="26"/>
        <v>125</v>
      </c>
      <c r="J97" s="3">
        <f t="shared" si="34"/>
        <v>222</v>
      </c>
      <c r="K97" s="3">
        <v>45</v>
      </c>
      <c r="L97" s="3">
        <v>50</v>
      </c>
      <c r="M97" s="4">
        <f t="shared" si="33"/>
        <v>25</v>
      </c>
      <c r="N97" s="4">
        <f t="shared" si="24"/>
        <v>342</v>
      </c>
      <c r="O97" s="18"/>
    </row>
    <row r="98" spans="1:15" x14ac:dyDescent="0.3">
      <c r="A98" s="3">
        <v>48</v>
      </c>
      <c r="B98" s="8" t="s">
        <v>18</v>
      </c>
      <c r="C98" s="8">
        <v>78</v>
      </c>
      <c r="D98" s="3">
        <v>200</v>
      </c>
      <c r="E98" s="3">
        <v>150</v>
      </c>
      <c r="F98" s="3">
        <v>15039</v>
      </c>
      <c r="G98" s="3">
        <v>15273</v>
      </c>
      <c r="H98" s="3">
        <f t="shared" si="36"/>
        <v>234</v>
      </c>
      <c r="I98" s="3">
        <f t="shared" si="26"/>
        <v>234</v>
      </c>
      <c r="J98" s="3">
        <f t="shared" si="34"/>
        <v>532</v>
      </c>
      <c r="K98" s="3">
        <v>45</v>
      </c>
      <c r="L98" s="3">
        <v>50</v>
      </c>
      <c r="M98" s="4">
        <f t="shared" si="33"/>
        <v>46.800000000000004</v>
      </c>
      <c r="N98" s="4">
        <f t="shared" si="24"/>
        <v>674</v>
      </c>
      <c r="O98" s="18"/>
    </row>
    <row r="99" spans="1:15" x14ac:dyDescent="0.3">
      <c r="A99" s="3">
        <f t="shared" ref="A99:A100" si="38">A98+1</f>
        <v>49</v>
      </c>
      <c r="B99" s="3" t="s">
        <v>18</v>
      </c>
      <c r="C99" s="3">
        <v>79</v>
      </c>
      <c r="D99" s="3">
        <v>200</v>
      </c>
      <c r="E99" s="3">
        <v>150</v>
      </c>
      <c r="F99" s="3">
        <v>20585</v>
      </c>
      <c r="G99" s="3">
        <v>20610</v>
      </c>
      <c r="H99" s="3">
        <f t="shared" si="36"/>
        <v>25</v>
      </c>
      <c r="I99" s="3">
        <f t="shared" si="26"/>
        <v>125</v>
      </c>
      <c r="J99" s="3">
        <f t="shared" si="34"/>
        <v>222</v>
      </c>
      <c r="K99" s="3">
        <v>45</v>
      </c>
      <c r="L99" s="3">
        <v>50</v>
      </c>
      <c r="M99" s="4">
        <f t="shared" si="33"/>
        <v>25</v>
      </c>
      <c r="N99" s="4">
        <f t="shared" si="24"/>
        <v>342</v>
      </c>
      <c r="O99" s="18"/>
    </row>
    <row r="100" spans="1:15" x14ac:dyDescent="0.3">
      <c r="A100" s="3">
        <f t="shared" si="38"/>
        <v>50</v>
      </c>
      <c r="B100" s="3" t="s">
        <v>20</v>
      </c>
      <c r="C100" s="3">
        <v>82</v>
      </c>
      <c r="D100" s="3">
        <v>100</v>
      </c>
      <c r="E100" s="3">
        <v>150</v>
      </c>
      <c r="F100" s="3">
        <v>17382</v>
      </c>
      <c r="G100" s="3">
        <v>17477</v>
      </c>
      <c r="H100" s="3">
        <f t="shared" si="36"/>
        <v>95</v>
      </c>
      <c r="I100" s="3">
        <f t="shared" ref="I100:I105" si="39">IF(H100&lt;111,111,H100)</f>
        <v>111</v>
      </c>
      <c r="J100" s="3">
        <f t="shared" si="34"/>
        <v>189</v>
      </c>
      <c r="K100" s="3">
        <v>20</v>
      </c>
      <c r="L100" s="3">
        <v>10</v>
      </c>
      <c r="M100" s="4">
        <f t="shared" si="33"/>
        <v>22.200000000000003</v>
      </c>
      <c r="N100" s="4">
        <v>253</v>
      </c>
      <c r="O100" s="18"/>
    </row>
    <row r="101" spans="1:15" x14ac:dyDescent="0.3">
      <c r="A101" s="3">
        <v>49</v>
      </c>
      <c r="B101" s="27" t="s">
        <v>20</v>
      </c>
      <c r="C101" s="3">
        <v>83</v>
      </c>
      <c r="D101" s="3">
        <v>100</v>
      </c>
      <c r="E101" s="3">
        <v>150</v>
      </c>
      <c r="F101" s="3">
        <v>23264</v>
      </c>
      <c r="G101" s="3">
        <v>23300</v>
      </c>
      <c r="H101" s="3">
        <f t="shared" si="36"/>
        <v>36</v>
      </c>
      <c r="I101" s="3">
        <f t="shared" si="39"/>
        <v>111</v>
      </c>
      <c r="J101" s="3">
        <f>ROUND(IF(I101&lt;100,I101*1.625,(IF(AND(I101&gt;100,I101&lt;201),(I101-100)*2.375+162,(IF(AND(I101&gt;200,I101&lt;401),(I101-200)*3.875+400,IF(I101&gt;400,(I101-400)*4.5+1237)))))),0)</f>
        <v>188</v>
      </c>
      <c r="K101" s="3">
        <v>20</v>
      </c>
      <c r="L101" s="3">
        <v>10</v>
      </c>
      <c r="M101" s="4">
        <f t="shared" si="33"/>
        <v>22.200000000000003</v>
      </c>
      <c r="N101" s="4">
        <f t="shared" ref="N101:N123" si="40">ROUND((J101+K101+L101+M101),0)</f>
        <v>240</v>
      </c>
      <c r="O101" s="25"/>
    </row>
    <row r="102" spans="1:15" x14ac:dyDescent="0.3">
      <c r="A102" s="3">
        <v>50</v>
      </c>
      <c r="B102" s="3" t="s">
        <v>20</v>
      </c>
      <c r="C102" s="3">
        <v>85</v>
      </c>
      <c r="D102" s="3">
        <v>100</v>
      </c>
      <c r="E102" s="3">
        <v>150</v>
      </c>
      <c r="F102" s="3">
        <v>20266</v>
      </c>
      <c r="G102" s="3">
        <v>20284</v>
      </c>
      <c r="H102" s="3">
        <f t="shared" si="36"/>
        <v>18</v>
      </c>
      <c r="I102" s="3">
        <f t="shared" si="39"/>
        <v>111</v>
      </c>
      <c r="J102" s="3">
        <f t="shared" ref="J102:J113" si="41">ROUND(IF(I102&lt;100,I102*1.625,(IF(AND(I102&gt;100,I102&lt;201),(I102-100)*2.375+162.5,(IF(AND(I102&gt;200,I102&lt;401),(I102-200)*3.875+400,IF(I102&gt;400,(I102-400)*4.5+1237)))))),0)</f>
        <v>189</v>
      </c>
      <c r="K102" s="3">
        <v>20</v>
      </c>
      <c r="L102" s="3">
        <v>10</v>
      </c>
      <c r="M102" s="4">
        <f t="shared" si="33"/>
        <v>22.200000000000003</v>
      </c>
      <c r="N102" s="4">
        <f t="shared" si="40"/>
        <v>241</v>
      </c>
      <c r="O102" s="18"/>
    </row>
    <row r="103" spans="1:15" x14ac:dyDescent="0.3">
      <c r="A103" s="3">
        <f t="shared" ref="A103:A104" si="42">A102+1</f>
        <v>51</v>
      </c>
      <c r="B103" s="8" t="s">
        <v>20</v>
      </c>
      <c r="C103" s="8">
        <v>86</v>
      </c>
      <c r="D103" s="3">
        <v>100</v>
      </c>
      <c r="E103" s="3">
        <v>150</v>
      </c>
      <c r="F103" s="3">
        <v>23079</v>
      </c>
      <c r="G103" s="3">
        <v>23327</v>
      </c>
      <c r="H103" s="3">
        <f t="shared" si="36"/>
        <v>248</v>
      </c>
      <c r="I103" s="3">
        <f t="shared" si="39"/>
        <v>248</v>
      </c>
      <c r="J103" s="3">
        <f t="shared" si="41"/>
        <v>586</v>
      </c>
      <c r="K103" s="3">
        <v>20</v>
      </c>
      <c r="L103" s="3">
        <v>10</v>
      </c>
      <c r="M103" s="4">
        <f t="shared" si="33"/>
        <v>49.6</v>
      </c>
      <c r="N103" s="4">
        <f t="shared" si="40"/>
        <v>666</v>
      </c>
      <c r="O103" s="18"/>
    </row>
    <row r="104" spans="1:15" x14ac:dyDescent="0.3">
      <c r="A104" s="3">
        <f t="shared" si="42"/>
        <v>52</v>
      </c>
      <c r="B104" s="3" t="s">
        <v>20</v>
      </c>
      <c r="C104" s="3">
        <v>87</v>
      </c>
      <c r="D104" s="3">
        <v>100</v>
      </c>
      <c r="E104" s="3">
        <v>150</v>
      </c>
      <c r="F104" s="3">
        <v>24655</v>
      </c>
      <c r="G104" s="3">
        <v>24798</v>
      </c>
      <c r="H104" s="3">
        <f t="shared" si="36"/>
        <v>143</v>
      </c>
      <c r="I104" s="3">
        <f t="shared" si="39"/>
        <v>143</v>
      </c>
      <c r="J104" s="3">
        <f t="shared" si="41"/>
        <v>265</v>
      </c>
      <c r="K104" s="3">
        <v>20</v>
      </c>
      <c r="L104" s="3">
        <v>10</v>
      </c>
      <c r="M104" s="4">
        <f t="shared" si="33"/>
        <v>28.6</v>
      </c>
      <c r="N104" s="4">
        <f t="shared" si="40"/>
        <v>324</v>
      </c>
      <c r="O104" s="18"/>
    </row>
    <row r="105" spans="1:15" x14ac:dyDescent="0.3">
      <c r="A105" s="3">
        <v>51</v>
      </c>
      <c r="B105" s="3" t="s">
        <v>20</v>
      </c>
      <c r="C105" s="3">
        <v>88</v>
      </c>
      <c r="D105" s="3">
        <v>100</v>
      </c>
      <c r="E105" s="3">
        <v>150</v>
      </c>
      <c r="F105" s="3">
        <v>15815</v>
      </c>
      <c r="G105" s="3">
        <v>15963</v>
      </c>
      <c r="H105" s="3">
        <f t="shared" si="36"/>
        <v>148</v>
      </c>
      <c r="I105" s="3">
        <f t="shared" si="39"/>
        <v>148</v>
      </c>
      <c r="J105" s="3">
        <f t="shared" si="41"/>
        <v>277</v>
      </c>
      <c r="K105" s="3">
        <v>20</v>
      </c>
      <c r="L105" s="3">
        <v>10</v>
      </c>
      <c r="M105" s="4">
        <f t="shared" si="33"/>
        <v>29.6</v>
      </c>
      <c r="N105" s="4">
        <f t="shared" si="40"/>
        <v>337</v>
      </c>
      <c r="O105" s="18"/>
    </row>
    <row r="106" spans="1:15" x14ac:dyDescent="0.3">
      <c r="A106" s="3">
        <v>52</v>
      </c>
      <c r="B106" s="3" t="s">
        <v>18</v>
      </c>
      <c r="C106" s="3">
        <v>89</v>
      </c>
      <c r="D106" s="3">
        <v>200</v>
      </c>
      <c r="E106" s="3">
        <v>150</v>
      </c>
      <c r="F106" s="3">
        <v>22670</v>
      </c>
      <c r="G106" s="3">
        <v>22763</v>
      </c>
      <c r="H106" s="3">
        <f t="shared" si="36"/>
        <v>93</v>
      </c>
      <c r="I106" s="3">
        <f t="shared" ref="I106:I133" si="43">IF(H106&lt;125,125,H106)</f>
        <v>125</v>
      </c>
      <c r="J106" s="3">
        <f t="shared" si="41"/>
        <v>222</v>
      </c>
      <c r="K106" s="3">
        <v>45</v>
      </c>
      <c r="L106" s="3">
        <v>50</v>
      </c>
      <c r="M106" s="4">
        <f t="shared" si="33"/>
        <v>25</v>
      </c>
      <c r="N106" s="4">
        <f t="shared" si="40"/>
        <v>342</v>
      </c>
      <c r="O106" s="18"/>
    </row>
    <row r="107" spans="1:15" x14ac:dyDescent="0.3">
      <c r="A107" s="3">
        <f t="shared" ref="A107:A108" si="44">A106+1</f>
        <v>53</v>
      </c>
      <c r="B107" s="3" t="s">
        <v>18</v>
      </c>
      <c r="C107" s="3">
        <v>90</v>
      </c>
      <c r="D107" s="3">
        <v>200</v>
      </c>
      <c r="E107" s="3">
        <v>150</v>
      </c>
      <c r="F107" s="3">
        <v>33972</v>
      </c>
      <c r="G107" s="3">
        <v>34204</v>
      </c>
      <c r="H107" s="3">
        <f t="shared" si="36"/>
        <v>232</v>
      </c>
      <c r="I107" s="3">
        <f t="shared" si="43"/>
        <v>232</v>
      </c>
      <c r="J107" s="3">
        <f t="shared" si="41"/>
        <v>524</v>
      </c>
      <c r="K107" s="3">
        <v>45</v>
      </c>
      <c r="L107" s="3">
        <v>50</v>
      </c>
      <c r="M107" s="4">
        <f t="shared" si="33"/>
        <v>46.400000000000006</v>
      </c>
      <c r="N107" s="4">
        <f t="shared" si="40"/>
        <v>665</v>
      </c>
      <c r="O107" s="18"/>
    </row>
    <row r="108" spans="1:15" x14ac:dyDescent="0.3">
      <c r="A108" s="3">
        <f t="shared" si="44"/>
        <v>54</v>
      </c>
      <c r="B108" s="3" t="s">
        <v>18</v>
      </c>
      <c r="C108" s="3">
        <v>93</v>
      </c>
      <c r="D108" s="3">
        <v>200</v>
      </c>
      <c r="E108" s="3">
        <v>150</v>
      </c>
      <c r="F108" s="3">
        <v>15779</v>
      </c>
      <c r="G108" s="3">
        <v>15789</v>
      </c>
      <c r="H108" s="3">
        <f t="shared" si="36"/>
        <v>10</v>
      </c>
      <c r="I108" s="3">
        <f t="shared" si="43"/>
        <v>125</v>
      </c>
      <c r="J108" s="3">
        <f t="shared" si="41"/>
        <v>222</v>
      </c>
      <c r="K108" s="3">
        <v>45</v>
      </c>
      <c r="L108" s="3">
        <v>50</v>
      </c>
      <c r="M108" s="4">
        <f t="shared" si="33"/>
        <v>25</v>
      </c>
      <c r="N108" s="4">
        <f t="shared" si="40"/>
        <v>342</v>
      </c>
      <c r="O108" s="18"/>
    </row>
    <row r="109" spans="1:15" x14ac:dyDescent="0.3">
      <c r="A109" s="3">
        <v>53</v>
      </c>
      <c r="B109" s="3" t="s">
        <v>18</v>
      </c>
      <c r="C109" s="3">
        <v>95</v>
      </c>
      <c r="D109" s="3">
        <v>200</v>
      </c>
      <c r="E109" s="3">
        <v>150</v>
      </c>
      <c r="F109" s="3">
        <v>34864</v>
      </c>
      <c r="G109" s="3">
        <v>35070</v>
      </c>
      <c r="H109" s="3">
        <f t="shared" si="36"/>
        <v>206</v>
      </c>
      <c r="I109" s="3">
        <f t="shared" si="43"/>
        <v>206</v>
      </c>
      <c r="J109" s="3">
        <f t="shared" si="41"/>
        <v>423</v>
      </c>
      <c r="K109" s="3">
        <v>45</v>
      </c>
      <c r="L109" s="3">
        <v>50</v>
      </c>
      <c r="M109" s="4">
        <f t="shared" si="33"/>
        <v>41.2</v>
      </c>
      <c r="N109" s="4">
        <f t="shared" si="40"/>
        <v>559</v>
      </c>
      <c r="O109" s="18"/>
    </row>
    <row r="110" spans="1:15" x14ac:dyDescent="0.3">
      <c r="A110" s="3">
        <v>54</v>
      </c>
      <c r="B110" s="8" t="s">
        <v>18</v>
      </c>
      <c r="C110" s="8">
        <v>96</v>
      </c>
      <c r="D110" s="3">
        <v>200</v>
      </c>
      <c r="E110" s="3">
        <v>150</v>
      </c>
      <c r="F110" s="3">
        <v>27044</v>
      </c>
      <c r="G110" s="3">
        <v>27385</v>
      </c>
      <c r="H110" s="3">
        <f t="shared" si="36"/>
        <v>341</v>
      </c>
      <c r="I110" s="3">
        <f t="shared" si="43"/>
        <v>341</v>
      </c>
      <c r="J110" s="3">
        <f t="shared" si="41"/>
        <v>946</v>
      </c>
      <c r="K110" s="3">
        <v>45</v>
      </c>
      <c r="L110" s="3">
        <v>50</v>
      </c>
      <c r="M110" s="4">
        <f t="shared" si="33"/>
        <v>68.2</v>
      </c>
      <c r="N110" s="4">
        <f t="shared" si="40"/>
        <v>1109</v>
      </c>
      <c r="O110" s="18"/>
    </row>
    <row r="111" spans="1:15" x14ac:dyDescent="0.3">
      <c r="A111" s="3">
        <f t="shared" ref="A111:A112" si="45">A110+1</f>
        <v>55</v>
      </c>
      <c r="B111" s="3" t="s">
        <v>18</v>
      </c>
      <c r="C111" s="3">
        <v>102</v>
      </c>
      <c r="D111" s="3">
        <v>200</v>
      </c>
      <c r="E111" s="3">
        <v>150</v>
      </c>
      <c r="F111" s="3">
        <v>13810</v>
      </c>
      <c r="G111" s="3">
        <v>14065</v>
      </c>
      <c r="H111" s="3">
        <f t="shared" si="36"/>
        <v>255</v>
      </c>
      <c r="I111" s="3">
        <f t="shared" si="43"/>
        <v>255</v>
      </c>
      <c r="J111" s="3">
        <f t="shared" si="41"/>
        <v>613</v>
      </c>
      <c r="K111" s="3">
        <v>45</v>
      </c>
      <c r="L111" s="3">
        <v>50</v>
      </c>
      <c r="M111" s="4">
        <f t="shared" si="33"/>
        <v>51</v>
      </c>
      <c r="N111" s="4">
        <f t="shared" si="40"/>
        <v>759</v>
      </c>
      <c r="O111" s="18"/>
    </row>
    <row r="112" spans="1:15" x14ac:dyDescent="0.3">
      <c r="A112" s="3">
        <f t="shared" si="45"/>
        <v>56</v>
      </c>
      <c r="B112" s="3" t="s">
        <v>18</v>
      </c>
      <c r="C112" s="3">
        <v>103</v>
      </c>
      <c r="D112" s="3">
        <v>200</v>
      </c>
      <c r="E112" s="3">
        <v>150</v>
      </c>
      <c r="F112" s="3">
        <v>5795</v>
      </c>
      <c r="G112" s="3">
        <v>5934</v>
      </c>
      <c r="H112" s="3">
        <f t="shared" si="36"/>
        <v>139</v>
      </c>
      <c r="I112" s="3">
        <f t="shared" si="43"/>
        <v>139</v>
      </c>
      <c r="J112" s="3">
        <f t="shared" si="41"/>
        <v>255</v>
      </c>
      <c r="K112" s="3">
        <v>45</v>
      </c>
      <c r="L112" s="3">
        <v>50</v>
      </c>
      <c r="M112" s="4">
        <f t="shared" si="33"/>
        <v>27.8</v>
      </c>
      <c r="N112" s="4">
        <f t="shared" si="40"/>
        <v>378</v>
      </c>
      <c r="O112" s="18"/>
    </row>
    <row r="113" spans="1:15" x14ac:dyDescent="0.3">
      <c r="A113" s="3">
        <v>55</v>
      </c>
      <c r="B113" s="3" t="s">
        <v>18</v>
      </c>
      <c r="C113" s="3">
        <v>105</v>
      </c>
      <c r="D113" s="3">
        <v>200</v>
      </c>
      <c r="E113" s="3">
        <v>150</v>
      </c>
      <c r="F113" s="3">
        <v>19992</v>
      </c>
      <c r="G113" s="3">
        <v>20042</v>
      </c>
      <c r="H113" s="3">
        <f t="shared" si="36"/>
        <v>50</v>
      </c>
      <c r="I113" s="3">
        <f t="shared" si="43"/>
        <v>125</v>
      </c>
      <c r="J113" s="3">
        <f t="shared" si="41"/>
        <v>222</v>
      </c>
      <c r="K113" s="3">
        <v>45</v>
      </c>
      <c r="L113" s="3">
        <v>50</v>
      </c>
      <c r="M113" s="4">
        <f t="shared" si="33"/>
        <v>25</v>
      </c>
      <c r="N113" s="4">
        <f t="shared" si="40"/>
        <v>342</v>
      </c>
      <c r="O113" s="18"/>
    </row>
    <row r="114" spans="1:15" x14ac:dyDescent="0.3">
      <c r="A114" s="3">
        <v>56</v>
      </c>
      <c r="B114" s="27" t="s">
        <v>18</v>
      </c>
      <c r="C114" s="3">
        <v>107</v>
      </c>
      <c r="D114" s="3">
        <v>200</v>
      </c>
      <c r="E114" s="3">
        <v>150</v>
      </c>
      <c r="F114" s="3">
        <v>24925</v>
      </c>
      <c r="G114" s="3">
        <v>24956</v>
      </c>
      <c r="H114" s="3">
        <f t="shared" si="36"/>
        <v>31</v>
      </c>
      <c r="I114" s="3">
        <f t="shared" si="43"/>
        <v>125</v>
      </c>
      <c r="J114" s="3">
        <f>ROUND(IF(I114&lt;100,I114*1.625,(IF(AND(I114&gt;100,I114&lt;201),(I114-100)*2.375+162,(IF(AND(I114&gt;200,I114&lt;401),(I114-200)*3.875+400,IF(I114&gt;400,(I114-400)*4.5+1237)))))),0)</f>
        <v>221</v>
      </c>
      <c r="K114" s="3">
        <v>20</v>
      </c>
      <c r="L114" s="3">
        <v>10</v>
      </c>
      <c r="M114" s="4">
        <f t="shared" si="33"/>
        <v>25</v>
      </c>
      <c r="N114" s="4">
        <f t="shared" si="40"/>
        <v>276</v>
      </c>
      <c r="O114" s="25"/>
    </row>
    <row r="115" spans="1:15" x14ac:dyDescent="0.3">
      <c r="A115" s="3">
        <f t="shared" ref="A115:A116" si="46">A114+1</f>
        <v>57</v>
      </c>
      <c r="B115" s="3" t="s">
        <v>18</v>
      </c>
      <c r="C115" s="3">
        <v>108</v>
      </c>
      <c r="D115" s="3">
        <v>200</v>
      </c>
      <c r="E115" s="3">
        <v>150</v>
      </c>
      <c r="F115" s="3">
        <v>76700</v>
      </c>
      <c r="G115" s="3">
        <v>76750</v>
      </c>
      <c r="H115" s="3">
        <f t="shared" si="36"/>
        <v>50</v>
      </c>
      <c r="I115" s="3">
        <f t="shared" si="43"/>
        <v>125</v>
      </c>
      <c r="J115" s="3">
        <f t="shared" ref="J115:J123" si="47">ROUND(IF(I115&lt;100,I115*1.625,(IF(AND(I115&gt;100,I115&lt;201),(I115-100)*2.375+162.5,(IF(AND(I115&gt;200,I115&lt;401),(I115-200)*3.875+400,IF(I115&gt;400,(I115-400)*4.5+1237)))))),0)</f>
        <v>222</v>
      </c>
      <c r="K115" s="3">
        <v>45</v>
      </c>
      <c r="L115" s="3">
        <v>50</v>
      </c>
      <c r="M115" s="4">
        <f t="shared" si="33"/>
        <v>25</v>
      </c>
      <c r="N115" s="4">
        <f t="shared" si="40"/>
        <v>342</v>
      </c>
      <c r="O115" s="18"/>
    </row>
    <row r="116" spans="1:15" x14ac:dyDescent="0.3">
      <c r="A116" s="3">
        <f t="shared" si="46"/>
        <v>58</v>
      </c>
      <c r="B116" s="3" t="s">
        <v>18</v>
      </c>
      <c r="C116" s="3">
        <v>110</v>
      </c>
      <c r="D116" s="3">
        <v>200</v>
      </c>
      <c r="E116" s="3">
        <v>150</v>
      </c>
      <c r="F116" s="3">
        <v>49481</v>
      </c>
      <c r="G116" s="3">
        <v>49531</v>
      </c>
      <c r="H116" s="3">
        <f t="shared" si="36"/>
        <v>50</v>
      </c>
      <c r="I116" s="3">
        <f t="shared" si="43"/>
        <v>125</v>
      </c>
      <c r="J116" s="3">
        <f t="shared" si="47"/>
        <v>222</v>
      </c>
      <c r="K116" s="3">
        <v>45</v>
      </c>
      <c r="L116" s="3">
        <v>50</v>
      </c>
      <c r="M116" s="4">
        <f t="shared" si="33"/>
        <v>25</v>
      </c>
      <c r="N116" s="4">
        <f t="shared" si="40"/>
        <v>342</v>
      </c>
      <c r="O116" s="18"/>
    </row>
    <row r="117" spans="1:15" x14ac:dyDescent="0.3">
      <c r="A117" s="3">
        <v>57</v>
      </c>
      <c r="B117" s="3" t="s">
        <v>18</v>
      </c>
      <c r="C117" s="3">
        <v>111</v>
      </c>
      <c r="D117" s="3">
        <v>200</v>
      </c>
      <c r="E117" s="3">
        <v>150</v>
      </c>
      <c r="F117" s="3">
        <v>43808</v>
      </c>
      <c r="G117" s="3">
        <v>43945</v>
      </c>
      <c r="H117" s="3">
        <f t="shared" si="36"/>
        <v>137</v>
      </c>
      <c r="I117" s="3">
        <f t="shared" si="43"/>
        <v>137</v>
      </c>
      <c r="J117" s="3">
        <f t="shared" si="47"/>
        <v>250</v>
      </c>
      <c r="K117" s="3">
        <v>45</v>
      </c>
      <c r="L117" s="3">
        <v>50</v>
      </c>
      <c r="M117" s="4">
        <f t="shared" si="33"/>
        <v>27.400000000000002</v>
      </c>
      <c r="N117" s="4">
        <f t="shared" si="40"/>
        <v>372</v>
      </c>
      <c r="O117" s="18"/>
    </row>
    <row r="118" spans="1:15" x14ac:dyDescent="0.3">
      <c r="A118" s="3">
        <v>58</v>
      </c>
      <c r="B118" s="3" t="s">
        <v>18</v>
      </c>
      <c r="C118" s="3">
        <v>112</v>
      </c>
      <c r="D118" s="3">
        <v>200</v>
      </c>
      <c r="E118" s="3">
        <v>150</v>
      </c>
      <c r="F118" s="3">
        <v>73463</v>
      </c>
      <c r="G118" s="3">
        <v>73717</v>
      </c>
      <c r="H118" s="3">
        <f t="shared" si="36"/>
        <v>254</v>
      </c>
      <c r="I118" s="3">
        <f t="shared" si="43"/>
        <v>254</v>
      </c>
      <c r="J118" s="3">
        <f t="shared" si="47"/>
        <v>609</v>
      </c>
      <c r="K118" s="3">
        <v>45</v>
      </c>
      <c r="L118" s="3">
        <v>50</v>
      </c>
      <c r="M118" s="4">
        <f t="shared" si="33"/>
        <v>50.800000000000004</v>
      </c>
      <c r="N118" s="4">
        <f t="shared" si="40"/>
        <v>755</v>
      </c>
      <c r="O118" s="18"/>
    </row>
    <row r="119" spans="1:15" x14ac:dyDescent="0.3">
      <c r="A119" s="3">
        <f t="shared" ref="A119:A120" si="48">A118+1</f>
        <v>59</v>
      </c>
      <c r="B119" s="8" t="s">
        <v>18</v>
      </c>
      <c r="C119" s="8">
        <v>113</v>
      </c>
      <c r="D119" s="3">
        <v>0</v>
      </c>
      <c r="E119" s="3">
        <v>150</v>
      </c>
      <c r="F119" s="3">
        <v>9273</v>
      </c>
      <c r="G119" s="3">
        <v>9311</v>
      </c>
      <c r="H119" s="3">
        <f>(G119-F119)-25</f>
        <v>13</v>
      </c>
      <c r="I119" s="3">
        <f t="shared" si="43"/>
        <v>125</v>
      </c>
      <c r="J119" s="3">
        <f t="shared" si="47"/>
        <v>222</v>
      </c>
      <c r="K119" s="3">
        <v>45</v>
      </c>
      <c r="L119" s="3">
        <v>50</v>
      </c>
      <c r="M119" s="4">
        <f t="shared" si="33"/>
        <v>25</v>
      </c>
      <c r="N119" s="4">
        <f t="shared" si="40"/>
        <v>342</v>
      </c>
      <c r="O119" s="18"/>
    </row>
    <row r="120" spans="1:15" x14ac:dyDescent="0.3">
      <c r="A120" s="3">
        <f t="shared" si="48"/>
        <v>60</v>
      </c>
      <c r="B120" s="3" t="s">
        <v>18</v>
      </c>
      <c r="C120" s="3">
        <v>114</v>
      </c>
      <c r="D120" s="3">
        <v>200</v>
      </c>
      <c r="E120" s="3">
        <v>150</v>
      </c>
      <c r="F120" s="3">
        <v>47451</v>
      </c>
      <c r="G120" s="3">
        <v>47724</v>
      </c>
      <c r="H120" s="3">
        <f t="shared" ref="H120:H130" si="49">G120-F120</f>
        <v>273</v>
      </c>
      <c r="I120" s="3">
        <f t="shared" si="43"/>
        <v>273</v>
      </c>
      <c r="J120" s="3">
        <f t="shared" si="47"/>
        <v>683</v>
      </c>
      <c r="K120" s="3">
        <v>45</v>
      </c>
      <c r="L120" s="3">
        <v>50</v>
      </c>
      <c r="M120" s="4">
        <f t="shared" si="33"/>
        <v>54.6</v>
      </c>
      <c r="N120" s="4">
        <f t="shared" si="40"/>
        <v>833</v>
      </c>
      <c r="O120" s="18"/>
    </row>
    <row r="121" spans="1:15" x14ac:dyDescent="0.3">
      <c r="A121" s="3">
        <v>59</v>
      </c>
      <c r="B121" s="3" t="s">
        <v>18</v>
      </c>
      <c r="C121" s="3">
        <v>115</v>
      </c>
      <c r="D121" s="3">
        <v>200</v>
      </c>
      <c r="E121" s="3">
        <v>150</v>
      </c>
      <c r="F121" s="3">
        <v>28312</v>
      </c>
      <c r="G121" s="3">
        <v>28360</v>
      </c>
      <c r="H121" s="3">
        <f t="shared" si="49"/>
        <v>48</v>
      </c>
      <c r="I121" s="3">
        <f t="shared" si="43"/>
        <v>125</v>
      </c>
      <c r="J121" s="3">
        <f t="shared" si="47"/>
        <v>222</v>
      </c>
      <c r="K121" s="3">
        <v>45</v>
      </c>
      <c r="L121" s="3">
        <v>50</v>
      </c>
      <c r="M121" s="4">
        <f t="shared" si="33"/>
        <v>25</v>
      </c>
      <c r="N121" s="4">
        <f t="shared" si="40"/>
        <v>342</v>
      </c>
      <c r="O121" s="18"/>
    </row>
    <row r="122" spans="1:15" x14ac:dyDescent="0.3">
      <c r="A122" s="3">
        <v>60</v>
      </c>
      <c r="B122" s="3" t="s">
        <v>18</v>
      </c>
      <c r="C122" s="3">
        <v>116</v>
      </c>
      <c r="D122" s="3">
        <v>200</v>
      </c>
      <c r="E122" s="3">
        <v>150</v>
      </c>
      <c r="F122" s="3">
        <v>28748</v>
      </c>
      <c r="G122" s="3">
        <v>29105</v>
      </c>
      <c r="H122" s="3">
        <f t="shared" si="49"/>
        <v>357</v>
      </c>
      <c r="I122" s="3">
        <f t="shared" si="43"/>
        <v>357</v>
      </c>
      <c r="J122" s="3">
        <f t="shared" si="47"/>
        <v>1008</v>
      </c>
      <c r="K122" s="3">
        <v>45</v>
      </c>
      <c r="L122" s="3">
        <v>50</v>
      </c>
      <c r="M122" s="4">
        <f t="shared" si="33"/>
        <v>71.400000000000006</v>
      </c>
      <c r="N122" s="4">
        <f t="shared" si="40"/>
        <v>1174</v>
      </c>
      <c r="O122" s="18"/>
    </row>
    <row r="123" spans="1:15" x14ac:dyDescent="0.3">
      <c r="A123" s="3">
        <f t="shared" ref="A123" si="50">A122+1</f>
        <v>61</v>
      </c>
      <c r="B123" s="3" t="s">
        <v>18</v>
      </c>
      <c r="C123" s="3">
        <v>117</v>
      </c>
      <c r="D123" s="3">
        <v>200</v>
      </c>
      <c r="E123" s="3">
        <v>150</v>
      </c>
      <c r="F123" s="3">
        <v>18527</v>
      </c>
      <c r="G123" s="3">
        <v>18527</v>
      </c>
      <c r="H123" s="3">
        <f t="shared" si="49"/>
        <v>0</v>
      </c>
      <c r="I123" s="3">
        <f t="shared" si="43"/>
        <v>125</v>
      </c>
      <c r="J123" s="3">
        <f t="shared" si="47"/>
        <v>222</v>
      </c>
      <c r="K123" s="3">
        <v>45</v>
      </c>
      <c r="L123" s="3">
        <v>50</v>
      </c>
      <c r="M123" s="4">
        <f t="shared" si="33"/>
        <v>25</v>
      </c>
      <c r="N123" s="4">
        <f t="shared" si="40"/>
        <v>342</v>
      </c>
      <c r="O123" s="18"/>
    </row>
    <row r="124" spans="1:15" x14ac:dyDescent="0.3">
      <c r="A124" s="3">
        <v>61</v>
      </c>
      <c r="B124" s="27" t="s">
        <v>18</v>
      </c>
      <c r="C124" s="3">
        <v>118</v>
      </c>
      <c r="D124" s="3">
        <v>200</v>
      </c>
      <c r="E124" s="3">
        <v>150</v>
      </c>
      <c r="F124" s="3">
        <v>23831</v>
      </c>
      <c r="G124" s="3">
        <v>23896</v>
      </c>
      <c r="H124" s="3">
        <f t="shared" si="49"/>
        <v>65</v>
      </c>
      <c r="I124" s="3">
        <f t="shared" si="43"/>
        <v>125</v>
      </c>
      <c r="J124" s="3">
        <f>ROUND(IF(I124&lt;100,I124*1.625,(IF(AND(I124&gt;100,I124&lt;201),(I124-100)*2.375+162.5,(IF(AND(I124&gt;200,I124&lt;401),(I124-200)*3.875+400,IF(I124&gt;400,(I124-400)*4.5+1237)))))),0)</f>
        <v>222</v>
      </c>
      <c r="K124" s="3">
        <v>45</v>
      </c>
      <c r="L124" s="3">
        <v>50</v>
      </c>
      <c r="M124" s="4">
        <f>I124*0.2</f>
        <v>25</v>
      </c>
      <c r="N124" s="4">
        <f>ROUND((J124+K124+L124+M124),0)</f>
        <v>342</v>
      </c>
      <c r="O124" s="25"/>
    </row>
    <row r="125" spans="1:15" x14ac:dyDescent="0.3">
      <c r="A125" s="3">
        <v>62</v>
      </c>
      <c r="B125" s="8" t="s">
        <v>18</v>
      </c>
      <c r="C125" s="8">
        <v>119</v>
      </c>
      <c r="D125" s="3">
        <v>200</v>
      </c>
      <c r="E125" s="3">
        <v>150</v>
      </c>
      <c r="F125" s="3">
        <v>15200</v>
      </c>
      <c r="G125" s="3">
        <v>15456</v>
      </c>
      <c r="H125" s="3">
        <f t="shared" si="49"/>
        <v>256</v>
      </c>
      <c r="I125" s="3">
        <f t="shared" si="43"/>
        <v>256</v>
      </c>
      <c r="J125" s="3">
        <f>ROUND(IF(I125&lt;100,I125*1.625,(IF(AND(I125&gt;100,I125&lt;201),(I125-100)*2.375+162.5,(IF(AND(I125&gt;200,I125&lt;401),(I125-200)*3.875+400,IF(I125&gt;400,(I125-400)*4.5+1237)))))),0)</f>
        <v>617</v>
      </c>
      <c r="K125" s="3">
        <v>45</v>
      </c>
      <c r="L125" s="3">
        <v>50</v>
      </c>
      <c r="M125" s="4">
        <f>I125*0.2</f>
        <v>51.2</v>
      </c>
      <c r="N125" s="4">
        <f>ROUND((J125+K125+L125+M125),0)</f>
        <v>763</v>
      </c>
      <c r="O125" s="18"/>
    </row>
    <row r="126" spans="1:15" x14ac:dyDescent="0.3">
      <c r="A126" s="3">
        <f t="shared" ref="A126:A127" si="51">A125+1</f>
        <v>63</v>
      </c>
      <c r="B126" s="27" t="s">
        <v>18</v>
      </c>
      <c r="C126" s="3">
        <v>120</v>
      </c>
      <c r="D126" s="3">
        <v>200</v>
      </c>
      <c r="E126" s="3">
        <v>150</v>
      </c>
      <c r="F126" s="3">
        <v>16612</v>
      </c>
      <c r="G126" s="3">
        <v>16624</v>
      </c>
      <c r="H126" s="3">
        <f t="shared" si="49"/>
        <v>12</v>
      </c>
      <c r="I126" s="3">
        <f t="shared" si="43"/>
        <v>125</v>
      </c>
      <c r="J126" s="3">
        <f>ROUND(IF(I126&lt;100,I126*1.625,(IF(AND(I126&gt;100,I126&lt;201),(I126-100)*2.375+162.5,(IF(AND(I126&gt;200,I126&lt;401),(I126-200)*3.875+400,IF(I126&gt;400,(I126-400)*4.5+1237)))))),0)</f>
        <v>222</v>
      </c>
      <c r="K126" s="3">
        <v>45</v>
      </c>
      <c r="L126" s="3">
        <v>50</v>
      </c>
      <c r="M126" s="4">
        <f>I126*0.2</f>
        <v>25</v>
      </c>
      <c r="N126" s="4">
        <f>ROUND((J126+K126+L126+M126),0)</f>
        <v>342</v>
      </c>
      <c r="O126" s="25"/>
    </row>
    <row r="127" spans="1:15" x14ac:dyDescent="0.3">
      <c r="A127" s="3">
        <f t="shared" si="51"/>
        <v>64</v>
      </c>
      <c r="B127" s="3" t="s">
        <v>18</v>
      </c>
      <c r="C127" s="3">
        <v>121</v>
      </c>
      <c r="D127" s="3">
        <v>200</v>
      </c>
      <c r="E127" s="3">
        <v>150</v>
      </c>
      <c r="F127" s="3">
        <v>8046</v>
      </c>
      <c r="G127" s="3">
        <v>8249</v>
      </c>
      <c r="H127" s="3">
        <f t="shared" si="49"/>
        <v>203</v>
      </c>
      <c r="I127" s="3">
        <f t="shared" si="43"/>
        <v>203</v>
      </c>
      <c r="J127" s="3">
        <f t="shared" ref="J127:J133" si="52">ROUND(IF(I127&lt;100,I127*1.625,(IF(AND(I127&gt;100,I127&lt;201),(I127-100)*2.375+162.5,(IF(AND(I127&gt;200,I127&lt;401),(I127-200)*3.875+400,IF(I127&gt;400,(I127-400)*4.5+1237)))))),0)</f>
        <v>412</v>
      </c>
      <c r="K127" s="3">
        <v>45</v>
      </c>
      <c r="L127" s="3">
        <v>50</v>
      </c>
      <c r="M127" s="4">
        <f t="shared" ref="M127:M190" si="53">I127*0.2</f>
        <v>40.6</v>
      </c>
      <c r="N127" s="4">
        <f t="shared" ref="N127:N190" si="54">ROUND((J127+K127+L127+M127),0)</f>
        <v>548</v>
      </c>
      <c r="O127" s="18"/>
    </row>
    <row r="128" spans="1:15" x14ac:dyDescent="0.3">
      <c r="A128" s="3">
        <v>63</v>
      </c>
      <c r="B128" s="3" t="s">
        <v>18</v>
      </c>
      <c r="C128" s="3">
        <v>122</v>
      </c>
      <c r="D128" s="3">
        <v>200</v>
      </c>
      <c r="E128" s="3">
        <v>150</v>
      </c>
      <c r="F128" s="3">
        <v>2090</v>
      </c>
      <c r="G128" s="3">
        <v>2154</v>
      </c>
      <c r="H128" s="3">
        <f t="shared" si="49"/>
        <v>64</v>
      </c>
      <c r="I128" s="3">
        <f t="shared" si="43"/>
        <v>125</v>
      </c>
      <c r="J128" s="3">
        <f t="shared" si="52"/>
        <v>222</v>
      </c>
      <c r="K128" s="3">
        <v>45</v>
      </c>
      <c r="L128" s="3">
        <v>50</v>
      </c>
      <c r="M128" s="4">
        <f t="shared" si="53"/>
        <v>25</v>
      </c>
      <c r="N128" s="4">
        <f t="shared" si="54"/>
        <v>342</v>
      </c>
      <c r="O128" s="18"/>
    </row>
    <row r="129" spans="1:15" x14ac:dyDescent="0.3">
      <c r="A129" s="3">
        <v>64</v>
      </c>
      <c r="B129" s="8" t="s">
        <v>18</v>
      </c>
      <c r="C129" s="8">
        <v>123</v>
      </c>
      <c r="D129" s="3">
        <v>200</v>
      </c>
      <c r="E129" s="3">
        <v>150</v>
      </c>
      <c r="F129" s="3">
        <v>28356</v>
      </c>
      <c r="G129" s="3">
        <v>28357</v>
      </c>
      <c r="H129" s="3">
        <f t="shared" si="49"/>
        <v>1</v>
      </c>
      <c r="I129" s="3">
        <f t="shared" si="43"/>
        <v>125</v>
      </c>
      <c r="J129" s="3">
        <f t="shared" si="52"/>
        <v>222</v>
      </c>
      <c r="K129" s="3">
        <v>45</v>
      </c>
      <c r="L129" s="3">
        <v>50</v>
      </c>
      <c r="M129" s="4">
        <f t="shared" si="53"/>
        <v>25</v>
      </c>
      <c r="N129" s="4">
        <f t="shared" si="54"/>
        <v>342</v>
      </c>
      <c r="O129" s="18"/>
    </row>
    <row r="130" spans="1:15" x14ac:dyDescent="0.3">
      <c r="A130" s="3">
        <f t="shared" ref="A130:A131" si="55">A129+1</f>
        <v>65</v>
      </c>
      <c r="B130" s="3" t="s">
        <v>18</v>
      </c>
      <c r="C130" s="3">
        <v>125</v>
      </c>
      <c r="D130" s="3">
        <v>200</v>
      </c>
      <c r="E130" s="3">
        <v>150</v>
      </c>
      <c r="F130" s="3">
        <v>65601</v>
      </c>
      <c r="G130" s="3">
        <v>65898</v>
      </c>
      <c r="H130" s="3">
        <f t="shared" si="49"/>
        <v>297</v>
      </c>
      <c r="I130" s="3">
        <f t="shared" si="43"/>
        <v>297</v>
      </c>
      <c r="J130" s="3">
        <f t="shared" si="52"/>
        <v>776</v>
      </c>
      <c r="K130" s="3">
        <v>45</v>
      </c>
      <c r="L130" s="3">
        <v>50</v>
      </c>
      <c r="M130" s="4">
        <f t="shared" si="53"/>
        <v>59.400000000000006</v>
      </c>
      <c r="N130" s="4">
        <f t="shared" si="54"/>
        <v>930</v>
      </c>
      <c r="O130" s="18"/>
    </row>
    <row r="131" spans="1:15" x14ac:dyDescent="0.3">
      <c r="A131" s="3">
        <f t="shared" si="55"/>
        <v>66</v>
      </c>
      <c r="B131" s="3" t="s">
        <v>18</v>
      </c>
      <c r="C131" s="3">
        <v>126</v>
      </c>
      <c r="D131" s="3">
        <v>200</v>
      </c>
      <c r="E131" s="3">
        <v>150</v>
      </c>
      <c r="F131" s="3">
        <v>49546</v>
      </c>
      <c r="G131" s="3">
        <v>49658</v>
      </c>
      <c r="H131" s="3">
        <f>(G131-F131)</f>
        <v>112</v>
      </c>
      <c r="I131" s="3">
        <f t="shared" si="43"/>
        <v>125</v>
      </c>
      <c r="J131" s="3">
        <f t="shared" si="52"/>
        <v>222</v>
      </c>
      <c r="K131" s="3">
        <v>45</v>
      </c>
      <c r="L131" s="3">
        <v>50</v>
      </c>
      <c r="M131" s="4">
        <f t="shared" si="53"/>
        <v>25</v>
      </c>
      <c r="N131" s="4">
        <f t="shared" si="54"/>
        <v>342</v>
      </c>
      <c r="O131" s="18"/>
    </row>
    <row r="132" spans="1:15" x14ac:dyDescent="0.3">
      <c r="A132" s="3">
        <v>65</v>
      </c>
      <c r="B132" s="3" t="s">
        <v>18</v>
      </c>
      <c r="C132" s="3">
        <v>127</v>
      </c>
      <c r="D132" s="3">
        <v>200</v>
      </c>
      <c r="E132" s="3">
        <v>150</v>
      </c>
      <c r="F132" s="3">
        <v>17937</v>
      </c>
      <c r="G132" s="3">
        <v>18004</v>
      </c>
      <c r="H132" s="3">
        <f>G132-F132</f>
        <v>67</v>
      </c>
      <c r="I132" s="3">
        <f t="shared" si="43"/>
        <v>125</v>
      </c>
      <c r="J132" s="3">
        <f t="shared" si="52"/>
        <v>222</v>
      </c>
      <c r="K132" s="3">
        <v>45</v>
      </c>
      <c r="L132" s="3">
        <v>50</v>
      </c>
      <c r="M132" s="4">
        <f t="shared" si="53"/>
        <v>25</v>
      </c>
      <c r="N132" s="4">
        <f t="shared" si="54"/>
        <v>342</v>
      </c>
      <c r="O132" s="18"/>
    </row>
    <row r="133" spans="1:15" x14ac:dyDescent="0.3">
      <c r="A133" s="3">
        <v>66</v>
      </c>
      <c r="B133" s="8" t="s">
        <v>18</v>
      </c>
      <c r="C133" s="8">
        <v>128</v>
      </c>
      <c r="D133" s="3">
        <v>0</v>
      </c>
      <c r="E133" s="3">
        <v>150</v>
      </c>
      <c r="F133" s="3">
        <v>58880</v>
      </c>
      <c r="G133" s="3">
        <v>59208</v>
      </c>
      <c r="H133" s="3">
        <f>(G133-F133)-25</f>
        <v>303</v>
      </c>
      <c r="I133" s="3">
        <f t="shared" si="43"/>
        <v>303</v>
      </c>
      <c r="J133" s="3">
        <f t="shared" si="52"/>
        <v>799</v>
      </c>
      <c r="K133" s="3">
        <v>45</v>
      </c>
      <c r="L133" s="3">
        <v>50</v>
      </c>
      <c r="M133" s="4">
        <f t="shared" si="53"/>
        <v>60.6</v>
      </c>
      <c r="N133" s="4">
        <f t="shared" si="54"/>
        <v>955</v>
      </c>
      <c r="O133" s="18"/>
    </row>
    <row r="134" spans="1:15" x14ac:dyDescent="0.3">
      <c r="A134" s="3">
        <f t="shared" ref="A134:A135" si="56">A133+1</f>
        <v>67</v>
      </c>
      <c r="B134" s="3" t="s">
        <v>19</v>
      </c>
      <c r="C134" s="3">
        <v>129</v>
      </c>
      <c r="D134" s="3">
        <v>400</v>
      </c>
      <c r="E134" s="3">
        <v>150</v>
      </c>
      <c r="F134" s="3">
        <v>52886</v>
      </c>
      <c r="G134" s="3">
        <v>53071</v>
      </c>
      <c r="H134" s="3">
        <f t="shared" ref="H134:H142" si="57">G134-F134</f>
        <v>185</v>
      </c>
      <c r="I134" s="3">
        <f t="shared" ref="I134:I140" si="58">IF(H134&lt;155,155,H134)</f>
        <v>185</v>
      </c>
      <c r="J134" s="3">
        <f t="shared" ref="J134:J140" si="59">ROUND(IF(I134&lt;100,I134*1.625,(IF(AND(I134&gt;100,I134&lt;201),(I134-100)*2.375+162,(IF(AND(I134&gt;200,I134&lt;401),(I134-200)*3.875+400,IF(I134&gt;400,(I134-400)*4.5+1237)))))),0)</f>
        <v>364</v>
      </c>
      <c r="K134" s="3">
        <v>45</v>
      </c>
      <c r="L134" s="3">
        <v>50</v>
      </c>
      <c r="M134" s="4">
        <f t="shared" si="53"/>
        <v>37</v>
      </c>
      <c r="N134" s="4">
        <f>ROUND((J134+K134+L134+M134),0)</f>
        <v>496</v>
      </c>
      <c r="O134" s="18"/>
    </row>
    <row r="135" spans="1:15" x14ac:dyDescent="0.3">
      <c r="A135" s="3">
        <f t="shared" si="56"/>
        <v>68</v>
      </c>
      <c r="B135" s="3" t="s">
        <v>19</v>
      </c>
      <c r="C135" s="3">
        <v>130</v>
      </c>
      <c r="D135" s="3">
        <v>400</v>
      </c>
      <c r="E135" s="3">
        <v>150</v>
      </c>
      <c r="F135" s="3">
        <v>60084</v>
      </c>
      <c r="G135" s="3">
        <v>60709</v>
      </c>
      <c r="H135" s="3">
        <f t="shared" si="57"/>
        <v>625</v>
      </c>
      <c r="I135" s="3">
        <f t="shared" si="58"/>
        <v>625</v>
      </c>
      <c r="J135" s="3">
        <f t="shared" si="59"/>
        <v>2250</v>
      </c>
      <c r="K135" s="3">
        <v>45</v>
      </c>
      <c r="L135" s="3">
        <v>50</v>
      </c>
      <c r="M135" s="4">
        <f t="shared" si="53"/>
        <v>125</v>
      </c>
      <c r="N135" s="4">
        <f t="shared" si="54"/>
        <v>2470</v>
      </c>
      <c r="O135" s="18"/>
    </row>
    <row r="136" spans="1:15" x14ac:dyDescent="0.3">
      <c r="A136" s="3">
        <v>67</v>
      </c>
      <c r="B136" s="3" t="s">
        <v>19</v>
      </c>
      <c r="C136" s="3">
        <v>131</v>
      </c>
      <c r="D136" s="3">
        <v>400</v>
      </c>
      <c r="E136" s="3">
        <v>150</v>
      </c>
      <c r="F136" s="3">
        <v>54930</v>
      </c>
      <c r="G136" s="3">
        <v>55232</v>
      </c>
      <c r="H136" s="3">
        <f t="shared" si="57"/>
        <v>302</v>
      </c>
      <c r="I136" s="3">
        <f t="shared" si="58"/>
        <v>302</v>
      </c>
      <c r="J136" s="3">
        <f t="shared" si="59"/>
        <v>795</v>
      </c>
      <c r="K136" s="3">
        <v>45</v>
      </c>
      <c r="L136" s="3">
        <v>50</v>
      </c>
      <c r="M136" s="4">
        <f t="shared" si="53"/>
        <v>60.400000000000006</v>
      </c>
      <c r="N136" s="4">
        <f t="shared" si="54"/>
        <v>950</v>
      </c>
      <c r="O136" s="18"/>
    </row>
    <row r="137" spans="1:15" x14ac:dyDescent="0.3">
      <c r="A137" s="3">
        <v>68</v>
      </c>
      <c r="B137" s="3" t="s">
        <v>19</v>
      </c>
      <c r="C137" s="3">
        <v>132</v>
      </c>
      <c r="D137" s="3">
        <v>400</v>
      </c>
      <c r="E137" s="3">
        <v>150</v>
      </c>
      <c r="F137" s="3">
        <v>59677</v>
      </c>
      <c r="G137" s="3">
        <v>59810</v>
      </c>
      <c r="H137" s="3">
        <f t="shared" si="57"/>
        <v>133</v>
      </c>
      <c r="I137" s="3">
        <f t="shared" si="58"/>
        <v>155</v>
      </c>
      <c r="J137" s="3">
        <f t="shared" si="59"/>
        <v>293</v>
      </c>
      <c r="K137" s="3">
        <v>45</v>
      </c>
      <c r="L137" s="3">
        <v>50</v>
      </c>
      <c r="M137" s="4">
        <f t="shared" si="53"/>
        <v>31</v>
      </c>
      <c r="N137" s="4">
        <f t="shared" si="54"/>
        <v>419</v>
      </c>
      <c r="O137" s="18"/>
    </row>
    <row r="138" spans="1:15" x14ac:dyDescent="0.3">
      <c r="A138" s="3">
        <f t="shared" ref="A138:A139" si="60">A137+1</f>
        <v>69</v>
      </c>
      <c r="B138" s="3" t="s">
        <v>19</v>
      </c>
      <c r="C138" s="3">
        <v>133</v>
      </c>
      <c r="D138" s="3">
        <v>400</v>
      </c>
      <c r="E138" s="3">
        <v>150</v>
      </c>
      <c r="F138" s="3">
        <v>45121</v>
      </c>
      <c r="G138" s="3">
        <v>45838</v>
      </c>
      <c r="H138" s="3">
        <f t="shared" si="57"/>
        <v>717</v>
      </c>
      <c r="I138" s="3">
        <f t="shared" si="58"/>
        <v>717</v>
      </c>
      <c r="J138" s="3">
        <f t="shared" si="59"/>
        <v>2664</v>
      </c>
      <c r="K138" s="3">
        <v>45</v>
      </c>
      <c r="L138" s="3">
        <v>50</v>
      </c>
      <c r="M138" s="4">
        <f t="shared" si="53"/>
        <v>143.4</v>
      </c>
      <c r="N138" s="4">
        <f t="shared" si="54"/>
        <v>2902</v>
      </c>
      <c r="O138" s="18"/>
    </row>
    <row r="139" spans="1:15" x14ac:dyDescent="0.3">
      <c r="A139" s="3">
        <f t="shared" si="60"/>
        <v>70</v>
      </c>
      <c r="B139" s="3" t="s">
        <v>19</v>
      </c>
      <c r="C139" s="3">
        <v>134</v>
      </c>
      <c r="D139" s="3">
        <v>400</v>
      </c>
      <c r="E139" s="3">
        <v>150</v>
      </c>
      <c r="F139" s="3">
        <v>70637</v>
      </c>
      <c r="G139" s="3">
        <v>70918</v>
      </c>
      <c r="H139" s="3">
        <f t="shared" si="57"/>
        <v>281</v>
      </c>
      <c r="I139" s="3">
        <f t="shared" si="58"/>
        <v>281</v>
      </c>
      <c r="J139" s="3">
        <f t="shared" si="59"/>
        <v>714</v>
      </c>
      <c r="K139" s="3">
        <v>45</v>
      </c>
      <c r="L139" s="3">
        <v>50</v>
      </c>
      <c r="M139" s="4">
        <f t="shared" si="53"/>
        <v>56.2</v>
      </c>
      <c r="N139" s="4">
        <f t="shared" si="54"/>
        <v>865</v>
      </c>
      <c r="O139" s="18"/>
    </row>
    <row r="140" spans="1:15" x14ac:dyDescent="0.3">
      <c r="A140" s="3">
        <v>69</v>
      </c>
      <c r="B140" s="3" t="s">
        <v>19</v>
      </c>
      <c r="C140" s="3">
        <v>136</v>
      </c>
      <c r="D140" s="3">
        <v>400</v>
      </c>
      <c r="E140" s="3">
        <v>150</v>
      </c>
      <c r="F140" s="3">
        <v>55228</v>
      </c>
      <c r="G140" s="3">
        <v>55533</v>
      </c>
      <c r="H140" s="3">
        <f t="shared" si="57"/>
        <v>305</v>
      </c>
      <c r="I140" s="3">
        <f t="shared" si="58"/>
        <v>305</v>
      </c>
      <c r="J140" s="3">
        <f t="shared" si="59"/>
        <v>807</v>
      </c>
      <c r="K140" s="3">
        <v>45</v>
      </c>
      <c r="L140" s="3">
        <v>50</v>
      </c>
      <c r="M140" s="4">
        <f t="shared" si="53"/>
        <v>61</v>
      </c>
      <c r="N140" s="4">
        <f t="shared" si="54"/>
        <v>963</v>
      </c>
      <c r="O140" s="18"/>
    </row>
    <row r="141" spans="1:15" x14ac:dyDescent="0.3">
      <c r="A141" s="3">
        <v>70</v>
      </c>
      <c r="B141" s="3" t="s">
        <v>16</v>
      </c>
      <c r="C141" s="3">
        <v>165</v>
      </c>
      <c r="D141" s="3">
        <v>500</v>
      </c>
      <c r="E141" s="3">
        <v>150</v>
      </c>
      <c r="F141" s="3">
        <v>95202</v>
      </c>
      <c r="G141" s="3">
        <v>95372</v>
      </c>
      <c r="H141" s="3">
        <f t="shared" si="57"/>
        <v>170</v>
      </c>
      <c r="I141" s="3">
        <f>IF(H141&lt;171,171,H141)</f>
        <v>171</v>
      </c>
      <c r="J141" s="3">
        <f>ROUND(IF(I141&lt;100,I141*1.625,(IF(AND(I141&gt;100,I141&lt;201),(I141-100)*2.375+162.5,(IF(AND(I141&gt;200,I141&lt;401),(I141-200)*3.875+400,IF(I141&gt;400,(I141-400)*4.5+1237)))))),0)</f>
        <v>331</v>
      </c>
      <c r="K141" s="3">
        <v>45</v>
      </c>
      <c r="L141" s="3">
        <v>50</v>
      </c>
      <c r="M141" s="4">
        <f t="shared" si="53"/>
        <v>34.200000000000003</v>
      </c>
      <c r="N141" s="4">
        <f t="shared" si="54"/>
        <v>460</v>
      </c>
      <c r="O141" s="18"/>
    </row>
    <row r="142" spans="1:15" x14ac:dyDescent="0.3">
      <c r="A142" s="3">
        <f t="shared" ref="A142:A143" si="61">A141+1</f>
        <v>71</v>
      </c>
      <c r="B142" s="3" t="s">
        <v>16</v>
      </c>
      <c r="C142" s="3">
        <v>166</v>
      </c>
      <c r="D142" s="3">
        <v>500</v>
      </c>
      <c r="E142" s="3">
        <v>150</v>
      </c>
      <c r="F142" s="3">
        <v>79682</v>
      </c>
      <c r="G142" s="3">
        <v>80383</v>
      </c>
      <c r="H142" s="3">
        <f t="shared" si="57"/>
        <v>701</v>
      </c>
      <c r="I142" s="3">
        <f>IF(H142&lt;171,171,H142)</f>
        <v>701</v>
      </c>
      <c r="J142" s="3">
        <f>ROUND(IF(I142&lt;100,I142*1.625,(IF(AND(I142&gt;100,I142&lt;201),(I142-100)*2.375+162.5,(IF(AND(I142&gt;200,I142&lt;401),(I142-200)*3.875+400,IF(I142&gt;400,(I142-400)*4.5+1237)))))),0)</f>
        <v>2592</v>
      </c>
      <c r="K142" s="3">
        <v>45</v>
      </c>
      <c r="L142" s="3">
        <v>50</v>
      </c>
      <c r="M142" s="4">
        <f t="shared" si="53"/>
        <v>140.20000000000002</v>
      </c>
      <c r="N142" s="4">
        <f t="shared" si="54"/>
        <v>2827</v>
      </c>
      <c r="O142" s="18"/>
    </row>
    <row r="143" spans="1:15" x14ac:dyDescent="0.3">
      <c r="A143" s="3">
        <f t="shared" si="61"/>
        <v>72</v>
      </c>
      <c r="B143" s="6" t="s">
        <v>16</v>
      </c>
      <c r="C143" s="3">
        <v>167</v>
      </c>
      <c r="D143" s="3">
        <v>300</v>
      </c>
      <c r="E143" s="3">
        <v>150</v>
      </c>
      <c r="F143" s="3">
        <v>78534</v>
      </c>
      <c r="G143" s="3">
        <v>78978</v>
      </c>
      <c r="H143" s="3">
        <f>(G143-F143)</f>
        <v>444</v>
      </c>
      <c r="I143" s="3">
        <f>IF(H143&lt;171,171,H143)</f>
        <v>444</v>
      </c>
      <c r="J143" s="3">
        <f>ROUND(IF(I143&lt;100,I143*1.625,(IF(AND(I143&gt;100,I143&lt;201),(I143-100)*2.375+162.5,(IF(AND(I143&gt;200,I143&lt;401),(I143-200)*3.875+400,IF(I143&gt;400,(I143-400)*4.5+1238)))))),0)</f>
        <v>1436</v>
      </c>
      <c r="K143" s="3">
        <v>45</v>
      </c>
      <c r="L143" s="3">
        <v>50</v>
      </c>
      <c r="M143" s="4">
        <f t="shared" si="53"/>
        <v>88.800000000000011</v>
      </c>
      <c r="N143" s="4">
        <f t="shared" si="54"/>
        <v>1620</v>
      </c>
      <c r="O143" s="18"/>
    </row>
    <row r="144" spans="1:15" x14ac:dyDescent="0.3">
      <c r="A144" s="3">
        <v>71</v>
      </c>
      <c r="B144" s="3" t="s">
        <v>17</v>
      </c>
      <c r="C144" s="3">
        <v>173</v>
      </c>
      <c r="D144" s="3">
        <v>300</v>
      </c>
      <c r="E144" s="3">
        <v>150</v>
      </c>
      <c r="F144" s="3">
        <v>36287</v>
      </c>
      <c r="G144" s="3">
        <v>36501</v>
      </c>
      <c r="H144" s="3">
        <f>G144-F144</f>
        <v>214</v>
      </c>
      <c r="I144" s="3">
        <f>IF(H144&lt;141,141,H144)</f>
        <v>214</v>
      </c>
      <c r="J144" s="3">
        <f>ROUND(IF(I144&lt;100,I144*1.625,(IF(AND(I144&gt;100,I144&lt;201),(I144-100)*2.375+162.5,(IF(AND(I144&gt;200,I144&lt;401),(I144-200)*3.875+400,IF(I144&gt;400,(I144-400)*4.5+1238)))))),0)</f>
        <v>454</v>
      </c>
      <c r="K144" s="3">
        <v>45</v>
      </c>
      <c r="L144" s="3">
        <v>50</v>
      </c>
      <c r="M144" s="4">
        <f t="shared" si="53"/>
        <v>42.800000000000004</v>
      </c>
      <c r="N144" s="4">
        <f t="shared" si="54"/>
        <v>592</v>
      </c>
      <c r="O144" s="18"/>
    </row>
    <row r="145" spans="1:15" x14ac:dyDescent="0.3">
      <c r="A145" s="3">
        <v>72</v>
      </c>
      <c r="B145" s="3" t="s">
        <v>17</v>
      </c>
      <c r="C145" s="3">
        <v>174</v>
      </c>
      <c r="D145" s="3">
        <v>300</v>
      </c>
      <c r="E145" s="3">
        <v>150</v>
      </c>
      <c r="F145" s="3">
        <v>68058</v>
      </c>
      <c r="G145" s="3">
        <v>68175</v>
      </c>
      <c r="H145" s="3">
        <f>(G145-F145)</f>
        <v>117</v>
      </c>
      <c r="I145" s="3">
        <f t="shared" ref="I145:I146" si="62">IF(H145&lt;141,141,H145)</f>
        <v>141</v>
      </c>
      <c r="J145" s="3">
        <f>ROUND(IF(I145&lt;100,I145*1.625,(IF(AND(I145&gt;100,I145&lt;201),(I145-100)*2.375+162.5,(IF(AND(I145&gt;200,I145&lt;401),(I145-200)*3.875+400,IF(I145&gt;400,(I145-400)*4.5+1237)))))),0)</f>
        <v>260</v>
      </c>
      <c r="K145" s="3">
        <v>45</v>
      </c>
      <c r="L145" s="3">
        <v>50</v>
      </c>
      <c r="M145" s="4">
        <f t="shared" si="53"/>
        <v>28.200000000000003</v>
      </c>
      <c r="N145" s="4">
        <f t="shared" si="54"/>
        <v>383</v>
      </c>
      <c r="O145" s="18"/>
    </row>
    <row r="146" spans="1:15" x14ac:dyDescent="0.3">
      <c r="A146" s="3">
        <f t="shared" ref="A146:A147" si="63">A145+1</f>
        <v>73</v>
      </c>
      <c r="B146" s="3" t="s">
        <v>17</v>
      </c>
      <c r="C146" s="3">
        <v>176</v>
      </c>
      <c r="D146" s="3">
        <v>300</v>
      </c>
      <c r="E146" s="3">
        <v>150</v>
      </c>
      <c r="F146" s="3">
        <v>39322</v>
      </c>
      <c r="G146" s="3">
        <v>39405</v>
      </c>
      <c r="H146" s="3">
        <f>G146-F146</f>
        <v>83</v>
      </c>
      <c r="I146" s="3">
        <f t="shared" si="62"/>
        <v>141</v>
      </c>
      <c r="J146" s="3">
        <f>ROUND(IF(I146&lt;100,I146*1.625,(IF(AND(I146&gt;100,I146&lt;201),(I146-100)*2.375+162.5,(IF(AND(I146&gt;200,I146&lt;401),(I146-200)*3.875+400,IF(I146&gt;400,(I146-400)*4.5+1237)))))),0)</f>
        <v>260</v>
      </c>
      <c r="K146" s="3">
        <v>45</v>
      </c>
      <c r="L146" s="3">
        <v>50</v>
      </c>
      <c r="M146" s="4">
        <f t="shared" si="53"/>
        <v>28.200000000000003</v>
      </c>
      <c r="N146" s="4">
        <f t="shared" si="54"/>
        <v>383</v>
      </c>
      <c r="O146" s="18"/>
    </row>
    <row r="147" spans="1:15" x14ac:dyDescent="0.3">
      <c r="A147" s="3">
        <f t="shared" si="63"/>
        <v>74</v>
      </c>
      <c r="B147" s="3" t="s">
        <v>19</v>
      </c>
      <c r="C147" s="3">
        <v>448</v>
      </c>
      <c r="D147" s="3">
        <v>400</v>
      </c>
      <c r="E147" s="3">
        <v>150</v>
      </c>
      <c r="F147" s="3">
        <v>600</v>
      </c>
      <c r="G147" s="3">
        <v>701</v>
      </c>
      <c r="H147" s="3">
        <f>(G147-F147)</f>
        <v>101</v>
      </c>
      <c r="I147" s="3">
        <f>IF(H147&lt;155,155,H147)</f>
        <v>155</v>
      </c>
      <c r="J147" s="3">
        <f>ROUND(IF(I147&lt;100,I147*1.625,(IF(AND(I147&gt;100,I147&lt;201),(I147-100)*2.375+162.5,(IF(AND(I147&gt;200,I147&lt;401),(I147-200)*3.875+400,IF(I147&gt;400,(I147-400)*4.5+1238)))))),0)</f>
        <v>293</v>
      </c>
      <c r="K147" s="3">
        <v>45</v>
      </c>
      <c r="L147" s="3">
        <v>50</v>
      </c>
      <c r="M147" s="4">
        <f t="shared" si="53"/>
        <v>31</v>
      </c>
      <c r="N147" s="4">
        <f t="shared" si="54"/>
        <v>419</v>
      </c>
      <c r="O147" s="18"/>
    </row>
    <row r="148" spans="1:15" x14ac:dyDescent="0.3">
      <c r="A148" s="3">
        <v>73</v>
      </c>
      <c r="B148" s="3" t="s">
        <v>17</v>
      </c>
      <c r="C148" s="3">
        <v>178</v>
      </c>
      <c r="D148" s="3">
        <v>300</v>
      </c>
      <c r="E148" s="3">
        <v>150</v>
      </c>
      <c r="F148" s="3">
        <v>50036</v>
      </c>
      <c r="G148" s="3">
        <v>50234</v>
      </c>
      <c r="H148" s="3">
        <f t="shared" ref="H148:H153" si="64">G148-F148</f>
        <v>198</v>
      </c>
      <c r="I148" s="3">
        <f t="shared" ref="I148:I170" si="65">IF(H148&lt;141,141,H148)</f>
        <v>198</v>
      </c>
      <c r="J148" s="3">
        <f>ROUND(IF(I148&lt;100,I148*1.625,(IF(AND(I148&gt;100,I148&lt;201),(I148-100)*2.375+162.5,(IF(AND(I148&gt;200,I148&lt;401),(I148-200)*3.875+400,IF(I148&gt;400,(I148-400)*4.5+1238)))))),0)</f>
        <v>395</v>
      </c>
      <c r="K148" s="3">
        <v>45</v>
      </c>
      <c r="L148" s="3">
        <v>50</v>
      </c>
      <c r="M148" s="4">
        <f t="shared" si="53"/>
        <v>39.6</v>
      </c>
      <c r="N148" s="4">
        <f t="shared" si="54"/>
        <v>530</v>
      </c>
      <c r="O148" s="18"/>
    </row>
    <row r="149" spans="1:15" x14ac:dyDescent="0.3">
      <c r="A149" s="3">
        <v>74</v>
      </c>
      <c r="B149" s="3" t="s">
        <v>17</v>
      </c>
      <c r="C149" s="3">
        <v>179</v>
      </c>
      <c r="D149" s="3">
        <v>300</v>
      </c>
      <c r="E149" s="3">
        <v>150</v>
      </c>
      <c r="F149" s="3">
        <v>29911</v>
      </c>
      <c r="G149" s="3">
        <v>30089</v>
      </c>
      <c r="H149" s="3">
        <f t="shared" si="64"/>
        <v>178</v>
      </c>
      <c r="I149" s="3">
        <f t="shared" si="65"/>
        <v>178</v>
      </c>
      <c r="J149" s="3">
        <f>ROUND(IF(I149&lt;100,I149*1.625,(IF(AND(I149&gt;100,I149&lt;201),(I149-100)*2.375+162.5,(IF(AND(I149&gt;200,I149&lt;401),(I149-200)*3.875+400,IF(I149&gt;400,(I149-400)*4.5+1238)))))),0)</f>
        <v>348</v>
      </c>
      <c r="K149" s="3">
        <v>45</v>
      </c>
      <c r="L149" s="3">
        <v>50</v>
      </c>
      <c r="M149" s="4">
        <f t="shared" si="53"/>
        <v>35.6</v>
      </c>
      <c r="N149" s="4">
        <f t="shared" si="54"/>
        <v>479</v>
      </c>
      <c r="O149" s="18"/>
    </row>
    <row r="150" spans="1:15" x14ac:dyDescent="0.3">
      <c r="A150" s="3">
        <f t="shared" ref="A150:A151" si="66">A149+1</f>
        <v>75</v>
      </c>
      <c r="B150" s="3" t="s">
        <v>17</v>
      </c>
      <c r="C150" s="3">
        <v>180</v>
      </c>
      <c r="D150" s="3">
        <v>300</v>
      </c>
      <c r="E150" s="3">
        <v>150</v>
      </c>
      <c r="F150" s="3">
        <v>26282</v>
      </c>
      <c r="G150" s="3">
        <v>26418</v>
      </c>
      <c r="H150" s="3">
        <f t="shared" si="64"/>
        <v>136</v>
      </c>
      <c r="I150" s="3">
        <f t="shared" si="65"/>
        <v>141</v>
      </c>
      <c r="J150" s="3">
        <f>ROUND(IF(I150&lt;100,I150*1.625,(IF(AND(I150&gt;100,I150&lt;201),(I150-100)*2.375+162.5,(IF(AND(I150&gt;200,I150&lt;401),(I150-200)*3.875+400,IF(I150&gt;400,(I150-400)*4.5+1238)))))),0)</f>
        <v>260</v>
      </c>
      <c r="K150" s="3">
        <v>45</v>
      </c>
      <c r="L150" s="3">
        <v>50</v>
      </c>
      <c r="M150" s="4">
        <f t="shared" si="53"/>
        <v>28.200000000000003</v>
      </c>
      <c r="N150" s="4">
        <f t="shared" si="54"/>
        <v>383</v>
      </c>
      <c r="O150" s="18"/>
    </row>
    <row r="151" spans="1:15" x14ac:dyDescent="0.3">
      <c r="A151" s="3">
        <f t="shared" si="66"/>
        <v>76</v>
      </c>
      <c r="B151" s="3" t="s">
        <v>17</v>
      </c>
      <c r="C151" s="3">
        <v>181</v>
      </c>
      <c r="D151" s="3">
        <v>300</v>
      </c>
      <c r="E151" s="3">
        <v>150</v>
      </c>
      <c r="F151" s="3">
        <v>13865</v>
      </c>
      <c r="G151" s="3">
        <v>13929</v>
      </c>
      <c r="H151" s="3">
        <f t="shared" si="64"/>
        <v>64</v>
      </c>
      <c r="I151" s="3">
        <f t="shared" si="65"/>
        <v>141</v>
      </c>
      <c r="J151" s="3">
        <f>ROUND(IF(I151&lt;100,I151*1.625,(IF(AND(I151&gt;100,I151&lt;201),(I151-100)*2.375+162.5,(IF(AND(I151&gt;200,I151&lt;401),(I151-200)*3.875+400,IF(I151&gt;400,(I151-400)*4.5+1237)))))),0)</f>
        <v>260</v>
      </c>
      <c r="K151" s="3">
        <v>45</v>
      </c>
      <c r="L151" s="3">
        <v>50</v>
      </c>
      <c r="M151" s="4">
        <f t="shared" si="53"/>
        <v>28.200000000000003</v>
      </c>
      <c r="N151" s="4">
        <f t="shared" si="54"/>
        <v>383</v>
      </c>
      <c r="O151" s="18"/>
    </row>
    <row r="152" spans="1:15" x14ac:dyDescent="0.3">
      <c r="A152" s="3">
        <v>75</v>
      </c>
      <c r="B152" s="8" t="s">
        <v>17</v>
      </c>
      <c r="C152" s="8">
        <v>182</v>
      </c>
      <c r="D152" s="3">
        <v>300</v>
      </c>
      <c r="E152" s="3">
        <v>150</v>
      </c>
      <c r="F152" s="3">
        <v>34380</v>
      </c>
      <c r="G152" s="3">
        <v>34460</v>
      </c>
      <c r="H152" s="3">
        <f t="shared" si="64"/>
        <v>80</v>
      </c>
      <c r="I152" s="3">
        <f t="shared" si="65"/>
        <v>141</v>
      </c>
      <c r="J152" s="3">
        <f>ROUND(IF(I152&lt;100,I152*1.625,(IF(AND(I152&gt;100,I152&lt;201),(I152-100)*2.375+162.5,(IF(AND(I152&gt;200,I152&lt;401),(I152-200)*3.875+400,IF(I152&gt;400,(I152-400)*4.5+1237)))))),0)</f>
        <v>260</v>
      </c>
      <c r="K152" s="3">
        <v>45</v>
      </c>
      <c r="L152" s="3">
        <v>50</v>
      </c>
      <c r="M152" s="4">
        <f t="shared" si="53"/>
        <v>28.200000000000003</v>
      </c>
      <c r="N152" s="4">
        <f t="shared" si="54"/>
        <v>383</v>
      </c>
      <c r="O152" s="18"/>
    </row>
    <row r="153" spans="1:15" x14ac:dyDescent="0.3">
      <c r="A153" s="3">
        <v>76</v>
      </c>
      <c r="B153" s="3" t="s">
        <v>17</v>
      </c>
      <c r="C153" s="3">
        <v>183</v>
      </c>
      <c r="D153" s="3">
        <v>300</v>
      </c>
      <c r="E153" s="3">
        <v>150</v>
      </c>
      <c r="F153" s="3">
        <v>31447</v>
      </c>
      <c r="G153" s="3">
        <v>31629</v>
      </c>
      <c r="H153" s="3">
        <f t="shared" si="64"/>
        <v>182</v>
      </c>
      <c r="I153" s="3">
        <f t="shared" si="65"/>
        <v>182</v>
      </c>
      <c r="J153" s="3">
        <f>ROUND(IF(I153&lt;100,I153*1.625,(IF(AND(I153&gt;100,I153&lt;201),(I153-100)*2.375+162.5,(IF(AND(I153&gt;200,I153&lt;401),(I153-200)*3.875+400,IF(I153&gt;400,(I153-400)*4.5+1238)))))),0)</f>
        <v>357</v>
      </c>
      <c r="K153" s="3">
        <v>45</v>
      </c>
      <c r="L153" s="3">
        <v>50</v>
      </c>
      <c r="M153" s="4">
        <f t="shared" si="53"/>
        <v>36.4</v>
      </c>
      <c r="N153" s="4">
        <f t="shared" si="54"/>
        <v>488</v>
      </c>
      <c r="O153" s="18"/>
    </row>
    <row r="154" spans="1:15" x14ac:dyDescent="0.3">
      <c r="A154" s="3">
        <f t="shared" ref="A154:A155" si="67">A153+1</f>
        <v>77</v>
      </c>
      <c r="B154" s="3" t="s">
        <v>19</v>
      </c>
      <c r="C154" s="3">
        <v>453</v>
      </c>
      <c r="D154" s="3">
        <v>400</v>
      </c>
      <c r="E154" s="3">
        <v>150</v>
      </c>
      <c r="F154" s="3">
        <v>54</v>
      </c>
      <c r="G154" s="3">
        <v>265</v>
      </c>
      <c r="H154" s="3">
        <f>(G154-F154)</f>
        <v>211</v>
      </c>
      <c r="I154" s="3">
        <f>IF(H154&lt;155,155,H154)</f>
        <v>211</v>
      </c>
      <c r="J154" s="3">
        <f>ROUND(IF(I154&lt;100,I154*1.625,(IF(AND(I154&gt;100,I154&lt;201),(I154-100)*2.375+162.5,(IF(AND(I154&gt;200,I154&lt;401),(I154-200)*3.875+400,IF(I154&gt;400,(I154-400)*4.5+1238)))))),0)</f>
        <v>443</v>
      </c>
      <c r="K154" s="3">
        <v>45</v>
      </c>
      <c r="L154" s="3">
        <v>50</v>
      </c>
      <c r="M154" s="4">
        <f t="shared" si="53"/>
        <v>42.2</v>
      </c>
      <c r="N154" s="4">
        <f t="shared" si="54"/>
        <v>580</v>
      </c>
      <c r="O154" s="18"/>
    </row>
    <row r="155" spans="1:15" x14ac:dyDescent="0.3">
      <c r="A155" s="3">
        <f t="shared" si="67"/>
        <v>78</v>
      </c>
      <c r="B155" s="3" t="s">
        <v>17</v>
      </c>
      <c r="C155" s="5">
        <v>186</v>
      </c>
      <c r="D155" s="3">
        <v>300</v>
      </c>
      <c r="E155" s="3">
        <v>150</v>
      </c>
      <c r="F155" s="3">
        <v>43620</v>
      </c>
      <c r="G155" s="3">
        <v>43988</v>
      </c>
      <c r="H155" s="3">
        <f>(G155-F155)</f>
        <v>368</v>
      </c>
      <c r="I155" s="3">
        <f t="shared" si="65"/>
        <v>368</v>
      </c>
      <c r="J155" s="3">
        <f>ROUND(IF(I155&lt;100,I155*1.625,(IF(AND(I155&gt;100,I155&lt;201),(I155-100)*2.375+162.5,(IF(AND(I155&gt;200,I155&lt;401),(I155-200)*3.875+400,IF(I155&gt;400,(I155-400)*4.5+1237)))))),0)</f>
        <v>1051</v>
      </c>
      <c r="K155" s="3">
        <v>45</v>
      </c>
      <c r="L155" s="3">
        <v>50</v>
      </c>
      <c r="M155" s="4">
        <f t="shared" si="53"/>
        <v>73.600000000000009</v>
      </c>
      <c r="N155" s="4">
        <f t="shared" si="54"/>
        <v>1220</v>
      </c>
      <c r="O155" s="18"/>
    </row>
    <row r="156" spans="1:15" x14ac:dyDescent="0.3">
      <c r="A156" s="3">
        <v>77</v>
      </c>
      <c r="B156" s="3" t="s">
        <v>17</v>
      </c>
      <c r="C156" s="3">
        <v>187</v>
      </c>
      <c r="D156" s="3">
        <v>300</v>
      </c>
      <c r="E156" s="3">
        <v>150</v>
      </c>
      <c r="F156" s="3">
        <v>43587</v>
      </c>
      <c r="G156" s="3">
        <v>43884</v>
      </c>
      <c r="H156" s="3">
        <f t="shared" ref="H156:H161" si="68">G156-F156</f>
        <v>297</v>
      </c>
      <c r="I156" s="3">
        <f t="shared" si="65"/>
        <v>297</v>
      </c>
      <c r="J156" s="3">
        <f>ROUND(IF(I156&lt;100,I156*1.625,(IF(AND(I156&gt;100,I156&lt;201),(I156-100)*2.375+162.5,(IF(AND(I156&gt;200,I156&lt;401),(I156-200)*3.875+400,IF(I156&gt;400,(I156-400)*4.5+1238)))))),0)</f>
        <v>776</v>
      </c>
      <c r="K156" s="3">
        <v>45</v>
      </c>
      <c r="L156" s="3">
        <v>50</v>
      </c>
      <c r="M156" s="4">
        <f t="shared" si="53"/>
        <v>59.400000000000006</v>
      </c>
      <c r="N156" s="4">
        <f t="shared" si="54"/>
        <v>930</v>
      </c>
      <c r="O156" s="18"/>
    </row>
    <row r="157" spans="1:15" x14ac:dyDescent="0.3">
      <c r="A157" s="3">
        <v>78</v>
      </c>
      <c r="B157" s="3" t="s">
        <v>17</v>
      </c>
      <c r="C157" s="3">
        <v>188</v>
      </c>
      <c r="D157" s="3">
        <v>300</v>
      </c>
      <c r="E157" s="3">
        <v>150</v>
      </c>
      <c r="F157" s="3">
        <v>44254</v>
      </c>
      <c r="G157" s="3">
        <v>44397</v>
      </c>
      <c r="H157" s="10">
        <f t="shared" si="68"/>
        <v>143</v>
      </c>
      <c r="I157" s="3">
        <f t="shared" si="65"/>
        <v>143</v>
      </c>
      <c r="J157" s="3">
        <f>ROUND(IF(I157&lt;100,I157*1.625,(IF(AND(I157&gt;100,I157&lt;201),(I157-100)*2.375+162.5,(IF(AND(I157&gt;200,I157&lt;401),(I157-200)*3.875+400,IF(I157&gt;400,(I157-400)*4.5+1238)))))),0)</f>
        <v>265</v>
      </c>
      <c r="K157" s="3">
        <v>45</v>
      </c>
      <c r="L157" s="3">
        <v>50</v>
      </c>
      <c r="M157" s="4">
        <f t="shared" si="53"/>
        <v>28.6</v>
      </c>
      <c r="N157" s="4">
        <f t="shared" si="54"/>
        <v>389</v>
      </c>
      <c r="O157" s="18"/>
    </row>
    <row r="158" spans="1:15" x14ac:dyDescent="0.3">
      <c r="A158" s="3">
        <f t="shared" ref="A158:A159" si="69">A157+1</f>
        <v>79</v>
      </c>
      <c r="B158" s="3" t="s">
        <v>17</v>
      </c>
      <c r="C158" s="3">
        <v>189</v>
      </c>
      <c r="D158" s="3">
        <v>300</v>
      </c>
      <c r="E158" s="3">
        <v>150</v>
      </c>
      <c r="F158" s="3">
        <v>33365</v>
      </c>
      <c r="G158" s="3">
        <v>33579</v>
      </c>
      <c r="H158" s="10">
        <f t="shared" si="68"/>
        <v>214</v>
      </c>
      <c r="I158" s="3">
        <f t="shared" si="65"/>
        <v>214</v>
      </c>
      <c r="J158" s="3">
        <f>ROUND(IF(I158&lt;100,I158*1.625,(IF(AND(I158&gt;100,I158&lt;201),(I158-100)*2.375+162.5,(IF(AND(I158&gt;200,I158&lt;401),(I158-200)*3.875+400,IF(I158&gt;400,(I158-400)*4.5+1238)))))),0)</f>
        <v>454</v>
      </c>
      <c r="K158" s="3">
        <v>45</v>
      </c>
      <c r="L158" s="3">
        <v>50</v>
      </c>
      <c r="M158" s="4">
        <f t="shared" si="53"/>
        <v>42.800000000000004</v>
      </c>
      <c r="N158" s="4">
        <f t="shared" si="54"/>
        <v>592</v>
      </c>
      <c r="O158" s="18"/>
    </row>
    <row r="159" spans="1:15" x14ac:dyDescent="0.3">
      <c r="A159" s="3">
        <f t="shared" si="69"/>
        <v>80</v>
      </c>
      <c r="B159" s="3" t="s">
        <v>17</v>
      </c>
      <c r="C159" s="3">
        <v>201</v>
      </c>
      <c r="D159" s="3">
        <v>300</v>
      </c>
      <c r="E159" s="3">
        <v>150</v>
      </c>
      <c r="F159" s="3">
        <v>48277</v>
      </c>
      <c r="G159" s="3">
        <v>48910</v>
      </c>
      <c r="H159" s="3">
        <f t="shared" si="68"/>
        <v>633</v>
      </c>
      <c r="I159" s="3">
        <f t="shared" si="65"/>
        <v>633</v>
      </c>
      <c r="J159" s="3">
        <f>ROUND(IF(I159&lt;100,I159*1.625,(IF(AND(I159&gt;100,I159&lt;201),(I159-100)*2.375+162.5,(IF(AND(I159&gt;200,I159&lt;401),(I159-200)*3.875+400,IF(I159&gt;400,(I159-400)*4.5+1237)))))),0)</f>
        <v>2286</v>
      </c>
      <c r="K159" s="3">
        <v>45</v>
      </c>
      <c r="L159" s="3">
        <v>50</v>
      </c>
      <c r="M159" s="4">
        <f t="shared" si="53"/>
        <v>126.60000000000001</v>
      </c>
      <c r="N159" s="4">
        <f t="shared" si="54"/>
        <v>2508</v>
      </c>
      <c r="O159" s="18"/>
    </row>
    <row r="160" spans="1:15" x14ac:dyDescent="0.3">
      <c r="A160" s="3">
        <v>79</v>
      </c>
      <c r="B160" s="3" t="s">
        <v>17</v>
      </c>
      <c r="C160" s="3">
        <v>205</v>
      </c>
      <c r="D160" s="3">
        <v>300</v>
      </c>
      <c r="E160" s="3">
        <v>150</v>
      </c>
      <c r="F160" s="3">
        <v>34733</v>
      </c>
      <c r="G160" s="3">
        <v>35213</v>
      </c>
      <c r="H160" s="3">
        <f t="shared" si="68"/>
        <v>480</v>
      </c>
      <c r="I160" s="3">
        <f t="shared" si="65"/>
        <v>480</v>
      </c>
      <c r="J160" s="3">
        <f>ROUND(IF(I160&lt;100,I160*1.625,(IF(AND(I160&gt;100,I160&lt;201),(I160-100)*2.375+162.5,(IF(AND(I160&gt;200,I160&lt;401),(I160-200)*3.875+400,IF(I160&gt;400,(I160-400)*4.5+1237)))))),0)</f>
        <v>1597</v>
      </c>
      <c r="K160" s="3">
        <v>45</v>
      </c>
      <c r="L160" s="3">
        <v>50</v>
      </c>
      <c r="M160" s="4">
        <f t="shared" si="53"/>
        <v>96</v>
      </c>
      <c r="N160" s="4">
        <f t="shared" si="54"/>
        <v>1788</v>
      </c>
      <c r="O160" s="18"/>
    </row>
    <row r="161" spans="1:15" x14ac:dyDescent="0.3">
      <c r="A161" s="3">
        <v>80</v>
      </c>
      <c r="B161" s="3" t="s">
        <v>17</v>
      </c>
      <c r="C161" s="3">
        <v>207</v>
      </c>
      <c r="D161" s="3">
        <v>300</v>
      </c>
      <c r="E161" s="3">
        <v>150</v>
      </c>
      <c r="F161" s="3">
        <v>45489</v>
      </c>
      <c r="G161" s="3">
        <v>45764</v>
      </c>
      <c r="H161" s="3">
        <f t="shared" si="68"/>
        <v>275</v>
      </c>
      <c r="I161" s="3">
        <f t="shared" si="65"/>
        <v>275</v>
      </c>
      <c r="J161" s="3">
        <f>ROUND(IF(I161&lt;100,I161*1.625,(IF(AND(I161&gt;100,I161&lt;201),(I161-100)*2.375+162.5,(IF(AND(I161&gt;200,I161&lt;401),(I161-200)*3.875+400,IF(I161&gt;400,(I161-400)*4.5+1238)))))),0)</f>
        <v>691</v>
      </c>
      <c r="K161" s="3">
        <v>45</v>
      </c>
      <c r="L161" s="3">
        <v>50</v>
      </c>
      <c r="M161" s="4">
        <f t="shared" si="53"/>
        <v>55</v>
      </c>
      <c r="N161" s="4">
        <f t="shared" si="54"/>
        <v>841</v>
      </c>
      <c r="O161" s="18"/>
    </row>
    <row r="162" spans="1:15" x14ac:dyDescent="0.3">
      <c r="A162" s="3">
        <f t="shared" ref="A162:A163" si="70">A161+1</f>
        <v>81</v>
      </c>
      <c r="B162" s="3" t="s">
        <v>17</v>
      </c>
      <c r="C162" s="3">
        <v>218</v>
      </c>
      <c r="D162" s="3">
        <v>0</v>
      </c>
      <c r="E162" s="3">
        <v>150</v>
      </c>
      <c r="F162" s="3">
        <v>40471</v>
      </c>
      <c r="G162" s="3">
        <v>40644</v>
      </c>
      <c r="H162" s="3">
        <f>(G162-F162)-25</f>
        <v>148</v>
      </c>
      <c r="I162" s="3">
        <f t="shared" si="65"/>
        <v>148</v>
      </c>
      <c r="J162" s="3">
        <f>ROUND(IF(I162&lt;100,I162*1.625,(IF(AND(I162&gt;100,I162&lt;201),(I162-100)*2.375+162.5,(IF(AND(I162&gt;200,I162&lt;401),(I162-200)*3.875+400,IF(I162&gt;400,(I162-400)*4.5+1238)))))),0)</f>
        <v>277</v>
      </c>
      <c r="K162" s="3">
        <v>45</v>
      </c>
      <c r="L162" s="3">
        <v>50</v>
      </c>
      <c r="M162" s="4">
        <f t="shared" si="53"/>
        <v>29.6</v>
      </c>
      <c r="N162" s="4">
        <f t="shared" si="54"/>
        <v>402</v>
      </c>
      <c r="O162" s="18"/>
    </row>
    <row r="163" spans="1:15" x14ac:dyDescent="0.3">
      <c r="A163" s="3">
        <f t="shared" si="70"/>
        <v>82</v>
      </c>
      <c r="B163" s="3" t="s">
        <v>17</v>
      </c>
      <c r="C163" s="3">
        <v>219</v>
      </c>
      <c r="D163" s="3">
        <v>300</v>
      </c>
      <c r="E163" s="3">
        <v>150</v>
      </c>
      <c r="F163" s="3">
        <v>52148</v>
      </c>
      <c r="G163" s="3">
        <v>52222</v>
      </c>
      <c r="H163" s="10">
        <f>(G163-F163)</f>
        <v>74</v>
      </c>
      <c r="I163" s="3">
        <f t="shared" si="65"/>
        <v>141</v>
      </c>
      <c r="J163" s="3">
        <f>ROUND(IF(I163&lt;100,I163*1.625,(IF(AND(I163&gt;100,I163&lt;201),(I163-100)*2.375+162.5,(IF(AND(I163&gt;200,I163&lt;401),(I163-200)*3.875+400,IF(I163&gt;400,(I163-400)*4.5+1238)))))),0)</f>
        <v>260</v>
      </c>
      <c r="K163" s="3">
        <v>45</v>
      </c>
      <c r="L163" s="3">
        <v>50</v>
      </c>
      <c r="M163" s="4">
        <f t="shared" si="53"/>
        <v>28.200000000000003</v>
      </c>
      <c r="N163" s="4">
        <f t="shared" si="54"/>
        <v>383</v>
      </c>
      <c r="O163" s="18"/>
    </row>
    <row r="164" spans="1:15" x14ac:dyDescent="0.3">
      <c r="A164" s="3">
        <v>81</v>
      </c>
      <c r="B164" s="3" t="s">
        <v>17</v>
      </c>
      <c r="C164" s="3">
        <v>220</v>
      </c>
      <c r="D164" s="3">
        <v>300</v>
      </c>
      <c r="E164" s="3">
        <v>150</v>
      </c>
      <c r="F164" s="3">
        <v>47669</v>
      </c>
      <c r="G164" s="3">
        <v>47669</v>
      </c>
      <c r="H164" s="10">
        <f t="shared" ref="H164:H170" si="71">G164-F164</f>
        <v>0</v>
      </c>
      <c r="I164" s="10">
        <f t="shared" si="65"/>
        <v>141</v>
      </c>
      <c r="J164" s="3">
        <f>ROUND(IF(I164&lt;100,I164*1.625,(IF(AND(I164&gt;100,I164&lt;201),(I164-100)*2.375+162.5,(IF(AND(I164&gt;200,I164&lt;401),(I164-200)*3.875+400,IF(I164&gt;400,(I164-400)*4.5+1238)))))),0)</f>
        <v>260</v>
      </c>
      <c r="K164" s="3">
        <v>45</v>
      </c>
      <c r="L164" s="3">
        <v>50</v>
      </c>
      <c r="M164" s="4">
        <f t="shared" si="53"/>
        <v>28.200000000000003</v>
      </c>
      <c r="N164" s="4">
        <f t="shared" si="54"/>
        <v>383</v>
      </c>
      <c r="O164" s="18"/>
    </row>
    <row r="165" spans="1:15" x14ac:dyDescent="0.3">
      <c r="A165" s="3">
        <v>82</v>
      </c>
      <c r="B165" s="3" t="s">
        <v>17</v>
      </c>
      <c r="C165" s="3">
        <v>221</v>
      </c>
      <c r="D165" s="3">
        <v>300</v>
      </c>
      <c r="E165" s="3">
        <v>150</v>
      </c>
      <c r="F165" s="3">
        <v>42745</v>
      </c>
      <c r="G165" s="3">
        <v>42928</v>
      </c>
      <c r="H165" s="10">
        <f t="shared" si="71"/>
        <v>183</v>
      </c>
      <c r="I165" s="10">
        <f t="shared" si="65"/>
        <v>183</v>
      </c>
      <c r="J165" s="3">
        <f>ROUND(IF(I165&lt;100,I165*1.625,(IF(AND(I165&gt;100,I165&lt;201),(I165-100)*2.375+162.5,(IF(AND(I165&gt;200,I165&lt;401),(I165-200)*3.875+400,IF(I165&gt;400,(I165-400)*4.5+1237)))))),0)</f>
        <v>360</v>
      </c>
      <c r="K165" s="3">
        <v>45</v>
      </c>
      <c r="L165" s="3">
        <v>50</v>
      </c>
      <c r="M165" s="4">
        <f t="shared" si="53"/>
        <v>36.6</v>
      </c>
      <c r="N165" s="4">
        <f t="shared" si="54"/>
        <v>492</v>
      </c>
      <c r="O165" s="18"/>
    </row>
    <row r="166" spans="1:15" x14ac:dyDescent="0.3">
      <c r="A166" s="3">
        <f t="shared" ref="A166:A167" si="72">A165+1</f>
        <v>83</v>
      </c>
      <c r="B166" s="3" t="s">
        <v>17</v>
      </c>
      <c r="C166" s="3">
        <v>223</v>
      </c>
      <c r="D166" s="3">
        <v>300</v>
      </c>
      <c r="E166" s="3">
        <v>150</v>
      </c>
      <c r="F166" s="3">
        <v>38260</v>
      </c>
      <c r="G166" s="3">
        <v>38331</v>
      </c>
      <c r="H166" s="10">
        <f t="shared" si="71"/>
        <v>71</v>
      </c>
      <c r="I166" s="3">
        <f t="shared" si="65"/>
        <v>141</v>
      </c>
      <c r="J166" s="3">
        <f>ROUND(IF(I166&lt;100,I166*1.625,(IF(AND(I166&gt;100,I166&lt;201),(I166-100)*2.375+162.5,(IF(AND(I166&gt;200,I166&lt;401),(I166-200)*3.875+400,IF(I166&gt;400,(I166-400)*4.5+1238)))))),0)</f>
        <v>260</v>
      </c>
      <c r="K166" s="3">
        <v>45</v>
      </c>
      <c r="L166" s="3">
        <v>50</v>
      </c>
      <c r="M166" s="4">
        <f t="shared" si="53"/>
        <v>28.200000000000003</v>
      </c>
      <c r="N166" s="4">
        <f t="shared" si="54"/>
        <v>383</v>
      </c>
      <c r="O166" s="18"/>
    </row>
    <row r="167" spans="1:15" x14ac:dyDescent="0.3">
      <c r="A167" s="3">
        <f t="shared" si="72"/>
        <v>84</v>
      </c>
      <c r="B167" s="8" t="s">
        <v>17</v>
      </c>
      <c r="C167" s="8">
        <v>224</v>
      </c>
      <c r="D167" s="3">
        <v>300</v>
      </c>
      <c r="E167" s="3">
        <v>150</v>
      </c>
      <c r="F167" s="3">
        <v>13704</v>
      </c>
      <c r="G167" s="3">
        <v>13801</v>
      </c>
      <c r="H167" s="3">
        <f t="shared" si="71"/>
        <v>97</v>
      </c>
      <c r="I167" s="3">
        <f t="shared" si="65"/>
        <v>141</v>
      </c>
      <c r="J167" s="3">
        <f>ROUND(IF(I167&lt;100,I167*1.625,(IF(AND(I167&gt;100,I167&lt;201),(I167-100)*2.375+162.5,(IF(AND(I167&gt;200,I167&lt;401),(I167-200)*3.875+400,IF(I167&gt;400,(I167-400)*4.5+1238)))))),0)</f>
        <v>260</v>
      </c>
      <c r="K167" s="3">
        <v>45</v>
      </c>
      <c r="L167" s="3">
        <v>50</v>
      </c>
      <c r="M167" s="4">
        <f t="shared" si="53"/>
        <v>28.200000000000003</v>
      </c>
      <c r="N167" s="4">
        <f t="shared" si="54"/>
        <v>383</v>
      </c>
      <c r="O167" s="18"/>
    </row>
    <row r="168" spans="1:15" x14ac:dyDescent="0.3">
      <c r="A168" s="3">
        <v>83</v>
      </c>
      <c r="B168" s="3" t="s">
        <v>17</v>
      </c>
      <c r="C168" s="3">
        <v>225</v>
      </c>
      <c r="D168" s="3">
        <v>300</v>
      </c>
      <c r="E168" s="3">
        <v>150</v>
      </c>
      <c r="F168" s="3">
        <v>13177</v>
      </c>
      <c r="G168" s="3">
        <v>13222</v>
      </c>
      <c r="H168" s="10">
        <f t="shared" si="71"/>
        <v>45</v>
      </c>
      <c r="I168" s="10">
        <f t="shared" si="65"/>
        <v>141</v>
      </c>
      <c r="J168" s="3">
        <f>ROUND(IF(I168&lt;100,I168*1.625,(IF(AND(I168&gt;100,I168&lt;201),(I168-100)*2.375+162,(IF(AND(I168&gt;200,I168&lt;401),(I168-200)*3.875+400,IF(I168&gt;400,(I168-400)*4.5+1237)))))),0)</f>
        <v>259</v>
      </c>
      <c r="K168" s="3">
        <v>45</v>
      </c>
      <c r="L168" s="3">
        <v>50</v>
      </c>
      <c r="M168" s="4">
        <f t="shared" si="53"/>
        <v>28.200000000000003</v>
      </c>
      <c r="N168" s="4">
        <f t="shared" si="54"/>
        <v>382</v>
      </c>
      <c r="O168" s="18"/>
    </row>
    <row r="169" spans="1:15" x14ac:dyDescent="0.3">
      <c r="A169" s="3">
        <v>84</v>
      </c>
      <c r="B169" s="3" t="s">
        <v>17</v>
      </c>
      <c r="C169" s="3">
        <v>226</v>
      </c>
      <c r="D169" s="10">
        <v>300</v>
      </c>
      <c r="E169" s="10">
        <v>150</v>
      </c>
      <c r="F169" s="10">
        <v>39428</v>
      </c>
      <c r="G169" s="10">
        <v>39760</v>
      </c>
      <c r="H169" s="10">
        <f t="shared" si="71"/>
        <v>332</v>
      </c>
      <c r="I169" s="10">
        <f t="shared" si="65"/>
        <v>332</v>
      </c>
      <c r="J169" s="10">
        <f>ROUND(IF(I169&lt;100,I169*1.625,(IF(AND(I169&gt;100,I169&lt;201),(I169-100)*2.375+162.5,(IF(AND(I169&gt;200,I169&lt;401),(I169-200)*3.875+400,IF(I169&gt;400,(I169-400)*4.5+1238)))))),0)</f>
        <v>912</v>
      </c>
      <c r="K169" s="10">
        <v>45</v>
      </c>
      <c r="L169" s="10">
        <v>50</v>
      </c>
      <c r="M169" s="11">
        <f t="shared" si="53"/>
        <v>66.400000000000006</v>
      </c>
      <c r="N169" s="11">
        <f t="shared" si="54"/>
        <v>1073</v>
      </c>
      <c r="O169" s="18"/>
    </row>
    <row r="170" spans="1:15" x14ac:dyDescent="0.3">
      <c r="A170" s="3">
        <f t="shared" ref="A170:A171" si="73">A169+1</f>
        <v>85</v>
      </c>
      <c r="B170" s="3" t="s">
        <v>17</v>
      </c>
      <c r="C170" s="3">
        <v>228</v>
      </c>
      <c r="D170" s="3">
        <v>300</v>
      </c>
      <c r="E170" s="3">
        <v>150</v>
      </c>
      <c r="F170" s="3">
        <v>40863</v>
      </c>
      <c r="G170" s="3">
        <v>41139</v>
      </c>
      <c r="H170" s="10">
        <f t="shared" si="71"/>
        <v>276</v>
      </c>
      <c r="I170" s="10">
        <f t="shared" si="65"/>
        <v>276</v>
      </c>
      <c r="J170" s="3">
        <f>ROUND(IF(I170&lt;100,I170*1.625,(IF(AND(I170&gt;100,I170&lt;201),(I170-100)*2.375+162.5,(IF(AND(I170&gt;200,I170&lt;401),(I170-200)*3.875+400,IF(I170&gt;400,(I170-400)*4.5+1237)))))),0)</f>
        <v>695</v>
      </c>
      <c r="K170" s="3">
        <v>45</v>
      </c>
      <c r="L170" s="3">
        <v>50</v>
      </c>
      <c r="M170" s="4">
        <f t="shared" si="53"/>
        <v>55.2</v>
      </c>
      <c r="N170" s="4">
        <f t="shared" si="54"/>
        <v>845</v>
      </c>
      <c r="O170" s="18"/>
    </row>
    <row r="171" spans="1:15" x14ac:dyDescent="0.3">
      <c r="A171" s="3">
        <f t="shared" si="73"/>
        <v>86</v>
      </c>
      <c r="B171" s="3" t="s">
        <v>17</v>
      </c>
      <c r="C171" s="3">
        <v>229</v>
      </c>
      <c r="D171" s="3">
        <v>300</v>
      </c>
      <c r="E171" s="3">
        <v>150</v>
      </c>
      <c r="F171" s="3">
        <v>60487</v>
      </c>
      <c r="G171" s="3">
        <v>61010</v>
      </c>
      <c r="H171" s="3">
        <f>(G171-F171)</f>
        <v>523</v>
      </c>
      <c r="I171" s="3">
        <f>IF(H171&lt;141,141,H171)</f>
        <v>523</v>
      </c>
      <c r="J171" s="3">
        <f>ROUND(IF(I171&lt;100,I171*1.625,(IF(AND(I171&gt;100,I171&lt;201),(I171-100)*2.375+162.5,(IF(AND(I171&gt;200,I171&lt;401),(I171-200)*3.875+400,IF(I171&gt;400,(I171-400)*4.5+1238)))))),0)</f>
        <v>1792</v>
      </c>
      <c r="K171" s="3">
        <v>45</v>
      </c>
      <c r="L171" s="3">
        <v>50</v>
      </c>
      <c r="M171" s="4">
        <f t="shared" si="53"/>
        <v>104.60000000000001</v>
      </c>
      <c r="N171" s="4">
        <f t="shared" si="54"/>
        <v>1992</v>
      </c>
      <c r="O171" s="18"/>
    </row>
    <row r="172" spans="1:15" x14ac:dyDescent="0.3">
      <c r="A172" s="3">
        <v>85</v>
      </c>
      <c r="B172" s="3" t="s">
        <v>17</v>
      </c>
      <c r="C172" s="3">
        <v>235</v>
      </c>
      <c r="D172" s="3">
        <v>300</v>
      </c>
      <c r="E172" s="3">
        <v>150</v>
      </c>
      <c r="F172" s="3">
        <v>88448</v>
      </c>
      <c r="G172" s="3">
        <v>88490</v>
      </c>
      <c r="H172" s="3">
        <f t="shared" ref="H172:H185" si="74">G172-F172</f>
        <v>42</v>
      </c>
      <c r="I172" s="3">
        <f>IF(H172&lt;141,141,H172)</f>
        <v>141</v>
      </c>
      <c r="J172" s="3">
        <f>ROUND(IF(I172&lt;100,I172*1.625,(IF(AND(I172&gt;100,I172&lt;201),(I172-100)*2.375+162.5,(IF(AND(I172&gt;200,I172&lt;401),(I172-200)*3.875+400,IF(I172&gt;400,(I172-400)*4.5+1238)))))),0)</f>
        <v>260</v>
      </c>
      <c r="K172" s="3">
        <v>45</v>
      </c>
      <c r="L172" s="3">
        <v>50</v>
      </c>
      <c r="M172" s="4">
        <f t="shared" si="53"/>
        <v>28.200000000000003</v>
      </c>
      <c r="N172" s="4">
        <f t="shared" si="54"/>
        <v>383</v>
      </c>
      <c r="O172" s="18"/>
    </row>
    <row r="173" spans="1:15" x14ac:dyDescent="0.3">
      <c r="A173" s="3">
        <v>86</v>
      </c>
      <c r="B173" s="3" t="s">
        <v>20</v>
      </c>
      <c r="C173" s="3">
        <v>237</v>
      </c>
      <c r="D173" s="3">
        <v>100</v>
      </c>
      <c r="E173" s="10">
        <v>150</v>
      </c>
      <c r="F173" s="10">
        <v>10025</v>
      </c>
      <c r="G173" s="10">
        <v>10350</v>
      </c>
      <c r="H173" s="3">
        <f t="shared" si="74"/>
        <v>325</v>
      </c>
      <c r="I173" s="10">
        <f t="shared" ref="I173:I179" si="75">IF(H173&lt;111,111,H173)</f>
        <v>325</v>
      </c>
      <c r="J173" s="10">
        <f t="shared" ref="J173:J179" si="76">ROUND(IF(I173&lt;100,I173*1.625,(IF(AND(I173&gt;100,I173&lt;201),(I173-100)*2.375+162.5,(IF(AND(I173&gt;200,I173&lt;401),(I173-200)*3.875+400,IF(I173&gt;400,(I173-400)*4.5+1237)))))),0)</f>
        <v>884</v>
      </c>
      <c r="K173" s="10">
        <v>20</v>
      </c>
      <c r="L173" s="10">
        <v>10</v>
      </c>
      <c r="M173" s="11">
        <f t="shared" si="53"/>
        <v>65</v>
      </c>
      <c r="N173" s="11">
        <f t="shared" si="54"/>
        <v>979</v>
      </c>
      <c r="O173" s="18"/>
    </row>
    <row r="174" spans="1:15" x14ac:dyDescent="0.3">
      <c r="A174" s="3">
        <f t="shared" ref="A174:A175" si="77">A173+1</f>
        <v>87</v>
      </c>
      <c r="B174" s="3" t="s">
        <v>20</v>
      </c>
      <c r="C174" s="3">
        <v>238</v>
      </c>
      <c r="D174" s="3">
        <v>100</v>
      </c>
      <c r="E174" s="3">
        <v>150</v>
      </c>
      <c r="F174" s="10">
        <v>5219</v>
      </c>
      <c r="G174" s="10">
        <v>5295</v>
      </c>
      <c r="H174" s="3">
        <f t="shared" si="74"/>
        <v>76</v>
      </c>
      <c r="I174" s="3">
        <f t="shared" si="75"/>
        <v>111</v>
      </c>
      <c r="J174" s="3">
        <f t="shared" si="76"/>
        <v>189</v>
      </c>
      <c r="K174" s="3">
        <v>20</v>
      </c>
      <c r="L174" s="3">
        <v>10</v>
      </c>
      <c r="M174" s="4">
        <f t="shared" si="53"/>
        <v>22.200000000000003</v>
      </c>
      <c r="N174" s="4">
        <f t="shared" si="54"/>
        <v>241</v>
      </c>
      <c r="O174" s="18"/>
    </row>
    <row r="175" spans="1:15" x14ac:dyDescent="0.3">
      <c r="A175" s="3">
        <f t="shared" si="77"/>
        <v>88</v>
      </c>
      <c r="B175" s="8" t="s">
        <v>20</v>
      </c>
      <c r="C175" s="8">
        <v>239</v>
      </c>
      <c r="D175" s="3">
        <v>100</v>
      </c>
      <c r="E175" s="3">
        <v>150</v>
      </c>
      <c r="F175" s="3">
        <v>1799</v>
      </c>
      <c r="G175" s="3">
        <v>2039</v>
      </c>
      <c r="H175" s="10">
        <f t="shared" si="74"/>
        <v>240</v>
      </c>
      <c r="I175" s="3">
        <f t="shared" si="75"/>
        <v>240</v>
      </c>
      <c r="J175" s="3">
        <f t="shared" si="76"/>
        <v>555</v>
      </c>
      <c r="K175" s="3">
        <v>20</v>
      </c>
      <c r="L175" s="3">
        <v>10</v>
      </c>
      <c r="M175" s="4">
        <f t="shared" si="53"/>
        <v>48</v>
      </c>
      <c r="N175" s="4">
        <f t="shared" si="54"/>
        <v>633</v>
      </c>
      <c r="O175" s="18"/>
    </row>
    <row r="176" spans="1:15" x14ac:dyDescent="0.3">
      <c r="A176" s="3">
        <v>87</v>
      </c>
      <c r="B176" s="8" t="s">
        <v>20</v>
      </c>
      <c r="C176" s="8">
        <v>240</v>
      </c>
      <c r="D176" s="3">
        <v>100</v>
      </c>
      <c r="E176" s="3">
        <v>150</v>
      </c>
      <c r="F176" s="3">
        <v>5532</v>
      </c>
      <c r="G176" s="3">
        <v>5565</v>
      </c>
      <c r="H176" s="3">
        <f t="shared" si="74"/>
        <v>33</v>
      </c>
      <c r="I176" s="3">
        <f t="shared" si="75"/>
        <v>111</v>
      </c>
      <c r="J176" s="3">
        <f t="shared" si="76"/>
        <v>189</v>
      </c>
      <c r="K176" s="3">
        <v>20</v>
      </c>
      <c r="L176" s="3">
        <v>10</v>
      </c>
      <c r="M176" s="4">
        <f t="shared" si="53"/>
        <v>22.200000000000003</v>
      </c>
      <c r="N176" s="4">
        <f t="shared" si="54"/>
        <v>241</v>
      </c>
      <c r="O176" s="18"/>
    </row>
    <row r="177" spans="1:15" x14ac:dyDescent="0.3">
      <c r="A177" s="3">
        <v>88</v>
      </c>
      <c r="B177" s="3" t="s">
        <v>20</v>
      </c>
      <c r="C177" s="3">
        <v>241</v>
      </c>
      <c r="D177" s="3">
        <v>100</v>
      </c>
      <c r="E177" s="3">
        <v>150</v>
      </c>
      <c r="F177" s="3">
        <v>6845</v>
      </c>
      <c r="G177" s="3">
        <v>7100</v>
      </c>
      <c r="H177" s="10">
        <f t="shared" si="74"/>
        <v>255</v>
      </c>
      <c r="I177" s="10">
        <f t="shared" si="75"/>
        <v>255</v>
      </c>
      <c r="J177" s="3">
        <f t="shared" si="76"/>
        <v>613</v>
      </c>
      <c r="K177" s="3">
        <v>20</v>
      </c>
      <c r="L177" s="3">
        <v>10</v>
      </c>
      <c r="M177" s="4">
        <f t="shared" si="53"/>
        <v>51</v>
      </c>
      <c r="N177" s="4">
        <f t="shared" si="54"/>
        <v>694</v>
      </c>
      <c r="O177" s="18"/>
    </row>
    <row r="178" spans="1:15" x14ac:dyDescent="0.3">
      <c r="A178" s="3">
        <f t="shared" ref="A178:A179" si="78">A177+1</f>
        <v>89</v>
      </c>
      <c r="B178" s="3" t="s">
        <v>20</v>
      </c>
      <c r="C178" s="3">
        <v>242</v>
      </c>
      <c r="D178" s="3">
        <v>100</v>
      </c>
      <c r="E178" s="3">
        <v>150</v>
      </c>
      <c r="F178" s="3">
        <v>8071</v>
      </c>
      <c r="G178" s="3">
        <v>8396</v>
      </c>
      <c r="H178" s="10">
        <f t="shared" si="74"/>
        <v>325</v>
      </c>
      <c r="I178" s="3">
        <f t="shared" si="75"/>
        <v>325</v>
      </c>
      <c r="J178" s="3">
        <f t="shared" si="76"/>
        <v>884</v>
      </c>
      <c r="K178" s="3">
        <v>20</v>
      </c>
      <c r="L178" s="3">
        <v>10</v>
      </c>
      <c r="M178" s="4">
        <f t="shared" si="53"/>
        <v>65</v>
      </c>
      <c r="N178" s="4">
        <f t="shared" si="54"/>
        <v>979</v>
      </c>
      <c r="O178" s="18"/>
    </row>
    <row r="179" spans="1:15" x14ac:dyDescent="0.3">
      <c r="A179" s="3">
        <f t="shared" si="78"/>
        <v>90</v>
      </c>
      <c r="B179" s="3" t="s">
        <v>20</v>
      </c>
      <c r="C179" s="3">
        <v>243</v>
      </c>
      <c r="D179" s="3">
        <v>100</v>
      </c>
      <c r="E179" s="3">
        <v>150</v>
      </c>
      <c r="F179" s="3">
        <v>4365</v>
      </c>
      <c r="G179" s="3">
        <v>4399</v>
      </c>
      <c r="H179" s="10">
        <f t="shared" si="74"/>
        <v>34</v>
      </c>
      <c r="I179" s="3">
        <f t="shared" si="75"/>
        <v>111</v>
      </c>
      <c r="J179" s="3">
        <f t="shared" si="76"/>
        <v>189</v>
      </c>
      <c r="K179" s="3">
        <v>20</v>
      </c>
      <c r="L179" s="3">
        <v>10</v>
      </c>
      <c r="M179" s="4">
        <f t="shared" si="53"/>
        <v>22.200000000000003</v>
      </c>
      <c r="N179" s="4">
        <f t="shared" si="54"/>
        <v>241</v>
      </c>
      <c r="O179" s="18"/>
    </row>
    <row r="180" spans="1:15" x14ac:dyDescent="0.3">
      <c r="A180" s="3">
        <v>89</v>
      </c>
      <c r="B180" s="27" t="s">
        <v>17</v>
      </c>
      <c r="C180" s="3">
        <v>245</v>
      </c>
      <c r="D180" s="3">
        <v>300</v>
      </c>
      <c r="E180" s="3">
        <v>150</v>
      </c>
      <c r="F180" s="3">
        <v>106</v>
      </c>
      <c r="G180" s="3">
        <v>119</v>
      </c>
      <c r="H180" s="10">
        <f t="shared" si="74"/>
        <v>13</v>
      </c>
      <c r="I180" s="10">
        <f t="shared" ref="I180:I242" si="79">IF(H180&lt;141,141,H180)</f>
        <v>141</v>
      </c>
      <c r="J180" s="3">
        <f>ROUND(IF(I180&lt;100,I180*1.625,(IF(AND(I180&gt;100,I180&lt;201),(I180-100)*2.375+162.5,(IF(AND(I180&gt;200,I180&lt;401),(I180-200)*3.875+400,IF(I180&gt;400,(I180-400)*4.5+1238)))))),0)</f>
        <v>260</v>
      </c>
      <c r="K180" s="3">
        <v>45</v>
      </c>
      <c r="L180" s="3">
        <v>50</v>
      </c>
      <c r="M180" s="4">
        <f t="shared" si="53"/>
        <v>28.200000000000003</v>
      </c>
      <c r="N180" s="4">
        <f t="shared" si="54"/>
        <v>383</v>
      </c>
      <c r="O180" s="25"/>
    </row>
    <row r="181" spans="1:15" x14ac:dyDescent="0.3">
      <c r="A181" s="3">
        <v>90</v>
      </c>
      <c r="B181" s="3" t="s">
        <v>17</v>
      </c>
      <c r="C181" s="3">
        <v>301</v>
      </c>
      <c r="D181" s="10">
        <v>300</v>
      </c>
      <c r="E181" s="10">
        <v>150</v>
      </c>
      <c r="F181" s="10">
        <v>10915</v>
      </c>
      <c r="G181" s="10">
        <v>11384</v>
      </c>
      <c r="H181" s="10">
        <f t="shared" si="74"/>
        <v>469</v>
      </c>
      <c r="I181" s="10">
        <f t="shared" si="79"/>
        <v>469</v>
      </c>
      <c r="J181" s="10">
        <f>ROUND(IF(I181&lt;100,I181*1.625,(IF(AND(I181&gt;100,I181&lt;201),(I181-100)*2.375+162.5,(IF(AND(I181&gt;200,I181&lt;401),(I181-200)*3.875+400,IF(I181&gt;400,(I181-400)*4.5+1238)))))),0)</f>
        <v>1549</v>
      </c>
      <c r="K181" s="3">
        <v>45</v>
      </c>
      <c r="L181" s="10">
        <v>50</v>
      </c>
      <c r="M181" s="11">
        <f t="shared" si="53"/>
        <v>93.800000000000011</v>
      </c>
      <c r="N181" s="11">
        <f t="shared" si="54"/>
        <v>1738</v>
      </c>
      <c r="O181" s="18"/>
    </row>
    <row r="182" spans="1:15" x14ac:dyDescent="0.3">
      <c r="A182" s="3">
        <f t="shared" ref="A182:A183" si="80">A181+1</f>
        <v>91</v>
      </c>
      <c r="B182" s="3" t="s">
        <v>17</v>
      </c>
      <c r="C182" s="3">
        <v>303</v>
      </c>
      <c r="D182" s="10">
        <v>300</v>
      </c>
      <c r="E182" s="10">
        <v>150</v>
      </c>
      <c r="F182" s="10">
        <v>9948</v>
      </c>
      <c r="G182" s="10">
        <v>10193</v>
      </c>
      <c r="H182" s="10">
        <f t="shared" si="74"/>
        <v>245</v>
      </c>
      <c r="I182" s="10">
        <f t="shared" si="79"/>
        <v>245</v>
      </c>
      <c r="J182" s="10">
        <f>ROUND(IF(I182&lt;100,I182*1.625,(IF(AND(I182&gt;100,I182&lt;201),(I182-100)*2.375+162.5,(IF(AND(I182&gt;200,I182&lt;401),(I182-200)*3.875+400,IF(I182&gt;400,(I182-400)*4.5+1237)))))),0)</f>
        <v>574</v>
      </c>
      <c r="K182" s="3">
        <v>45</v>
      </c>
      <c r="L182" s="10">
        <v>50</v>
      </c>
      <c r="M182" s="11">
        <f t="shared" si="53"/>
        <v>49</v>
      </c>
      <c r="N182" s="11">
        <f t="shared" si="54"/>
        <v>718</v>
      </c>
      <c r="O182" s="18"/>
    </row>
    <row r="183" spans="1:15" x14ac:dyDescent="0.3">
      <c r="A183" s="3">
        <f t="shared" si="80"/>
        <v>92</v>
      </c>
      <c r="B183" s="3" t="s">
        <v>17</v>
      </c>
      <c r="C183" s="3">
        <v>304</v>
      </c>
      <c r="D183" s="3">
        <v>300</v>
      </c>
      <c r="E183" s="3">
        <v>150</v>
      </c>
      <c r="F183" s="3">
        <v>8857</v>
      </c>
      <c r="G183" s="3">
        <v>8999</v>
      </c>
      <c r="H183" s="10">
        <f t="shared" si="74"/>
        <v>142</v>
      </c>
      <c r="I183" s="10">
        <f t="shared" si="79"/>
        <v>142</v>
      </c>
      <c r="J183" s="3">
        <f>ROUND(IF(I183&lt;100,I183*1.625,(IF(AND(I183&gt;100,I183&lt;201),(I183-100)*2.375+162.5,(IF(AND(I183&gt;200,I183&lt;401),(I183-200)*3.875+400,IF(I183&gt;400,(I183-400)*4.5+1238)))))),0)</f>
        <v>262</v>
      </c>
      <c r="K183" s="3">
        <v>45</v>
      </c>
      <c r="L183" s="3">
        <v>50</v>
      </c>
      <c r="M183" s="4">
        <f t="shared" si="53"/>
        <v>28.400000000000002</v>
      </c>
      <c r="N183" s="4">
        <f t="shared" si="54"/>
        <v>385</v>
      </c>
      <c r="O183" s="18"/>
    </row>
    <row r="184" spans="1:15" x14ac:dyDescent="0.3">
      <c r="A184" s="3">
        <v>91</v>
      </c>
      <c r="B184" s="3" t="s">
        <v>17</v>
      </c>
      <c r="C184" s="10">
        <v>305</v>
      </c>
      <c r="D184" s="10">
        <v>300</v>
      </c>
      <c r="E184" s="10">
        <v>150</v>
      </c>
      <c r="F184" s="10">
        <v>10716</v>
      </c>
      <c r="G184" s="10">
        <v>10762</v>
      </c>
      <c r="H184" s="3">
        <f t="shared" si="74"/>
        <v>46</v>
      </c>
      <c r="I184" s="10">
        <f t="shared" si="79"/>
        <v>141</v>
      </c>
      <c r="J184" s="10">
        <f>ROUND(IF(I184&lt;100,I184*1.625,(IF(AND(I184&gt;100,I184&lt;201),(I184-100)*2.375+162.5,(IF(AND(I184&gt;200,I184&lt;401),(I184-200)*3.875+400,IF(I184&gt;400,(I184-400)*4.5+1238)))))),0)</f>
        <v>260</v>
      </c>
      <c r="K184" s="10">
        <v>45</v>
      </c>
      <c r="L184" s="10">
        <v>50</v>
      </c>
      <c r="M184" s="11">
        <f t="shared" si="53"/>
        <v>28.200000000000003</v>
      </c>
      <c r="N184" s="11">
        <f t="shared" si="54"/>
        <v>383</v>
      </c>
      <c r="O184" s="18"/>
    </row>
    <row r="185" spans="1:15" x14ac:dyDescent="0.3">
      <c r="A185" s="3">
        <v>92</v>
      </c>
      <c r="B185" s="8" t="s">
        <v>17</v>
      </c>
      <c r="C185" s="8">
        <v>306</v>
      </c>
      <c r="D185" s="3">
        <v>300</v>
      </c>
      <c r="E185" s="3">
        <v>150</v>
      </c>
      <c r="F185" s="3">
        <v>19375</v>
      </c>
      <c r="G185" s="3">
        <v>19438</v>
      </c>
      <c r="H185" s="10">
        <f t="shared" si="74"/>
        <v>63</v>
      </c>
      <c r="I185" s="10">
        <f t="shared" si="79"/>
        <v>141</v>
      </c>
      <c r="J185" s="3">
        <f>ROUND(IF(I185&lt;100,I185*1.625,(IF(AND(I185&gt;100,I185&lt;201),(I185-100)*2.375+162.5,(IF(AND(I185&gt;200,I185&lt;401),(I185-200)*3.875+400,IF(I185&gt;400,(I185-400)*4.5+1237)))))),0)</f>
        <v>260</v>
      </c>
      <c r="K185" s="3">
        <v>45</v>
      </c>
      <c r="L185" s="3">
        <v>50</v>
      </c>
      <c r="M185" s="4">
        <f t="shared" si="53"/>
        <v>28.200000000000003</v>
      </c>
      <c r="N185" s="4">
        <f t="shared" si="54"/>
        <v>383</v>
      </c>
      <c r="O185" s="18"/>
    </row>
    <row r="186" spans="1:15" x14ac:dyDescent="0.3">
      <c r="A186" s="3">
        <f t="shared" ref="A186:A187" si="81">A185+1</f>
        <v>93</v>
      </c>
      <c r="B186" s="3" t="s">
        <v>17</v>
      </c>
      <c r="C186" s="3">
        <v>310</v>
      </c>
      <c r="D186" s="3">
        <v>0</v>
      </c>
      <c r="E186" s="3">
        <v>150</v>
      </c>
      <c r="F186" s="3">
        <v>13174</v>
      </c>
      <c r="G186" s="3">
        <v>13247</v>
      </c>
      <c r="H186" s="3">
        <f>(G186-F186)-25</f>
        <v>48</v>
      </c>
      <c r="I186" s="3">
        <f t="shared" si="79"/>
        <v>141</v>
      </c>
      <c r="J186" s="3">
        <f>ROUND(IF(I186&lt;100,I186*1.625,(IF(AND(I186&gt;100,I186&lt;201),(I186-100)*2.375+162.5,(IF(AND(I186&gt;200,I186&lt;401),(I186-200)*3.875+400,IF(I186&gt;400,(I186-400)*4.5+1238)))))),0)</f>
        <v>260</v>
      </c>
      <c r="K186" s="3">
        <v>45</v>
      </c>
      <c r="L186" s="3">
        <v>50</v>
      </c>
      <c r="M186" s="4">
        <f t="shared" si="53"/>
        <v>28.200000000000003</v>
      </c>
      <c r="N186" s="4">
        <f t="shared" si="54"/>
        <v>383</v>
      </c>
      <c r="O186" s="18"/>
    </row>
    <row r="187" spans="1:15" x14ac:dyDescent="0.3">
      <c r="A187" s="3">
        <f t="shared" si="81"/>
        <v>94</v>
      </c>
      <c r="B187" s="8" t="s">
        <v>17</v>
      </c>
      <c r="C187" s="8">
        <v>312</v>
      </c>
      <c r="D187" s="3">
        <v>300</v>
      </c>
      <c r="E187" s="3">
        <v>150</v>
      </c>
      <c r="F187" s="3">
        <v>15823</v>
      </c>
      <c r="G187" s="3">
        <v>16092</v>
      </c>
      <c r="H187" s="3">
        <f t="shared" ref="H187:H192" si="82">G187-F187</f>
        <v>269</v>
      </c>
      <c r="I187" s="3">
        <f t="shared" si="79"/>
        <v>269</v>
      </c>
      <c r="J187" s="3">
        <f>ROUND(IF(I187&lt;100,I187*1.625,(IF(AND(I187&gt;100,I187&lt;201),(I187-100)*2.375+162.5,(IF(AND(I187&gt;200,I187&lt;401),(I187-200)*3.875+400,IF(I187&gt;400,(I187-400)*4.5+1238)))))),0)</f>
        <v>667</v>
      </c>
      <c r="K187" s="3">
        <v>45</v>
      </c>
      <c r="L187" s="3">
        <v>50</v>
      </c>
      <c r="M187" s="4">
        <f t="shared" si="53"/>
        <v>53.800000000000004</v>
      </c>
      <c r="N187" s="4">
        <f t="shared" si="54"/>
        <v>816</v>
      </c>
      <c r="O187" s="18"/>
    </row>
    <row r="188" spans="1:15" x14ac:dyDescent="0.3">
      <c r="A188" s="3">
        <v>93</v>
      </c>
      <c r="B188" s="8" t="s">
        <v>17</v>
      </c>
      <c r="C188" s="8">
        <v>313</v>
      </c>
      <c r="D188" s="3">
        <v>300</v>
      </c>
      <c r="E188" s="3">
        <v>150</v>
      </c>
      <c r="F188" s="3">
        <v>5440</v>
      </c>
      <c r="G188" s="3">
        <v>5448</v>
      </c>
      <c r="H188" s="3">
        <f t="shared" si="82"/>
        <v>8</v>
      </c>
      <c r="I188" s="3">
        <f t="shared" si="79"/>
        <v>141</v>
      </c>
      <c r="J188" s="3">
        <f>ROUND(IF(I188&lt;100,I188*1.625,(IF(AND(I188&gt;100,I188&lt;201),(I188-100)*2.375+162.5,(IF(AND(I188&gt;200,I188&lt;401),(I188-200)*3.875+400,IF(I188&gt;400,(I188-400)*4.5+1238)))))),0)</f>
        <v>260</v>
      </c>
      <c r="K188" s="3">
        <v>45</v>
      </c>
      <c r="L188" s="3">
        <v>50</v>
      </c>
      <c r="M188" s="4">
        <f t="shared" si="53"/>
        <v>28.200000000000003</v>
      </c>
      <c r="N188" s="4">
        <f t="shared" si="54"/>
        <v>383</v>
      </c>
      <c r="O188" s="18"/>
    </row>
    <row r="189" spans="1:15" x14ac:dyDescent="0.3">
      <c r="A189" s="3">
        <v>94</v>
      </c>
      <c r="B189" s="27" t="s">
        <v>17</v>
      </c>
      <c r="C189" s="3">
        <v>314</v>
      </c>
      <c r="D189" s="3">
        <v>300</v>
      </c>
      <c r="E189" s="3">
        <v>150</v>
      </c>
      <c r="F189" s="3">
        <v>26754</v>
      </c>
      <c r="G189" s="3">
        <v>27147</v>
      </c>
      <c r="H189" s="3">
        <f t="shared" si="82"/>
        <v>393</v>
      </c>
      <c r="I189" s="3">
        <f t="shared" si="79"/>
        <v>393</v>
      </c>
      <c r="J189" s="3">
        <f>ROUND(IF(I189&lt;100,I189*1.625,(IF(AND(I189&gt;100,I189&lt;201),(I189-100)*2.375+162,(IF(AND(I189&gt;200,I189&lt;401),(I189-200)*3.875+400,IF(I189&gt;400,(I189-400)*4.5+1237)))))),0)</f>
        <v>1148</v>
      </c>
      <c r="K189" s="3">
        <v>20</v>
      </c>
      <c r="L189" s="3">
        <v>10</v>
      </c>
      <c r="M189" s="3">
        <f t="shared" si="53"/>
        <v>78.600000000000009</v>
      </c>
      <c r="N189" s="3">
        <f t="shared" si="54"/>
        <v>1257</v>
      </c>
      <c r="O189" s="25"/>
    </row>
    <row r="190" spans="1:15" x14ac:dyDescent="0.3">
      <c r="A190" s="3">
        <f t="shared" ref="A190:A191" si="83">A189+1</f>
        <v>95</v>
      </c>
      <c r="B190" s="9" t="s">
        <v>17</v>
      </c>
      <c r="C190" s="5">
        <v>315</v>
      </c>
      <c r="D190" s="3">
        <v>300</v>
      </c>
      <c r="E190" s="3">
        <v>150</v>
      </c>
      <c r="F190" s="3">
        <v>13538</v>
      </c>
      <c r="G190" s="3">
        <v>13817</v>
      </c>
      <c r="H190" s="3">
        <f t="shared" si="82"/>
        <v>279</v>
      </c>
      <c r="I190" s="3">
        <f t="shared" si="79"/>
        <v>279</v>
      </c>
      <c r="J190" s="3">
        <f>ROUND(IF(I190&lt;100,I190*1.625,(IF(AND(I190&gt;100,I190&lt;201),(I190-100)*2.375+162.5,(IF(AND(I190&gt;200,I190&lt;401),(I190-200)*3.875+400,IF(I190&gt;400,(I190-400)*4.5+1237)))))),0)</f>
        <v>706</v>
      </c>
      <c r="K190" s="3">
        <v>45</v>
      </c>
      <c r="L190" s="3">
        <v>50</v>
      </c>
      <c r="M190" s="4">
        <f t="shared" si="53"/>
        <v>55.800000000000004</v>
      </c>
      <c r="N190" s="4">
        <f t="shared" si="54"/>
        <v>857</v>
      </c>
      <c r="O190" s="18"/>
    </row>
    <row r="191" spans="1:15" x14ac:dyDescent="0.3">
      <c r="A191" s="3">
        <f t="shared" si="83"/>
        <v>96</v>
      </c>
      <c r="B191" s="3" t="s">
        <v>17</v>
      </c>
      <c r="C191" s="3">
        <v>316</v>
      </c>
      <c r="D191" s="3">
        <v>300</v>
      </c>
      <c r="E191" s="3">
        <v>150</v>
      </c>
      <c r="F191" s="3">
        <v>14365</v>
      </c>
      <c r="G191" s="3">
        <v>14414</v>
      </c>
      <c r="H191" s="3">
        <f t="shared" si="82"/>
        <v>49</v>
      </c>
      <c r="I191" s="3">
        <f t="shared" si="79"/>
        <v>141</v>
      </c>
      <c r="J191" s="3">
        <f>ROUND(IF(I191&lt;100,I191*1.625,(IF(AND(I191&gt;100,I191&lt;201),(I191-100)*2.375+162.5,(IF(AND(I191&gt;200,I191&lt;401),(I191-200)*3.875+400,IF(I191&gt;400,(I191-400)*4.5+1238)))))),0)</f>
        <v>260</v>
      </c>
      <c r="K191" s="3">
        <v>45</v>
      </c>
      <c r="L191" s="3">
        <v>50</v>
      </c>
      <c r="M191" s="4">
        <f t="shared" ref="M191:M254" si="84">I191*0.2</f>
        <v>28.200000000000003</v>
      </c>
      <c r="N191" s="4">
        <f t="shared" ref="N191:N254" si="85">ROUND((J191+K191+L191+M191),0)</f>
        <v>383</v>
      </c>
      <c r="O191" s="18"/>
    </row>
    <row r="192" spans="1:15" x14ac:dyDescent="0.3">
      <c r="A192" s="3">
        <v>95</v>
      </c>
      <c r="B192" s="3" t="s">
        <v>17</v>
      </c>
      <c r="C192" s="5">
        <v>319</v>
      </c>
      <c r="D192" s="10">
        <v>300</v>
      </c>
      <c r="E192" s="10">
        <v>150</v>
      </c>
      <c r="F192" s="10">
        <v>5474</v>
      </c>
      <c r="G192" s="10">
        <v>5584</v>
      </c>
      <c r="H192" s="10">
        <f t="shared" si="82"/>
        <v>110</v>
      </c>
      <c r="I192" s="10">
        <f t="shared" si="79"/>
        <v>141</v>
      </c>
      <c r="J192" s="10">
        <f>ROUND(IF(I192&lt;100,I192*1.625,(IF(AND(I192&gt;100,I192&lt;201),(I192-100)*2.375+162.5,(IF(AND(I192&gt;200,I192&lt;401),(I192-200)*3.875+400,IF(I192&gt;400,(I192-400)*4.5+1237)))))),0)</f>
        <v>260</v>
      </c>
      <c r="K192" s="10">
        <v>45</v>
      </c>
      <c r="L192" s="10">
        <v>50</v>
      </c>
      <c r="M192" s="11">
        <f t="shared" si="84"/>
        <v>28.200000000000003</v>
      </c>
      <c r="N192" s="11">
        <f t="shared" si="85"/>
        <v>383</v>
      </c>
      <c r="O192" s="18"/>
    </row>
    <row r="193" spans="1:15" x14ac:dyDescent="0.3">
      <c r="A193" s="3">
        <v>96</v>
      </c>
      <c r="B193" s="10" t="s">
        <v>17</v>
      </c>
      <c r="C193" s="10">
        <v>320</v>
      </c>
      <c r="D193" s="10">
        <v>0</v>
      </c>
      <c r="E193" s="10">
        <v>150</v>
      </c>
      <c r="F193" s="10">
        <v>9172</v>
      </c>
      <c r="G193" s="10">
        <v>9363</v>
      </c>
      <c r="H193" s="10">
        <f>(G193-F193)-25</f>
        <v>166</v>
      </c>
      <c r="I193" s="10">
        <f t="shared" si="79"/>
        <v>166</v>
      </c>
      <c r="J193" s="10">
        <f>ROUND(IF(I193&lt;100,I193*1.625,(IF(AND(I193&gt;100,I193&lt;201),(I193-100)*2.375+162.5,(IF(AND(I193&gt;200,I193&lt;401),(I193-200)*3.875+400,IF(I193&gt;400,(I193-400)*4.5+1238)))))),0)</f>
        <v>319</v>
      </c>
      <c r="K193" s="10">
        <v>45</v>
      </c>
      <c r="L193" s="10">
        <v>50</v>
      </c>
      <c r="M193" s="11">
        <f t="shared" si="84"/>
        <v>33.200000000000003</v>
      </c>
      <c r="N193" s="11">
        <f t="shared" si="85"/>
        <v>447</v>
      </c>
      <c r="O193" s="18"/>
    </row>
    <row r="194" spans="1:15" x14ac:dyDescent="0.3">
      <c r="A194" s="3">
        <f t="shared" ref="A194:A195" si="86">A193+1</f>
        <v>97</v>
      </c>
      <c r="B194" s="35" t="s">
        <v>17</v>
      </c>
      <c r="C194" s="10">
        <v>321</v>
      </c>
      <c r="D194" s="10">
        <v>300</v>
      </c>
      <c r="E194" s="10">
        <v>150</v>
      </c>
      <c r="F194" s="10">
        <v>9172</v>
      </c>
      <c r="G194" s="10">
        <v>9363</v>
      </c>
      <c r="H194" s="10">
        <f>(G194-F194)-25</f>
        <v>166</v>
      </c>
      <c r="I194" s="10">
        <f t="shared" si="79"/>
        <v>166</v>
      </c>
      <c r="J194" s="10">
        <f>ROUND(IF(I194&lt;100,I194*1.625,(IF(AND(I194&gt;100,I194&lt;201),(I194-100)*2.375+162.5,(IF(AND(I194&gt;200,I194&lt;401),(I194-200)*3.875+400,IF(I194&gt;400,(I194-400)*4.5+1238)))))),0)</f>
        <v>319</v>
      </c>
      <c r="K194" s="10">
        <v>45</v>
      </c>
      <c r="L194" s="10">
        <v>50</v>
      </c>
      <c r="M194" s="11">
        <f t="shared" si="84"/>
        <v>33.200000000000003</v>
      </c>
      <c r="N194" s="11">
        <f t="shared" si="85"/>
        <v>447</v>
      </c>
      <c r="O194" s="25"/>
    </row>
    <row r="195" spans="1:15" x14ac:dyDescent="0.3">
      <c r="A195" s="3">
        <f t="shared" si="86"/>
        <v>98</v>
      </c>
      <c r="B195" s="3" t="s">
        <v>17</v>
      </c>
      <c r="C195" s="3">
        <v>322</v>
      </c>
      <c r="D195" s="10">
        <v>0</v>
      </c>
      <c r="E195" s="10">
        <v>150</v>
      </c>
      <c r="F195" s="10">
        <v>11720</v>
      </c>
      <c r="G195" s="10">
        <v>11976</v>
      </c>
      <c r="H195" s="10">
        <f>(G195-F195)-25</f>
        <v>231</v>
      </c>
      <c r="I195" s="10">
        <f t="shared" si="79"/>
        <v>231</v>
      </c>
      <c r="J195" s="10">
        <f>ROUND(IF(I195&lt;100,I195*1.625,(IF(AND(I195&gt;100,I195&lt;201),(I195-100)*2.375+162.5,(IF(AND(I195&gt;200,I195&lt;401),(I195-200)*3.875+400,IF(I195&gt;400,(I195-400)*4.5+1238)))))),0)</f>
        <v>520</v>
      </c>
      <c r="K195" s="10">
        <v>45</v>
      </c>
      <c r="L195" s="10">
        <v>50</v>
      </c>
      <c r="M195" s="11">
        <f t="shared" si="84"/>
        <v>46.2</v>
      </c>
      <c r="N195" s="11">
        <f t="shared" si="85"/>
        <v>661</v>
      </c>
      <c r="O195" s="18"/>
    </row>
    <row r="196" spans="1:15" x14ac:dyDescent="0.3">
      <c r="A196" s="3">
        <v>97</v>
      </c>
      <c r="B196" s="3" t="s">
        <v>17</v>
      </c>
      <c r="C196" s="5">
        <v>325</v>
      </c>
      <c r="D196" s="3">
        <v>0</v>
      </c>
      <c r="E196" s="3">
        <v>150</v>
      </c>
      <c r="F196" s="3">
        <v>7499</v>
      </c>
      <c r="G196" s="3">
        <v>7508</v>
      </c>
      <c r="H196" s="3">
        <f>(G196-F196)-25</f>
        <v>-16</v>
      </c>
      <c r="I196" s="3">
        <f t="shared" si="79"/>
        <v>141</v>
      </c>
      <c r="J196" s="3">
        <f>ROUND(IF(I196&lt;100,I196*1.625,(IF(AND(I196&gt;100,I196&lt;201),(I196-100)*2.375+162.5,(IF(AND(I196&gt;200,I196&lt;401),(I196-200)*3.875+400,IF(I196&gt;400,(I196-400)*4.5+1237)))))),0)</f>
        <v>260</v>
      </c>
      <c r="K196" s="3">
        <v>45</v>
      </c>
      <c r="L196" s="3">
        <v>50</v>
      </c>
      <c r="M196" s="4">
        <f t="shared" si="84"/>
        <v>28.200000000000003</v>
      </c>
      <c r="N196" s="4">
        <f t="shared" si="85"/>
        <v>383</v>
      </c>
      <c r="O196" s="18"/>
    </row>
    <row r="197" spans="1:15" x14ac:dyDescent="0.3">
      <c r="A197" s="3">
        <v>98</v>
      </c>
      <c r="B197" s="9" t="s">
        <v>17</v>
      </c>
      <c r="C197" s="5">
        <v>326</v>
      </c>
      <c r="D197" s="10">
        <v>300</v>
      </c>
      <c r="E197" s="10">
        <v>150</v>
      </c>
      <c r="F197" s="10">
        <v>15455</v>
      </c>
      <c r="G197" s="10">
        <v>15712</v>
      </c>
      <c r="H197" s="3">
        <f>G197-F197</f>
        <v>257</v>
      </c>
      <c r="I197" s="10">
        <f t="shared" si="79"/>
        <v>257</v>
      </c>
      <c r="J197" s="10">
        <f>ROUND(IF(I197&lt;100,I197*1.625,(IF(AND(I197&gt;100,I197&lt;201),(I197-100)*2.375+162.5,(IF(AND(I197&gt;200,I197&lt;401),(I197-200)*3.875+400,IF(I197&gt;400,(I197-400)*4.5+1237)))))),0)</f>
        <v>621</v>
      </c>
      <c r="K197" s="10">
        <v>45</v>
      </c>
      <c r="L197" s="10">
        <v>50</v>
      </c>
      <c r="M197" s="11">
        <f t="shared" si="84"/>
        <v>51.400000000000006</v>
      </c>
      <c r="N197" s="11">
        <f t="shared" si="85"/>
        <v>767</v>
      </c>
      <c r="O197" s="18"/>
    </row>
    <row r="198" spans="1:15" x14ac:dyDescent="0.3">
      <c r="A198" s="3">
        <f t="shared" ref="A198:A199" si="87">A197+1</f>
        <v>99</v>
      </c>
      <c r="B198" s="8" t="s">
        <v>17</v>
      </c>
      <c r="C198" s="8">
        <v>327</v>
      </c>
      <c r="D198" s="10">
        <v>300</v>
      </c>
      <c r="E198" s="10">
        <v>150</v>
      </c>
      <c r="F198" s="10">
        <v>6737</v>
      </c>
      <c r="G198" s="10">
        <v>6830</v>
      </c>
      <c r="H198" s="10">
        <f>G198-F198</f>
        <v>93</v>
      </c>
      <c r="I198" s="10">
        <f t="shared" si="79"/>
        <v>141</v>
      </c>
      <c r="J198" s="10">
        <f>ROUND(IF(I198&lt;100,I198*1.625,(IF(AND(I198&gt;100,I198&lt;201),(I198-100)*2.375+162.5,(IF(AND(I198&gt;200,I198&lt;401),(I198-200)*3.875+400,IF(I198&gt;400,(I198-400)*4.5+1238)))))),0)</f>
        <v>260</v>
      </c>
      <c r="K198" s="10">
        <v>45</v>
      </c>
      <c r="L198" s="10">
        <v>50</v>
      </c>
      <c r="M198" s="11">
        <f t="shared" si="84"/>
        <v>28.200000000000003</v>
      </c>
      <c r="N198" s="11">
        <f t="shared" si="85"/>
        <v>383</v>
      </c>
      <c r="O198" s="18"/>
    </row>
    <row r="199" spans="1:15" x14ac:dyDescent="0.3">
      <c r="A199" s="3">
        <f t="shared" si="87"/>
        <v>100</v>
      </c>
      <c r="B199" s="3" t="s">
        <v>17</v>
      </c>
      <c r="C199" s="5">
        <v>329</v>
      </c>
      <c r="D199" s="3">
        <v>300</v>
      </c>
      <c r="E199" s="3">
        <v>150</v>
      </c>
      <c r="F199" s="3">
        <v>5745</v>
      </c>
      <c r="G199" s="3">
        <v>5831</v>
      </c>
      <c r="H199" s="3">
        <f>(G199-F199)</f>
        <v>86</v>
      </c>
      <c r="I199" s="3">
        <f t="shared" si="79"/>
        <v>141</v>
      </c>
      <c r="J199" s="3">
        <f>ROUND(IF(I199&lt;100,I199*1.625,(IF(AND(I199&gt;100,I199&lt;201),(I199-100)*2.375+162.5,(IF(AND(I199&gt;200,I199&lt;401),(I199-200)*3.875+400,IF(I199&gt;400,(I199-400)*4.5+1237)))))),0)</f>
        <v>260</v>
      </c>
      <c r="K199" s="3">
        <v>45</v>
      </c>
      <c r="L199" s="3">
        <v>50</v>
      </c>
      <c r="M199" s="4">
        <f t="shared" si="84"/>
        <v>28.200000000000003</v>
      </c>
      <c r="N199" s="4">
        <f t="shared" si="85"/>
        <v>383</v>
      </c>
      <c r="O199" s="18"/>
    </row>
    <row r="200" spans="1:15" x14ac:dyDescent="0.3">
      <c r="A200" s="3">
        <v>99</v>
      </c>
      <c r="B200" s="3" t="s">
        <v>17</v>
      </c>
      <c r="C200" s="3">
        <v>330</v>
      </c>
      <c r="D200" s="10">
        <v>300</v>
      </c>
      <c r="E200" s="10">
        <v>150</v>
      </c>
      <c r="F200" s="10">
        <v>20732</v>
      </c>
      <c r="G200" s="10">
        <v>20817</v>
      </c>
      <c r="H200" s="3">
        <f>G200-F200</f>
        <v>85</v>
      </c>
      <c r="I200" s="10">
        <f t="shared" si="79"/>
        <v>141</v>
      </c>
      <c r="J200" s="10">
        <f>ROUND(IF(I200&lt;100,I200*1.625,(IF(AND(I200&gt;100,I200&lt;201),(I200-100)*2.375+162.5,(IF(AND(I200&gt;200,I200&lt;401),(I200-200)*3.875+400,IF(I200&gt;400,(I200-400)*4.5+1238)))))),0)</f>
        <v>260</v>
      </c>
      <c r="K200" s="10">
        <v>45</v>
      </c>
      <c r="L200" s="10">
        <v>50</v>
      </c>
      <c r="M200" s="11">
        <f t="shared" si="84"/>
        <v>28.200000000000003</v>
      </c>
      <c r="N200" s="11">
        <f t="shared" si="85"/>
        <v>383</v>
      </c>
      <c r="O200" s="18"/>
    </row>
    <row r="201" spans="1:15" x14ac:dyDescent="0.3">
      <c r="A201" s="3">
        <v>100</v>
      </c>
      <c r="B201" s="3" t="s">
        <v>17</v>
      </c>
      <c r="C201" s="24">
        <v>331</v>
      </c>
      <c r="D201" s="10">
        <v>300</v>
      </c>
      <c r="E201" s="10">
        <v>150</v>
      </c>
      <c r="F201" s="10">
        <v>13638</v>
      </c>
      <c r="G201" s="10">
        <v>13837</v>
      </c>
      <c r="H201" s="10">
        <f>G201-F201</f>
        <v>199</v>
      </c>
      <c r="I201" s="10">
        <f t="shared" si="79"/>
        <v>199</v>
      </c>
      <c r="J201" s="10">
        <f>ROUND(IF(I201&lt;100,I201*1.625,(IF(AND(I201&gt;100,I201&lt;201),(I201-100)*2.375+162.5,(IF(AND(I201&gt;200,I201&lt;401),(I201-200)*3.875+400,IF(I201&gt;400,(I201-400)*4.5+1238)))))),0)</f>
        <v>398</v>
      </c>
      <c r="K201" s="10">
        <v>45</v>
      </c>
      <c r="L201" s="10">
        <v>50</v>
      </c>
      <c r="M201" s="11">
        <f t="shared" si="84"/>
        <v>39.800000000000004</v>
      </c>
      <c r="N201" s="4">
        <f t="shared" si="85"/>
        <v>533</v>
      </c>
      <c r="O201" s="18"/>
    </row>
    <row r="202" spans="1:15" x14ac:dyDescent="0.3">
      <c r="A202" s="3">
        <f t="shared" ref="A202:A203" si="88">A201+1</f>
        <v>101</v>
      </c>
      <c r="B202" s="3" t="s">
        <v>17</v>
      </c>
      <c r="C202" s="5">
        <v>334</v>
      </c>
      <c r="D202" s="3">
        <v>300</v>
      </c>
      <c r="E202" s="3">
        <v>150</v>
      </c>
      <c r="F202" s="10">
        <v>6631</v>
      </c>
      <c r="G202" s="10">
        <v>6796</v>
      </c>
      <c r="H202" s="3">
        <f>(G202-F202)</f>
        <v>165</v>
      </c>
      <c r="I202" s="3">
        <f t="shared" si="79"/>
        <v>165</v>
      </c>
      <c r="J202" s="3">
        <f>ROUND(IF(I202&lt;100,I202*1.625,(IF(AND(I202&gt;100,I202&lt;201),(I202-100)*2.375+162.5,(IF(AND(I202&gt;200,I202&lt;401),(I202-200)*3.875+400,IF(I202&gt;400,(I202-400)*4.5+1237)))))),0)</f>
        <v>317</v>
      </c>
      <c r="K202" s="3">
        <v>45</v>
      </c>
      <c r="L202" s="3">
        <v>50</v>
      </c>
      <c r="M202" s="4">
        <f t="shared" si="84"/>
        <v>33</v>
      </c>
      <c r="N202" s="4">
        <f t="shared" si="85"/>
        <v>445</v>
      </c>
      <c r="O202" s="18"/>
    </row>
    <row r="203" spans="1:15" x14ac:dyDescent="0.3">
      <c r="A203" s="3">
        <f t="shared" si="88"/>
        <v>102</v>
      </c>
      <c r="B203" s="8" t="s">
        <v>17</v>
      </c>
      <c r="C203" s="8">
        <v>335</v>
      </c>
      <c r="D203" s="3">
        <v>300</v>
      </c>
      <c r="E203" s="3">
        <v>150</v>
      </c>
      <c r="F203" s="3">
        <v>15250</v>
      </c>
      <c r="G203" s="3">
        <v>15663</v>
      </c>
      <c r="H203" s="3">
        <f>G203-F203</f>
        <v>413</v>
      </c>
      <c r="I203" s="3">
        <f t="shared" si="79"/>
        <v>413</v>
      </c>
      <c r="J203" s="3">
        <f t="shared" ref="J203:J222" si="89">ROUND(IF(I203&lt;100,I203*1.625,(IF(AND(I203&gt;100,I203&lt;201),(I203-100)*2.375+162.5,(IF(AND(I203&gt;200,I203&lt;401),(I203-200)*3.875+400,IF(I203&gt;400,(I203-400)*4.5+1238)))))),0)</f>
        <v>1297</v>
      </c>
      <c r="K203" s="3">
        <v>45</v>
      </c>
      <c r="L203" s="3">
        <v>50</v>
      </c>
      <c r="M203" s="4">
        <f t="shared" si="84"/>
        <v>82.600000000000009</v>
      </c>
      <c r="N203" s="4">
        <f t="shared" si="85"/>
        <v>1475</v>
      </c>
      <c r="O203" s="18"/>
    </row>
    <row r="204" spans="1:15" x14ac:dyDescent="0.3">
      <c r="A204" s="3">
        <v>101</v>
      </c>
      <c r="B204" s="3" t="s">
        <v>17</v>
      </c>
      <c r="C204" s="3">
        <v>336</v>
      </c>
      <c r="D204" s="3">
        <v>300</v>
      </c>
      <c r="E204" s="3">
        <v>150</v>
      </c>
      <c r="F204" s="3">
        <v>6736</v>
      </c>
      <c r="G204" s="3">
        <v>6912</v>
      </c>
      <c r="H204" s="3">
        <f>G204-F204</f>
        <v>176</v>
      </c>
      <c r="I204" s="3">
        <f t="shared" si="79"/>
        <v>176</v>
      </c>
      <c r="J204" s="3">
        <f t="shared" si="89"/>
        <v>343</v>
      </c>
      <c r="K204" s="3">
        <v>45</v>
      </c>
      <c r="L204" s="3">
        <v>50</v>
      </c>
      <c r="M204" s="4">
        <f t="shared" si="84"/>
        <v>35.200000000000003</v>
      </c>
      <c r="N204" s="4">
        <f t="shared" si="85"/>
        <v>473</v>
      </c>
      <c r="O204" s="18"/>
    </row>
    <row r="205" spans="1:15" x14ac:dyDescent="0.3">
      <c r="A205" s="3">
        <v>102</v>
      </c>
      <c r="B205" s="8" t="s">
        <v>17</v>
      </c>
      <c r="C205" s="8">
        <v>337</v>
      </c>
      <c r="D205" s="3">
        <v>300</v>
      </c>
      <c r="E205" s="3">
        <v>150</v>
      </c>
      <c r="F205" s="3">
        <v>10238</v>
      </c>
      <c r="G205" s="3">
        <v>10562</v>
      </c>
      <c r="H205" s="3">
        <f>G205-F205</f>
        <v>324</v>
      </c>
      <c r="I205" s="3">
        <f t="shared" si="79"/>
        <v>324</v>
      </c>
      <c r="J205" s="3">
        <f t="shared" si="89"/>
        <v>881</v>
      </c>
      <c r="K205" s="3">
        <v>45</v>
      </c>
      <c r="L205" s="3">
        <v>50</v>
      </c>
      <c r="M205" s="4">
        <f t="shared" si="84"/>
        <v>64.8</v>
      </c>
      <c r="N205" s="4">
        <f t="shared" si="85"/>
        <v>1041</v>
      </c>
      <c r="O205" s="18"/>
    </row>
    <row r="206" spans="1:15" x14ac:dyDescent="0.3">
      <c r="A206" s="3">
        <f t="shared" ref="A206:A207" si="90">A205+1</f>
        <v>103</v>
      </c>
      <c r="B206" s="8" t="s">
        <v>17</v>
      </c>
      <c r="C206" s="8">
        <v>338</v>
      </c>
      <c r="D206" s="3">
        <v>300</v>
      </c>
      <c r="E206" s="3">
        <v>150</v>
      </c>
      <c r="F206" s="3">
        <v>5619</v>
      </c>
      <c r="G206" s="3">
        <v>5695</v>
      </c>
      <c r="H206" s="10">
        <f>G206-F206</f>
        <v>76</v>
      </c>
      <c r="I206" s="3">
        <f t="shared" si="79"/>
        <v>141</v>
      </c>
      <c r="J206" s="3">
        <f t="shared" si="89"/>
        <v>260</v>
      </c>
      <c r="K206" s="3">
        <v>45</v>
      </c>
      <c r="L206" s="3">
        <v>50</v>
      </c>
      <c r="M206" s="4">
        <f t="shared" si="84"/>
        <v>28.200000000000003</v>
      </c>
      <c r="N206" s="4">
        <f t="shared" si="85"/>
        <v>383</v>
      </c>
      <c r="O206" s="18"/>
    </row>
    <row r="207" spans="1:15" x14ac:dyDescent="0.3">
      <c r="A207" s="3">
        <f t="shared" si="90"/>
        <v>104</v>
      </c>
      <c r="B207" s="8" t="s">
        <v>17</v>
      </c>
      <c r="C207" s="8">
        <v>339</v>
      </c>
      <c r="D207" s="3">
        <v>300</v>
      </c>
      <c r="E207" s="3">
        <v>150</v>
      </c>
      <c r="F207" s="3">
        <v>14753</v>
      </c>
      <c r="G207" s="3">
        <v>15111</v>
      </c>
      <c r="H207" s="3">
        <f>G207-F207</f>
        <v>358</v>
      </c>
      <c r="I207" s="3">
        <f t="shared" si="79"/>
        <v>358</v>
      </c>
      <c r="J207" s="3">
        <f t="shared" si="89"/>
        <v>1012</v>
      </c>
      <c r="K207" s="3">
        <v>45</v>
      </c>
      <c r="L207" s="3">
        <v>50</v>
      </c>
      <c r="M207" s="4">
        <f t="shared" si="84"/>
        <v>71.600000000000009</v>
      </c>
      <c r="N207" s="4">
        <f t="shared" si="85"/>
        <v>1179</v>
      </c>
      <c r="O207" s="18"/>
    </row>
    <row r="208" spans="1:15" x14ac:dyDescent="0.3">
      <c r="A208" s="3">
        <v>103</v>
      </c>
      <c r="B208" s="3" t="s">
        <v>17</v>
      </c>
      <c r="C208" s="10">
        <v>341</v>
      </c>
      <c r="D208" s="10">
        <v>0</v>
      </c>
      <c r="E208" s="10">
        <v>150</v>
      </c>
      <c r="F208" s="10">
        <v>7838</v>
      </c>
      <c r="G208" s="10">
        <v>7948</v>
      </c>
      <c r="H208" s="10">
        <f>(G208-F208)-25</f>
        <v>85</v>
      </c>
      <c r="I208" s="10">
        <f t="shared" si="79"/>
        <v>141</v>
      </c>
      <c r="J208" s="10">
        <f t="shared" si="89"/>
        <v>260</v>
      </c>
      <c r="K208" s="10">
        <v>45</v>
      </c>
      <c r="L208" s="10">
        <v>50</v>
      </c>
      <c r="M208" s="11">
        <f t="shared" si="84"/>
        <v>28.200000000000003</v>
      </c>
      <c r="N208" s="11">
        <f t="shared" si="85"/>
        <v>383</v>
      </c>
      <c r="O208" s="18"/>
    </row>
    <row r="209" spans="1:15" x14ac:dyDescent="0.3">
      <c r="A209" s="3">
        <v>104</v>
      </c>
      <c r="B209" s="8" t="s">
        <v>17</v>
      </c>
      <c r="C209" s="13">
        <v>342</v>
      </c>
      <c r="D209" s="10">
        <v>300</v>
      </c>
      <c r="E209" s="10">
        <v>150</v>
      </c>
      <c r="F209" s="10">
        <v>4952</v>
      </c>
      <c r="G209" s="10">
        <v>5224</v>
      </c>
      <c r="H209" s="10">
        <f>G209-F209</f>
        <v>272</v>
      </c>
      <c r="I209" s="10">
        <f t="shared" si="79"/>
        <v>272</v>
      </c>
      <c r="J209" s="10">
        <f t="shared" si="89"/>
        <v>679</v>
      </c>
      <c r="K209" s="10">
        <v>45</v>
      </c>
      <c r="L209" s="10">
        <v>50</v>
      </c>
      <c r="M209" s="11">
        <f t="shared" si="84"/>
        <v>54.400000000000006</v>
      </c>
      <c r="N209" s="11">
        <f t="shared" si="85"/>
        <v>828</v>
      </c>
      <c r="O209" s="18"/>
    </row>
    <row r="210" spans="1:15" x14ac:dyDescent="0.3">
      <c r="A210" s="3">
        <f t="shared" ref="A210:A211" si="91">A209+1</f>
        <v>105</v>
      </c>
      <c r="B210" s="8" t="s">
        <v>17</v>
      </c>
      <c r="C210" s="8">
        <v>343</v>
      </c>
      <c r="D210" s="3">
        <v>300</v>
      </c>
      <c r="E210" s="3">
        <v>150</v>
      </c>
      <c r="F210" s="3">
        <v>14354</v>
      </c>
      <c r="G210" s="3">
        <v>14424</v>
      </c>
      <c r="H210" s="3">
        <f>G210-F210</f>
        <v>70</v>
      </c>
      <c r="I210" s="3">
        <f t="shared" si="79"/>
        <v>141</v>
      </c>
      <c r="J210" s="3">
        <f t="shared" si="89"/>
        <v>260</v>
      </c>
      <c r="K210" s="3">
        <v>45</v>
      </c>
      <c r="L210" s="3">
        <v>50</v>
      </c>
      <c r="M210" s="4">
        <f t="shared" si="84"/>
        <v>28.200000000000003</v>
      </c>
      <c r="N210" s="4">
        <f t="shared" si="85"/>
        <v>383</v>
      </c>
      <c r="O210" s="18"/>
    </row>
    <row r="211" spans="1:15" x14ac:dyDescent="0.3">
      <c r="A211" s="3">
        <f t="shared" si="91"/>
        <v>106</v>
      </c>
      <c r="B211" s="8" t="s">
        <v>17</v>
      </c>
      <c r="C211" s="13">
        <v>344</v>
      </c>
      <c r="D211" s="10">
        <v>0</v>
      </c>
      <c r="E211" s="10">
        <v>150</v>
      </c>
      <c r="F211" s="10">
        <v>7166</v>
      </c>
      <c r="G211" s="10">
        <v>7385</v>
      </c>
      <c r="H211" s="10">
        <f>(G211-F211)-25</f>
        <v>194</v>
      </c>
      <c r="I211" s="10">
        <f t="shared" si="79"/>
        <v>194</v>
      </c>
      <c r="J211" s="10">
        <f t="shared" si="89"/>
        <v>386</v>
      </c>
      <c r="K211" s="10">
        <v>45</v>
      </c>
      <c r="L211" s="10">
        <v>50</v>
      </c>
      <c r="M211" s="11">
        <f t="shared" si="84"/>
        <v>38.800000000000004</v>
      </c>
      <c r="N211" s="11">
        <f t="shared" si="85"/>
        <v>520</v>
      </c>
      <c r="O211" s="18"/>
    </row>
    <row r="212" spans="1:15" x14ac:dyDescent="0.3">
      <c r="A212" s="3">
        <v>105</v>
      </c>
      <c r="B212" s="3" t="s">
        <v>17</v>
      </c>
      <c r="C212" s="10">
        <v>345</v>
      </c>
      <c r="D212" s="10">
        <v>0</v>
      </c>
      <c r="E212" s="10">
        <v>150</v>
      </c>
      <c r="F212" s="10">
        <v>11397</v>
      </c>
      <c r="G212" s="10">
        <v>11728</v>
      </c>
      <c r="H212" s="10">
        <f>(G212-F212)-25</f>
        <v>306</v>
      </c>
      <c r="I212" s="10">
        <f t="shared" si="79"/>
        <v>306</v>
      </c>
      <c r="J212" s="10">
        <f t="shared" si="89"/>
        <v>811</v>
      </c>
      <c r="K212" s="10">
        <v>45</v>
      </c>
      <c r="L212" s="10">
        <v>50</v>
      </c>
      <c r="M212" s="11">
        <f t="shared" si="84"/>
        <v>61.2</v>
      </c>
      <c r="N212" s="11">
        <f t="shared" si="85"/>
        <v>967</v>
      </c>
      <c r="O212" s="18"/>
    </row>
    <row r="213" spans="1:15" x14ac:dyDescent="0.3">
      <c r="A213" s="3">
        <v>106</v>
      </c>
      <c r="B213" s="3" t="s">
        <v>17</v>
      </c>
      <c r="C213" s="3">
        <v>346</v>
      </c>
      <c r="D213" s="3">
        <v>300</v>
      </c>
      <c r="E213" s="3">
        <v>150</v>
      </c>
      <c r="F213" s="3">
        <v>4650</v>
      </c>
      <c r="G213" s="3">
        <v>4780</v>
      </c>
      <c r="H213" s="3">
        <f>(G213-F213)</f>
        <v>130</v>
      </c>
      <c r="I213" s="3">
        <f t="shared" si="79"/>
        <v>141</v>
      </c>
      <c r="J213" s="3">
        <f t="shared" si="89"/>
        <v>260</v>
      </c>
      <c r="K213" s="3">
        <v>45</v>
      </c>
      <c r="L213" s="3">
        <v>50</v>
      </c>
      <c r="M213" s="4">
        <f t="shared" si="84"/>
        <v>28.200000000000003</v>
      </c>
      <c r="N213" s="4">
        <f t="shared" si="85"/>
        <v>383</v>
      </c>
      <c r="O213" s="18"/>
    </row>
    <row r="214" spans="1:15" x14ac:dyDescent="0.3">
      <c r="A214" s="3">
        <f t="shared" ref="A214:A215" si="92">A213+1</f>
        <v>107</v>
      </c>
      <c r="B214" s="8" t="s">
        <v>17</v>
      </c>
      <c r="C214" s="8">
        <v>347</v>
      </c>
      <c r="D214" s="3">
        <v>300</v>
      </c>
      <c r="E214" s="3">
        <v>150</v>
      </c>
      <c r="F214" s="3">
        <v>7925</v>
      </c>
      <c r="G214" s="3">
        <v>8150</v>
      </c>
      <c r="H214" s="3">
        <f>G214-F214</f>
        <v>225</v>
      </c>
      <c r="I214" s="3">
        <f t="shared" si="79"/>
        <v>225</v>
      </c>
      <c r="J214" s="3">
        <f t="shared" si="89"/>
        <v>497</v>
      </c>
      <c r="K214" s="3">
        <v>45</v>
      </c>
      <c r="L214" s="3">
        <v>50</v>
      </c>
      <c r="M214" s="4">
        <f t="shared" si="84"/>
        <v>45</v>
      </c>
      <c r="N214" s="4">
        <f t="shared" si="85"/>
        <v>637</v>
      </c>
      <c r="O214" s="18"/>
    </row>
    <row r="215" spans="1:15" x14ac:dyDescent="0.3">
      <c r="A215" s="3">
        <f t="shared" si="92"/>
        <v>108</v>
      </c>
      <c r="B215" s="8" t="s">
        <v>17</v>
      </c>
      <c r="C215" s="8">
        <v>348</v>
      </c>
      <c r="D215" s="3">
        <v>0</v>
      </c>
      <c r="E215" s="3">
        <v>150</v>
      </c>
      <c r="F215" s="3">
        <v>7346</v>
      </c>
      <c r="G215" s="3">
        <v>7579</v>
      </c>
      <c r="H215" s="3">
        <f>(G215-F215)-25</f>
        <v>208</v>
      </c>
      <c r="I215" s="3">
        <f t="shared" si="79"/>
        <v>208</v>
      </c>
      <c r="J215" s="3">
        <f t="shared" si="89"/>
        <v>431</v>
      </c>
      <c r="K215" s="3">
        <v>45</v>
      </c>
      <c r="L215" s="3">
        <v>50</v>
      </c>
      <c r="M215" s="4">
        <f t="shared" si="84"/>
        <v>41.6</v>
      </c>
      <c r="N215" s="4">
        <f t="shared" si="85"/>
        <v>568</v>
      </c>
      <c r="O215" s="18"/>
    </row>
    <row r="216" spans="1:15" x14ac:dyDescent="0.3">
      <c r="A216" s="3">
        <v>107</v>
      </c>
      <c r="B216" s="3" t="s">
        <v>17</v>
      </c>
      <c r="C216" s="10">
        <v>349</v>
      </c>
      <c r="D216" s="10">
        <v>300</v>
      </c>
      <c r="E216" s="10">
        <v>150</v>
      </c>
      <c r="F216" s="10">
        <v>2414</v>
      </c>
      <c r="G216" s="10">
        <v>2438</v>
      </c>
      <c r="H216" s="10">
        <f t="shared" ref="H216:H222" si="93">G216-F216</f>
        <v>24</v>
      </c>
      <c r="I216" s="10">
        <f t="shared" si="79"/>
        <v>141</v>
      </c>
      <c r="J216" s="10">
        <f t="shared" si="89"/>
        <v>260</v>
      </c>
      <c r="K216" s="10">
        <v>45</v>
      </c>
      <c r="L216" s="10">
        <v>50</v>
      </c>
      <c r="M216" s="11">
        <f t="shared" si="84"/>
        <v>28.200000000000003</v>
      </c>
      <c r="N216" s="11">
        <f t="shared" si="85"/>
        <v>383</v>
      </c>
      <c r="O216" s="18"/>
    </row>
    <row r="217" spans="1:15" x14ac:dyDescent="0.3">
      <c r="A217" s="3">
        <v>108</v>
      </c>
      <c r="B217" s="3" t="s">
        <v>17</v>
      </c>
      <c r="C217" s="3">
        <v>350</v>
      </c>
      <c r="D217" s="3">
        <v>300</v>
      </c>
      <c r="E217" s="3">
        <v>150</v>
      </c>
      <c r="F217" s="3">
        <v>1616</v>
      </c>
      <c r="G217" s="3">
        <v>1624</v>
      </c>
      <c r="H217" s="3">
        <f t="shared" si="93"/>
        <v>8</v>
      </c>
      <c r="I217" s="3">
        <f t="shared" si="79"/>
        <v>141</v>
      </c>
      <c r="J217" s="3">
        <f t="shared" si="89"/>
        <v>260</v>
      </c>
      <c r="K217" s="3">
        <v>45</v>
      </c>
      <c r="L217" s="3">
        <v>50</v>
      </c>
      <c r="M217" s="4">
        <f t="shared" si="84"/>
        <v>28.200000000000003</v>
      </c>
      <c r="N217" s="4">
        <f t="shared" si="85"/>
        <v>383</v>
      </c>
      <c r="O217" s="18"/>
    </row>
    <row r="218" spans="1:15" x14ac:dyDescent="0.3">
      <c r="A218" s="3">
        <f t="shared" ref="A218" si="94">A217+1</f>
        <v>109</v>
      </c>
      <c r="B218" s="3" t="s">
        <v>17</v>
      </c>
      <c r="C218" s="10">
        <v>351</v>
      </c>
      <c r="D218" s="10">
        <v>300</v>
      </c>
      <c r="E218" s="10">
        <v>150</v>
      </c>
      <c r="F218" s="10">
        <v>3253</v>
      </c>
      <c r="G218" s="10">
        <v>3381</v>
      </c>
      <c r="H218" s="10">
        <f t="shared" si="93"/>
        <v>128</v>
      </c>
      <c r="I218" s="10">
        <f t="shared" si="79"/>
        <v>141</v>
      </c>
      <c r="J218" s="10">
        <f t="shared" si="89"/>
        <v>260</v>
      </c>
      <c r="K218" s="10">
        <v>45</v>
      </c>
      <c r="L218" s="10">
        <v>50</v>
      </c>
      <c r="M218" s="11">
        <f t="shared" si="84"/>
        <v>28.200000000000003</v>
      </c>
      <c r="N218" s="11">
        <f t="shared" si="85"/>
        <v>383</v>
      </c>
      <c r="O218" s="18"/>
    </row>
    <row r="219" spans="1:15" x14ac:dyDescent="0.3">
      <c r="A219" s="3">
        <f>A218</f>
        <v>109</v>
      </c>
      <c r="B219" s="8" t="s">
        <v>17</v>
      </c>
      <c r="C219" s="13">
        <v>352</v>
      </c>
      <c r="D219" s="10">
        <v>300</v>
      </c>
      <c r="E219" s="10">
        <v>150</v>
      </c>
      <c r="F219" s="10">
        <v>14</v>
      </c>
      <c r="G219" s="10">
        <v>86</v>
      </c>
      <c r="H219" s="10">
        <f t="shared" si="93"/>
        <v>72</v>
      </c>
      <c r="I219" s="10">
        <f t="shared" si="79"/>
        <v>141</v>
      </c>
      <c r="J219" s="10">
        <f t="shared" si="89"/>
        <v>260</v>
      </c>
      <c r="K219" s="10">
        <v>45</v>
      </c>
      <c r="L219" s="10">
        <v>50</v>
      </c>
      <c r="M219" s="11">
        <f t="shared" si="84"/>
        <v>28.200000000000003</v>
      </c>
      <c r="N219" s="4">
        <f t="shared" si="85"/>
        <v>383</v>
      </c>
      <c r="O219" s="18"/>
    </row>
    <row r="220" spans="1:15" x14ac:dyDescent="0.3">
      <c r="A220" s="3">
        <v>109</v>
      </c>
      <c r="B220" s="3" t="s">
        <v>17</v>
      </c>
      <c r="C220" s="3">
        <v>353</v>
      </c>
      <c r="D220" s="3">
        <v>300</v>
      </c>
      <c r="E220" s="3">
        <v>150</v>
      </c>
      <c r="F220" s="3">
        <v>5360</v>
      </c>
      <c r="G220" s="3">
        <v>5545</v>
      </c>
      <c r="H220" s="3">
        <f t="shared" si="93"/>
        <v>185</v>
      </c>
      <c r="I220" s="3">
        <f t="shared" si="79"/>
        <v>185</v>
      </c>
      <c r="J220" s="3">
        <f t="shared" si="89"/>
        <v>364</v>
      </c>
      <c r="K220" s="3">
        <v>45</v>
      </c>
      <c r="L220" s="3">
        <v>50</v>
      </c>
      <c r="M220" s="4">
        <f t="shared" si="84"/>
        <v>37</v>
      </c>
      <c r="N220" s="4">
        <f t="shared" si="85"/>
        <v>496</v>
      </c>
      <c r="O220" s="18"/>
    </row>
    <row r="221" spans="1:15" x14ac:dyDescent="0.3">
      <c r="A221" s="3">
        <v>110</v>
      </c>
      <c r="B221" s="3" t="s">
        <v>17</v>
      </c>
      <c r="C221" s="3">
        <v>354</v>
      </c>
      <c r="D221" s="3">
        <v>300</v>
      </c>
      <c r="E221" s="3">
        <v>150</v>
      </c>
      <c r="F221" s="3">
        <v>2391</v>
      </c>
      <c r="G221" s="3">
        <v>2514</v>
      </c>
      <c r="H221" s="3">
        <f t="shared" si="93"/>
        <v>123</v>
      </c>
      <c r="I221" s="3">
        <f t="shared" si="79"/>
        <v>141</v>
      </c>
      <c r="J221" s="3">
        <f t="shared" si="89"/>
        <v>260</v>
      </c>
      <c r="K221" s="3">
        <v>45</v>
      </c>
      <c r="L221" s="3">
        <v>50</v>
      </c>
      <c r="M221" s="4">
        <f t="shared" si="84"/>
        <v>28.200000000000003</v>
      </c>
      <c r="N221" s="4">
        <f t="shared" si="85"/>
        <v>383</v>
      </c>
      <c r="O221" s="18"/>
    </row>
    <row r="222" spans="1:15" x14ac:dyDescent="0.3">
      <c r="A222" s="3">
        <f t="shared" ref="A222:A223" si="95">A221+1</f>
        <v>111</v>
      </c>
      <c r="B222" s="3" t="s">
        <v>17</v>
      </c>
      <c r="C222" s="3">
        <v>355</v>
      </c>
      <c r="D222" s="3">
        <v>300</v>
      </c>
      <c r="E222" s="3">
        <v>150</v>
      </c>
      <c r="F222" s="3">
        <v>2695</v>
      </c>
      <c r="G222" s="3">
        <v>2699</v>
      </c>
      <c r="H222" s="3">
        <f t="shared" si="93"/>
        <v>4</v>
      </c>
      <c r="I222" s="3">
        <f t="shared" si="79"/>
        <v>141</v>
      </c>
      <c r="J222" s="3">
        <f t="shared" si="89"/>
        <v>260</v>
      </c>
      <c r="K222" s="3">
        <v>45</v>
      </c>
      <c r="L222" s="3">
        <v>50</v>
      </c>
      <c r="M222" s="4">
        <f t="shared" si="84"/>
        <v>28.200000000000003</v>
      </c>
      <c r="N222" s="4">
        <f t="shared" si="85"/>
        <v>383</v>
      </c>
      <c r="O222" s="18"/>
    </row>
    <row r="223" spans="1:15" x14ac:dyDescent="0.3">
      <c r="A223" s="3">
        <f t="shared" si="95"/>
        <v>112</v>
      </c>
      <c r="B223" s="3" t="s">
        <v>17</v>
      </c>
      <c r="C223" s="5">
        <v>356</v>
      </c>
      <c r="D223" s="3">
        <v>0</v>
      </c>
      <c r="E223" s="3">
        <v>150</v>
      </c>
      <c r="F223" s="3">
        <v>3992</v>
      </c>
      <c r="G223" s="3">
        <v>4158</v>
      </c>
      <c r="H223" s="3">
        <f>(G223-F223)-25</f>
        <v>141</v>
      </c>
      <c r="I223" s="3">
        <f t="shared" si="79"/>
        <v>141</v>
      </c>
      <c r="J223" s="3">
        <f>ROUND(IF(I223&lt;100,I223*1.625,(IF(AND(I223&gt;100,I223&lt;201),(I223-100)*2.375+162.5,(IF(AND(I223&gt;200,I223&lt;401),(I223-200)*3.875+400,IF(I223&gt;400,(I223-400)*4.5+1237)))))),0)</f>
        <v>260</v>
      </c>
      <c r="K223" s="3">
        <v>45</v>
      </c>
      <c r="L223" s="3">
        <v>50</v>
      </c>
      <c r="M223" s="4">
        <f t="shared" si="84"/>
        <v>28.200000000000003</v>
      </c>
      <c r="N223" s="4">
        <f t="shared" si="85"/>
        <v>383</v>
      </c>
      <c r="O223" s="18"/>
    </row>
    <row r="224" spans="1:15" x14ac:dyDescent="0.3">
      <c r="A224" s="3">
        <v>111</v>
      </c>
      <c r="B224" s="8" t="s">
        <v>17</v>
      </c>
      <c r="C224" s="13">
        <v>357</v>
      </c>
      <c r="D224" s="10">
        <v>300</v>
      </c>
      <c r="E224" s="10">
        <v>150</v>
      </c>
      <c r="F224" s="10">
        <v>2545</v>
      </c>
      <c r="G224" s="10">
        <v>2712</v>
      </c>
      <c r="H224" s="10">
        <f t="shared" ref="H224:H236" si="96">G224-F224</f>
        <v>167</v>
      </c>
      <c r="I224" s="10">
        <f t="shared" si="79"/>
        <v>167</v>
      </c>
      <c r="J224" s="10">
        <f>ROUND(IF(I224&lt;100,I224*1.625,(IF(AND(I224&gt;100,I224&lt;201),(I224-100)*2.375+162.5,(IF(AND(I224&gt;200,I224&lt;401),(I224-200)*3.875+400,IF(I224&gt;400,(I224-400)*4.5+1238)))))),0)</f>
        <v>322</v>
      </c>
      <c r="K224" s="10">
        <v>45</v>
      </c>
      <c r="L224" s="10">
        <v>50</v>
      </c>
      <c r="M224" s="11">
        <f t="shared" si="84"/>
        <v>33.4</v>
      </c>
      <c r="N224" s="4">
        <f t="shared" si="85"/>
        <v>450</v>
      </c>
      <c r="O224" s="18"/>
    </row>
    <row r="225" spans="1:15" x14ac:dyDescent="0.3">
      <c r="A225" s="3">
        <v>112</v>
      </c>
      <c r="B225" s="3" t="s">
        <v>17</v>
      </c>
      <c r="C225" s="10">
        <v>358</v>
      </c>
      <c r="D225" s="10">
        <v>300</v>
      </c>
      <c r="E225" s="10">
        <v>150</v>
      </c>
      <c r="F225" s="10">
        <v>4127</v>
      </c>
      <c r="G225" s="10">
        <v>4336</v>
      </c>
      <c r="H225" s="10">
        <f t="shared" si="96"/>
        <v>209</v>
      </c>
      <c r="I225" s="10">
        <f t="shared" si="79"/>
        <v>209</v>
      </c>
      <c r="J225" s="10">
        <f>ROUND(IF(I225&lt;100,I225*1.625,(IF(AND(I225&gt;100,I225&lt;201),(I225-100)*2.375+162.5,(IF(AND(I225&gt;200,I225&lt;401),(I225-200)*3.875+400,IF(I225&gt;400,(I225-400)*4.5+1238)))))),0)</f>
        <v>435</v>
      </c>
      <c r="K225" s="10">
        <v>45</v>
      </c>
      <c r="L225" s="10">
        <v>50</v>
      </c>
      <c r="M225" s="11">
        <f t="shared" si="84"/>
        <v>41.800000000000004</v>
      </c>
      <c r="N225" s="4">
        <f t="shared" si="85"/>
        <v>572</v>
      </c>
      <c r="O225" s="18"/>
    </row>
    <row r="226" spans="1:15" x14ac:dyDescent="0.3">
      <c r="A226" s="3">
        <f t="shared" ref="A226:A227" si="97">A225+1</f>
        <v>113</v>
      </c>
      <c r="B226" s="3" t="s">
        <v>17</v>
      </c>
      <c r="C226" s="3">
        <v>359</v>
      </c>
      <c r="D226" s="3">
        <v>300</v>
      </c>
      <c r="E226" s="3">
        <v>150</v>
      </c>
      <c r="F226" s="3">
        <v>2670</v>
      </c>
      <c r="G226" s="3">
        <v>2700</v>
      </c>
      <c r="H226" s="3">
        <f t="shared" si="96"/>
        <v>30</v>
      </c>
      <c r="I226" s="3">
        <f t="shared" si="79"/>
        <v>141</v>
      </c>
      <c r="J226" s="3">
        <f>ROUND(IF(I226&lt;100,I226*1.625,(IF(AND(I226&gt;100,I226&lt;201),(I226-100)*2.375+162.5,(IF(AND(I226&gt;200,I226&lt;401),(I226-200)*3.875+400,IF(I226&gt;400,(I226-400)*4.5+1238)))))),0)</f>
        <v>260</v>
      </c>
      <c r="K226" s="3">
        <v>45</v>
      </c>
      <c r="L226" s="3">
        <v>50</v>
      </c>
      <c r="M226" s="4">
        <f t="shared" si="84"/>
        <v>28.200000000000003</v>
      </c>
      <c r="N226" s="4">
        <f t="shared" si="85"/>
        <v>383</v>
      </c>
      <c r="O226" s="18"/>
    </row>
    <row r="227" spans="1:15" x14ac:dyDescent="0.3">
      <c r="A227" s="3">
        <f t="shared" si="97"/>
        <v>114</v>
      </c>
      <c r="B227" s="3" t="s">
        <v>17</v>
      </c>
      <c r="C227" s="3">
        <v>360</v>
      </c>
      <c r="D227" s="10">
        <v>300</v>
      </c>
      <c r="E227" s="10">
        <v>150</v>
      </c>
      <c r="F227" s="10">
        <v>3749</v>
      </c>
      <c r="G227" s="10">
        <v>3929</v>
      </c>
      <c r="H227" s="10">
        <f t="shared" si="96"/>
        <v>180</v>
      </c>
      <c r="I227" s="10">
        <f t="shared" si="79"/>
        <v>180</v>
      </c>
      <c r="J227" s="10">
        <f>ROUND(IF(I227&lt;100,I227*1.625,(IF(AND(I227&gt;100,I227&lt;201),(I227-100)*2.375+162.5,(IF(AND(I227&gt;200,I227&lt;401),(I227-200)*3.875+400,IF(I227&gt;400,(I227-400)*4.5+1237)))))),0)</f>
        <v>353</v>
      </c>
      <c r="K227" s="10">
        <v>45</v>
      </c>
      <c r="L227" s="10">
        <v>50</v>
      </c>
      <c r="M227" s="11">
        <f t="shared" si="84"/>
        <v>36</v>
      </c>
      <c r="N227" s="4">
        <f t="shared" si="85"/>
        <v>484</v>
      </c>
      <c r="O227" s="18"/>
    </row>
    <row r="228" spans="1:15" x14ac:dyDescent="0.3">
      <c r="A228" s="3">
        <v>113</v>
      </c>
      <c r="B228" s="3" t="s">
        <v>17</v>
      </c>
      <c r="C228" s="3">
        <v>361</v>
      </c>
      <c r="D228" s="3">
        <v>300</v>
      </c>
      <c r="E228" s="3">
        <v>150</v>
      </c>
      <c r="F228" s="3">
        <v>8628</v>
      </c>
      <c r="G228" s="3">
        <v>8673</v>
      </c>
      <c r="H228" s="3">
        <f t="shared" si="96"/>
        <v>45</v>
      </c>
      <c r="I228" s="3">
        <f t="shared" si="79"/>
        <v>141</v>
      </c>
      <c r="J228" s="3">
        <f>ROUND(IF(I228&lt;100,I228*1.625,(IF(AND(I228&gt;100,I228&lt;201),(I228-100)*2.375+162.5,(IF(AND(I228&gt;200,I228&lt;401),(I228-200)*3.875+400,IF(I228&gt;400,(I228-400)*4.5+1238)))))),0)</f>
        <v>260</v>
      </c>
      <c r="K228" s="3">
        <v>45</v>
      </c>
      <c r="L228" s="3">
        <v>50</v>
      </c>
      <c r="M228" s="4">
        <f t="shared" si="84"/>
        <v>28.200000000000003</v>
      </c>
      <c r="N228" s="4">
        <f t="shared" si="85"/>
        <v>383</v>
      </c>
      <c r="O228" s="18"/>
    </row>
    <row r="229" spans="1:15" x14ac:dyDescent="0.3">
      <c r="A229" s="3">
        <v>114</v>
      </c>
      <c r="B229" s="9" t="s">
        <v>17</v>
      </c>
      <c r="C229" s="5">
        <v>364</v>
      </c>
      <c r="D229" s="3">
        <v>300</v>
      </c>
      <c r="E229" s="3">
        <v>150</v>
      </c>
      <c r="F229" s="3">
        <v>7185</v>
      </c>
      <c r="G229" s="3">
        <v>7480</v>
      </c>
      <c r="H229" s="3">
        <f t="shared" si="96"/>
        <v>295</v>
      </c>
      <c r="I229" s="3">
        <f t="shared" si="79"/>
        <v>295</v>
      </c>
      <c r="J229" s="3">
        <f>ROUND(IF(I229&lt;100,I229*1.625,(IF(AND(I229&gt;100,I229&lt;201),(I229-100)*2.375+162.5,(IF(AND(I229&gt;200,I229&lt;401),(I229-200)*3.875+400,IF(I229&gt;400,(I229-400)*4.5+1237)))))),0)</f>
        <v>768</v>
      </c>
      <c r="K229" s="3">
        <v>45</v>
      </c>
      <c r="L229" s="3">
        <v>50</v>
      </c>
      <c r="M229" s="4">
        <f t="shared" si="84"/>
        <v>59</v>
      </c>
      <c r="N229" s="4">
        <f t="shared" si="85"/>
        <v>922</v>
      </c>
      <c r="O229" s="18"/>
    </row>
    <row r="230" spans="1:15" x14ac:dyDescent="0.3">
      <c r="A230" s="3">
        <f t="shared" ref="A230:A231" si="98">A229+1</f>
        <v>115</v>
      </c>
      <c r="B230" s="3" t="s">
        <v>17</v>
      </c>
      <c r="C230" s="3">
        <v>365</v>
      </c>
      <c r="D230" s="10">
        <v>300</v>
      </c>
      <c r="E230" s="10">
        <v>150</v>
      </c>
      <c r="F230" s="10">
        <v>1668</v>
      </c>
      <c r="G230" s="10">
        <v>1756</v>
      </c>
      <c r="H230" s="10">
        <f t="shared" si="96"/>
        <v>88</v>
      </c>
      <c r="I230" s="10">
        <f t="shared" si="79"/>
        <v>141</v>
      </c>
      <c r="J230" s="10">
        <f t="shared" ref="J230:J235" si="99">ROUND(IF(I230&lt;100,I230*1.625,(IF(AND(I230&gt;100,I230&lt;201),(I230-100)*2.375+162.5,(IF(AND(I230&gt;200,I230&lt;401),(I230-200)*3.875+400,IF(I230&gt;400,(I230-400)*4.5+1238)))))),0)</f>
        <v>260</v>
      </c>
      <c r="K230" s="10">
        <v>45</v>
      </c>
      <c r="L230" s="10">
        <v>50</v>
      </c>
      <c r="M230" s="11">
        <f t="shared" si="84"/>
        <v>28.200000000000003</v>
      </c>
      <c r="N230" s="4">
        <f t="shared" si="85"/>
        <v>383</v>
      </c>
      <c r="O230" s="18"/>
    </row>
    <row r="231" spans="1:15" x14ac:dyDescent="0.3">
      <c r="A231" s="3">
        <f t="shared" si="98"/>
        <v>116</v>
      </c>
      <c r="B231" s="8" t="s">
        <v>17</v>
      </c>
      <c r="C231" s="8">
        <v>366</v>
      </c>
      <c r="D231" s="10">
        <v>300</v>
      </c>
      <c r="E231" s="10">
        <v>150</v>
      </c>
      <c r="F231" s="10">
        <v>2344</v>
      </c>
      <c r="G231" s="10">
        <v>2534</v>
      </c>
      <c r="H231" s="10">
        <f t="shared" si="96"/>
        <v>190</v>
      </c>
      <c r="I231" s="10">
        <f t="shared" si="79"/>
        <v>190</v>
      </c>
      <c r="J231" s="10">
        <f t="shared" si="99"/>
        <v>376</v>
      </c>
      <c r="K231" s="10">
        <v>45</v>
      </c>
      <c r="L231" s="10">
        <v>50</v>
      </c>
      <c r="M231" s="11">
        <f t="shared" si="84"/>
        <v>38</v>
      </c>
      <c r="N231" s="4">
        <f t="shared" si="85"/>
        <v>509</v>
      </c>
      <c r="O231" s="18"/>
    </row>
    <row r="232" spans="1:15" x14ac:dyDescent="0.3">
      <c r="A232" s="3">
        <v>115</v>
      </c>
      <c r="B232" s="3" t="s">
        <v>17</v>
      </c>
      <c r="C232" s="3">
        <v>367</v>
      </c>
      <c r="D232" s="10">
        <v>300</v>
      </c>
      <c r="E232" s="10">
        <v>150</v>
      </c>
      <c r="F232" s="10">
        <v>2050</v>
      </c>
      <c r="G232" s="10">
        <v>2219</v>
      </c>
      <c r="H232" s="10">
        <f t="shared" si="96"/>
        <v>169</v>
      </c>
      <c r="I232" s="10">
        <f t="shared" si="79"/>
        <v>169</v>
      </c>
      <c r="J232" s="10">
        <f t="shared" si="99"/>
        <v>326</v>
      </c>
      <c r="K232" s="10">
        <v>45</v>
      </c>
      <c r="L232" s="10">
        <v>50</v>
      </c>
      <c r="M232" s="11">
        <f t="shared" si="84"/>
        <v>33.800000000000004</v>
      </c>
      <c r="N232" s="4">
        <f t="shared" si="85"/>
        <v>455</v>
      </c>
      <c r="O232" s="18"/>
    </row>
    <row r="233" spans="1:15" x14ac:dyDescent="0.3">
      <c r="A233" s="3">
        <v>116</v>
      </c>
      <c r="B233" s="3" t="s">
        <v>17</v>
      </c>
      <c r="C233" s="3">
        <v>368</v>
      </c>
      <c r="D233" s="10">
        <v>300</v>
      </c>
      <c r="E233" s="10">
        <v>150</v>
      </c>
      <c r="F233" s="10">
        <v>1957</v>
      </c>
      <c r="G233" s="10">
        <v>2199</v>
      </c>
      <c r="H233" s="10">
        <f t="shared" si="96"/>
        <v>242</v>
      </c>
      <c r="I233" s="10">
        <f t="shared" si="79"/>
        <v>242</v>
      </c>
      <c r="J233" s="10">
        <f t="shared" si="99"/>
        <v>563</v>
      </c>
      <c r="K233" s="10">
        <v>45</v>
      </c>
      <c r="L233" s="10">
        <v>50</v>
      </c>
      <c r="M233" s="11">
        <f t="shared" si="84"/>
        <v>48.400000000000006</v>
      </c>
      <c r="N233" s="4">
        <f t="shared" si="85"/>
        <v>706</v>
      </c>
      <c r="O233" s="18"/>
    </row>
    <row r="234" spans="1:15" x14ac:dyDescent="0.3">
      <c r="A234" s="3">
        <f t="shared" ref="A234:A235" si="100">A233+1</f>
        <v>117</v>
      </c>
      <c r="B234" s="8" t="s">
        <v>17</v>
      </c>
      <c r="C234" s="8">
        <v>369</v>
      </c>
      <c r="D234" s="3">
        <v>300</v>
      </c>
      <c r="E234" s="3">
        <v>150</v>
      </c>
      <c r="F234" s="3">
        <v>3513</v>
      </c>
      <c r="G234" s="3">
        <v>3776</v>
      </c>
      <c r="H234" s="3">
        <f t="shared" si="96"/>
        <v>263</v>
      </c>
      <c r="I234" s="3">
        <f t="shared" si="79"/>
        <v>263</v>
      </c>
      <c r="J234" s="3">
        <f t="shared" si="99"/>
        <v>644</v>
      </c>
      <c r="K234" s="3">
        <v>45</v>
      </c>
      <c r="L234" s="3">
        <v>50</v>
      </c>
      <c r="M234" s="4">
        <f t="shared" si="84"/>
        <v>52.6</v>
      </c>
      <c r="N234" s="4">
        <f t="shared" si="85"/>
        <v>792</v>
      </c>
      <c r="O234" s="18"/>
    </row>
    <row r="235" spans="1:15" x14ac:dyDescent="0.3">
      <c r="A235" s="3">
        <f t="shared" si="100"/>
        <v>118</v>
      </c>
      <c r="B235" s="8" t="s">
        <v>17</v>
      </c>
      <c r="C235" s="8">
        <v>370</v>
      </c>
      <c r="D235" s="10">
        <v>300</v>
      </c>
      <c r="E235" s="10">
        <v>150</v>
      </c>
      <c r="F235" s="10">
        <v>8202</v>
      </c>
      <c r="G235" s="10">
        <v>8649</v>
      </c>
      <c r="H235" s="10">
        <f t="shared" si="96"/>
        <v>447</v>
      </c>
      <c r="I235" s="10">
        <f t="shared" si="79"/>
        <v>447</v>
      </c>
      <c r="J235" s="10">
        <f t="shared" si="99"/>
        <v>1450</v>
      </c>
      <c r="K235" s="10">
        <v>45</v>
      </c>
      <c r="L235" s="10">
        <v>50</v>
      </c>
      <c r="M235" s="11">
        <f t="shared" si="84"/>
        <v>89.4</v>
      </c>
      <c r="N235" s="4">
        <f t="shared" si="85"/>
        <v>1634</v>
      </c>
      <c r="O235" s="18"/>
    </row>
    <row r="236" spans="1:15" x14ac:dyDescent="0.3">
      <c r="A236" s="3">
        <v>117</v>
      </c>
      <c r="B236" s="3" t="s">
        <v>17</v>
      </c>
      <c r="C236" s="3">
        <v>373</v>
      </c>
      <c r="D236" s="3">
        <v>300</v>
      </c>
      <c r="E236" s="3">
        <v>150</v>
      </c>
      <c r="F236" s="3">
        <v>1290</v>
      </c>
      <c r="G236" s="3">
        <v>1312</v>
      </c>
      <c r="H236" s="3">
        <f t="shared" si="96"/>
        <v>22</v>
      </c>
      <c r="I236" s="3">
        <f t="shared" si="79"/>
        <v>141</v>
      </c>
      <c r="J236" s="3">
        <f>ROUND(IF(I236&lt;100,I236*1.625,(IF(AND(I236&gt;100,I236&lt;201),(I236-100)*2.375+162,(IF(AND(I236&gt;200,I236&lt;401),(I236-200)*3.875+400,IF(I236&gt;400,(I236-400)*4.5+1237)))))),0)</f>
        <v>259</v>
      </c>
      <c r="K236" s="3">
        <v>45</v>
      </c>
      <c r="L236" s="3">
        <v>50</v>
      </c>
      <c r="M236" s="4">
        <f t="shared" si="84"/>
        <v>28.200000000000003</v>
      </c>
      <c r="N236" s="4">
        <f t="shared" si="85"/>
        <v>382</v>
      </c>
      <c r="O236" s="25"/>
    </row>
    <row r="237" spans="1:15" x14ac:dyDescent="0.3">
      <c r="A237" s="3">
        <v>118</v>
      </c>
      <c r="B237" s="3" t="s">
        <v>17</v>
      </c>
      <c r="C237" s="3">
        <v>375</v>
      </c>
      <c r="D237" s="3">
        <v>300</v>
      </c>
      <c r="E237" s="3">
        <v>150</v>
      </c>
      <c r="F237" s="3">
        <v>8578</v>
      </c>
      <c r="G237" s="3">
        <v>9117</v>
      </c>
      <c r="H237" s="3">
        <f>(G237-F237)</f>
        <v>539</v>
      </c>
      <c r="I237" s="3">
        <f t="shared" si="79"/>
        <v>539</v>
      </c>
      <c r="J237" s="3">
        <f>ROUND(IF(I237&lt;100,I237*1.625,(IF(AND(I237&gt;100,I237&lt;201),(I237-100)*2.375+162.5,(IF(AND(I237&gt;200,I237&lt;401),(I237-200)*3.875+400,IF(I237&gt;400,(I237-400)*4.5+1238)))))),0)</f>
        <v>1864</v>
      </c>
      <c r="K237" s="3">
        <v>45</v>
      </c>
      <c r="L237" s="3">
        <v>50</v>
      </c>
      <c r="M237" s="4">
        <f t="shared" si="84"/>
        <v>107.80000000000001</v>
      </c>
      <c r="N237" s="4">
        <f t="shared" si="85"/>
        <v>2067</v>
      </c>
      <c r="O237" s="18"/>
    </row>
    <row r="238" spans="1:15" x14ac:dyDescent="0.3">
      <c r="A238" s="3">
        <f t="shared" ref="A238:A239" si="101">A237+1</f>
        <v>119</v>
      </c>
      <c r="B238" s="3" t="s">
        <v>17</v>
      </c>
      <c r="C238" s="3">
        <v>376</v>
      </c>
      <c r="D238" s="10">
        <v>0</v>
      </c>
      <c r="E238" s="10">
        <v>150</v>
      </c>
      <c r="F238" s="10">
        <v>8054</v>
      </c>
      <c r="G238" s="10">
        <v>8525</v>
      </c>
      <c r="H238" s="10">
        <f>(G238-F238)-25</f>
        <v>446</v>
      </c>
      <c r="I238" s="10">
        <f t="shared" si="79"/>
        <v>446</v>
      </c>
      <c r="J238" s="10">
        <f>ROUND(IF(I238&lt;100,I238*1.625,(IF(AND(I238&gt;100,I238&lt;201),(I238-100)*2.375+162.5,(IF(AND(I238&gt;200,I238&lt;401),(I238-200)*3.875+400,IF(I238&gt;400,(I238-400)*4.5+1237)))))),0)</f>
        <v>1444</v>
      </c>
      <c r="K238" s="10">
        <v>45</v>
      </c>
      <c r="L238" s="10">
        <v>50</v>
      </c>
      <c r="M238" s="11">
        <f t="shared" si="84"/>
        <v>89.2</v>
      </c>
      <c r="N238" s="4">
        <f t="shared" si="85"/>
        <v>1628</v>
      </c>
      <c r="O238" s="18"/>
    </row>
    <row r="239" spans="1:15" x14ac:dyDescent="0.3">
      <c r="A239" s="3">
        <f t="shared" si="101"/>
        <v>120</v>
      </c>
      <c r="B239" s="3" t="s">
        <v>17</v>
      </c>
      <c r="C239" s="3">
        <v>377</v>
      </c>
      <c r="D239" s="10">
        <v>300</v>
      </c>
      <c r="E239" s="10">
        <v>150</v>
      </c>
      <c r="F239" s="10">
        <v>3784</v>
      </c>
      <c r="G239" s="10">
        <v>4036</v>
      </c>
      <c r="H239" s="10">
        <f>G239-F239</f>
        <v>252</v>
      </c>
      <c r="I239" s="10">
        <f t="shared" si="79"/>
        <v>252</v>
      </c>
      <c r="J239" s="10">
        <f>ROUND(IF(I239&lt;100,I239*1.625,(IF(AND(I239&gt;100,I239&lt;201),(I239-100)*2.375+162.5,(IF(AND(I239&gt;200,I239&lt;401),(I239-200)*3.875+400,IF(I239&gt;400,(I239-400)*4.5+1238)))))),0)</f>
        <v>602</v>
      </c>
      <c r="K239" s="10">
        <v>45</v>
      </c>
      <c r="L239" s="10">
        <v>50</v>
      </c>
      <c r="M239" s="11">
        <f t="shared" si="84"/>
        <v>50.400000000000006</v>
      </c>
      <c r="N239" s="4">
        <f t="shared" si="85"/>
        <v>747</v>
      </c>
      <c r="O239" s="18"/>
    </row>
    <row r="240" spans="1:15" x14ac:dyDescent="0.3">
      <c r="A240" s="3">
        <v>119</v>
      </c>
      <c r="B240" s="3" t="s">
        <v>17</v>
      </c>
      <c r="C240" s="3">
        <v>378</v>
      </c>
      <c r="D240" s="3">
        <v>300</v>
      </c>
      <c r="E240" s="3">
        <v>150</v>
      </c>
      <c r="F240" s="3">
        <v>1554</v>
      </c>
      <c r="G240" s="3">
        <v>1657</v>
      </c>
      <c r="H240" s="3">
        <f>(G240-F240)</f>
        <v>103</v>
      </c>
      <c r="I240" s="3">
        <f t="shared" si="79"/>
        <v>141</v>
      </c>
      <c r="J240" s="3">
        <f>ROUND(IF(I240&lt;100,I240*1.625,(IF(AND(I240&gt;100,I240&lt;201),(I240-100)*2.375+162.5,(IF(AND(I240&gt;200,I240&lt;401),(I240-200)*3.875+400,IF(I240&gt;400,(I240-400)*4.5+1238)))))),0)</f>
        <v>260</v>
      </c>
      <c r="K240" s="3">
        <v>45</v>
      </c>
      <c r="L240" s="3">
        <v>50</v>
      </c>
      <c r="M240" s="4">
        <f t="shared" si="84"/>
        <v>28.200000000000003</v>
      </c>
      <c r="N240" s="4">
        <f t="shared" si="85"/>
        <v>383</v>
      </c>
      <c r="O240" s="18"/>
    </row>
    <row r="241" spans="1:15" x14ac:dyDescent="0.3">
      <c r="A241" s="3">
        <v>120</v>
      </c>
      <c r="B241" s="3" t="s">
        <v>17</v>
      </c>
      <c r="C241" s="3">
        <v>379</v>
      </c>
      <c r="D241" s="3">
        <v>0</v>
      </c>
      <c r="E241" s="3">
        <v>150</v>
      </c>
      <c r="F241" s="3">
        <v>3766</v>
      </c>
      <c r="G241" s="3">
        <v>3989</v>
      </c>
      <c r="H241" s="3">
        <f>(G241-F241)-25</f>
        <v>198</v>
      </c>
      <c r="I241" s="3">
        <f t="shared" si="79"/>
        <v>198</v>
      </c>
      <c r="J241" s="3">
        <f>ROUND(IF(I241&lt;100,I241*1.625,(IF(AND(I241&gt;100,I241&lt;201),(I241-100)*2.375+162.5,(IF(AND(I241&gt;200,I241&lt;401),(I241-200)*3.875+400,IF(I241&gt;400,(I241-400)*4.5+1238)))))),0)</f>
        <v>395</v>
      </c>
      <c r="K241" s="3">
        <v>45</v>
      </c>
      <c r="L241" s="3">
        <v>50</v>
      </c>
      <c r="M241" s="4">
        <f t="shared" si="84"/>
        <v>39.6</v>
      </c>
      <c r="N241" s="4">
        <f t="shared" si="85"/>
        <v>530</v>
      </c>
      <c r="O241" s="18"/>
    </row>
    <row r="242" spans="1:15" x14ac:dyDescent="0.3">
      <c r="A242" s="3">
        <f t="shared" ref="A242:A243" si="102">A241+1</f>
        <v>121</v>
      </c>
      <c r="B242" s="3" t="s">
        <v>17</v>
      </c>
      <c r="C242" s="3">
        <v>380</v>
      </c>
      <c r="D242" s="3">
        <v>300</v>
      </c>
      <c r="E242" s="3">
        <v>150</v>
      </c>
      <c r="F242" s="3">
        <v>5173</v>
      </c>
      <c r="G242" s="3">
        <v>5452</v>
      </c>
      <c r="H242" s="3">
        <f t="shared" ref="H242:H271" si="103">G242-F242</f>
        <v>279</v>
      </c>
      <c r="I242" s="3">
        <f t="shared" si="79"/>
        <v>279</v>
      </c>
      <c r="J242" s="3">
        <f>ROUND(IF(I242&lt;100,I242*1.625,(IF(AND(I242&gt;100,I242&lt;201),(I242-100)*2.375+162.5,(IF(AND(I242&gt;200,I242&lt;401),(I242-200)*3.875+400,IF(I242&gt;400,(I242-400)*4.5+1238)))))),0)</f>
        <v>706</v>
      </c>
      <c r="K242" s="3">
        <v>45</v>
      </c>
      <c r="L242" s="3">
        <v>50</v>
      </c>
      <c r="M242" s="4">
        <f t="shared" si="84"/>
        <v>55.800000000000004</v>
      </c>
      <c r="N242" s="4">
        <f t="shared" si="85"/>
        <v>857</v>
      </c>
      <c r="O242" s="18"/>
    </row>
    <row r="243" spans="1:15" x14ac:dyDescent="0.3">
      <c r="A243" s="3">
        <f t="shared" si="102"/>
        <v>122</v>
      </c>
      <c r="B243" s="3" t="s">
        <v>19</v>
      </c>
      <c r="C243" s="3">
        <v>402</v>
      </c>
      <c r="D243" s="3">
        <v>400</v>
      </c>
      <c r="E243" s="3">
        <v>150</v>
      </c>
      <c r="F243" s="3">
        <v>5596</v>
      </c>
      <c r="G243" s="3">
        <v>5894</v>
      </c>
      <c r="H243" s="3">
        <f t="shared" si="103"/>
        <v>298</v>
      </c>
      <c r="I243" s="3">
        <f t="shared" ref="I243:I257" si="104">IF(H243&lt;155,155,H243)</f>
        <v>298</v>
      </c>
      <c r="J243" s="3">
        <f t="shared" ref="J243:J257" si="105">ROUND(IF(I243&lt;100,I243*1.625,(IF(AND(I243&gt;100,I243&lt;201),(I243-100)*2.375+162,(IF(AND(I243&gt;200,I243&lt;401),(I243-200)*3.875+400,IF(I243&gt;400,(I243-400)*4.5+1237)))))),0)</f>
        <v>780</v>
      </c>
      <c r="K243" s="3">
        <v>45</v>
      </c>
      <c r="L243" s="3">
        <v>50</v>
      </c>
      <c r="M243" s="4">
        <f t="shared" si="84"/>
        <v>59.6</v>
      </c>
      <c r="N243" s="4">
        <f t="shared" si="85"/>
        <v>935</v>
      </c>
      <c r="O243" s="18"/>
    </row>
    <row r="244" spans="1:15" x14ac:dyDescent="0.3">
      <c r="A244" s="3">
        <v>121</v>
      </c>
      <c r="B244" s="3" t="s">
        <v>19</v>
      </c>
      <c r="C244" s="3">
        <v>403</v>
      </c>
      <c r="D244" s="3">
        <v>400</v>
      </c>
      <c r="E244" s="3">
        <v>150</v>
      </c>
      <c r="F244" s="3">
        <v>4627</v>
      </c>
      <c r="G244" s="3">
        <v>4948</v>
      </c>
      <c r="H244" s="3">
        <f t="shared" si="103"/>
        <v>321</v>
      </c>
      <c r="I244" s="3">
        <f t="shared" si="104"/>
        <v>321</v>
      </c>
      <c r="J244" s="3">
        <f t="shared" si="105"/>
        <v>869</v>
      </c>
      <c r="K244" s="3">
        <v>45</v>
      </c>
      <c r="L244" s="3">
        <v>50</v>
      </c>
      <c r="M244" s="4">
        <f t="shared" si="84"/>
        <v>64.2</v>
      </c>
      <c r="N244" s="4">
        <f t="shared" si="85"/>
        <v>1028</v>
      </c>
      <c r="O244" s="29"/>
    </row>
    <row r="245" spans="1:15" x14ac:dyDescent="0.3">
      <c r="A245" s="3">
        <v>122</v>
      </c>
      <c r="B245" s="3" t="s">
        <v>19</v>
      </c>
      <c r="C245" s="3">
        <v>404</v>
      </c>
      <c r="D245" s="3">
        <v>400</v>
      </c>
      <c r="E245" s="3">
        <v>150</v>
      </c>
      <c r="F245" s="3">
        <v>2337</v>
      </c>
      <c r="G245" s="3">
        <v>2380</v>
      </c>
      <c r="H245" s="3">
        <f t="shared" si="103"/>
        <v>43</v>
      </c>
      <c r="I245" s="3">
        <f t="shared" si="104"/>
        <v>155</v>
      </c>
      <c r="J245" s="3">
        <f t="shared" si="105"/>
        <v>293</v>
      </c>
      <c r="K245" s="3">
        <v>45</v>
      </c>
      <c r="L245" s="3">
        <v>50</v>
      </c>
      <c r="M245" s="4">
        <f t="shared" si="84"/>
        <v>31</v>
      </c>
      <c r="N245" s="4">
        <f t="shared" si="85"/>
        <v>419</v>
      </c>
      <c r="O245" s="18"/>
    </row>
    <row r="246" spans="1:15" x14ac:dyDescent="0.3">
      <c r="A246" s="3">
        <f t="shared" ref="A246:A247" si="106">A245+1</f>
        <v>123</v>
      </c>
      <c r="B246" s="3" t="s">
        <v>19</v>
      </c>
      <c r="C246" s="3">
        <v>405</v>
      </c>
      <c r="D246" s="10">
        <v>400</v>
      </c>
      <c r="E246" s="10">
        <v>150</v>
      </c>
      <c r="F246" s="10">
        <v>5483</v>
      </c>
      <c r="G246" s="10">
        <v>5819</v>
      </c>
      <c r="H246" s="10">
        <f t="shared" si="103"/>
        <v>336</v>
      </c>
      <c r="I246" s="10">
        <f t="shared" si="104"/>
        <v>336</v>
      </c>
      <c r="J246" s="10">
        <f t="shared" si="105"/>
        <v>927</v>
      </c>
      <c r="K246" s="10">
        <v>45</v>
      </c>
      <c r="L246" s="10">
        <v>50</v>
      </c>
      <c r="M246" s="11">
        <f t="shared" si="84"/>
        <v>67.2</v>
      </c>
      <c r="N246" s="4">
        <f t="shared" si="85"/>
        <v>1089</v>
      </c>
      <c r="O246" s="29"/>
    </row>
    <row r="247" spans="1:15" x14ac:dyDescent="0.3">
      <c r="A247" s="3">
        <f t="shared" si="106"/>
        <v>124</v>
      </c>
      <c r="B247" s="3" t="s">
        <v>19</v>
      </c>
      <c r="C247" s="3">
        <v>406</v>
      </c>
      <c r="D247" s="3">
        <v>400</v>
      </c>
      <c r="E247" s="3">
        <v>150</v>
      </c>
      <c r="F247" s="3">
        <v>6413</v>
      </c>
      <c r="G247" s="3">
        <v>6786</v>
      </c>
      <c r="H247" s="3">
        <f t="shared" si="103"/>
        <v>373</v>
      </c>
      <c r="I247" s="3">
        <f t="shared" si="104"/>
        <v>373</v>
      </c>
      <c r="J247" s="3">
        <f t="shared" si="105"/>
        <v>1070</v>
      </c>
      <c r="K247" s="3">
        <v>45</v>
      </c>
      <c r="L247" s="3">
        <v>50</v>
      </c>
      <c r="M247" s="4">
        <f t="shared" si="84"/>
        <v>74.600000000000009</v>
      </c>
      <c r="N247" s="4">
        <f t="shared" si="85"/>
        <v>1240</v>
      </c>
      <c r="O247" s="18"/>
    </row>
    <row r="248" spans="1:15" x14ac:dyDescent="0.3">
      <c r="A248" s="3">
        <v>123</v>
      </c>
      <c r="B248" s="3" t="s">
        <v>19</v>
      </c>
      <c r="C248" s="3">
        <v>407</v>
      </c>
      <c r="D248" s="3">
        <v>400</v>
      </c>
      <c r="E248" s="3">
        <v>150</v>
      </c>
      <c r="F248" s="3">
        <v>3773</v>
      </c>
      <c r="G248" s="3">
        <v>4025</v>
      </c>
      <c r="H248" s="3">
        <f t="shared" si="103"/>
        <v>252</v>
      </c>
      <c r="I248" s="3">
        <f t="shared" si="104"/>
        <v>252</v>
      </c>
      <c r="J248" s="3">
        <f t="shared" si="105"/>
        <v>602</v>
      </c>
      <c r="K248" s="3">
        <v>45</v>
      </c>
      <c r="L248" s="3">
        <v>50</v>
      </c>
      <c r="M248" s="4">
        <f t="shared" si="84"/>
        <v>50.400000000000006</v>
      </c>
      <c r="N248" s="4">
        <f t="shared" si="85"/>
        <v>747</v>
      </c>
      <c r="O248" s="18"/>
    </row>
    <row r="249" spans="1:15" x14ac:dyDescent="0.3">
      <c r="A249" s="3">
        <v>124</v>
      </c>
      <c r="B249" s="3" t="s">
        <v>19</v>
      </c>
      <c r="C249" s="3">
        <v>408</v>
      </c>
      <c r="D249" s="3">
        <v>400</v>
      </c>
      <c r="E249" s="3">
        <v>150</v>
      </c>
      <c r="F249" s="3">
        <v>3881</v>
      </c>
      <c r="G249" s="3">
        <v>4025</v>
      </c>
      <c r="H249" s="3">
        <f t="shared" si="103"/>
        <v>144</v>
      </c>
      <c r="I249" s="3">
        <f t="shared" si="104"/>
        <v>155</v>
      </c>
      <c r="J249" s="3">
        <f t="shared" si="105"/>
        <v>293</v>
      </c>
      <c r="K249" s="3">
        <v>45</v>
      </c>
      <c r="L249" s="3">
        <v>50</v>
      </c>
      <c r="M249" s="4">
        <f t="shared" si="84"/>
        <v>31</v>
      </c>
      <c r="N249" s="4">
        <f t="shared" si="85"/>
        <v>419</v>
      </c>
      <c r="O249" s="18"/>
    </row>
    <row r="250" spans="1:15" x14ac:dyDescent="0.3">
      <c r="A250" s="3">
        <f t="shared" ref="A250:A251" si="107">A249+1</f>
        <v>125</v>
      </c>
      <c r="B250" s="3" t="s">
        <v>19</v>
      </c>
      <c r="C250" s="3">
        <v>409</v>
      </c>
      <c r="D250" s="3">
        <v>400</v>
      </c>
      <c r="E250" s="3">
        <v>150</v>
      </c>
      <c r="F250" s="3">
        <v>8301</v>
      </c>
      <c r="G250" s="3">
        <v>8574</v>
      </c>
      <c r="H250" s="3">
        <f t="shared" si="103"/>
        <v>273</v>
      </c>
      <c r="I250" s="3">
        <f t="shared" si="104"/>
        <v>273</v>
      </c>
      <c r="J250" s="3">
        <f t="shared" si="105"/>
        <v>683</v>
      </c>
      <c r="K250" s="3">
        <v>45</v>
      </c>
      <c r="L250" s="3">
        <v>50</v>
      </c>
      <c r="M250" s="4">
        <f t="shared" si="84"/>
        <v>54.6</v>
      </c>
      <c r="N250" s="4">
        <f t="shared" si="85"/>
        <v>833</v>
      </c>
      <c r="O250" s="18"/>
    </row>
    <row r="251" spans="1:15" x14ac:dyDescent="0.3">
      <c r="A251" s="3">
        <f t="shared" si="107"/>
        <v>126</v>
      </c>
      <c r="B251" s="3" t="s">
        <v>19</v>
      </c>
      <c r="C251" s="3">
        <v>410</v>
      </c>
      <c r="D251" s="3">
        <v>400</v>
      </c>
      <c r="E251" s="3">
        <v>150</v>
      </c>
      <c r="F251" s="3">
        <v>4058</v>
      </c>
      <c r="G251" s="3">
        <v>4280</v>
      </c>
      <c r="H251" s="3">
        <f t="shared" si="103"/>
        <v>222</v>
      </c>
      <c r="I251" s="3">
        <f t="shared" si="104"/>
        <v>222</v>
      </c>
      <c r="J251" s="3">
        <f t="shared" si="105"/>
        <v>485</v>
      </c>
      <c r="K251" s="3">
        <v>45</v>
      </c>
      <c r="L251" s="3">
        <v>50</v>
      </c>
      <c r="M251" s="4">
        <f t="shared" si="84"/>
        <v>44.400000000000006</v>
      </c>
      <c r="N251" s="4">
        <f t="shared" si="85"/>
        <v>624</v>
      </c>
      <c r="O251" s="18"/>
    </row>
    <row r="252" spans="1:15" x14ac:dyDescent="0.3">
      <c r="A252" s="3">
        <v>125</v>
      </c>
      <c r="B252" s="3" t="s">
        <v>19</v>
      </c>
      <c r="C252" s="3">
        <v>411</v>
      </c>
      <c r="D252" s="10">
        <v>400</v>
      </c>
      <c r="E252" s="10">
        <v>150</v>
      </c>
      <c r="F252" s="10">
        <v>1408</v>
      </c>
      <c r="G252" s="10">
        <v>1463</v>
      </c>
      <c r="H252" s="10">
        <f t="shared" si="103"/>
        <v>55</v>
      </c>
      <c r="I252" s="10">
        <f t="shared" si="104"/>
        <v>155</v>
      </c>
      <c r="J252" s="10">
        <f t="shared" si="105"/>
        <v>293</v>
      </c>
      <c r="K252" s="10">
        <v>45</v>
      </c>
      <c r="L252" s="10">
        <v>50</v>
      </c>
      <c r="M252" s="11">
        <f t="shared" si="84"/>
        <v>31</v>
      </c>
      <c r="N252" s="4">
        <f t="shared" si="85"/>
        <v>419</v>
      </c>
      <c r="O252" s="18"/>
    </row>
    <row r="253" spans="1:15" x14ac:dyDescent="0.3">
      <c r="A253" s="3">
        <v>126</v>
      </c>
      <c r="B253" s="3" t="s">
        <v>19</v>
      </c>
      <c r="C253" s="3">
        <v>412</v>
      </c>
      <c r="D253" s="3">
        <v>400</v>
      </c>
      <c r="E253" s="3">
        <v>150</v>
      </c>
      <c r="F253" s="3">
        <v>2863</v>
      </c>
      <c r="G253" s="3">
        <v>3093</v>
      </c>
      <c r="H253" s="3">
        <f t="shared" si="103"/>
        <v>230</v>
      </c>
      <c r="I253" s="3">
        <f t="shared" si="104"/>
        <v>230</v>
      </c>
      <c r="J253" s="3">
        <f t="shared" si="105"/>
        <v>516</v>
      </c>
      <c r="K253" s="3">
        <v>45</v>
      </c>
      <c r="L253" s="3">
        <v>50</v>
      </c>
      <c r="M253" s="4">
        <f t="shared" si="84"/>
        <v>46</v>
      </c>
      <c r="N253" s="4">
        <f t="shared" si="85"/>
        <v>657</v>
      </c>
      <c r="O253" s="18"/>
    </row>
    <row r="254" spans="1:15" x14ac:dyDescent="0.3">
      <c r="A254" s="3">
        <f t="shared" ref="A254:A255" si="108">A253+1</f>
        <v>127</v>
      </c>
      <c r="B254" s="3" t="s">
        <v>19</v>
      </c>
      <c r="C254" s="3">
        <v>413</v>
      </c>
      <c r="D254" s="10">
        <v>400</v>
      </c>
      <c r="E254" s="10">
        <v>150</v>
      </c>
      <c r="F254" s="10">
        <v>7818</v>
      </c>
      <c r="G254" s="10">
        <v>8316</v>
      </c>
      <c r="H254" s="10">
        <f t="shared" si="103"/>
        <v>498</v>
      </c>
      <c r="I254" s="10">
        <f t="shared" si="104"/>
        <v>498</v>
      </c>
      <c r="J254" s="10">
        <f t="shared" si="105"/>
        <v>1678</v>
      </c>
      <c r="K254" s="10">
        <v>45</v>
      </c>
      <c r="L254" s="10">
        <v>50</v>
      </c>
      <c r="M254" s="11">
        <f t="shared" si="84"/>
        <v>99.600000000000009</v>
      </c>
      <c r="N254" s="4">
        <f t="shared" si="85"/>
        <v>1873</v>
      </c>
      <c r="O254" s="18"/>
    </row>
    <row r="255" spans="1:15" x14ac:dyDescent="0.3">
      <c r="A255" s="3">
        <f t="shared" si="108"/>
        <v>128</v>
      </c>
      <c r="B255" s="3" t="s">
        <v>19</v>
      </c>
      <c r="C255" s="3">
        <v>414</v>
      </c>
      <c r="D255" s="3">
        <v>400</v>
      </c>
      <c r="E255" s="3">
        <v>150</v>
      </c>
      <c r="F255" s="3">
        <v>7629</v>
      </c>
      <c r="G255" s="3">
        <v>8002</v>
      </c>
      <c r="H255" s="3">
        <f t="shared" si="103"/>
        <v>373</v>
      </c>
      <c r="I255" s="3">
        <f t="shared" si="104"/>
        <v>373</v>
      </c>
      <c r="J255" s="3">
        <f t="shared" si="105"/>
        <v>1070</v>
      </c>
      <c r="K255" s="3">
        <v>45</v>
      </c>
      <c r="L255" s="3">
        <v>50</v>
      </c>
      <c r="M255" s="4">
        <f t="shared" ref="M255:M293" si="109">I255*0.2</f>
        <v>74.600000000000009</v>
      </c>
      <c r="N255" s="4">
        <f t="shared" ref="N255:N293" si="110">ROUND((J255+K255+L255+M255),0)</f>
        <v>1240</v>
      </c>
      <c r="O255" s="29"/>
    </row>
    <row r="256" spans="1:15" x14ac:dyDescent="0.3">
      <c r="A256" s="3">
        <v>127</v>
      </c>
      <c r="B256" s="3" t="s">
        <v>19</v>
      </c>
      <c r="C256" s="3">
        <v>415</v>
      </c>
      <c r="D256" s="10">
        <v>400</v>
      </c>
      <c r="E256" s="10">
        <v>150</v>
      </c>
      <c r="F256" s="10">
        <v>15366</v>
      </c>
      <c r="G256" s="10">
        <v>16180</v>
      </c>
      <c r="H256" s="10">
        <f t="shared" si="103"/>
        <v>814</v>
      </c>
      <c r="I256" s="10">
        <f t="shared" si="104"/>
        <v>814</v>
      </c>
      <c r="J256" s="10">
        <f t="shared" si="105"/>
        <v>3100</v>
      </c>
      <c r="K256" s="10">
        <v>45</v>
      </c>
      <c r="L256" s="10">
        <v>50</v>
      </c>
      <c r="M256" s="11">
        <f t="shared" si="109"/>
        <v>162.80000000000001</v>
      </c>
      <c r="N256" s="4">
        <f t="shared" si="110"/>
        <v>3358</v>
      </c>
      <c r="O256" s="18"/>
    </row>
    <row r="257" spans="1:15" x14ac:dyDescent="0.3">
      <c r="A257" s="3">
        <v>128</v>
      </c>
      <c r="B257" s="3" t="s">
        <v>19</v>
      </c>
      <c r="C257" s="3">
        <v>416</v>
      </c>
      <c r="D257" s="10">
        <v>400</v>
      </c>
      <c r="E257" s="10">
        <v>150</v>
      </c>
      <c r="F257" s="10">
        <v>7363</v>
      </c>
      <c r="G257" s="10">
        <v>7636</v>
      </c>
      <c r="H257" s="10">
        <f t="shared" si="103"/>
        <v>273</v>
      </c>
      <c r="I257" s="10">
        <f t="shared" si="104"/>
        <v>273</v>
      </c>
      <c r="J257" s="10">
        <f t="shared" si="105"/>
        <v>683</v>
      </c>
      <c r="K257" s="10">
        <v>45</v>
      </c>
      <c r="L257" s="10">
        <v>50</v>
      </c>
      <c r="M257" s="11">
        <f t="shared" si="109"/>
        <v>54.6</v>
      </c>
      <c r="N257" s="4">
        <f t="shared" si="110"/>
        <v>833</v>
      </c>
      <c r="O257" s="18"/>
    </row>
    <row r="258" spans="1:15" x14ac:dyDescent="0.3">
      <c r="A258" s="3">
        <f t="shared" ref="A258:A259" si="111">A257+1</f>
        <v>129</v>
      </c>
      <c r="B258" s="3" t="s">
        <v>16</v>
      </c>
      <c r="C258" s="3">
        <v>417</v>
      </c>
      <c r="D258" s="3">
        <v>500</v>
      </c>
      <c r="E258" s="3">
        <v>150</v>
      </c>
      <c r="F258" s="3">
        <v>3938</v>
      </c>
      <c r="G258" s="3">
        <v>4248</v>
      </c>
      <c r="H258" s="3">
        <f t="shared" si="103"/>
        <v>310</v>
      </c>
      <c r="I258" s="3">
        <f t="shared" ref="I258:I268" si="112">IF(H258&lt;171,171,H258)</f>
        <v>310</v>
      </c>
      <c r="J258" s="3">
        <f t="shared" ref="J258:J268" si="113">ROUND(IF(I258&lt;100,I258*1.625,(IF(AND(I258&gt;100,I258&lt;201),(I258-100)*2.375+162.5,(IF(AND(I258&gt;200,I258&lt;401),(I258-200)*3.875+400,IF(I258&gt;400,(I258-400)*4.5+1237)))))),0)</f>
        <v>826</v>
      </c>
      <c r="K258" s="3">
        <v>45</v>
      </c>
      <c r="L258" s="3">
        <v>50</v>
      </c>
      <c r="M258" s="4">
        <f t="shared" si="109"/>
        <v>62</v>
      </c>
      <c r="N258" s="4">
        <f t="shared" si="110"/>
        <v>983</v>
      </c>
      <c r="O258" s="18"/>
    </row>
    <row r="259" spans="1:15" x14ac:dyDescent="0.3">
      <c r="A259" s="3">
        <f t="shared" si="111"/>
        <v>130</v>
      </c>
      <c r="B259" s="3" t="s">
        <v>16</v>
      </c>
      <c r="C259" s="3">
        <v>418</v>
      </c>
      <c r="D259" s="3">
        <v>500</v>
      </c>
      <c r="E259" s="3">
        <v>150</v>
      </c>
      <c r="F259" s="3">
        <v>28832</v>
      </c>
      <c r="G259" s="3">
        <v>30554</v>
      </c>
      <c r="H259" s="3">
        <f t="shared" si="103"/>
        <v>1722</v>
      </c>
      <c r="I259" s="3">
        <f t="shared" si="112"/>
        <v>1722</v>
      </c>
      <c r="J259" s="3">
        <f t="shared" si="113"/>
        <v>7186</v>
      </c>
      <c r="K259" s="3">
        <v>45</v>
      </c>
      <c r="L259" s="3">
        <v>50</v>
      </c>
      <c r="M259" s="4">
        <f t="shared" si="109"/>
        <v>344.40000000000003</v>
      </c>
      <c r="N259" s="4">
        <f t="shared" si="110"/>
        <v>7625</v>
      </c>
      <c r="O259" s="18"/>
    </row>
    <row r="260" spans="1:15" x14ac:dyDescent="0.3">
      <c r="A260" s="3">
        <v>129</v>
      </c>
      <c r="B260" s="3" t="s">
        <v>16</v>
      </c>
      <c r="C260" s="3">
        <v>419</v>
      </c>
      <c r="D260" s="3">
        <v>500</v>
      </c>
      <c r="E260" s="3">
        <v>150</v>
      </c>
      <c r="F260" s="3">
        <v>7378</v>
      </c>
      <c r="G260" s="3">
        <v>8054</v>
      </c>
      <c r="H260" s="3">
        <f t="shared" si="103"/>
        <v>676</v>
      </c>
      <c r="I260" s="3">
        <f t="shared" si="112"/>
        <v>676</v>
      </c>
      <c r="J260" s="3">
        <f t="shared" si="113"/>
        <v>2479</v>
      </c>
      <c r="K260" s="3">
        <v>45</v>
      </c>
      <c r="L260" s="3">
        <v>50</v>
      </c>
      <c r="M260" s="4">
        <f t="shared" si="109"/>
        <v>135.20000000000002</v>
      </c>
      <c r="N260" s="4">
        <f t="shared" si="110"/>
        <v>2709</v>
      </c>
      <c r="O260" s="18"/>
    </row>
    <row r="261" spans="1:15" x14ac:dyDescent="0.3">
      <c r="A261" s="3">
        <v>130</v>
      </c>
      <c r="B261" s="3" t="s">
        <v>16</v>
      </c>
      <c r="C261" s="3">
        <v>420</v>
      </c>
      <c r="D261" s="3">
        <v>500</v>
      </c>
      <c r="E261" s="3">
        <v>150</v>
      </c>
      <c r="F261" s="3">
        <v>4814</v>
      </c>
      <c r="G261" s="3">
        <v>4855</v>
      </c>
      <c r="H261" s="3">
        <f t="shared" si="103"/>
        <v>41</v>
      </c>
      <c r="I261" s="3">
        <f t="shared" si="112"/>
        <v>171</v>
      </c>
      <c r="J261" s="3">
        <f t="shared" si="113"/>
        <v>331</v>
      </c>
      <c r="K261" s="3">
        <v>45</v>
      </c>
      <c r="L261" s="3">
        <v>50</v>
      </c>
      <c r="M261" s="4">
        <f t="shared" si="109"/>
        <v>34.200000000000003</v>
      </c>
      <c r="N261" s="4">
        <f t="shared" si="110"/>
        <v>460</v>
      </c>
      <c r="O261" s="18"/>
    </row>
    <row r="262" spans="1:15" x14ac:dyDescent="0.3">
      <c r="A262" s="3">
        <f t="shared" ref="A262:A263" si="114">A261+1</f>
        <v>131</v>
      </c>
      <c r="B262" s="3" t="s">
        <v>16</v>
      </c>
      <c r="C262" s="3">
        <v>421</v>
      </c>
      <c r="D262" s="3">
        <v>500</v>
      </c>
      <c r="E262" s="3">
        <v>150</v>
      </c>
      <c r="F262" s="3">
        <v>11818</v>
      </c>
      <c r="G262" s="3">
        <v>12426</v>
      </c>
      <c r="H262" s="3">
        <f t="shared" si="103"/>
        <v>608</v>
      </c>
      <c r="I262" s="3">
        <f t="shared" si="112"/>
        <v>608</v>
      </c>
      <c r="J262" s="3">
        <f t="shared" si="113"/>
        <v>2173</v>
      </c>
      <c r="K262" s="3">
        <v>45</v>
      </c>
      <c r="L262" s="3">
        <v>50</v>
      </c>
      <c r="M262" s="4">
        <f t="shared" si="109"/>
        <v>121.60000000000001</v>
      </c>
      <c r="N262" s="4">
        <f t="shared" si="110"/>
        <v>2390</v>
      </c>
      <c r="O262" s="18"/>
    </row>
    <row r="263" spans="1:15" x14ac:dyDescent="0.3">
      <c r="A263" s="3">
        <f t="shared" si="114"/>
        <v>132</v>
      </c>
      <c r="B263" s="3" t="s">
        <v>16</v>
      </c>
      <c r="C263" s="3">
        <v>422</v>
      </c>
      <c r="D263" s="3">
        <v>500</v>
      </c>
      <c r="E263" s="3">
        <v>150</v>
      </c>
      <c r="F263" s="3">
        <v>3156</v>
      </c>
      <c r="G263" s="3">
        <v>3206</v>
      </c>
      <c r="H263" s="3">
        <f t="shared" si="103"/>
        <v>50</v>
      </c>
      <c r="I263" s="3">
        <f t="shared" si="112"/>
        <v>171</v>
      </c>
      <c r="J263" s="3">
        <f t="shared" si="113"/>
        <v>331</v>
      </c>
      <c r="K263" s="3">
        <v>45</v>
      </c>
      <c r="L263" s="3">
        <v>50</v>
      </c>
      <c r="M263" s="4">
        <f t="shared" si="109"/>
        <v>34.200000000000003</v>
      </c>
      <c r="N263" s="4">
        <f t="shared" si="110"/>
        <v>460</v>
      </c>
      <c r="O263" s="18"/>
    </row>
    <row r="264" spans="1:15" x14ac:dyDescent="0.3">
      <c r="A264" s="3">
        <v>131</v>
      </c>
      <c r="B264" s="3" t="s">
        <v>16</v>
      </c>
      <c r="C264" s="3">
        <v>423</v>
      </c>
      <c r="D264" s="3">
        <v>500</v>
      </c>
      <c r="E264" s="3">
        <v>150</v>
      </c>
      <c r="F264" s="3">
        <v>8554</v>
      </c>
      <c r="G264" s="3">
        <v>9038</v>
      </c>
      <c r="H264" s="3">
        <f t="shared" si="103"/>
        <v>484</v>
      </c>
      <c r="I264" s="3">
        <f t="shared" si="112"/>
        <v>484</v>
      </c>
      <c r="J264" s="3">
        <f t="shared" si="113"/>
        <v>1615</v>
      </c>
      <c r="K264" s="3">
        <v>45</v>
      </c>
      <c r="L264" s="3">
        <v>50</v>
      </c>
      <c r="M264" s="4">
        <f t="shared" si="109"/>
        <v>96.800000000000011</v>
      </c>
      <c r="N264" s="4">
        <f t="shared" si="110"/>
        <v>1807</v>
      </c>
      <c r="O264" s="18"/>
    </row>
    <row r="265" spans="1:15" x14ac:dyDescent="0.3">
      <c r="A265" s="3">
        <v>132</v>
      </c>
      <c r="B265" s="3" t="s">
        <v>16</v>
      </c>
      <c r="C265" s="3">
        <v>424</v>
      </c>
      <c r="D265" s="10">
        <v>500</v>
      </c>
      <c r="E265" s="10">
        <v>150</v>
      </c>
      <c r="F265" s="10">
        <v>5402</v>
      </c>
      <c r="G265" s="10">
        <v>5686</v>
      </c>
      <c r="H265" s="10">
        <f t="shared" si="103"/>
        <v>284</v>
      </c>
      <c r="I265" s="10">
        <f t="shared" si="112"/>
        <v>284</v>
      </c>
      <c r="J265" s="10">
        <f t="shared" si="113"/>
        <v>726</v>
      </c>
      <c r="K265" s="10">
        <v>45</v>
      </c>
      <c r="L265" s="10">
        <v>50</v>
      </c>
      <c r="M265" s="11">
        <f t="shared" si="109"/>
        <v>56.800000000000004</v>
      </c>
      <c r="N265" s="4">
        <f t="shared" si="110"/>
        <v>878</v>
      </c>
      <c r="O265" s="18"/>
    </row>
    <row r="266" spans="1:15" x14ac:dyDescent="0.3">
      <c r="A266" s="3">
        <f t="shared" ref="A266:A267" si="115">A265+1</f>
        <v>133</v>
      </c>
      <c r="B266" s="3" t="s">
        <v>16</v>
      </c>
      <c r="C266" s="3">
        <v>425</v>
      </c>
      <c r="D266" s="3">
        <v>500</v>
      </c>
      <c r="E266" s="3">
        <v>150</v>
      </c>
      <c r="F266" s="3">
        <v>2593</v>
      </c>
      <c r="G266" s="3">
        <v>2622</v>
      </c>
      <c r="H266" s="3">
        <f t="shared" si="103"/>
        <v>29</v>
      </c>
      <c r="I266" s="3">
        <f t="shared" si="112"/>
        <v>171</v>
      </c>
      <c r="J266" s="3">
        <f t="shared" si="113"/>
        <v>331</v>
      </c>
      <c r="K266" s="3">
        <v>45</v>
      </c>
      <c r="L266" s="3">
        <v>50</v>
      </c>
      <c r="M266" s="4">
        <f t="shared" si="109"/>
        <v>34.200000000000003</v>
      </c>
      <c r="N266" s="4">
        <f t="shared" si="110"/>
        <v>460</v>
      </c>
      <c r="O266" s="18"/>
    </row>
    <row r="267" spans="1:15" x14ac:dyDescent="0.3">
      <c r="A267" s="3">
        <f t="shared" si="115"/>
        <v>134</v>
      </c>
      <c r="B267" s="3" t="s">
        <v>16</v>
      </c>
      <c r="C267" s="3">
        <v>426</v>
      </c>
      <c r="D267" s="10">
        <v>500</v>
      </c>
      <c r="E267" s="10">
        <v>150</v>
      </c>
      <c r="F267" s="10">
        <v>580</v>
      </c>
      <c r="G267" s="10">
        <v>625</v>
      </c>
      <c r="H267" s="10">
        <f t="shared" si="103"/>
        <v>45</v>
      </c>
      <c r="I267" s="10">
        <f t="shared" si="112"/>
        <v>171</v>
      </c>
      <c r="J267" s="10">
        <f t="shared" si="113"/>
        <v>331</v>
      </c>
      <c r="K267" s="10">
        <v>45</v>
      </c>
      <c r="L267" s="10">
        <v>50</v>
      </c>
      <c r="M267" s="11">
        <f t="shared" si="109"/>
        <v>34.200000000000003</v>
      </c>
      <c r="N267" s="4">
        <f t="shared" si="110"/>
        <v>460</v>
      </c>
      <c r="O267" s="18"/>
    </row>
    <row r="268" spans="1:15" x14ac:dyDescent="0.3">
      <c r="A268" s="3">
        <v>133</v>
      </c>
      <c r="B268" s="3" t="s">
        <v>16</v>
      </c>
      <c r="C268" s="3">
        <v>427</v>
      </c>
      <c r="D268" s="3">
        <v>500</v>
      </c>
      <c r="E268" s="3">
        <v>150</v>
      </c>
      <c r="F268" s="3">
        <v>6364</v>
      </c>
      <c r="G268" s="3">
        <v>6929</v>
      </c>
      <c r="H268" s="3">
        <f t="shared" si="103"/>
        <v>565</v>
      </c>
      <c r="I268" s="3">
        <f t="shared" si="112"/>
        <v>565</v>
      </c>
      <c r="J268" s="3">
        <f t="shared" si="113"/>
        <v>1980</v>
      </c>
      <c r="K268" s="3">
        <v>45</v>
      </c>
      <c r="L268" s="3">
        <v>50</v>
      </c>
      <c r="M268" s="4">
        <f t="shared" si="109"/>
        <v>113</v>
      </c>
      <c r="N268" s="4">
        <f t="shared" si="110"/>
        <v>2188</v>
      </c>
      <c r="O268" s="18"/>
    </row>
    <row r="269" spans="1:15" x14ac:dyDescent="0.3">
      <c r="A269" s="3">
        <v>134</v>
      </c>
      <c r="B269" s="3" t="s">
        <v>16</v>
      </c>
      <c r="C269" s="3">
        <v>428</v>
      </c>
      <c r="D269" s="3">
        <v>300</v>
      </c>
      <c r="E269" s="3">
        <v>150</v>
      </c>
      <c r="F269" s="3">
        <v>6716</v>
      </c>
      <c r="G269" s="3">
        <v>7303</v>
      </c>
      <c r="H269" s="3">
        <f t="shared" si="103"/>
        <v>587</v>
      </c>
      <c r="I269" s="3">
        <f>IF(H269&lt;171,171,H269)</f>
        <v>587</v>
      </c>
      <c r="J269" s="3">
        <f>ROUND(IF(I269&lt;100,I269*1.625,(IF(AND(I269&gt;100,I269&lt;201),(I269-100)*2.375+162.5,(IF(AND(I269&gt;200,I269&lt;401),(I269-200)*3.875+400,IF(I269&gt;400,(I269-400)*4.5+1238)))))),0)</f>
        <v>2080</v>
      </c>
      <c r="K269" s="3">
        <v>45</v>
      </c>
      <c r="L269" s="3">
        <v>50</v>
      </c>
      <c r="M269" s="4">
        <f t="shared" si="109"/>
        <v>117.4</v>
      </c>
      <c r="N269" s="4">
        <f t="shared" si="110"/>
        <v>2292</v>
      </c>
      <c r="O269" s="18"/>
    </row>
    <row r="270" spans="1:15" x14ac:dyDescent="0.3">
      <c r="A270" s="3">
        <f t="shared" ref="A270:A271" si="116">A269+1</f>
        <v>135</v>
      </c>
      <c r="B270" s="3" t="s">
        <v>16</v>
      </c>
      <c r="C270" s="3">
        <v>429</v>
      </c>
      <c r="D270" s="3">
        <v>500</v>
      </c>
      <c r="E270" s="3">
        <v>150</v>
      </c>
      <c r="F270" s="3">
        <v>4932</v>
      </c>
      <c r="G270" s="3">
        <v>5315</v>
      </c>
      <c r="H270" s="3">
        <f t="shared" si="103"/>
        <v>383</v>
      </c>
      <c r="I270" s="3">
        <f>IF(H270&lt;171,171,H270)</f>
        <v>383</v>
      </c>
      <c r="J270" s="3">
        <f t="shared" ref="J270:J275" si="117">ROUND(IF(I270&lt;100,I270*1.625,(IF(AND(I270&gt;100,I270&lt;201),(I270-100)*2.375+162.5,(IF(AND(I270&gt;200,I270&lt;401),(I270-200)*3.875+400,IF(I270&gt;400,(I270-400)*4.5+1237)))))),0)</f>
        <v>1109</v>
      </c>
      <c r="K270" s="3">
        <v>45</v>
      </c>
      <c r="L270" s="3">
        <v>50</v>
      </c>
      <c r="M270" s="4">
        <f t="shared" si="109"/>
        <v>76.600000000000009</v>
      </c>
      <c r="N270" s="4">
        <f t="shared" si="110"/>
        <v>1281</v>
      </c>
      <c r="O270" s="18"/>
    </row>
    <row r="271" spans="1:15" x14ac:dyDescent="0.3">
      <c r="A271" s="3">
        <f t="shared" si="116"/>
        <v>136</v>
      </c>
      <c r="B271" s="3" t="s">
        <v>16</v>
      </c>
      <c r="C271" s="3">
        <v>430</v>
      </c>
      <c r="D271" s="3">
        <v>500</v>
      </c>
      <c r="E271" s="3">
        <v>150</v>
      </c>
      <c r="F271" s="3">
        <v>4064</v>
      </c>
      <c r="G271" s="3">
        <v>4341</v>
      </c>
      <c r="H271" s="3">
        <f t="shared" si="103"/>
        <v>277</v>
      </c>
      <c r="I271" s="3">
        <f>IF(H271&lt;171,171,H271)</f>
        <v>277</v>
      </c>
      <c r="J271" s="3">
        <f t="shared" si="117"/>
        <v>698</v>
      </c>
      <c r="K271" s="3">
        <v>45</v>
      </c>
      <c r="L271" s="3">
        <v>50</v>
      </c>
      <c r="M271" s="4">
        <f t="shared" si="109"/>
        <v>55.400000000000006</v>
      </c>
      <c r="N271" s="4">
        <f t="shared" si="110"/>
        <v>848</v>
      </c>
      <c r="O271" s="18"/>
    </row>
    <row r="272" spans="1:15" x14ac:dyDescent="0.3">
      <c r="A272" s="3">
        <v>135</v>
      </c>
      <c r="B272" s="3" t="s">
        <v>16</v>
      </c>
      <c r="C272" s="3">
        <v>432</v>
      </c>
      <c r="D272" s="3">
        <v>500</v>
      </c>
      <c r="E272" s="3">
        <v>150</v>
      </c>
      <c r="F272" s="3">
        <v>2125</v>
      </c>
      <c r="G272" s="3">
        <v>2465</v>
      </c>
      <c r="H272" s="3">
        <f>(G272-F272)-300</f>
        <v>40</v>
      </c>
      <c r="I272" s="3">
        <f>IF(H272&lt;171,171,H272)</f>
        <v>171</v>
      </c>
      <c r="J272" s="3">
        <f t="shared" si="117"/>
        <v>331</v>
      </c>
      <c r="K272" s="3">
        <v>45</v>
      </c>
      <c r="L272" s="3">
        <v>50</v>
      </c>
      <c r="M272" s="4">
        <f t="shared" si="109"/>
        <v>34.200000000000003</v>
      </c>
      <c r="N272" s="4">
        <f t="shared" si="110"/>
        <v>460</v>
      </c>
      <c r="O272" s="18"/>
    </row>
    <row r="273" spans="1:15" x14ac:dyDescent="0.3">
      <c r="A273" s="3">
        <v>136</v>
      </c>
      <c r="B273" s="3" t="s">
        <v>19</v>
      </c>
      <c r="C273" s="3">
        <v>437</v>
      </c>
      <c r="D273" s="3">
        <v>400</v>
      </c>
      <c r="E273" s="3">
        <v>150</v>
      </c>
      <c r="F273" s="3">
        <v>692</v>
      </c>
      <c r="G273" s="3">
        <v>930</v>
      </c>
      <c r="H273" s="3">
        <f>G273-F273</f>
        <v>238</v>
      </c>
      <c r="I273" s="3">
        <f t="shared" ref="I273:I289" si="118">IF(H273&lt;155,155,H273)</f>
        <v>238</v>
      </c>
      <c r="J273" s="3">
        <f t="shared" si="117"/>
        <v>547</v>
      </c>
      <c r="K273" s="3">
        <v>45</v>
      </c>
      <c r="L273" s="3">
        <v>50</v>
      </c>
      <c r="M273" s="4">
        <f t="shared" si="109"/>
        <v>47.6</v>
      </c>
      <c r="N273" s="4">
        <f t="shared" si="110"/>
        <v>690</v>
      </c>
      <c r="O273" s="18"/>
    </row>
    <row r="274" spans="1:15" x14ac:dyDescent="0.3">
      <c r="A274" s="3">
        <f t="shared" ref="A274:A275" si="119">A273+1</f>
        <v>137</v>
      </c>
      <c r="B274" s="3" t="s">
        <v>19</v>
      </c>
      <c r="C274" s="3">
        <v>439</v>
      </c>
      <c r="D274" s="3">
        <v>0</v>
      </c>
      <c r="E274" s="3">
        <v>150</v>
      </c>
      <c r="F274" s="3">
        <v>537</v>
      </c>
      <c r="G274" s="3">
        <v>744</v>
      </c>
      <c r="H274" s="3">
        <f>(G274-F274)-25</f>
        <v>182</v>
      </c>
      <c r="I274" s="3">
        <f t="shared" si="118"/>
        <v>182</v>
      </c>
      <c r="J274" s="3">
        <f t="shared" si="117"/>
        <v>357</v>
      </c>
      <c r="K274" s="3">
        <v>45</v>
      </c>
      <c r="L274" s="3">
        <v>50</v>
      </c>
      <c r="M274" s="4">
        <f t="shared" si="109"/>
        <v>36.4</v>
      </c>
      <c r="N274" s="4">
        <f t="shared" si="110"/>
        <v>488</v>
      </c>
      <c r="O274" s="18"/>
    </row>
    <row r="275" spans="1:15" x14ac:dyDescent="0.3">
      <c r="A275" s="3">
        <f t="shared" si="119"/>
        <v>138</v>
      </c>
      <c r="B275" s="3" t="s">
        <v>19</v>
      </c>
      <c r="C275" s="3">
        <v>440</v>
      </c>
      <c r="D275" s="10">
        <v>400</v>
      </c>
      <c r="E275" s="10">
        <v>150</v>
      </c>
      <c r="F275" s="10">
        <v>484</v>
      </c>
      <c r="G275" s="10">
        <v>816</v>
      </c>
      <c r="H275" s="10">
        <f>(G275-F275)</f>
        <v>332</v>
      </c>
      <c r="I275" s="10">
        <f t="shared" si="118"/>
        <v>332</v>
      </c>
      <c r="J275" s="10">
        <f t="shared" si="117"/>
        <v>912</v>
      </c>
      <c r="K275" s="10">
        <v>45</v>
      </c>
      <c r="L275" s="10">
        <v>50</v>
      </c>
      <c r="M275" s="11">
        <f t="shared" si="109"/>
        <v>66.400000000000006</v>
      </c>
      <c r="N275" s="4">
        <f t="shared" si="110"/>
        <v>1073</v>
      </c>
      <c r="O275" s="18"/>
    </row>
    <row r="276" spans="1:15" x14ac:dyDescent="0.3">
      <c r="A276" s="3">
        <v>137</v>
      </c>
      <c r="B276" s="3" t="s">
        <v>19</v>
      </c>
      <c r="C276" s="3">
        <v>441</v>
      </c>
      <c r="D276" s="3">
        <v>400</v>
      </c>
      <c r="E276" s="3">
        <v>150</v>
      </c>
      <c r="F276" s="3">
        <v>624</v>
      </c>
      <c r="G276" s="3">
        <v>832</v>
      </c>
      <c r="H276" s="3">
        <f>(G276-F276)</f>
        <v>208</v>
      </c>
      <c r="I276" s="3">
        <f t="shared" si="118"/>
        <v>208</v>
      </c>
      <c r="J276" s="3">
        <f>ROUND(IF(I276&lt;100,I276*1.625,(IF(AND(I276&gt;100,I276&lt;201),(I276-100)*2.375+162.5,(IF(AND(I276&gt;200,I276&lt;401),(I276-200)*3.875+400,IF(I276&gt;400,(I276-400)*4.5+1238)))))),0)</f>
        <v>431</v>
      </c>
      <c r="K276" s="3">
        <v>45</v>
      </c>
      <c r="L276" s="3">
        <v>50</v>
      </c>
      <c r="M276" s="4">
        <f t="shared" si="109"/>
        <v>41.6</v>
      </c>
      <c r="N276" s="4">
        <f t="shared" si="110"/>
        <v>568</v>
      </c>
      <c r="O276" s="18"/>
    </row>
    <row r="277" spans="1:15" x14ac:dyDescent="0.3">
      <c r="A277" s="3">
        <v>138</v>
      </c>
      <c r="B277" s="3" t="s">
        <v>19</v>
      </c>
      <c r="C277" s="3">
        <v>442</v>
      </c>
      <c r="D277" s="10">
        <v>400</v>
      </c>
      <c r="E277" s="10">
        <v>150</v>
      </c>
      <c r="F277" s="10">
        <v>561</v>
      </c>
      <c r="G277" s="10">
        <v>630</v>
      </c>
      <c r="H277" s="10">
        <f>G277-F277</f>
        <v>69</v>
      </c>
      <c r="I277" s="10">
        <f t="shared" si="118"/>
        <v>155</v>
      </c>
      <c r="J277" s="10">
        <f>ROUND(IF(I277&lt;100,I277*1.625,(IF(AND(I277&gt;100,I277&lt;201),(I277-100)*2.375+162,(IF(AND(I277&gt;200,I277&lt;401),(I277-200)*3.875+400,IF(I277&gt;400,(I277-400)*4.5+1237)))))),0)</f>
        <v>293</v>
      </c>
      <c r="K277" s="10">
        <v>45</v>
      </c>
      <c r="L277" s="10">
        <v>50</v>
      </c>
      <c r="M277" s="11">
        <f t="shared" si="109"/>
        <v>31</v>
      </c>
      <c r="N277" s="4">
        <f t="shared" si="110"/>
        <v>419</v>
      </c>
      <c r="O277" s="18"/>
    </row>
    <row r="278" spans="1:15" x14ac:dyDescent="0.3">
      <c r="A278" s="3">
        <f t="shared" ref="A278:A279" si="120">A277+1</f>
        <v>139</v>
      </c>
      <c r="B278" s="3" t="s">
        <v>19</v>
      </c>
      <c r="C278" s="3">
        <v>443</v>
      </c>
      <c r="D278" s="3">
        <v>400</v>
      </c>
      <c r="E278" s="3">
        <v>150</v>
      </c>
      <c r="F278" s="3">
        <v>1245</v>
      </c>
      <c r="G278" s="3">
        <v>1639</v>
      </c>
      <c r="H278" s="3">
        <f>G278-F278</f>
        <v>394</v>
      </c>
      <c r="I278" s="3">
        <f t="shared" si="118"/>
        <v>394</v>
      </c>
      <c r="J278" s="3">
        <f>ROUND(IF(I278&lt;100,I278*1.625,(IF(AND(I278&gt;100,I278&lt;201),(I278-100)*2.375+162,(IF(AND(I278&gt;200,I278&lt;401),(I278-200)*3.875+400,IF(I278&gt;400,(I278-400)*4.5+1237)))))),0)</f>
        <v>1152</v>
      </c>
      <c r="K278" s="3">
        <v>45</v>
      </c>
      <c r="L278" s="3">
        <v>50</v>
      </c>
      <c r="M278" s="4">
        <f t="shared" si="109"/>
        <v>78.800000000000011</v>
      </c>
      <c r="N278" s="4">
        <f t="shared" si="110"/>
        <v>1326</v>
      </c>
      <c r="O278" s="18"/>
    </row>
    <row r="279" spans="1:15" x14ac:dyDescent="0.3">
      <c r="A279" s="3">
        <f t="shared" si="120"/>
        <v>140</v>
      </c>
      <c r="B279" s="3" t="s">
        <v>19</v>
      </c>
      <c r="C279" s="3">
        <v>444</v>
      </c>
      <c r="D279" s="3">
        <v>400</v>
      </c>
      <c r="E279" s="3">
        <v>150</v>
      </c>
      <c r="F279" s="3">
        <v>477</v>
      </c>
      <c r="G279" s="3">
        <v>737</v>
      </c>
      <c r="H279" s="3">
        <f>G279-F279</f>
        <v>260</v>
      </c>
      <c r="I279" s="3">
        <f t="shared" si="118"/>
        <v>260</v>
      </c>
      <c r="J279" s="3">
        <f>ROUND(IF(I279&lt;100,I279*1.625,(IF(AND(I279&gt;100,I279&lt;201),(I279-100)*2.375+162.5,(IF(AND(I279&gt;200,I279&lt;401),(I279-200)*3.875+400,IF(I279&gt;400,(I279-400)*4.5+1237)))))),0)</f>
        <v>633</v>
      </c>
      <c r="K279" s="3">
        <v>45</v>
      </c>
      <c r="L279" s="3">
        <v>50</v>
      </c>
      <c r="M279" s="4">
        <f t="shared" si="109"/>
        <v>52</v>
      </c>
      <c r="N279" s="4">
        <f t="shared" si="110"/>
        <v>780</v>
      </c>
      <c r="O279" s="18"/>
    </row>
    <row r="280" spans="1:15" x14ac:dyDescent="0.3">
      <c r="A280" s="3">
        <v>139</v>
      </c>
      <c r="B280" s="3" t="s">
        <v>19</v>
      </c>
      <c r="C280" s="3">
        <v>446</v>
      </c>
      <c r="D280" s="3">
        <v>400</v>
      </c>
      <c r="E280" s="3">
        <v>150</v>
      </c>
      <c r="F280" s="3">
        <v>1236</v>
      </c>
      <c r="G280" s="3">
        <v>1328</v>
      </c>
      <c r="H280" s="3">
        <f>G280-F280</f>
        <v>92</v>
      </c>
      <c r="I280" s="3">
        <f t="shared" si="118"/>
        <v>155</v>
      </c>
      <c r="J280" s="3">
        <f>ROUND(IF(I280&lt;100,I280*1.625,(IF(AND(I280&gt;100,I280&lt;201),(I280-100)*2.375+162.5,(IF(AND(I280&gt;200,I280&lt;401),(I280-200)*3.875+400,IF(I280&gt;400,(I280-400)*4.5+1238)))))),0)</f>
        <v>293</v>
      </c>
      <c r="K280" s="3">
        <v>45</v>
      </c>
      <c r="L280" s="3">
        <v>50</v>
      </c>
      <c r="M280" s="4">
        <f t="shared" si="109"/>
        <v>31</v>
      </c>
      <c r="N280" s="4">
        <f t="shared" si="110"/>
        <v>419</v>
      </c>
      <c r="O280" s="18"/>
    </row>
    <row r="281" spans="1:15" x14ac:dyDescent="0.3">
      <c r="A281" s="3">
        <v>140</v>
      </c>
      <c r="B281" s="3" t="s">
        <v>19</v>
      </c>
      <c r="C281" s="3">
        <v>447</v>
      </c>
      <c r="D281" s="3">
        <v>400</v>
      </c>
      <c r="E281" s="3">
        <v>150</v>
      </c>
      <c r="F281" s="3">
        <v>1105</v>
      </c>
      <c r="G281" s="3">
        <v>1235</v>
      </c>
      <c r="H281" s="3">
        <f>G281-F281</f>
        <v>130</v>
      </c>
      <c r="I281" s="3">
        <f t="shared" si="118"/>
        <v>155</v>
      </c>
      <c r="J281" s="3">
        <f>ROUND(IF(I281&lt;100,I281*1.625,(IF(AND(I281&gt;100,I281&lt;201),(I281-100)*2.375+162.5,(IF(AND(I281&gt;200,I281&lt;401),(I281-200)*3.875+400,IF(I281&gt;400,(I281-400)*4.5+1238)))))),0)</f>
        <v>293</v>
      </c>
      <c r="K281" s="3">
        <v>45</v>
      </c>
      <c r="L281" s="3">
        <v>50</v>
      </c>
      <c r="M281" s="4">
        <f t="shared" si="109"/>
        <v>31</v>
      </c>
      <c r="N281" s="4">
        <f t="shared" si="110"/>
        <v>419</v>
      </c>
      <c r="O281" s="18"/>
    </row>
    <row r="282" spans="1:15" x14ac:dyDescent="0.3">
      <c r="A282" s="3">
        <f t="shared" ref="A282:A283" si="121">A281+1</f>
        <v>141</v>
      </c>
      <c r="B282" s="3" t="s">
        <v>19</v>
      </c>
      <c r="C282" s="3">
        <v>449</v>
      </c>
      <c r="D282" s="3">
        <v>0</v>
      </c>
      <c r="E282" s="3">
        <v>150</v>
      </c>
      <c r="F282" s="3">
        <v>294</v>
      </c>
      <c r="G282" s="3">
        <v>477</v>
      </c>
      <c r="H282" s="3">
        <f>(G282-F282)-25</f>
        <v>158</v>
      </c>
      <c r="I282" s="3">
        <f t="shared" si="118"/>
        <v>158</v>
      </c>
      <c r="J282" s="3">
        <f>ROUND(IF(I282&lt;100,I282*1.625,(IF(AND(I282&gt;100,I282&lt;201),(I282-100)*2.375+162.5,(IF(AND(I282&gt;200,I282&lt;401),(I282-200)*3.875+400,IF(I282&gt;400,(I282-400)*4.5+1237)))))),0)</f>
        <v>300</v>
      </c>
      <c r="K282" s="3">
        <v>45</v>
      </c>
      <c r="L282" s="3">
        <v>50</v>
      </c>
      <c r="M282" s="4">
        <f t="shared" si="109"/>
        <v>31.6</v>
      </c>
      <c r="N282" s="4">
        <f t="shared" si="110"/>
        <v>427</v>
      </c>
      <c r="O282" s="18"/>
    </row>
    <row r="283" spans="1:15" x14ac:dyDescent="0.3">
      <c r="A283" s="3">
        <f t="shared" si="121"/>
        <v>142</v>
      </c>
      <c r="B283" s="3" t="s">
        <v>19</v>
      </c>
      <c r="C283" s="3">
        <v>450</v>
      </c>
      <c r="D283" s="3">
        <v>400</v>
      </c>
      <c r="E283" s="3">
        <v>150</v>
      </c>
      <c r="F283" s="3">
        <v>211</v>
      </c>
      <c r="G283" s="3">
        <v>348</v>
      </c>
      <c r="H283" s="3">
        <f>(G283-F283)</f>
        <v>137</v>
      </c>
      <c r="I283" s="3">
        <f t="shared" si="118"/>
        <v>155</v>
      </c>
      <c r="J283" s="3">
        <f>ROUND(IF(I283&lt;100,I283*1.625,(IF(AND(I283&gt;100,I283&lt;201),(I283-100)*2.375+162.5,(IF(AND(I283&gt;200,I283&lt;401),(I283-200)*3.875+400,IF(I283&gt;400,(I283-400)*4.5+1238)))))),0)</f>
        <v>293</v>
      </c>
      <c r="K283" s="3">
        <v>45</v>
      </c>
      <c r="L283" s="3">
        <v>50</v>
      </c>
      <c r="M283" s="4">
        <f t="shared" si="109"/>
        <v>31</v>
      </c>
      <c r="N283" s="4">
        <f t="shared" si="110"/>
        <v>419</v>
      </c>
      <c r="O283" s="18"/>
    </row>
    <row r="284" spans="1:15" x14ac:dyDescent="0.3">
      <c r="A284" s="3">
        <v>141</v>
      </c>
      <c r="B284" s="3" t="s">
        <v>19</v>
      </c>
      <c r="C284" s="3">
        <v>452</v>
      </c>
      <c r="D284" s="3">
        <v>0</v>
      </c>
      <c r="E284" s="3">
        <v>150</v>
      </c>
      <c r="F284" s="3">
        <v>172</v>
      </c>
      <c r="G284" s="3">
        <v>439</v>
      </c>
      <c r="H284" s="3">
        <f>(G284-F284)-25</f>
        <v>242</v>
      </c>
      <c r="I284" s="3">
        <f t="shared" si="118"/>
        <v>242</v>
      </c>
      <c r="J284" s="3">
        <f>ROUND(IF(I284&lt;100,I284*1.625,(IF(AND(I284&gt;100,I284&lt;201),(I284-100)*2.375+162.5,(IF(AND(I284&gt;200,I284&lt;401),(I284-200)*3.875+400,IF(I284&gt;400,(I284-400)*4.5+1238)))))),0)</f>
        <v>563</v>
      </c>
      <c r="K284" s="3">
        <v>45</v>
      </c>
      <c r="L284" s="3">
        <v>50</v>
      </c>
      <c r="M284" s="4">
        <f t="shared" si="109"/>
        <v>48.400000000000006</v>
      </c>
      <c r="N284" s="4">
        <f t="shared" si="110"/>
        <v>706</v>
      </c>
      <c r="O284" s="18"/>
    </row>
    <row r="285" spans="1:15" x14ac:dyDescent="0.3">
      <c r="A285" s="3">
        <v>142</v>
      </c>
      <c r="B285" s="3" t="s">
        <v>19</v>
      </c>
      <c r="C285" s="3">
        <v>454</v>
      </c>
      <c r="D285" s="3">
        <v>400</v>
      </c>
      <c r="E285" s="3">
        <v>150</v>
      </c>
      <c r="F285" s="3">
        <v>134</v>
      </c>
      <c r="G285" s="3">
        <v>284</v>
      </c>
      <c r="H285" s="3">
        <f>(G285-F285)</f>
        <v>150</v>
      </c>
      <c r="I285" s="3">
        <f t="shared" si="118"/>
        <v>155</v>
      </c>
      <c r="J285" s="3">
        <f>ROUND(IF(I285&lt;100,I285*1.625,(IF(AND(I285&gt;100,I285&lt;201),(I285-100)*2.375+162.5,(IF(AND(I285&gt;200,I285&lt;401),(I285-200)*3.875+400,IF(I285&gt;400,(I285-400)*4.5+1237)))))),0)</f>
        <v>293</v>
      </c>
      <c r="K285" s="3">
        <v>45</v>
      </c>
      <c r="L285" s="3">
        <v>50</v>
      </c>
      <c r="M285" s="4">
        <f t="shared" si="109"/>
        <v>31</v>
      </c>
      <c r="N285" s="4">
        <f t="shared" si="110"/>
        <v>419</v>
      </c>
      <c r="O285" s="18"/>
    </row>
    <row r="286" spans="1:15" x14ac:dyDescent="0.3">
      <c r="A286" s="3">
        <f t="shared" ref="A286:A287" si="122">A285+1</f>
        <v>143</v>
      </c>
      <c r="B286" s="3" t="s">
        <v>19</v>
      </c>
      <c r="C286" s="5">
        <v>455</v>
      </c>
      <c r="D286" s="3">
        <v>400</v>
      </c>
      <c r="E286" s="3">
        <v>150</v>
      </c>
      <c r="F286" s="3">
        <v>453</v>
      </c>
      <c r="G286" s="3">
        <v>777</v>
      </c>
      <c r="H286" s="3">
        <f>G286-F286</f>
        <v>324</v>
      </c>
      <c r="I286" s="3">
        <f t="shared" si="118"/>
        <v>324</v>
      </c>
      <c r="J286" s="3">
        <f>ROUND(IF(I286&lt;100,I286*1.625,(IF(AND(I286&gt;100,I286&lt;201),(I286-100)*2.375+162.5,(IF(AND(I286&gt;200,I286&lt;401),(I286-200)*3.875+400,IF(I286&gt;400,(I286-400)*4.5+1238)))))),0)</f>
        <v>881</v>
      </c>
      <c r="K286" s="3">
        <v>45</v>
      </c>
      <c r="L286" s="3">
        <v>50</v>
      </c>
      <c r="M286" s="4">
        <f t="shared" si="109"/>
        <v>64.8</v>
      </c>
      <c r="N286" s="4">
        <f t="shared" si="110"/>
        <v>1041</v>
      </c>
      <c r="O286" s="18"/>
    </row>
    <row r="287" spans="1:15" x14ac:dyDescent="0.3">
      <c r="A287" s="3">
        <f t="shared" si="122"/>
        <v>144</v>
      </c>
      <c r="B287" s="3" t="s">
        <v>19</v>
      </c>
      <c r="C287" s="3">
        <v>456</v>
      </c>
      <c r="D287" s="3">
        <v>400</v>
      </c>
      <c r="E287" s="3">
        <v>150</v>
      </c>
      <c r="F287" s="3">
        <v>159</v>
      </c>
      <c r="G287" s="3">
        <v>284</v>
      </c>
      <c r="H287" s="3">
        <f>G287-F287</f>
        <v>125</v>
      </c>
      <c r="I287" s="3">
        <f t="shared" si="118"/>
        <v>155</v>
      </c>
      <c r="J287" s="3">
        <f>ROUND(IF(I287&lt;100,I287*1.625,(IF(AND(I287&gt;100,I287&lt;201),(I287-100)*2.375+162.5,(IF(AND(I287&gt;200,I287&lt;401),(I287-200)*3.875+400,IF(I287&gt;400,(I287-400)*4.5+1238)))))),0)</f>
        <v>293</v>
      </c>
      <c r="K287" s="3">
        <v>45</v>
      </c>
      <c r="L287" s="3">
        <v>50</v>
      </c>
      <c r="M287" s="4">
        <f t="shared" si="109"/>
        <v>31</v>
      </c>
      <c r="N287" s="4">
        <f t="shared" si="110"/>
        <v>419</v>
      </c>
      <c r="O287" s="18"/>
    </row>
    <row r="288" spans="1:15" x14ac:dyDescent="0.3">
      <c r="A288" s="3">
        <v>143</v>
      </c>
      <c r="B288" s="3" t="s">
        <v>19</v>
      </c>
      <c r="C288" s="3">
        <v>457</v>
      </c>
      <c r="D288" s="3">
        <v>400</v>
      </c>
      <c r="E288" s="3">
        <v>150</v>
      </c>
      <c r="F288" s="3">
        <v>320</v>
      </c>
      <c r="G288" s="3">
        <v>605</v>
      </c>
      <c r="H288" s="3">
        <f>(G288-F288)</f>
        <v>285</v>
      </c>
      <c r="I288" s="3">
        <f t="shared" si="118"/>
        <v>285</v>
      </c>
      <c r="J288" s="3">
        <f>ROUND(IF(I288&lt;100,I288*1.625,(IF(AND(I288&gt;100,I288&lt;201),(I288-100)*2.375+162.5,(IF(AND(I288&gt;200,I288&lt;401),(I288-200)*3.875+400,IF(I288&gt;400,(I288-400)*4.5+1237)))))),0)</f>
        <v>729</v>
      </c>
      <c r="K288" s="3">
        <v>45</v>
      </c>
      <c r="L288" s="3">
        <v>50</v>
      </c>
      <c r="M288" s="4">
        <f t="shared" si="109"/>
        <v>57</v>
      </c>
      <c r="N288" s="4">
        <f t="shared" si="110"/>
        <v>881</v>
      </c>
      <c r="O288" s="18"/>
    </row>
    <row r="289" spans="1:15" x14ac:dyDescent="0.3">
      <c r="A289" s="3">
        <v>144</v>
      </c>
      <c r="B289" s="5" t="s">
        <v>19</v>
      </c>
      <c r="C289" s="3">
        <v>458</v>
      </c>
      <c r="D289" s="3">
        <v>400</v>
      </c>
      <c r="E289" s="3">
        <v>150</v>
      </c>
      <c r="F289" s="3">
        <v>52</v>
      </c>
      <c r="G289" s="3">
        <v>277</v>
      </c>
      <c r="H289" s="3">
        <f>G289-F289</f>
        <v>225</v>
      </c>
      <c r="I289" s="3">
        <f t="shared" si="118"/>
        <v>225</v>
      </c>
      <c r="J289" s="3">
        <f>ROUND(IF(I289&lt;100,I289*1.625,(IF(AND(I289&gt;100,I289&lt;201),(I289-100)*2.375+162.5,(IF(AND(I289&gt;200,I289&lt;401),(I289-200)*3.875+400,IF(I289&gt;400,(I289-400)*4.5+1238)))))),0)</f>
        <v>497</v>
      </c>
      <c r="K289" s="3">
        <v>45</v>
      </c>
      <c r="L289" s="3">
        <v>50</v>
      </c>
      <c r="M289" s="4">
        <f t="shared" si="109"/>
        <v>45</v>
      </c>
      <c r="N289" s="4">
        <f t="shared" si="110"/>
        <v>637</v>
      </c>
      <c r="O289" s="18"/>
    </row>
    <row r="290" spans="1:15" x14ac:dyDescent="0.3">
      <c r="A290" s="3">
        <f t="shared" ref="A290:A291" si="123">A289+1</f>
        <v>145</v>
      </c>
      <c r="B290" s="3" t="s">
        <v>19</v>
      </c>
      <c r="C290" s="3">
        <v>461</v>
      </c>
      <c r="D290" s="3">
        <v>0</v>
      </c>
      <c r="E290" s="3">
        <v>150</v>
      </c>
      <c r="F290" s="3">
        <v>159</v>
      </c>
      <c r="G290" s="3">
        <v>327</v>
      </c>
      <c r="H290" s="3">
        <f>(G290-F290)-25</f>
        <v>143</v>
      </c>
      <c r="I290" s="3">
        <f>IF(H290&lt;155,155,H290)</f>
        <v>155</v>
      </c>
      <c r="J290" s="3">
        <f>ROUND(IF(I290&lt;100,I290*1.625,(IF(AND(I290&gt;100,I290&lt;201),(I290-100)*2.375+162.5,(IF(AND(I290&gt;200,I290&lt;401),(I290-200)*3.875+400,IF(I290&gt;400,(I290-400)*4.5+1237)))))),0)</f>
        <v>293</v>
      </c>
      <c r="K290" s="3">
        <v>45</v>
      </c>
      <c r="L290" s="3">
        <v>50</v>
      </c>
      <c r="M290" s="4">
        <f t="shared" si="109"/>
        <v>31</v>
      </c>
      <c r="N290" s="4">
        <f t="shared" si="110"/>
        <v>419</v>
      </c>
      <c r="O290" s="18"/>
    </row>
    <row r="291" spans="1:15" x14ac:dyDescent="0.3">
      <c r="A291" s="3">
        <f t="shared" si="123"/>
        <v>146</v>
      </c>
      <c r="B291" s="3" t="s">
        <v>19</v>
      </c>
      <c r="C291" s="3">
        <v>462</v>
      </c>
      <c r="D291" s="3">
        <v>400</v>
      </c>
      <c r="E291" s="3">
        <v>150</v>
      </c>
      <c r="F291" s="3">
        <v>203</v>
      </c>
      <c r="G291" s="3">
        <v>418</v>
      </c>
      <c r="H291" s="3">
        <f>G291-F291</f>
        <v>215</v>
      </c>
      <c r="I291" s="3">
        <f t="shared" ref="I291:I292" si="124">IF(H291&lt;155,155,H291)</f>
        <v>215</v>
      </c>
      <c r="J291" s="3">
        <f>ROUND(IF(I291&lt;100,I291*1.625,(IF(AND(I291&gt;100,I291&lt;201),(I291-100)*2.375+162.5,(IF(AND(I291&gt;200,I291&lt;401),(I291-200)*3.875+400,IF(I291&gt;400,(I291-400)*4.5+1237)))))),0)</f>
        <v>458</v>
      </c>
      <c r="K291" s="3">
        <v>45</v>
      </c>
      <c r="L291" s="3">
        <v>50</v>
      </c>
      <c r="M291" s="4">
        <f t="shared" si="109"/>
        <v>43</v>
      </c>
      <c r="N291" s="4">
        <f t="shared" si="110"/>
        <v>596</v>
      </c>
      <c r="O291" s="18"/>
    </row>
    <row r="292" spans="1:15" x14ac:dyDescent="0.3">
      <c r="A292" s="3">
        <v>145</v>
      </c>
      <c r="B292" s="3" t="s">
        <v>19</v>
      </c>
      <c r="C292" s="3">
        <v>464</v>
      </c>
      <c r="D292" s="3">
        <v>400</v>
      </c>
      <c r="E292" s="3">
        <v>150</v>
      </c>
      <c r="F292" s="3">
        <v>41</v>
      </c>
      <c r="G292" s="3">
        <v>175</v>
      </c>
      <c r="H292" s="3">
        <f>G292-F292</f>
        <v>134</v>
      </c>
      <c r="I292" s="3">
        <f t="shared" si="124"/>
        <v>155</v>
      </c>
      <c r="J292" s="3">
        <f>ROUND(IF(I292&lt;100,I292*1.625,(IF(AND(I292&gt;100,I292&lt;201),(I292-100)*2.375+162.5,(IF(AND(I292&gt;200,I292&lt;401),(I292-200)*3.875+400,IF(I292&gt;400,(I292-400)*4.5+1238)))))),0)</f>
        <v>293</v>
      </c>
      <c r="K292" s="3">
        <v>45</v>
      </c>
      <c r="L292" s="3">
        <v>50</v>
      </c>
      <c r="M292" s="4">
        <f t="shared" si="109"/>
        <v>31</v>
      </c>
      <c r="N292" s="4">
        <f t="shared" si="110"/>
        <v>419</v>
      </c>
      <c r="O292" s="18"/>
    </row>
    <row r="293" spans="1:15" x14ac:dyDescent="0.3">
      <c r="A293" s="3">
        <f t="shared" ref="A293" si="125">A292+1</f>
        <v>146</v>
      </c>
      <c r="B293" s="3" t="s">
        <v>18</v>
      </c>
      <c r="C293" s="3">
        <v>80</v>
      </c>
      <c r="D293" s="3">
        <v>200</v>
      </c>
      <c r="E293" s="3">
        <v>150</v>
      </c>
      <c r="F293" s="3">
        <v>18806</v>
      </c>
      <c r="G293" s="3">
        <v>18806</v>
      </c>
      <c r="H293" s="3">
        <f>G293-F293</f>
        <v>0</v>
      </c>
      <c r="I293" s="3">
        <f>IF(H293&lt;125,125,H293)</f>
        <v>125</v>
      </c>
      <c r="J293" s="3">
        <f t="shared" ref="J293" si="126">ROUND(IF(I293&lt;100,I293*1.625,(IF(AND(I293&gt;100,I293&lt;201),(I293-100)*2.375+162.5,(IF(AND(I293&gt;200,I293&lt;401),(I293-200)*3.875+400,IF(I293&gt;400,(I293-400)*4.5+1237)))))),0)</f>
        <v>222</v>
      </c>
      <c r="K293" s="3">
        <v>45</v>
      </c>
      <c r="L293" s="3">
        <v>50</v>
      </c>
      <c r="M293" s="4">
        <f t="shared" si="109"/>
        <v>25</v>
      </c>
      <c r="N293" s="4">
        <f t="shared" si="110"/>
        <v>342</v>
      </c>
      <c r="O293" s="18"/>
    </row>
    <row r="294" spans="1:15" x14ac:dyDescent="0.3">
      <c r="A294" s="18"/>
      <c r="B294" s="16"/>
      <c r="C294" s="16"/>
      <c r="D294" s="16"/>
      <c r="G294" s="16"/>
      <c r="H294" s="7">
        <f>SUM(H5:H293)</f>
        <v>55771</v>
      </c>
      <c r="I294" s="7"/>
      <c r="L294" s="16"/>
      <c r="M294" s="36"/>
      <c r="N294" s="37">
        <f>SUM(N5:N293)</f>
        <v>195976</v>
      </c>
      <c r="O294" s="25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"/>
  <sheetViews>
    <sheetView workbookViewId="0">
      <selection sqref="A1:N1"/>
    </sheetView>
  </sheetViews>
  <sheetFormatPr defaultRowHeight="14.4" x14ac:dyDescent="0.3"/>
  <sheetData>
    <row r="1" spans="1:15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25"/>
    </row>
    <row r="2" spans="1:15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5"/>
    </row>
    <row r="3" spans="1:15" x14ac:dyDescent="0.3">
      <c r="A3" s="44" t="s">
        <v>34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25"/>
    </row>
    <row r="4" spans="1:15" ht="40.79999999999999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25"/>
    </row>
    <row r="5" spans="1:15" x14ac:dyDescent="0.3">
      <c r="A5" s="38">
        <v>1</v>
      </c>
      <c r="B5" s="38" t="s">
        <v>22</v>
      </c>
      <c r="C5" s="38">
        <v>0</v>
      </c>
      <c r="D5" s="38">
        <v>0</v>
      </c>
      <c r="E5" s="38">
        <v>150</v>
      </c>
      <c r="F5" s="38">
        <v>9158</v>
      </c>
      <c r="G5" s="3">
        <v>9292</v>
      </c>
      <c r="H5" s="3">
        <f t="shared" ref="H5:H28" si="0">G5-F5</f>
        <v>134</v>
      </c>
      <c r="I5" s="3">
        <f>IF(H5&lt;103,103,H5)</f>
        <v>134</v>
      </c>
      <c r="J5" s="3">
        <f t="shared" ref="J5:J32" si="1">ROUND(IF(I5&lt;100,I5*1.625,(IF(AND(I5&gt;100,I5&lt;201),(I5-100)*2.375+162.5,(IF(AND(I5&gt;200,I5&lt;401),(I5-200)*3.875+400,IF(I5&gt;400,(I5-400)*4.5+1237)))))),0)</f>
        <v>243</v>
      </c>
      <c r="K5" s="3">
        <v>20</v>
      </c>
      <c r="L5" s="3">
        <v>10</v>
      </c>
      <c r="M5" s="4">
        <f t="shared" ref="M5:M34" si="2">I5*0.2</f>
        <v>26.8</v>
      </c>
      <c r="N5" s="4">
        <f t="shared" ref="N5:N60" si="3">ROUND((J5+K5+L5+M5),0)</f>
        <v>300</v>
      </c>
      <c r="O5" s="16"/>
    </row>
    <row r="6" spans="1:15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3">
        <v>18050</v>
      </c>
      <c r="G6" s="3">
        <v>18230</v>
      </c>
      <c r="H6" s="3">
        <f t="shared" si="0"/>
        <v>180</v>
      </c>
      <c r="I6" s="3">
        <f>IF(H6&lt;103,103,H6)</f>
        <v>180</v>
      </c>
      <c r="J6" s="3">
        <f t="shared" si="1"/>
        <v>353</v>
      </c>
      <c r="K6" s="3">
        <v>20</v>
      </c>
      <c r="L6" s="3">
        <v>10</v>
      </c>
      <c r="M6" s="4">
        <f t="shared" si="2"/>
        <v>36</v>
      </c>
      <c r="N6" s="4">
        <f t="shared" si="3"/>
        <v>419</v>
      </c>
      <c r="O6" s="16"/>
    </row>
    <row r="7" spans="1:15" x14ac:dyDescent="0.3">
      <c r="A7" s="38">
        <v>3</v>
      </c>
      <c r="B7" s="3" t="s">
        <v>21</v>
      </c>
      <c r="C7" s="3">
        <v>2</v>
      </c>
      <c r="D7" s="3">
        <v>75</v>
      </c>
      <c r="E7" s="3">
        <v>150</v>
      </c>
      <c r="F7" s="3">
        <v>21810</v>
      </c>
      <c r="G7" s="3">
        <v>21850</v>
      </c>
      <c r="H7" s="3">
        <f t="shared" si="0"/>
        <v>40</v>
      </c>
      <c r="I7" s="3">
        <f>IF(H7&lt;103,103,H7)</f>
        <v>103</v>
      </c>
      <c r="J7" s="3">
        <f t="shared" si="1"/>
        <v>170</v>
      </c>
      <c r="K7" s="3">
        <v>20</v>
      </c>
      <c r="L7" s="3">
        <v>10</v>
      </c>
      <c r="M7" s="4">
        <f t="shared" si="2"/>
        <v>20.6</v>
      </c>
      <c r="N7" s="4">
        <f t="shared" si="3"/>
        <v>221</v>
      </c>
      <c r="O7" s="16"/>
    </row>
    <row r="8" spans="1:15" x14ac:dyDescent="0.3">
      <c r="A8" s="3">
        <v>4</v>
      </c>
      <c r="B8" s="3" t="s">
        <v>20</v>
      </c>
      <c r="C8" s="3">
        <v>2</v>
      </c>
      <c r="D8" s="3">
        <v>100</v>
      </c>
      <c r="E8" s="3">
        <v>150</v>
      </c>
      <c r="F8" s="3">
        <v>39844</v>
      </c>
      <c r="G8" s="3">
        <v>40145</v>
      </c>
      <c r="H8" s="3">
        <f t="shared" si="0"/>
        <v>301</v>
      </c>
      <c r="I8" s="3">
        <f>IF(H8&lt;111,111,H8)</f>
        <v>301</v>
      </c>
      <c r="J8" s="3">
        <f t="shared" si="1"/>
        <v>791</v>
      </c>
      <c r="K8" s="3">
        <v>20</v>
      </c>
      <c r="L8" s="3">
        <v>10</v>
      </c>
      <c r="M8" s="4">
        <f t="shared" si="2"/>
        <v>60.2</v>
      </c>
      <c r="N8" s="4">
        <f t="shared" si="3"/>
        <v>881</v>
      </c>
      <c r="O8" s="16"/>
    </row>
    <row r="9" spans="1:15" x14ac:dyDescent="0.3">
      <c r="A9" s="38">
        <v>5</v>
      </c>
      <c r="B9" s="3" t="s">
        <v>21</v>
      </c>
      <c r="C9" s="3">
        <v>3</v>
      </c>
      <c r="D9" s="3">
        <v>75</v>
      </c>
      <c r="E9" s="3">
        <v>150</v>
      </c>
      <c r="F9" s="3">
        <v>9977</v>
      </c>
      <c r="G9" s="3">
        <v>10129</v>
      </c>
      <c r="H9" s="3">
        <f t="shared" si="0"/>
        <v>152</v>
      </c>
      <c r="I9" s="3">
        <f>IF(H9&lt;103,103,H9)</f>
        <v>152</v>
      </c>
      <c r="J9" s="3">
        <f t="shared" si="1"/>
        <v>286</v>
      </c>
      <c r="K9" s="3">
        <v>20</v>
      </c>
      <c r="L9" s="3">
        <v>10</v>
      </c>
      <c r="M9" s="4">
        <f t="shared" si="2"/>
        <v>30.400000000000002</v>
      </c>
      <c r="N9" s="4">
        <f t="shared" si="3"/>
        <v>346</v>
      </c>
      <c r="O9" s="16"/>
    </row>
    <row r="10" spans="1:15" x14ac:dyDescent="0.3">
      <c r="A10" s="3">
        <v>6</v>
      </c>
      <c r="B10" s="3" t="s">
        <v>20</v>
      </c>
      <c r="C10" s="3">
        <v>3</v>
      </c>
      <c r="D10" s="3">
        <v>100</v>
      </c>
      <c r="E10" s="3">
        <v>150</v>
      </c>
      <c r="F10" s="3">
        <v>13282</v>
      </c>
      <c r="G10" s="3">
        <v>13544</v>
      </c>
      <c r="H10" s="3">
        <f t="shared" si="0"/>
        <v>262</v>
      </c>
      <c r="I10" s="3">
        <f t="shared" ref="I10:I11" si="4">IF(H10&lt;111,111,H10)</f>
        <v>262</v>
      </c>
      <c r="J10" s="3">
        <f t="shared" si="1"/>
        <v>640</v>
      </c>
      <c r="K10" s="3">
        <v>20</v>
      </c>
      <c r="L10" s="3">
        <v>10</v>
      </c>
      <c r="M10" s="4">
        <f t="shared" si="2"/>
        <v>52.400000000000006</v>
      </c>
      <c r="N10" s="4">
        <f t="shared" si="3"/>
        <v>722</v>
      </c>
      <c r="O10" s="16"/>
    </row>
    <row r="11" spans="1:15" x14ac:dyDescent="0.3">
      <c r="A11" s="38">
        <v>7</v>
      </c>
      <c r="B11" s="3" t="s">
        <v>20</v>
      </c>
      <c r="C11" s="3">
        <v>4</v>
      </c>
      <c r="D11" s="3">
        <v>100</v>
      </c>
      <c r="E11" s="3">
        <v>150</v>
      </c>
      <c r="F11" s="3">
        <v>9426</v>
      </c>
      <c r="G11" s="3">
        <v>9462</v>
      </c>
      <c r="H11" s="3">
        <f t="shared" si="0"/>
        <v>36</v>
      </c>
      <c r="I11" s="3">
        <f t="shared" si="4"/>
        <v>111</v>
      </c>
      <c r="J11" s="3">
        <f t="shared" si="1"/>
        <v>189</v>
      </c>
      <c r="K11" s="3">
        <v>20</v>
      </c>
      <c r="L11" s="3">
        <v>10</v>
      </c>
      <c r="M11" s="4">
        <f t="shared" si="2"/>
        <v>22.200000000000003</v>
      </c>
      <c r="N11" s="4">
        <f t="shared" si="3"/>
        <v>241</v>
      </c>
      <c r="O11" s="16"/>
    </row>
    <row r="12" spans="1:15" x14ac:dyDescent="0.3">
      <c r="A12" s="3">
        <v>8</v>
      </c>
      <c r="B12" s="3" t="s">
        <v>21</v>
      </c>
      <c r="C12" s="3">
        <v>5</v>
      </c>
      <c r="D12" s="3">
        <v>75</v>
      </c>
      <c r="E12" s="3">
        <v>150</v>
      </c>
      <c r="F12" s="3">
        <v>23351</v>
      </c>
      <c r="G12" s="3">
        <v>23466</v>
      </c>
      <c r="H12" s="3">
        <f t="shared" si="0"/>
        <v>115</v>
      </c>
      <c r="I12" s="3">
        <f>IF(H12&lt;103,103,H12)</f>
        <v>115</v>
      </c>
      <c r="J12" s="3">
        <f t="shared" si="1"/>
        <v>198</v>
      </c>
      <c r="K12" s="3">
        <v>20</v>
      </c>
      <c r="L12" s="3">
        <v>10</v>
      </c>
      <c r="M12" s="4">
        <f t="shared" si="2"/>
        <v>23</v>
      </c>
      <c r="N12" s="4">
        <f t="shared" si="3"/>
        <v>251</v>
      </c>
      <c r="O12" s="16"/>
    </row>
    <row r="13" spans="1:15" x14ac:dyDescent="0.3">
      <c r="A13" s="38">
        <v>9</v>
      </c>
      <c r="B13" s="3" t="s">
        <v>20</v>
      </c>
      <c r="C13" s="3">
        <v>5</v>
      </c>
      <c r="D13" s="3">
        <v>100</v>
      </c>
      <c r="E13" s="3">
        <v>150</v>
      </c>
      <c r="F13" s="3">
        <v>24570</v>
      </c>
      <c r="G13" s="3">
        <v>24656</v>
      </c>
      <c r="H13" s="3">
        <f t="shared" si="0"/>
        <v>86</v>
      </c>
      <c r="I13" s="3">
        <f>IF(H13&lt;111,111,H13)</f>
        <v>111</v>
      </c>
      <c r="J13" s="3">
        <f t="shared" si="1"/>
        <v>189</v>
      </c>
      <c r="K13" s="3">
        <v>20</v>
      </c>
      <c r="L13" s="3">
        <v>10</v>
      </c>
      <c r="M13" s="4">
        <f t="shared" si="2"/>
        <v>22.200000000000003</v>
      </c>
      <c r="N13" s="4">
        <f t="shared" si="3"/>
        <v>241</v>
      </c>
      <c r="O13" s="16"/>
    </row>
    <row r="14" spans="1:15" x14ac:dyDescent="0.3">
      <c r="A14" s="3">
        <v>10</v>
      </c>
      <c r="B14" s="3" t="s">
        <v>21</v>
      </c>
      <c r="C14" s="3">
        <v>6</v>
      </c>
      <c r="D14" s="3">
        <v>75</v>
      </c>
      <c r="E14" s="3">
        <v>150</v>
      </c>
      <c r="F14" s="3">
        <v>14718</v>
      </c>
      <c r="G14" s="3">
        <v>14903</v>
      </c>
      <c r="H14" s="3">
        <f t="shared" si="0"/>
        <v>185</v>
      </c>
      <c r="I14" s="3">
        <f>IF(H14&lt;103,103,H14)</f>
        <v>185</v>
      </c>
      <c r="J14" s="3">
        <f t="shared" si="1"/>
        <v>364</v>
      </c>
      <c r="K14" s="3">
        <v>20</v>
      </c>
      <c r="L14" s="3">
        <v>10</v>
      </c>
      <c r="M14" s="4">
        <f t="shared" si="2"/>
        <v>37</v>
      </c>
      <c r="N14" s="4">
        <f t="shared" si="3"/>
        <v>431</v>
      </c>
      <c r="O14" s="16"/>
    </row>
    <row r="15" spans="1:15" x14ac:dyDescent="0.3">
      <c r="A15" s="38">
        <v>11</v>
      </c>
      <c r="B15" s="3" t="s">
        <v>20</v>
      </c>
      <c r="C15" s="3">
        <v>6</v>
      </c>
      <c r="D15" s="3">
        <v>100</v>
      </c>
      <c r="E15" s="3">
        <v>150</v>
      </c>
      <c r="F15" s="3">
        <v>16824</v>
      </c>
      <c r="G15" s="3">
        <v>16877</v>
      </c>
      <c r="H15" s="3">
        <f t="shared" si="0"/>
        <v>53</v>
      </c>
      <c r="I15" s="3">
        <f t="shared" ref="I15:I16" si="5"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  <c r="O15" s="16"/>
    </row>
    <row r="16" spans="1:15" x14ac:dyDescent="0.3">
      <c r="A16" s="3">
        <v>12</v>
      </c>
      <c r="B16" s="3" t="s">
        <v>20</v>
      </c>
      <c r="C16" s="3">
        <v>7</v>
      </c>
      <c r="D16" s="3">
        <v>100</v>
      </c>
      <c r="E16" s="3">
        <v>150</v>
      </c>
      <c r="F16" s="3">
        <v>17110</v>
      </c>
      <c r="G16" s="3">
        <v>17364</v>
      </c>
      <c r="H16" s="3">
        <f t="shared" si="0"/>
        <v>254</v>
      </c>
      <c r="I16" s="3">
        <f t="shared" si="5"/>
        <v>254</v>
      </c>
      <c r="J16" s="3">
        <f t="shared" si="1"/>
        <v>609</v>
      </c>
      <c r="K16" s="3">
        <v>20</v>
      </c>
      <c r="L16" s="3">
        <v>10</v>
      </c>
      <c r="M16" s="4">
        <f t="shared" si="2"/>
        <v>50.800000000000004</v>
      </c>
      <c r="N16" s="4">
        <f t="shared" si="3"/>
        <v>690</v>
      </c>
      <c r="O16" s="16"/>
    </row>
    <row r="17" spans="1:15" x14ac:dyDescent="0.3">
      <c r="A17" s="38">
        <v>13</v>
      </c>
      <c r="B17" s="3" t="s">
        <v>21</v>
      </c>
      <c r="C17" s="3">
        <v>7</v>
      </c>
      <c r="D17" s="3">
        <v>75</v>
      </c>
      <c r="E17" s="3">
        <v>150</v>
      </c>
      <c r="F17" s="3">
        <v>21514</v>
      </c>
      <c r="G17" s="3">
        <v>21626</v>
      </c>
      <c r="H17" s="3">
        <f t="shared" si="0"/>
        <v>112</v>
      </c>
      <c r="I17" s="3">
        <f>IF(H17&lt;103,103,H17)</f>
        <v>112</v>
      </c>
      <c r="J17" s="3">
        <f t="shared" si="1"/>
        <v>191</v>
      </c>
      <c r="K17" s="3">
        <v>20</v>
      </c>
      <c r="L17" s="3">
        <v>10</v>
      </c>
      <c r="M17" s="4">
        <f t="shared" si="2"/>
        <v>22.400000000000002</v>
      </c>
      <c r="N17" s="4">
        <f t="shared" si="3"/>
        <v>243</v>
      </c>
      <c r="O17" s="16"/>
    </row>
    <row r="18" spans="1:15" x14ac:dyDescent="0.3">
      <c r="A18" s="3">
        <v>14</v>
      </c>
      <c r="B18" s="3" t="s">
        <v>20</v>
      </c>
      <c r="C18" s="3">
        <v>8</v>
      </c>
      <c r="D18" s="3">
        <v>100</v>
      </c>
      <c r="E18" s="3">
        <v>150</v>
      </c>
      <c r="F18" s="3">
        <v>17190</v>
      </c>
      <c r="G18" s="3">
        <v>17447</v>
      </c>
      <c r="H18" s="3">
        <f t="shared" si="0"/>
        <v>257</v>
      </c>
      <c r="I18" s="3">
        <f>IF(H18&lt;111,111,H18)</f>
        <v>257</v>
      </c>
      <c r="J18" s="3">
        <f t="shared" si="1"/>
        <v>621</v>
      </c>
      <c r="K18" s="3">
        <v>20</v>
      </c>
      <c r="L18" s="3">
        <v>10</v>
      </c>
      <c r="M18" s="4">
        <f t="shared" si="2"/>
        <v>51.400000000000006</v>
      </c>
      <c r="N18" s="4">
        <f t="shared" si="3"/>
        <v>702</v>
      </c>
      <c r="O18" s="16"/>
    </row>
    <row r="19" spans="1:15" x14ac:dyDescent="0.3">
      <c r="A19" s="38">
        <v>15</v>
      </c>
      <c r="B19" s="3" t="s">
        <v>21</v>
      </c>
      <c r="C19" s="3">
        <v>8</v>
      </c>
      <c r="D19" s="3">
        <v>75</v>
      </c>
      <c r="E19" s="3">
        <v>150</v>
      </c>
      <c r="F19" s="3">
        <v>26962</v>
      </c>
      <c r="G19" s="3">
        <v>27134</v>
      </c>
      <c r="H19" s="3">
        <f t="shared" si="0"/>
        <v>172</v>
      </c>
      <c r="I19" s="3">
        <f t="shared" ref="I19:I20" si="6">IF(H19&lt;103,103,H19)</f>
        <v>172</v>
      </c>
      <c r="J19" s="3">
        <f t="shared" si="1"/>
        <v>334</v>
      </c>
      <c r="K19" s="3">
        <v>20</v>
      </c>
      <c r="L19" s="3">
        <v>10</v>
      </c>
      <c r="M19" s="4">
        <f t="shared" si="2"/>
        <v>34.4</v>
      </c>
      <c r="N19" s="4">
        <f t="shared" si="3"/>
        <v>398</v>
      </c>
      <c r="O19" s="16"/>
    </row>
    <row r="20" spans="1:15" x14ac:dyDescent="0.3">
      <c r="A20" s="3">
        <v>16</v>
      </c>
      <c r="B20" s="3" t="s">
        <v>21</v>
      </c>
      <c r="C20" s="3">
        <v>9</v>
      </c>
      <c r="D20" s="3">
        <v>75</v>
      </c>
      <c r="E20" s="3">
        <v>150</v>
      </c>
      <c r="F20" s="3">
        <v>23883</v>
      </c>
      <c r="G20" s="3">
        <v>24034</v>
      </c>
      <c r="H20" s="3">
        <f t="shared" si="0"/>
        <v>151</v>
      </c>
      <c r="I20" s="3">
        <f t="shared" si="6"/>
        <v>151</v>
      </c>
      <c r="J20" s="3">
        <f t="shared" si="1"/>
        <v>284</v>
      </c>
      <c r="K20" s="3">
        <v>20</v>
      </c>
      <c r="L20" s="3">
        <v>10</v>
      </c>
      <c r="M20" s="4">
        <f t="shared" si="2"/>
        <v>30.200000000000003</v>
      </c>
      <c r="N20" s="4">
        <f t="shared" si="3"/>
        <v>344</v>
      </c>
      <c r="O20" s="16"/>
    </row>
    <row r="21" spans="1:15" x14ac:dyDescent="0.3">
      <c r="A21" s="38">
        <v>17</v>
      </c>
      <c r="B21" s="8" t="s">
        <v>18</v>
      </c>
      <c r="C21" s="8">
        <v>9</v>
      </c>
      <c r="D21" s="3">
        <v>200</v>
      </c>
      <c r="E21" s="3">
        <v>150</v>
      </c>
      <c r="F21" s="3">
        <v>26056</v>
      </c>
      <c r="G21" s="3">
        <v>26161</v>
      </c>
      <c r="H21" s="3">
        <f t="shared" si="0"/>
        <v>105</v>
      </c>
      <c r="I21" s="3">
        <f>IF(H21&lt;125,125,H21)</f>
        <v>125</v>
      </c>
      <c r="J21" s="3">
        <f t="shared" si="1"/>
        <v>222</v>
      </c>
      <c r="K21" s="3">
        <v>45</v>
      </c>
      <c r="L21" s="3">
        <v>50</v>
      </c>
      <c r="M21" s="4">
        <f t="shared" si="2"/>
        <v>25</v>
      </c>
      <c r="N21" s="4">
        <f t="shared" si="3"/>
        <v>342</v>
      </c>
      <c r="O21" s="16"/>
    </row>
    <row r="22" spans="1:15" x14ac:dyDescent="0.3">
      <c r="A22" s="3">
        <v>18</v>
      </c>
      <c r="B22" s="3" t="s">
        <v>21</v>
      </c>
      <c r="C22" s="3">
        <v>10</v>
      </c>
      <c r="D22" s="3">
        <v>75</v>
      </c>
      <c r="E22" s="3">
        <v>150</v>
      </c>
      <c r="F22" s="3">
        <v>28048</v>
      </c>
      <c r="G22" s="3">
        <v>28236</v>
      </c>
      <c r="H22" s="3">
        <f t="shared" si="0"/>
        <v>188</v>
      </c>
      <c r="I22" s="3">
        <f>IF(H22&lt;103,103,H22)</f>
        <v>188</v>
      </c>
      <c r="J22" s="3">
        <f t="shared" si="1"/>
        <v>372</v>
      </c>
      <c r="K22" s="3">
        <v>20</v>
      </c>
      <c r="L22" s="3">
        <v>10</v>
      </c>
      <c r="M22" s="4">
        <f t="shared" si="2"/>
        <v>37.6</v>
      </c>
      <c r="N22" s="4">
        <f t="shared" si="3"/>
        <v>440</v>
      </c>
      <c r="O22" s="16"/>
    </row>
    <row r="23" spans="1:15" x14ac:dyDescent="0.3">
      <c r="A23" s="38">
        <v>19</v>
      </c>
      <c r="B23" s="3" t="s">
        <v>18</v>
      </c>
      <c r="C23" s="3">
        <v>10</v>
      </c>
      <c r="D23" s="3">
        <v>200</v>
      </c>
      <c r="E23" s="3">
        <v>150</v>
      </c>
      <c r="F23" s="3">
        <v>17156</v>
      </c>
      <c r="G23" s="3">
        <v>17243</v>
      </c>
      <c r="H23" s="3">
        <f t="shared" si="0"/>
        <v>87</v>
      </c>
      <c r="I23" s="3">
        <f t="shared" ref="I23:I24" si="7">IF(H23&lt;125,125,H23)</f>
        <v>125</v>
      </c>
      <c r="J23" s="3">
        <f t="shared" si="1"/>
        <v>222</v>
      </c>
      <c r="K23" s="3">
        <v>45</v>
      </c>
      <c r="L23" s="3">
        <v>50</v>
      </c>
      <c r="M23" s="4">
        <f t="shared" si="2"/>
        <v>25</v>
      </c>
      <c r="N23" s="4">
        <f t="shared" si="3"/>
        <v>342</v>
      </c>
      <c r="O23" s="16"/>
    </row>
    <row r="24" spans="1:15" x14ac:dyDescent="0.3">
      <c r="A24" s="3">
        <v>20</v>
      </c>
      <c r="B24" s="3" t="s">
        <v>18</v>
      </c>
      <c r="C24" s="5">
        <v>11</v>
      </c>
      <c r="D24" s="3">
        <v>200</v>
      </c>
      <c r="E24" s="3">
        <v>150</v>
      </c>
      <c r="F24" s="3">
        <v>25581</v>
      </c>
      <c r="G24" s="3">
        <v>25827</v>
      </c>
      <c r="H24" s="3">
        <f t="shared" si="0"/>
        <v>246</v>
      </c>
      <c r="I24" s="3">
        <f t="shared" si="7"/>
        <v>246</v>
      </c>
      <c r="J24" s="3">
        <f t="shared" si="1"/>
        <v>578</v>
      </c>
      <c r="K24" s="3">
        <v>45</v>
      </c>
      <c r="L24" s="3">
        <v>50</v>
      </c>
      <c r="M24" s="4">
        <f t="shared" si="2"/>
        <v>49.2</v>
      </c>
      <c r="N24" s="4">
        <f t="shared" si="3"/>
        <v>722</v>
      </c>
      <c r="O24" s="16"/>
    </row>
    <row r="25" spans="1:15" x14ac:dyDescent="0.3">
      <c r="A25" s="38">
        <v>21</v>
      </c>
      <c r="B25" s="3" t="s">
        <v>21</v>
      </c>
      <c r="C25" s="3">
        <v>11</v>
      </c>
      <c r="D25" s="3">
        <v>75</v>
      </c>
      <c r="E25" s="3">
        <v>150</v>
      </c>
      <c r="F25" s="3">
        <v>22470</v>
      </c>
      <c r="G25" s="3">
        <v>22645</v>
      </c>
      <c r="H25" s="3">
        <f t="shared" si="0"/>
        <v>175</v>
      </c>
      <c r="I25" s="3">
        <f t="shared" ref="I25:I26" si="8">IF(H25&lt;103,103,H25)</f>
        <v>175</v>
      </c>
      <c r="J25" s="3">
        <f t="shared" si="1"/>
        <v>341</v>
      </c>
      <c r="K25" s="3">
        <v>20</v>
      </c>
      <c r="L25" s="3">
        <v>10</v>
      </c>
      <c r="M25" s="4">
        <f t="shared" si="2"/>
        <v>35</v>
      </c>
      <c r="N25" s="4">
        <f t="shared" si="3"/>
        <v>406</v>
      </c>
      <c r="O25" s="16"/>
    </row>
    <row r="26" spans="1:15" x14ac:dyDescent="0.3">
      <c r="A26" s="3">
        <v>22</v>
      </c>
      <c r="B26" s="3" t="s">
        <v>21</v>
      </c>
      <c r="C26" s="3">
        <v>12</v>
      </c>
      <c r="D26" s="3">
        <v>75</v>
      </c>
      <c r="E26" s="3">
        <v>150</v>
      </c>
      <c r="F26" s="3">
        <v>27525</v>
      </c>
      <c r="G26" s="3">
        <v>27767</v>
      </c>
      <c r="H26" s="3">
        <f t="shared" si="0"/>
        <v>242</v>
      </c>
      <c r="I26" s="3">
        <f t="shared" si="8"/>
        <v>242</v>
      </c>
      <c r="J26" s="3">
        <f t="shared" si="1"/>
        <v>563</v>
      </c>
      <c r="K26" s="3">
        <v>20</v>
      </c>
      <c r="L26" s="3">
        <v>10</v>
      </c>
      <c r="M26" s="4">
        <f t="shared" si="2"/>
        <v>48.400000000000006</v>
      </c>
      <c r="N26" s="4">
        <f t="shared" si="3"/>
        <v>641</v>
      </c>
      <c r="O26" s="16"/>
    </row>
    <row r="27" spans="1:15" x14ac:dyDescent="0.3">
      <c r="A27" s="38">
        <v>23</v>
      </c>
      <c r="B27" s="8" t="s">
        <v>18</v>
      </c>
      <c r="C27" s="8">
        <v>12</v>
      </c>
      <c r="D27" s="3">
        <v>200</v>
      </c>
      <c r="E27" s="3">
        <v>150</v>
      </c>
      <c r="F27" s="3">
        <v>20619</v>
      </c>
      <c r="G27" s="3">
        <v>20802</v>
      </c>
      <c r="H27" s="3">
        <f t="shared" si="0"/>
        <v>183</v>
      </c>
      <c r="I27" s="3">
        <f>IF(H27&lt;125,125,H27)</f>
        <v>183</v>
      </c>
      <c r="J27" s="3">
        <f t="shared" si="1"/>
        <v>360</v>
      </c>
      <c r="K27" s="3">
        <v>45</v>
      </c>
      <c r="L27" s="3">
        <v>50</v>
      </c>
      <c r="M27" s="4">
        <f t="shared" si="2"/>
        <v>36.6</v>
      </c>
      <c r="N27" s="4">
        <f t="shared" si="3"/>
        <v>492</v>
      </c>
      <c r="O27" s="16"/>
    </row>
    <row r="28" spans="1:15" x14ac:dyDescent="0.3">
      <c r="A28" s="3">
        <v>24</v>
      </c>
      <c r="B28" s="3" t="s">
        <v>21</v>
      </c>
      <c r="C28" s="3">
        <v>13</v>
      </c>
      <c r="D28" s="3">
        <v>75</v>
      </c>
      <c r="E28" s="3">
        <v>150</v>
      </c>
      <c r="F28" s="3">
        <v>27230</v>
      </c>
      <c r="G28" s="3">
        <v>27444</v>
      </c>
      <c r="H28" s="3">
        <f t="shared" si="0"/>
        <v>214</v>
      </c>
      <c r="I28" s="3">
        <f>IF(H28&lt;103,103,H28)</f>
        <v>214</v>
      </c>
      <c r="J28" s="3">
        <f t="shared" si="1"/>
        <v>454</v>
      </c>
      <c r="K28" s="3">
        <v>20</v>
      </c>
      <c r="L28" s="3">
        <v>10</v>
      </c>
      <c r="M28" s="4">
        <f t="shared" si="2"/>
        <v>42.800000000000004</v>
      </c>
      <c r="N28" s="4">
        <f t="shared" si="3"/>
        <v>527</v>
      </c>
      <c r="O28" s="16"/>
    </row>
    <row r="29" spans="1:15" x14ac:dyDescent="0.3">
      <c r="A29" s="38">
        <v>25</v>
      </c>
      <c r="B29" s="3" t="s">
        <v>18</v>
      </c>
      <c r="C29" s="3">
        <v>13</v>
      </c>
      <c r="D29" s="5">
        <v>0</v>
      </c>
      <c r="E29" s="3">
        <v>150</v>
      </c>
      <c r="F29" s="3">
        <v>51655</v>
      </c>
      <c r="G29" s="3">
        <v>52189</v>
      </c>
      <c r="H29" s="3">
        <f>(G29-F29)-25</f>
        <v>509</v>
      </c>
      <c r="I29" s="3">
        <f>IF(H29&lt;125,125,H29)</f>
        <v>509</v>
      </c>
      <c r="J29" s="3">
        <f t="shared" si="1"/>
        <v>1728</v>
      </c>
      <c r="K29" s="3">
        <v>45</v>
      </c>
      <c r="L29" s="3">
        <v>50</v>
      </c>
      <c r="M29" s="4">
        <f t="shared" si="2"/>
        <v>101.80000000000001</v>
      </c>
      <c r="N29" s="4">
        <f t="shared" si="3"/>
        <v>1925</v>
      </c>
      <c r="O29" s="16"/>
    </row>
    <row r="30" spans="1:15" x14ac:dyDescent="0.3">
      <c r="A30" s="3">
        <v>26</v>
      </c>
      <c r="B30" s="3" t="s">
        <v>21</v>
      </c>
      <c r="C30" s="3">
        <v>14</v>
      </c>
      <c r="D30" s="3">
        <v>75</v>
      </c>
      <c r="E30" s="3">
        <v>150</v>
      </c>
      <c r="F30" s="3">
        <v>31682</v>
      </c>
      <c r="G30" s="3">
        <v>32014</v>
      </c>
      <c r="H30" s="3">
        <f t="shared" ref="H30:H60" si="9">G30-F30</f>
        <v>332</v>
      </c>
      <c r="I30" s="3">
        <f>IF(H30&lt;103,103,H30)</f>
        <v>332</v>
      </c>
      <c r="J30" s="3">
        <f t="shared" si="1"/>
        <v>912</v>
      </c>
      <c r="K30" s="3">
        <v>20</v>
      </c>
      <c r="L30" s="3">
        <v>10</v>
      </c>
      <c r="M30" s="4">
        <f t="shared" si="2"/>
        <v>66.400000000000006</v>
      </c>
      <c r="N30" s="4">
        <f t="shared" si="3"/>
        <v>1008</v>
      </c>
      <c r="O30" s="16"/>
    </row>
    <row r="31" spans="1:15" x14ac:dyDescent="0.3">
      <c r="A31" s="38">
        <v>27</v>
      </c>
      <c r="B31" s="3" t="s">
        <v>18</v>
      </c>
      <c r="C31" s="3">
        <v>14</v>
      </c>
      <c r="D31" s="3">
        <v>200</v>
      </c>
      <c r="E31" s="3">
        <v>150</v>
      </c>
      <c r="F31" s="3">
        <v>27919</v>
      </c>
      <c r="G31" s="3">
        <v>28103</v>
      </c>
      <c r="H31" s="3">
        <f t="shared" si="9"/>
        <v>184</v>
      </c>
      <c r="I31" s="3">
        <f>IF(H31&lt;125,125,H31)</f>
        <v>184</v>
      </c>
      <c r="J31" s="3">
        <f t="shared" si="1"/>
        <v>362</v>
      </c>
      <c r="K31" s="3">
        <v>45</v>
      </c>
      <c r="L31" s="3">
        <v>50</v>
      </c>
      <c r="M31" s="4">
        <f t="shared" si="2"/>
        <v>36.800000000000004</v>
      </c>
      <c r="N31" s="4">
        <f t="shared" si="3"/>
        <v>494</v>
      </c>
      <c r="O31" s="16"/>
    </row>
    <row r="32" spans="1:15" x14ac:dyDescent="0.3">
      <c r="A32" s="3">
        <v>28</v>
      </c>
      <c r="B32" s="3" t="s">
        <v>21</v>
      </c>
      <c r="C32" s="3">
        <v>15</v>
      </c>
      <c r="D32" s="3">
        <v>75</v>
      </c>
      <c r="E32" s="3">
        <v>150</v>
      </c>
      <c r="F32" s="3">
        <v>16494</v>
      </c>
      <c r="G32" s="3">
        <v>16616</v>
      </c>
      <c r="H32" s="3">
        <f t="shared" si="9"/>
        <v>122</v>
      </c>
      <c r="I32" s="3">
        <f>IF(H32&lt;103,103,H32)</f>
        <v>122</v>
      </c>
      <c r="J32" s="3">
        <f t="shared" si="1"/>
        <v>215</v>
      </c>
      <c r="K32" s="3">
        <v>20</v>
      </c>
      <c r="L32" s="3">
        <v>10</v>
      </c>
      <c r="M32" s="4">
        <f t="shared" si="2"/>
        <v>24.400000000000002</v>
      </c>
      <c r="N32" s="4">
        <f t="shared" si="3"/>
        <v>269</v>
      </c>
      <c r="O32" s="16"/>
    </row>
    <row r="33" spans="1:15" x14ac:dyDescent="0.3">
      <c r="A33" s="38">
        <v>29</v>
      </c>
      <c r="B33" s="3" t="s">
        <v>18</v>
      </c>
      <c r="C33" s="3">
        <v>15</v>
      </c>
      <c r="D33" s="3">
        <v>200</v>
      </c>
      <c r="E33" s="3">
        <v>150</v>
      </c>
      <c r="F33" s="3">
        <v>44385</v>
      </c>
      <c r="G33" s="3">
        <v>44409</v>
      </c>
      <c r="H33" s="3">
        <f t="shared" si="9"/>
        <v>24</v>
      </c>
      <c r="I33" s="3">
        <f>IF(H33&lt;125,125,H33)</f>
        <v>125</v>
      </c>
      <c r="J33" s="3">
        <f>ROUND(IF(I33&lt;100,I33*1.625,(IF(AND(I33&gt;100,I33&lt;201),(I33-100)*2.375+162,(IF(AND(I33&gt;200,I33&lt;401),(I33-200)*3.875+400,IF(I33&gt;400,(I33-400)*4.5+1237)))))),0)</f>
        <v>221</v>
      </c>
      <c r="K33" s="3">
        <v>45</v>
      </c>
      <c r="L33" s="3">
        <v>50</v>
      </c>
      <c r="M33" s="4">
        <f t="shared" si="2"/>
        <v>25</v>
      </c>
      <c r="N33" s="4">
        <f t="shared" si="3"/>
        <v>341</v>
      </c>
      <c r="O33" s="16"/>
    </row>
    <row r="34" spans="1:15" x14ac:dyDescent="0.3">
      <c r="A34" s="3">
        <v>30</v>
      </c>
      <c r="B34" s="3" t="s">
        <v>21</v>
      </c>
      <c r="C34" s="3">
        <v>16</v>
      </c>
      <c r="D34" s="3">
        <v>75</v>
      </c>
      <c r="E34" s="3">
        <v>150</v>
      </c>
      <c r="F34" s="3">
        <v>29212</v>
      </c>
      <c r="G34" s="3">
        <v>29545</v>
      </c>
      <c r="H34" s="3">
        <f t="shared" si="9"/>
        <v>333</v>
      </c>
      <c r="I34" s="3">
        <f>IF(H34&lt;103,103,H34)</f>
        <v>333</v>
      </c>
      <c r="J34" s="3">
        <f t="shared" ref="J34:J60" si="10">ROUND(IF(I34&lt;100,I34*1.625,(IF(AND(I34&gt;100,I34&lt;201),(I34-100)*2.375+162.5,(IF(AND(I34&gt;200,I34&lt;401),(I34-200)*3.875+400,IF(I34&gt;400,(I34-400)*4.5+1237)))))),0)</f>
        <v>915</v>
      </c>
      <c r="K34" s="3">
        <v>20</v>
      </c>
      <c r="L34" s="3">
        <v>10</v>
      </c>
      <c r="M34" s="4">
        <f t="shared" si="2"/>
        <v>66.600000000000009</v>
      </c>
      <c r="N34" s="4">
        <f t="shared" si="3"/>
        <v>1012</v>
      </c>
      <c r="O34" s="16"/>
    </row>
    <row r="35" spans="1:15" x14ac:dyDescent="0.3">
      <c r="A35" s="38">
        <v>31</v>
      </c>
      <c r="B35" s="12" t="s">
        <v>18</v>
      </c>
      <c r="C35" s="3">
        <v>16</v>
      </c>
      <c r="D35" s="3">
        <v>200</v>
      </c>
      <c r="E35" s="3">
        <v>150</v>
      </c>
      <c r="F35" s="3">
        <v>24472</v>
      </c>
      <c r="G35" s="3">
        <v>24649</v>
      </c>
      <c r="H35" s="3">
        <f t="shared" si="9"/>
        <v>177</v>
      </c>
      <c r="I35" s="3">
        <f>IF(H35&lt;125,125,H35)</f>
        <v>177</v>
      </c>
      <c r="J35" s="3">
        <f t="shared" si="10"/>
        <v>345</v>
      </c>
      <c r="K35" s="3">
        <v>45</v>
      </c>
      <c r="L35" s="3">
        <v>50</v>
      </c>
      <c r="M35" s="4">
        <v>25</v>
      </c>
      <c r="N35" s="4">
        <f t="shared" si="3"/>
        <v>465</v>
      </c>
      <c r="O35" s="16"/>
    </row>
    <row r="36" spans="1:15" x14ac:dyDescent="0.3">
      <c r="A36" s="3">
        <v>32</v>
      </c>
      <c r="B36" s="3" t="s">
        <v>21</v>
      </c>
      <c r="C36" s="3">
        <v>17</v>
      </c>
      <c r="D36" s="3">
        <v>75</v>
      </c>
      <c r="E36" s="3">
        <v>150</v>
      </c>
      <c r="F36" s="3">
        <v>12224</v>
      </c>
      <c r="G36" s="3">
        <v>12603</v>
      </c>
      <c r="H36" s="3">
        <f t="shared" si="9"/>
        <v>379</v>
      </c>
      <c r="I36" s="3">
        <f>IF(H36&lt;103,103,H36)</f>
        <v>379</v>
      </c>
      <c r="J36" s="3">
        <f t="shared" si="10"/>
        <v>1094</v>
      </c>
      <c r="K36" s="3">
        <v>20</v>
      </c>
      <c r="L36" s="3">
        <v>10</v>
      </c>
      <c r="M36" s="4">
        <f t="shared" ref="M36:M60" si="11">I36*0.2</f>
        <v>75.8</v>
      </c>
      <c r="N36" s="4">
        <f t="shared" si="3"/>
        <v>1200</v>
      </c>
      <c r="O36" s="16"/>
    </row>
    <row r="37" spans="1:15" x14ac:dyDescent="0.3">
      <c r="A37" s="38">
        <v>33</v>
      </c>
      <c r="B37" s="8" t="s">
        <v>20</v>
      </c>
      <c r="C37" s="8">
        <v>17</v>
      </c>
      <c r="D37" s="3">
        <v>100</v>
      </c>
      <c r="E37" s="3">
        <v>150</v>
      </c>
      <c r="F37" s="3">
        <v>23738</v>
      </c>
      <c r="G37" s="3">
        <v>23866</v>
      </c>
      <c r="H37" s="3">
        <f t="shared" si="9"/>
        <v>128</v>
      </c>
      <c r="I37" s="3">
        <f>IF(H37&lt;111,111,H37)</f>
        <v>128</v>
      </c>
      <c r="J37" s="3">
        <f t="shared" si="10"/>
        <v>229</v>
      </c>
      <c r="K37" s="3">
        <v>45</v>
      </c>
      <c r="L37" s="3">
        <v>50</v>
      </c>
      <c r="M37" s="4">
        <f t="shared" si="11"/>
        <v>25.6</v>
      </c>
      <c r="N37" s="4">
        <f t="shared" si="3"/>
        <v>350</v>
      </c>
      <c r="O37" s="16"/>
    </row>
    <row r="38" spans="1:15" x14ac:dyDescent="0.3">
      <c r="A38" s="3">
        <v>34</v>
      </c>
      <c r="B38" s="3" t="s">
        <v>21</v>
      </c>
      <c r="C38" s="3">
        <v>18</v>
      </c>
      <c r="D38" s="3">
        <v>75</v>
      </c>
      <c r="E38" s="3">
        <v>150</v>
      </c>
      <c r="F38" s="3">
        <v>17304</v>
      </c>
      <c r="G38" s="3">
        <v>17481</v>
      </c>
      <c r="H38" s="3">
        <f t="shared" si="9"/>
        <v>177</v>
      </c>
      <c r="I38" s="3">
        <f t="shared" ref="I38:I41" si="12">IF(H38&lt;103,103,H38)</f>
        <v>177</v>
      </c>
      <c r="J38" s="3">
        <f t="shared" si="10"/>
        <v>345</v>
      </c>
      <c r="K38" s="3">
        <v>20</v>
      </c>
      <c r="L38" s="3">
        <v>10</v>
      </c>
      <c r="M38" s="4">
        <f t="shared" si="11"/>
        <v>35.4</v>
      </c>
      <c r="N38" s="4">
        <f t="shared" si="3"/>
        <v>410</v>
      </c>
      <c r="O38" s="16"/>
    </row>
    <row r="39" spans="1:15" x14ac:dyDescent="0.3">
      <c r="A39" s="38">
        <v>35</v>
      </c>
      <c r="B39" s="3" t="s">
        <v>21</v>
      </c>
      <c r="C39" s="3">
        <v>19</v>
      </c>
      <c r="D39" s="3">
        <v>75</v>
      </c>
      <c r="E39" s="3">
        <v>150</v>
      </c>
      <c r="F39" s="3">
        <v>20539</v>
      </c>
      <c r="G39" s="3">
        <v>20708</v>
      </c>
      <c r="H39" s="3">
        <f t="shared" si="9"/>
        <v>169</v>
      </c>
      <c r="I39" s="3">
        <f t="shared" si="12"/>
        <v>169</v>
      </c>
      <c r="J39" s="3">
        <f t="shared" si="10"/>
        <v>326</v>
      </c>
      <c r="K39" s="3">
        <v>20</v>
      </c>
      <c r="L39" s="3">
        <v>10</v>
      </c>
      <c r="M39" s="4">
        <f t="shared" si="11"/>
        <v>33.800000000000004</v>
      </c>
      <c r="N39" s="4">
        <f t="shared" si="3"/>
        <v>390</v>
      </c>
      <c r="O39" s="16"/>
    </row>
    <row r="40" spans="1:15" x14ac:dyDescent="0.3">
      <c r="A40" s="3">
        <v>36</v>
      </c>
      <c r="B40" s="3" t="s">
        <v>21</v>
      </c>
      <c r="C40" s="3">
        <v>20</v>
      </c>
      <c r="D40" s="3">
        <v>75</v>
      </c>
      <c r="E40" s="3">
        <v>150</v>
      </c>
      <c r="F40" s="18">
        <v>29622</v>
      </c>
      <c r="G40" s="18">
        <v>29875</v>
      </c>
      <c r="H40" s="18">
        <f t="shared" si="9"/>
        <v>253</v>
      </c>
      <c r="I40" s="3">
        <f t="shared" si="12"/>
        <v>253</v>
      </c>
      <c r="J40" s="18">
        <f t="shared" si="10"/>
        <v>605</v>
      </c>
      <c r="K40" s="18">
        <v>20</v>
      </c>
      <c r="L40" s="18">
        <v>10</v>
      </c>
      <c r="M40" s="21">
        <f t="shared" si="11"/>
        <v>50.6</v>
      </c>
      <c r="N40" s="21">
        <f t="shared" si="3"/>
        <v>686</v>
      </c>
      <c r="O40" s="16"/>
    </row>
    <row r="41" spans="1:15" x14ac:dyDescent="0.3">
      <c r="A41" s="38">
        <v>37</v>
      </c>
      <c r="B41" s="3" t="s">
        <v>21</v>
      </c>
      <c r="C41" s="3">
        <v>21</v>
      </c>
      <c r="D41" s="3">
        <v>75</v>
      </c>
      <c r="E41" s="3">
        <v>150</v>
      </c>
      <c r="F41" s="3">
        <v>2781</v>
      </c>
      <c r="G41" s="3">
        <v>2912</v>
      </c>
      <c r="H41" s="3">
        <f t="shared" si="9"/>
        <v>131</v>
      </c>
      <c r="I41" s="3">
        <f t="shared" si="12"/>
        <v>131</v>
      </c>
      <c r="J41" s="3">
        <f t="shared" si="10"/>
        <v>236</v>
      </c>
      <c r="K41" s="3">
        <v>20</v>
      </c>
      <c r="L41" s="3">
        <v>10</v>
      </c>
      <c r="M41" s="4">
        <f t="shared" si="11"/>
        <v>26.200000000000003</v>
      </c>
      <c r="N41" s="4">
        <f t="shared" si="3"/>
        <v>292</v>
      </c>
      <c r="O41" s="16"/>
    </row>
    <row r="42" spans="1:15" x14ac:dyDescent="0.3">
      <c r="A42" s="3">
        <v>38</v>
      </c>
      <c r="B42" s="3" t="s">
        <v>20</v>
      </c>
      <c r="C42" s="3">
        <v>21</v>
      </c>
      <c r="D42" s="3">
        <v>100</v>
      </c>
      <c r="E42" s="3">
        <v>150</v>
      </c>
      <c r="F42" s="3">
        <v>31722</v>
      </c>
      <c r="G42" s="3">
        <v>32202</v>
      </c>
      <c r="H42" s="3">
        <f t="shared" si="9"/>
        <v>480</v>
      </c>
      <c r="I42" s="3">
        <f t="shared" ref="I42:I43" si="13">IF(H42&lt;111,111,H42)</f>
        <v>480</v>
      </c>
      <c r="J42" s="3">
        <f t="shared" si="10"/>
        <v>1597</v>
      </c>
      <c r="K42" s="3">
        <v>20</v>
      </c>
      <c r="L42" s="3">
        <v>10</v>
      </c>
      <c r="M42" s="4">
        <f t="shared" si="11"/>
        <v>96</v>
      </c>
      <c r="N42" s="4">
        <f t="shared" si="3"/>
        <v>1723</v>
      </c>
      <c r="O42" s="16"/>
    </row>
    <row r="43" spans="1:15" x14ac:dyDescent="0.3">
      <c r="A43" s="38">
        <v>39</v>
      </c>
      <c r="B43" s="3" t="s">
        <v>20</v>
      </c>
      <c r="C43" s="3">
        <v>22</v>
      </c>
      <c r="D43" s="3">
        <v>100</v>
      </c>
      <c r="E43" s="3">
        <v>150</v>
      </c>
      <c r="F43" s="3">
        <v>23293</v>
      </c>
      <c r="G43" s="3">
        <v>23293</v>
      </c>
      <c r="H43" s="3">
        <f t="shared" si="9"/>
        <v>0</v>
      </c>
      <c r="I43" s="3">
        <f t="shared" si="13"/>
        <v>111</v>
      </c>
      <c r="J43" s="3">
        <f t="shared" si="10"/>
        <v>189</v>
      </c>
      <c r="K43" s="3">
        <v>20</v>
      </c>
      <c r="L43" s="3">
        <v>10</v>
      </c>
      <c r="M43" s="4">
        <f t="shared" si="11"/>
        <v>22.200000000000003</v>
      </c>
      <c r="N43" s="4">
        <f t="shared" si="3"/>
        <v>241</v>
      </c>
      <c r="O43" s="16"/>
    </row>
    <row r="44" spans="1:15" x14ac:dyDescent="0.3">
      <c r="A44" s="3">
        <v>40</v>
      </c>
      <c r="B44" s="3" t="s">
        <v>21</v>
      </c>
      <c r="C44" s="3">
        <v>22</v>
      </c>
      <c r="D44" s="3">
        <v>75</v>
      </c>
      <c r="E44" s="3">
        <v>150</v>
      </c>
      <c r="F44" s="3">
        <v>10930</v>
      </c>
      <c r="G44" s="3">
        <v>11124</v>
      </c>
      <c r="H44" s="3">
        <f t="shared" si="9"/>
        <v>194</v>
      </c>
      <c r="I44" s="3">
        <f t="shared" ref="I44:I45" si="14">IF(H44&lt;103,103,H44)</f>
        <v>194</v>
      </c>
      <c r="J44" s="3">
        <f t="shared" si="10"/>
        <v>386</v>
      </c>
      <c r="K44" s="3">
        <v>20</v>
      </c>
      <c r="L44" s="3">
        <v>10</v>
      </c>
      <c r="M44" s="4">
        <f t="shared" si="11"/>
        <v>38.800000000000004</v>
      </c>
      <c r="N44" s="4">
        <f t="shared" si="3"/>
        <v>455</v>
      </c>
      <c r="O44" s="16"/>
    </row>
    <row r="45" spans="1:15" x14ac:dyDescent="0.3">
      <c r="A45" s="38">
        <v>41</v>
      </c>
      <c r="B45" s="3" t="s">
        <v>21</v>
      </c>
      <c r="C45" s="3">
        <v>23</v>
      </c>
      <c r="D45" s="3">
        <v>75</v>
      </c>
      <c r="E45" s="3">
        <v>150</v>
      </c>
      <c r="F45" s="3">
        <v>27930</v>
      </c>
      <c r="G45" s="3">
        <v>28259</v>
      </c>
      <c r="H45" s="3">
        <f t="shared" si="9"/>
        <v>329</v>
      </c>
      <c r="I45" s="3">
        <f t="shared" si="14"/>
        <v>329</v>
      </c>
      <c r="J45" s="3">
        <f t="shared" si="10"/>
        <v>900</v>
      </c>
      <c r="K45" s="3">
        <v>20</v>
      </c>
      <c r="L45" s="3">
        <v>10</v>
      </c>
      <c r="M45" s="4">
        <f t="shared" si="11"/>
        <v>65.8</v>
      </c>
      <c r="N45" s="4">
        <f t="shared" si="3"/>
        <v>996</v>
      </c>
      <c r="O45" s="16"/>
    </row>
    <row r="46" spans="1:15" x14ac:dyDescent="0.3">
      <c r="A46" s="3">
        <v>42</v>
      </c>
      <c r="B46" s="3" t="s">
        <v>20</v>
      </c>
      <c r="C46" s="3">
        <v>23</v>
      </c>
      <c r="D46" s="3">
        <v>100</v>
      </c>
      <c r="E46" s="3">
        <v>150</v>
      </c>
      <c r="F46" s="3">
        <v>16152</v>
      </c>
      <c r="G46" s="3">
        <v>16280</v>
      </c>
      <c r="H46" s="3">
        <f t="shared" si="9"/>
        <v>128</v>
      </c>
      <c r="I46" s="3">
        <f t="shared" ref="I46:I47" si="15">IF(H46&lt;111,111,H46)</f>
        <v>128</v>
      </c>
      <c r="J46" s="3">
        <f t="shared" si="10"/>
        <v>229</v>
      </c>
      <c r="K46" s="3">
        <v>20</v>
      </c>
      <c r="L46" s="3">
        <v>10</v>
      </c>
      <c r="M46" s="4">
        <f t="shared" si="11"/>
        <v>25.6</v>
      </c>
      <c r="N46" s="4">
        <f t="shared" si="3"/>
        <v>285</v>
      </c>
      <c r="O46" s="16"/>
    </row>
    <row r="47" spans="1:15" x14ac:dyDescent="0.3">
      <c r="A47" s="38">
        <v>43</v>
      </c>
      <c r="B47" s="3" t="s">
        <v>20</v>
      </c>
      <c r="C47" s="3">
        <v>24</v>
      </c>
      <c r="D47" s="3">
        <v>100</v>
      </c>
      <c r="E47" s="3">
        <v>150</v>
      </c>
      <c r="F47" s="3">
        <v>20970</v>
      </c>
      <c r="G47" s="3">
        <v>21097</v>
      </c>
      <c r="H47" s="3">
        <f t="shared" si="9"/>
        <v>127</v>
      </c>
      <c r="I47" s="3">
        <f t="shared" si="15"/>
        <v>127</v>
      </c>
      <c r="J47" s="3">
        <f t="shared" si="10"/>
        <v>227</v>
      </c>
      <c r="K47" s="3">
        <v>20</v>
      </c>
      <c r="L47" s="3">
        <v>10</v>
      </c>
      <c r="M47" s="4">
        <f t="shared" si="11"/>
        <v>25.400000000000002</v>
      </c>
      <c r="N47" s="4">
        <f t="shared" si="3"/>
        <v>282</v>
      </c>
      <c r="O47" s="16"/>
    </row>
    <row r="48" spans="1:15" x14ac:dyDescent="0.3">
      <c r="A48" s="3">
        <v>44</v>
      </c>
      <c r="B48" s="3" t="s">
        <v>21</v>
      </c>
      <c r="C48" s="3">
        <v>24</v>
      </c>
      <c r="D48" s="3">
        <v>75</v>
      </c>
      <c r="E48" s="3">
        <v>150</v>
      </c>
      <c r="F48" s="3">
        <v>12439</v>
      </c>
      <c r="G48" s="3">
        <v>12566</v>
      </c>
      <c r="H48" s="3">
        <f t="shared" si="9"/>
        <v>127</v>
      </c>
      <c r="I48" s="3">
        <f>IF(H48&lt;103,103,H48)</f>
        <v>127</v>
      </c>
      <c r="J48" s="3">
        <f t="shared" si="10"/>
        <v>227</v>
      </c>
      <c r="K48" s="3">
        <v>20</v>
      </c>
      <c r="L48" s="3">
        <v>10</v>
      </c>
      <c r="M48" s="4">
        <f t="shared" si="11"/>
        <v>25.400000000000002</v>
      </c>
      <c r="N48" s="4">
        <f t="shared" si="3"/>
        <v>282</v>
      </c>
      <c r="O48" s="16"/>
    </row>
    <row r="49" spans="1:15" x14ac:dyDescent="0.3">
      <c r="A49" s="38">
        <v>45</v>
      </c>
      <c r="B49" s="8" t="s">
        <v>20</v>
      </c>
      <c r="C49" s="3">
        <v>25</v>
      </c>
      <c r="D49" s="3">
        <v>100</v>
      </c>
      <c r="E49" s="3">
        <v>150</v>
      </c>
      <c r="F49" s="3">
        <v>34411</v>
      </c>
      <c r="G49" s="3">
        <v>34674</v>
      </c>
      <c r="H49" s="3">
        <f t="shared" si="9"/>
        <v>263</v>
      </c>
      <c r="I49" s="3">
        <f t="shared" ref="I49:I69" si="16">IF(H49&lt;111,111,H49)</f>
        <v>263</v>
      </c>
      <c r="J49" s="3">
        <f t="shared" si="10"/>
        <v>644</v>
      </c>
      <c r="K49" s="3">
        <v>20</v>
      </c>
      <c r="L49" s="3">
        <v>10</v>
      </c>
      <c r="M49" s="4">
        <f t="shared" si="11"/>
        <v>52.6</v>
      </c>
      <c r="N49" s="4">
        <f t="shared" si="3"/>
        <v>727</v>
      </c>
      <c r="O49" s="16"/>
    </row>
    <row r="50" spans="1:15" x14ac:dyDescent="0.3">
      <c r="A50" s="3">
        <v>46</v>
      </c>
      <c r="B50" s="3" t="s">
        <v>20</v>
      </c>
      <c r="C50" s="3">
        <v>26</v>
      </c>
      <c r="D50" s="3">
        <v>100</v>
      </c>
      <c r="E50" s="3">
        <v>150</v>
      </c>
      <c r="F50" s="3">
        <v>31892</v>
      </c>
      <c r="G50" s="3">
        <v>32094</v>
      </c>
      <c r="H50" s="3">
        <f t="shared" si="9"/>
        <v>202</v>
      </c>
      <c r="I50" s="3">
        <f t="shared" si="16"/>
        <v>202</v>
      </c>
      <c r="J50" s="3">
        <f t="shared" si="10"/>
        <v>408</v>
      </c>
      <c r="K50" s="3">
        <v>20</v>
      </c>
      <c r="L50" s="3">
        <v>10</v>
      </c>
      <c r="M50" s="4">
        <f t="shared" si="11"/>
        <v>40.400000000000006</v>
      </c>
      <c r="N50" s="4">
        <f t="shared" si="3"/>
        <v>478</v>
      </c>
      <c r="O50" s="16"/>
    </row>
    <row r="51" spans="1:15" x14ac:dyDescent="0.3">
      <c r="A51" s="38">
        <v>47</v>
      </c>
      <c r="B51" s="3" t="s">
        <v>20</v>
      </c>
      <c r="C51" s="3">
        <v>27</v>
      </c>
      <c r="D51" s="3">
        <v>100</v>
      </c>
      <c r="E51" s="3">
        <v>150</v>
      </c>
      <c r="F51" s="3">
        <v>8318</v>
      </c>
      <c r="G51" s="3">
        <v>8557</v>
      </c>
      <c r="H51" s="3">
        <f t="shared" si="9"/>
        <v>239</v>
      </c>
      <c r="I51" s="3">
        <f t="shared" si="16"/>
        <v>239</v>
      </c>
      <c r="J51" s="3">
        <f t="shared" si="10"/>
        <v>551</v>
      </c>
      <c r="K51" s="3">
        <v>20</v>
      </c>
      <c r="L51" s="3">
        <v>10</v>
      </c>
      <c r="M51" s="4">
        <f t="shared" si="11"/>
        <v>47.800000000000004</v>
      </c>
      <c r="N51" s="39">
        <f t="shared" si="3"/>
        <v>629</v>
      </c>
      <c r="O51" s="16"/>
    </row>
    <row r="52" spans="1:15" x14ac:dyDescent="0.3">
      <c r="A52" s="3">
        <v>48</v>
      </c>
      <c r="B52" s="3" t="s">
        <v>20</v>
      </c>
      <c r="C52" s="3">
        <v>28</v>
      </c>
      <c r="D52" s="3">
        <v>100</v>
      </c>
      <c r="E52" s="3">
        <v>150</v>
      </c>
      <c r="F52" s="3">
        <v>28070</v>
      </c>
      <c r="G52" s="3">
        <v>28320</v>
      </c>
      <c r="H52" s="3">
        <f t="shared" si="9"/>
        <v>250</v>
      </c>
      <c r="I52" s="3">
        <f t="shared" si="16"/>
        <v>250</v>
      </c>
      <c r="J52" s="3">
        <f t="shared" si="10"/>
        <v>594</v>
      </c>
      <c r="K52" s="3">
        <v>20</v>
      </c>
      <c r="L52" s="3">
        <v>10</v>
      </c>
      <c r="M52" s="4">
        <f t="shared" si="11"/>
        <v>50</v>
      </c>
      <c r="N52" s="4">
        <f t="shared" si="3"/>
        <v>674</v>
      </c>
      <c r="O52" s="16"/>
    </row>
    <row r="53" spans="1:15" x14ac:dyDescent="0.3">
      <c r="A53" s="38">
        <v>49</v>
      </c>
      <c r="B53" s="3" t="s">
        <v>20</v>
      </c>
      <c r="C53" s="3">
        <v>29</v>
      </c>
      <c r="D53" s="3">
        <v>100</v>
      </c>
      <c r="E53" s="3">
        <v>150</v>
      </c>
      <c r="F53" s="3">
        <v>41937</v>
      </c>
      <c r="G53" s="3">
        <v>42172</v>
      </c>
      <c r="H53" s="3">
        <f t="shared" si="9"/>
        <v>235</v>
      </c>
      <c r="I53" s="3">
        <f t="shared" si="16"/>
        <v>235</v>
      </c>
      <c r="J53" s="3">
        <f t="shared" si="10"/>
        <v>536</v>
      </c>
      <c r="K53" s="3">
        <v>20</v>
      </c>
      <c r="L53" s="3">
        <v>10</v>
      </c>
      <c r="M53" s="4">
        <f t="shared" si="11"/>
        <v>47</v>
      </c>
      <c r="N53" s="4">
        <f t="shared" si="3"/>
        <v>613</v>
      </c>
      <c r="O53" s="16"/>
    </row>
    <row r="54" spans="1:15" x14ac:dyDescent="0.3">
      <c r="A54" s="3">
        <v>50</v>
      </c>
      <c r="B54" s="3" t="s">
        <v>20</v>
      </c>
      <c r="C54" s="3">
        <v>30</v>
      </c>
      <c r="D54" s="3">
        <v>100</v>
      </c>
      <c r="E54" s="3">
        <v>150</v>
      </c>
      <c r="F54" s="3">
        <v>26452</v>
      </c>
      <c r="G54" s="3">
        <v>26638</v>
      </c>
      <c r="H54" s="3">
        <f t="shared" si="9"/>
        <v>186</v>
      </c>
      <c r="I54" s="3">
        <f t="shared" si="16"/>
        <v>186</v>
      </c>
      <c r="J54" s="3">
        <f t="shared" si="10"/>
        <v>367</v>
      </c>
      <c r="K54" s="3">
        <v>20</v>
      </c>
      <c r="L54" s="3">
        <v>10</v>
      </c>
      <c r="M54" s="4">
        <f t="shared" si="11"/>
        <v>37.200000000000003</v>
      </c>
      <c r="N54" s="4">
        <f t="shared" si="3"/>
        <v>434</v>
      </c>
      <c r="O54" s="16"/>
    </row>
    <row r="55" spans="1:15" x14ac:dyDescent="0.3">
      <c r="A55" s="38">
        <v>51</v>
      </c>
      <c r="B55" s="3" t="s">
        <v>20</v>
      </c>
      <c r="C55" s="3">
        <v>31</v>
      </c>
      <c r="D55" s="3">
        <v>100</v>
      </c>
      <c r="E55" s="3">
        <v>150</v>
      </c>
      <c r="F55" s="3">
        <v>22473</v>
      </c>
      <c r="G55" s="3">
        <v>22650</v>
      </c>
      <c r="H55" s="3">
        <f t="shared" si="9"/>
        <v>177</v>
      </c>
      <c r="I55" s="3">
        <f t="shared" si="16"/>
        <v>177</v>
      </c>
      <c r="J55" s="3">
        <f t="shared" si="10"/>
        <v>345</v>
      </c>
      <c r="K55" s="3">
        <v>20</v>
      </c>
      <c r="L55" s="3">
        <v>10</v>
      </c>
      <c r="M55" s="4">
        <f t="shared" si="11"/>
        <v>35.4</v>
      </c>
      <c r="N55" s="4">
        <f t="shared" si="3"/>
        <v>410</v>
      </c>
      <c r="O55" s="16"/>
    </row>
    <row r="56" spans="1:15" x14ac:dyDescent="0.3">
      <c r="A56" s="3">
        <v>52</v>
      </c>
      <c r="B56" s="3" t="s">
        <v>20</v>
      </c>
      <c r="C56" s="3">
        <v>32</v>
      </c>
      <c r="D56" s="3">
        <v>100</v>
      </c>
      <c r="E56" s="3">
        <v>150</v>
      </c>
      <c r="F56" s="3">
        <v>30325</v>
      </c>
      <c r="G56" s="3">
        <v>30511</v>
      </c>
      <c r="H56" s="3">
        <f t="shared" si="9"/>
        <v>186</v>
      </c>
      <c r="I56" s="3">
        <f t="shared" si="16"/>
        <v>186</v>
      </c>
      <c r="J56" s="3">
        <f t="shared" si="10"/>
        <v>367</v>
      </c>
      <c r="K56" s="3">
        <v>20</v>
      </c>
      <c r="L56" s="3">
        <v>10</v>
      </c>
      <c r="M56" s="4">
        <f t="shared" si="11"/>
        <v>37.200000000000003</v>
      </c>
      <c r="N56" s="4">
        <f t="shared" si="3"/>
        <v>434</v>
      </c>
      <c r="O56" s="16"/>
    </row>
    <row r="57" spans="1:15" x14ac:dyDescent="0.3">
      <c r="A57" s="38">
        <v>53</v>
      </c>
      <c r="B57" s="3" t="s">
        <v>20</v>
      </c>
      <c r="C57" s="3">
        <v>33</v>
      </c>
      <c r="D57" s="3">
        <v>100</v>
      </c>
      <c r="E57" s="3">
        <v>150</v>
      </c>
      <c r="F57" s="3">
        <v>31503</v>
      </c>
      <c r="G57" s="3">
        <v>31748</v>
      </c>
      <c r="H57" s="3">
        <f t="shared" si="9"/>
        <v>245</v>
      </c>
      <c r="I57" s="3">
        <f t="shared" si="16"/>
        <v>245</v>
      </c>
      <c r="J57" s="3">
        <f t="shared" si="10"/>
        <v>574</v>
      </c>
      <c r="K57" s="3">
        <v>20</v>
      </c>
      <c r="L57" s="3">
        <v>10</v>
      </c>
      <c r="M57" s="4">
        <f t="shared" si="11"/>
        <v>49</v>
      </c>
      <c r="N57" s="4">
        <f t="shared" si="3"/>
        <v>653</v>
      </c>
      <c r="O57" s="16"/>
    </row>
    <row r="58" spans="1:15" x14ac:dyDescent="0.3">
      <c r="A58" s="3">
        <v>54</v>
      </c>
      <c r="B58" s="3" t="s">
        <v>20</v>
      </c>
      <c r="C58" s="3">
        <v>35</v>
      </c>
      <c r="D58" s="3">
        <v>100</v>
      </c>
      <c r="E58" s="3">
        <v>150</v>
      </c>
      <c r="F58" s="3">
        <v>20005</v>
      </c>
      <c r="G58" s="3">
        <v>20098</v>
      </c>
      <c r="H58" s="3">
        <f t="shared" si="9"/>
        <v>93</v>
      </c>
      <c r="I58" s="3">
        <f t="shared" si="16"/>
        <v>111</v>
      </c>
      <c r="J58" s="3">
        <f t="shared" si="10"/>
        <v>189</v>
      </c>
      <c r="K58" s="3">
        <v>20</v>
      </c>
      <c r="L58" s="3">
        <v>10</v>
      </c>
      <c r="M58" s="4">
        <f t="shared" si="11"/>
        <v>22.200000000000003</v>
      </c>
      <c r="N58" s="4">
        <f t="shared" si="3"/>
        <v>241</v>
      </c>
      <c r="O58" s="16"/>
    </row>
    <row r="59" spans="1:15" x14ac:dyDescent="0.3">
      <c r="A59" s="38">
        <v>55</v>
      </c>
      <c r="B59" s="3" t="s">
        <v>20</v>
      </c>
      <c r="C59" s="3">
        <v>36</v>
      </c>
      <c r="D59" s="3">
        <v>100</v>
      </c>
      <c r="E59" s="3">
        <v>150</v>
      </c>
      <c r="F59" s="3">
        <v>20592</v>
      </c>
      <c r="G59" s="3">
        <v>20788</v>
      </c>
      <c r="H59" s="3">
        <f t="shared" si="9"/>
        <v>196</v>
      </c>
      <c r="I59" s="3">
        <f t="shared" si="16"/>
        <v>196</v>
      </c>
      <c r="J59" s="3">
        <f t="shared" si="10"/>
        <v>391</v>
      </c>
      <c r="K59" s="3">
        <v>20</v>
      </c>
      <c r="L59" s="3">
        <v>10</v>
      </c>
      <c r="M59" s="4">
        <f t="shared" si="11"/>
        <v>39.200000000000003</v>
      </c>
      <c r="N59" s="4">
        <f t="shared" si="3"/>
        <v>460</v>
      </c>
      <c r="O59" s="16"/>
    </row>
    <row r="60" spans="1:15" x14ac:dyDescent="0.3">
      <c r="A60" s="3">
        <v>56</v>
      </c>
      <c r="B60" s="8" t="s">
        <v>20</v>
      </c>
      <c r="C60" s="8">
        <v>37</v>
      </c>
      <c r="D60" s="3">
        <v>100</v>
      </c>
      <c r="E60" s="3">
        <v>150</v>
      </c>
      <c r="F60" s="3">
        <v>25693</v>
      </c>
      <c r="G60" s="3">
        <v>25855</v>
      </c>
      <c r="H60" s="3">
        <f t="shared" si="9"/>
        <v>162</v>
      </c>
      <c r="I60" s="3">
        <f t="shared" si="16"/>
        <v>162</v>
      </c>
      <c r="J60" s="3">
        <f t="shared" si="10"/>
        <v>310</v>
      </c>
      <c r="K60" s="3">
        <v>20</v>
      </c>
      <c r="L60" s="3">
        <v>10</v>
      </c>
      <c r="M60" s="4">
        <f t="shared" si="11"/>
        <v>32.4</v>
      </c>
      <c r="N60" s="4">
        <f t="shared" si="3"/>
        <v>372</v>
      </c>
      <c r="O60" s="16"/>
    </row>
    <row r="61" spans="1:15" x14ac:dyDescent="0.3">
      <c r="A61" s="38">
        <v>57</v>
      </c>
      <c r="B61" s="8" t="s">
        <v>20</v>
      </c>
      <c r="C61" s="3">
        <v>38</v>
      </c>
      <c r="D61" s="3">
        <v>0</v>
      </c>
      <c r="E61" s="3">
        <v>0</v>
      </c>
      <c r="F61" s="3">
        <v>45733</v>
      </c>
      <c r="G61" s="3">
        <v>46059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250</v>
      </c>
      <c r="O61" s="16"/>
    </row>
    <row r="62" spans="1:15" x14ac:dyDescent="0.3">
      <c r="A62" s="3">
        <v>58</v>
      </c>
      <c r="B62" s="3" t="s">
        <v>20</v>
      </c>
      <c r="C62" s="3">
        <v>38</v>
      </c>
      <c r="D62" s="3">
        <v>0</v>
      </c>
      <c r="E62" s="3">
        <v>0</v>
      </c>
      <c r="F62" s="3"/>
      <c r="G62" s="3"/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4">
        <v>0</v>
      </c>
      <c r="N62" s="4">
        <v>250</v>
      </c>
      <c r="O62" s="16"/>
    </row>
    <row r="63" spans="1:15" x14ac:dyDescent="0.3">
      <c r="A63" s="38">
        <v>59</v>
      </c>
      <c r="B63" s="8" t="s">
        <v>20</v>
      </c>
      <c r="C63" s="3">
        <v>38</v>
      </c>
      <c r="D63" s="3">
        <v>0</v>
      </c>
      <c r="E63" s="3">
        <v>0</v>
      </c>
      <c r="F63" s="3"/>
      <c r="G63" s="3"/>
      <c r="H63" s="3">
        <f>G63-F63</f>
        <v>0</v>
      </c>
      <c r="I63" s="3">
        <f>H63-G63</f>
        <v>0</v>
      </c>
      <c r="J63" s="3">
        <f>ROUND(IF(I63&lt;100,I63*1.625,(IF(AND(I63&gt;100,I63&lt;201),(I63-100)*2.375+162.5,(IF(AND(I63&gt;200,I63&lt;401),(I63-200)*3.875+400,IF(I63&gt;400,(I63-400)*4.5+1237)))))),0)</f>
        <v>0</v>
      </c>
      <c r="K63" s="3">
        <v>0</v>
      </c>
      <c r="L63" s="3">
        <v>0</v>
      </c>
      <c r="M63" s="4">
        <v>0</v>
      </c>
      <c r="N63" s="4">
        <v>250</v>
      </c>
      <c r="O63" s="16"/>
    </row>
    <row r="64" spans="1:15" x14ac:dyDescent="0.3">
      <c r="A64" s="3">
        <v>60</v>
      </c>
      <c r="B64" s="3" t="s">
        <v>20</v>
      </c>
      <c r="C64" s="3">
        <v>38</v>
      </c>
      <c r="D64" s="3">
        <v>0</v>
      </c>
      <c r="E64" s="3">
        <v>0</v>
      </c>
      <c r="F64" s="3"/>
      <c r="G64" s="3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4">
        <v>0</v>
      </c>
      <c r="N64" s="4">
        <v>250</v>
      </c>
      <c r="O64" s="16"/>
    </row>
    <row r="65" spans="1:15" x14ac:dyDescent="0.3">
      <c r="A65" s="38">
        <v>61</v>
      </c>
      <c r="B65" s="8" t="s">
        <v>20</v>
      </c>
      <c r="C65" s="8">
        <v>38</v>
      </c>
      <c r="D65" s="3">
        <v>0</v>
      </c>
      <c r="E65" s="3">
        <v>0</v>
      </c>
      <c r="F65" s="3"/>
      <c r="G65" s="3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250</v>
      </c>
      <c r="O65" s="16"/>
    </row>
    <row r="66" spans="1:15" x14ac:dyDescent="0.3">
      <c r="A66" s="3">
        <v>62</v>
      </c>
      <c r="B66" s="3" t="s">
        <v>20</v>
      </c>
      <c r="C66" s="3">
        <v>38</v>
      </c>
      <c r="D66" s="3">
        <v>0</v>
      </c>
      <c r="E66" s="3">
        <v>0</v>
      </c>
      <c r="F66" s="3"/>
      <c r="G66" s="3"/>
      <c r="H66" s="3">
        <f>G66-F66</f>
        <v>0</v>
      </c>
      <c r="I66" s="3">
        <f>H66-G66</f>
        <v>0</v>
      </c>
      <c r="J66" s="3">
        <f t="shared" ref="J66:J84" si="17">ROUND(IF(I66&lt;100,I66*1.625,(IF(AND(I66&gt;100,I66&lt;201),(I66-100)*2.375+162.5,(IF(AND(I66&gt;200,I66&lt;401),(I66-200)*3.875+400,IF(I66&gt;400,(I66-400)*4.5+1237)))))),0)</f>
        <v>0</v>
      </c>
      <c r="K66" s="3">
        <v>0</v>
      </c>
      <c r="L66" s="3">
        <v>0</v>
      </c>
      <c r="M66" s="4">
        <f>I66*0.2</f>
        <v>0</v>
      </c>
      <c r="N66" s="4">
        <v>250</v>
      </c>
      <c r="O66" s="16"/>
    </row>
    <row r="67" spans="1:15" x14ac:dyDescent="0.3">
      <c r="A67" s="38">
        <v>63</v>
      </c>
      <c r="B67" s="3" t="s">
        <v>20</v>
      </c>
      <c r="C67" s="3">
        <v>38</v>
      </c>
      <c r="D67" s="3">
        <v>0</v>
      </c>
      <c r="E67" s="3">
        <v>0</v>
      </c>
      <c r="F67" s="3"/>
      <c r="G67" s="3"/>
      <c r="H67" s="3">
        <f>G67-F67</f>
        <v>0</v>
      </c>
      <c r="I67" s="3">
        <f>H67-G67</f>
        <v>0</v>
      </c>
      <c r="J67" s="3">
        <f t="shared" si="17"/>
        <v>0</v>
      </c>
      <c r="K67" s="3">
        <v>0</v>
      </c>
      <c r="L67" s="3">
        <v>0</v>
      </c>
      <c r="M67" s="4">
        <f>I67*0.2</f>
        <v>0</v>
      </c>
      <c r="N67" s="4">
        <v>250</v>
      </c>
      <c r="O67" s="16"/>
    </row>
    <row r="68" spans="1:15" x14ac:dyDescent="0.3">
      <c r="A68" s="3">
        <v>64</v>
      </c>
      <c r="B68" s="3" t="s">
        <v>20</v>
      </c>
      <c r="C68" s="3">
        <v>39</v>
      </c>
      <c r="D68" s="3">
        <v>100</v>
      </c>
      <c r="E68" s="3">
        <v>150</v>
      </c>
      <c r="F68" s="3">
        <v>27207</v>
      </c>
      <c r="G68" s="3">
        <v>27327</v>
      </c>
      <c r="H68" s="3">
        <f>G68-F68</f>
        <v>120</v>
      </c>
      <c r="I68" s="3">
        <f t="shared" si="16"/>
        <v>120</v>
      </c>
      <c r="J68" s="3">
        <f t="shared" si="17"/>
        <v>210</v>
      </c>
      <c r="K68" s="3">
        <v>20</v>
      </c>
      <c r="L68" s="3">
        <v>10</v>
      </c>
      <c r="M68" s="4">
        <f>I68*0.2</f>
        <v>24</v>
      </c>
      <c r="N68" s="4">
        <f t="shared" ref="N68:N121" si="18">ROUND((J68+K68+L68+M68),0)</f>
        <v>264</v>
      </c>
      <c r="O68" s="16"/>
    </row>
    <row r="69" spans="1:15" x14ac:dyDescent="0.3">
      <c r="A69" s="38">
        <v>65</v>
      </c>
      <c r="B69" s="3" t="s">
        <v>23</v>
      </c>
      <c r="C69" s="3">
        <v>40</v>
      </c>
      <c r="D69" s="3">
        <v>100</v>
      </c>
      <c r="E69" s="3">
        <v>150</v>
      </c>
      <c r="F69" s="3">
        <v>10541</v>
      </c>
      <c r="G69" s="3">
        <v>10723</v>
      </c>
      <c r="H69" s="3">
        <f>G69-F69</f>
        <v>182</v>
      </c>
      <c r="I69" s="3">
        <f t="shared" si="16"/>
        <v>182</v>
      </c>
      <c r="J69" s="3">
        <f t="shared" si="17"/>
        <v>357</v>
      </c>
      <c r="K69" s="3">
        <v>20</v>
      </c>
      <c r="L69" s="3">
        <v>10</v>
      </c>
      <c r="M69" s="4">
        <f>I69*0.2</f>
        <v>36.4</v>
      </c>
      <c r="N69" s="4">
        <f t="shared" si="18"/>
        <v>423</v>
      </c>
      <c r="O69" s="16"/>
    </row>
    <row r="70" spans="1:15" x14ac:dyDescent="0.3">
      <c r="A70" s="3">
        <v>66</v>
      </c>
      <c r="B70" s="3" t="s">
        <v>18</v>
      </c>
      <c r="C70" s="3">
        <v>41</v>
      </c>
      <c r="D70" s="3">
        <v>200</v>
      </c>
      <c r="E70" s="3">
        <v>150</v>
      </c>
      <c r="F70" s="3">
        <v>21482</v>
      </c>
      <c r="G70" s="3">
        <v>21778</v>
      </c>
      <c r="H70" s="3">
        <f>(G70-F70)</f>
        <v>296</v>
      </c>
      <c r="I70" s="3">
        <f t="shared" ref="I70:I74" si="19">IF(H70&lt;125,125,H70)</f>
        <v>296</v>
      </c>
      <c r="J70" s="3">
        <f t="shared" si="17"/>
        <v>772</v>
      </c>
      <c r="K70" s="3">
        <v>45</v>
      </c>
      <c r="L70" s="3">
        <v>50</v>
      </c>
      <c r="M70" s="4">
        <v>25</v>
      </c>
      <c r="N70" s="4">
        <f t="shared" si="18"/>
        <v>892</v>
      </c>
      <c r="O70" s="16"/>
    </row>
    <row r="71" spans="1:15" x14ac:dyDescent="0.3">
      <c r="A71" s="38">
        <v>67</v>
      </c>
      <c r="B71" s="3" t="s">
        <v>18</v>
      </c>
      <c r="C71" s="3">
        <v>43</v>
      </c>
      <c r="D71" s="3">
        <v>200</v>
      </c>
      <c r="E71" s="3">
        <v>150</v>
      </c>
      <c r="F71" s="3">
        <v>25014</v>
      </c>
      <c r="G71" s="3">
        <v>25048</v>
      </c>
      <c r="H71" s="3">
        <f>G71-F71</f>
        <v>34</v>
      </c>
      <c r="I71" s="3">
        <f t="shared" si="19"/>
        <v>125</v>
      </c>
      <c r="J71" s="3">
        <f t="shared" si="17"/>
        <v>222</v>
      </c>
      <c r="K71" s="3">
        <v>45</v>
      </c>
      <c r="L71" s="3">
        <v>50</v>
      </c>
      <c r="M71" s="4">
        <f t="shared" ref="M71:M83" si="20">I71*0.2</f>
        <v>25</v>
      </c>
      <c r="N71" s="4">
        <f t="shared" si="18"/>
        <v>342</v>
      </c>
      <c r="O71" s="16"/>
    </row>
    <row r="72" spans="1:15" x14ac:dyDescent="0.3">
      <c r="A72" s="3">
        <v>68</v>
      </c>
      <c r="B72" s="3" t="s">
        <v>18</v>
      </c>
      <c r="C72" s="3">
        <v>45</v>
      </c>
      <c r="D72" s="3">
        <v>200</v>
      </c>
      <c r="E72" s="3">
        <v>150</v>
      </c>
      <c r="F72" s="3">
        <v>8755</v>
      </c>
      <c r="G72" s="3">
        <v>8846</v>
      </c>
      <c r="H72" s="3">
        <f>G72-F72</f>
        <v>91</v>
      </c>
      <c r="I72" s="3">
        <f t="shared" si="19"/>
        <v>125</v>
      </c>
      <c r="J72" s="3">
        <f t="shared" si="17"/>
        <v>222</v>
      </c>
      <c r="K72" s="3">
        <v>45</v>
      </c>
      <c r="L72" s="3">
        <v>50</v>
      </c>
      <c r="M72" s="4">
        <f t="shared" si="20"/>
        <v>25</v>
      </c>
      <c r="N72" s="4">
        <f t="shared" si="18"/>
        <v>342</v>
      </c>
      <c r="O72" s="16"/>
    </row>
    <row r="73" spans="1:15" x14ac:dyDescent="0.3">
      <c r="A73" s="38">
        <v>69</v>
      </c>
      <c r="B73" s="3" t="s">
        <v>18</v>
      </c>
      <c r="C73" s="3">
        <v>48</v>
      </c>
      <c r="D73" s="3">
        <v>200</v>
      </c>
      <c r="E73" s="3">
        <v>150</v>
      </c>
      <c r="F73" s="3">
        <v>36670</v>
      </c>
      <c r="G73" s="3">
        <v>37071</v>
      </c>
      <c r="H73" s="3">
        <f>(G73-F73)</f>
        <v>401</v>
      </c>
      <c r="I73" s="3">
        <f t="shared" si="19"/>
        <v>401</v>
      </c>
      <c r="J73" s="3">
        <f t="shared" si="17"/>
        <v>1242</v>
      </c>
      <c r="K73" s="3">
        <v>45</v>
      </c>
      <c r="L73" s="3">
        <v>50</v>
      </c>
      <c r="M73" s="4">
        <f t="shared" si="20"/>
        <v>80.2</v>
      </c>
      <c r="N73" s="4">
        <f t="shared" si="18"/>
        <v>1417</v>
      </c>
      <c r="O73" s="16"/>
    </row>
    <row r="74" spans="1:15" x14ac:dyDescent="0.3">
      <c r="A74" s="3">
        <v>70</v>
      </c>
      <c r="B74" s="8" t="s">
        <v>18</v>
      </c>
      <c r="C74" s="8">
        <v>50</v>
      </c>
      <c r="D74" s="3">
        <v>200</v>
      </c>
      <c r="E74" s="3">
        <v>150</v>
      </c>
      <c r="F74" s="3">
        <v>15454</v>
      </c>
      <c r="G74" s="3">
        <v>15523</v>
      </c>
      <c r="H74" s="3">
        <f t="shared" ref="H74:H87" si="21">G74-F74</f>
        <v>69</v>
      </c>
      <c r="I74" s="3">
        <f t="shared" si="19"/>
        <v>125</v>
      </c>
      <c r="J74" s="3">
        <f t="shared" si="17"/>
        <v>222</v>
      </c>
      <c r="K74" s="3">
        <v>45</v>
      </c>
      <c r="L74" s="3">
        <v>50</v>
      </c>
      <c r="M74" s="4">
        <f t="shared" si="20"/>
        <v>25</v>
      </c>
      <c r="N74" s="4">
        <f t="shared" si="18"/>
        <v>342</v>
      </c>
      <c r="O74" s="16"/>
    </row>
    <row r="75" spans="1:15" x14ac:dyDescent="0.3">
      <c r="A75" s="38">
        <v>71</v>
      </c>
      <c r="B75" s="3" t="s">
        <v>17</v>
      </c>
      <c r="C75" s="5">
        <v>204</v>
      </c>
      <c r="D75" s="3">
        <v>300</v>
      </c>
      <c r="E75" s="3">
        <v>150</v>
      </c>
      <c r="F75" s="8">
        <v>59383</v>
      </c>
      <c r="G75" s="3">
        <v>59508</v>
      </c>
      <c r="H75" s="3">
        <f t="shared" si="21"/>
        <v>125</v>
      </c>
      <c r="I75" s="3">
        <f>IF(H75&lt;141,141,H75)</f>
        <v>141</v>
      </c>
      <c r="J75" s="3">
        <f t="shared" si="17"/>
        <v>260</v>
      </c>
      <c r="K75" s="3">
        <v>45</v>
      </c>
      <c r="L75" s="3">
        <v>50</v>
      </c>
      <c r="M75" s="4">
        <f t="shared" si="20"/>
        <v>28.200000000000003</v>
      </c>
      <c r="N75" s="4">
        <f t="shared" si="18"/>
        <v>383</v>
      </c>
      <c r="O75" s="17"/>
    </row>
    <row r="76" spans="1:15" x14ac:dyDescent="0.3">
      <c r="A76" s="3">
        <v>72</v>
      </c>
      <c r="B76" s="3" t="s">
        <v>18</v>
      </c>
      <c r="C76" s="3">
        <v>53</v>
      </c>
      <c r="D76" s="3">
        <v>200</v>
      </c>
      <c r="E76" s="3">
        <v>150</v>
      </c>
      <c r="F76" s="3">
        <v>1296</v>
      </c>
      <c r="G76" s="3">
        <v>1471</v>
      </c>
      <c r="H76" s="3">
        <f t="shared" si="21"/>
        <v>175</v>
      </c>
      <c r="I76" s="3">
        <f t="shared" ref="I76:I96" si="22">IF(H76&lt;125,125,H76)</f>
        <v>175</v>
      </c>
      <c r="J76" s="3">
        <f t="shared" si="17"/>
        <v>341</v>
      </c>
      <c r="K76" s="3">
        <v>45</v>
      </c>
      <c r="L76" s="3">
        <v>50</v>
      </c>
      <c r="M76" s="4">
        <f t="shared" si="20"/>
        <v>35</v>
      </c>
      <c r="N76" s="4">
        <f t="shared" si="18"/>
        <v>471</v>
      </c>
      <c r="O76" s="16"/>
    </row>
    <row r="77" spans="1:15" x14ac:dyDescent="0.3">
      <c r="A77" s="38">
        <v>73</v>
      </c>
      <c r="B77" s="3" t="s">
        <v>18</v>
      </c>
      <c r="C77" s="3">
        <v>54</v>
      </c>
      <c r="D77" s="3">
        <v>200</v>
      </c>
      <c r="E77" s="3">
        <v>150</v>
      </c>
      <c r="F77" s="3">
        <v>42526</v>
      </c>
      <c r="G77" s="3">
        <v>42548</v>
      </c>
      <c r="H77" s="3">
        <f t="shared" si="21"/>
        <v>22</v>
      </c>
      <c r="I77" s="3">
        <f t="shared" si="22"/>
        <v>125</v>
      </c>
      <c r="J77" s="3">
        <f t="shared" si="17"/>
        <v>222</v>
      </c>
      <c r="K77" s="3">
        <v>45</v>
      </c>
      <c r="L77" s="3">
        <v>50</v>
      </c>
      <c r="M77" s="4">
        <f t="shared" si="20"/>
        <v>25</v>
      </c>
      <c r="N77" s="4">
        <f t="shared" si="18"/>
        <v>342</v>
      </c>
      <c r="O77" s="16"/>
    </row>
    <row r="78" spans="1:15" x14ac:dyDescent="0.3">
      <c r="A78" s="3">
        <v>74</v>
      </c>
      <c r="B78" s="3" t="s">
        <v>18</v>
      </c>
      <c r="C78" s="3">
        <v>57</v>
      </c>
      <c r="D78" s="3">
        <v>200</v>
      </c>
      <c r="E78" s="3">
        <v>150</v>
      </c>
      <c r="F78" s="3">
        <v>25018</v>
      </c>
      <c r="G78" s="3">
        <v>25065</v>
      </c>
      <c r="H78" s="3">
        <f t="shared" si="21"/>
        <v>47</v>
      </c>
      <c r="I78" s="3">
        <f t="shared" si="22"/>
        <v>125</v>
      </c>
      <c r="J78" s="3">
        <f t="shared" si="17"/>
        <v>222</v>
      </c>
      <c r="K78" s="3">
        <v>45</v>
      </c>
      <c r="L78" s="3">
        <v>50</v>
      </c>
      <c r="M78" s="4">
        <f t="shared" si="20"/>
        <v>25</v>
      </c>
      <c r="N78" s="4">
        <f t="shared" si="18"/>
        <v>342</v>
      </c>
      <c r="O78" s="16"/>
    </row>
    <row r="79" spans="1:15" x14ac:dyDescent="0.3">
      <c r="A79" s="38">
        <v>75</v>
      </c>
      <c r="B79" s="3" t="s">
        <v>18</v>
      </c>
      <c r="C79" s="3">
        <v>58</v>
      </c>
      <c r="D79" s="3">
        <v>200</v>
      </c>
      <c r="E79" s="3">
        <v>150</v>
      </c>
      <c r="F79" s="3">
        <v>43170</v>
      </c>
      <c r="G79" s="3">
        <v>43383</v>
      </c>
      <c r="H79" s="3">
        <f t="shared" si="21"/>
        <v>213</v>
      </c>
      <c r="I79" s="3">
        <f t="shared" si="22"/>
        <v>213</v>
      </c>
      <c r="J79" s="3">
        <f t="shared" si="17"/>
        <v>450</v>
      </c>
      <c r="K79" s="3">
        <v>45</v>
      </c>
      <c r="L79" s="3">
        <v>50</v>
      </c>
      <c r="M79" s="4">
        <f t="shared" si="20"/>
        <v>42.6</v>
      </c>
      <c r="N79" s="4">
        <f t="shared" si="18"/>
        <v>588</v>
      </c>
      <c r="O79" s="16"/>
    </row>
    <row r="80" spans="1:15" x14ac:dyDescent="0.3">
      <c r="A80" s="3">
        <v>76</v>
      </c>
      <c r="B80" s="3" t="s">
        <v>18</v>
      </c>
      <c r="C80" s="3">
        <v>60</v>
      </c>
      <c r="D80" s="3">
        <v>200</v>
      </c>
      <c r="E80" s="3">
        <v>150</v>
      </c>
      <c r="F80" s="3">
        <v>26620</v>
      </c>
      <c r="G80" s="3">
        <v>26732</v>
      </c>
      <c r="H80" s="3">
        <f t="shared" si="21"/>
        <v>112</v>
      </c>
      <c r="I80" s="3">
        <f t="shared" si="22"/>
        <v>125</v>
      </c>
      <c r="J80" s="3">
        <f t="shared" si="17"/>
        <v>222</v>
      </c>
      <c r="K80" s="3">
        <v>45</v>
      </c>
      <c r="L80" s="3">
        <v>50</v>
      </c>
      <c r="M80" s="4">
        <f t="shared" si="20"/>
        <v>25</v>
      </c>
      <c r="N80" s="4">
        <f t="shared" si="18"/>
        <v>342</v>
      </c>
      <c r="O80" s="16"/>
    </row>
    <row r="81" spans="1:15" x14ac:dyDescent="0.3">
      <c r="A81" s="38">
        <v>77</v>
      </c>
      <c r="B81" s="3" t="s">
        <v>18</v>
      </c>
      <c r="C81" s="3">
        <v>61</v>
      </c>
      <c r="D81" s="3">
        <v>200</v>
      </c>
      <c r="E81" s="3">
        <v>150</v>
      </c>
      <c r="F81" s="3">
        <v>17592</v>
      </c>
      <c r="G81" s="3">
        <v>17669</v>
      </c>
      <c r="H81" s="3">
        <f t="shared" si="21"/>
        <v>77</v>
      </c>
      <c r="I81" s="3">
        <f t="shared" si="22"/>
        <v>125</v>
      </c>
      <c r="J81" s="3">
        <f t="shared" si="17"/>
        <v>222</v>
      </c>
      <c r="K81" s="3">
        <v>45</v>
      </c>
      <c r="L81" s="3">
        <v>50</v>
      </c>
      <c r="M81" s="4">
        <f t="shared" si="20"/>
        <v>25</v>
      </c>
      <c r="N81" s="4">
        <f t="shared" si="18"/>
        <v>342</v>
      </c>
      <c r="O81" s="16"/>
    </row>
    <row r="82" spans="1:15" x14ac:dyDescent="0.3">
      <c r="A82" s="3">
        <v>78</v>
      </c>
      <c r="B82" s="3" t="s">
        <v>18</v>
      </c>
      <c r="C82" s="3">
        <v>62</v>
      </c>
      <c r="D82" s="3">
        <v>200</v>
      </c>
      <c r="E82" s="3">
        <v>150</v>
      </c>
      <c r="F82" s="3">
        <v>10763</v>
      </c>
      <c r="G82" s="3">
        <v>10763</v>
      </c>
      <c r="H82" s="3">
        <f t="shared" si="21"/>
        <v>0</v>
      </c>
      <c r="I82" s="3">
        <f t="shared" si="22"/>
        <v>125</v>
      </c>
      <c r="J82" s="3">
        <f t="shared" si="17"/>
        <v>222</v>
      </c>
      <c r="K82" s="3">
        <v>45</v>
      </c>
      <c r="L82" s="3">
        <v>50</v>
      </c>
      <c r="M82" s="4">
        <f t="shared" si="20"/>
        <v>25</v>
      </c>
      <c r="N82" s="4">
        <f t="shared" si="18"/>
        <v>342</v>
      </c>
      <c r="O82" s="16"/>
    </row>
    <row r="83" spans="1:15" x14ac:dyDescent="0.3">
      <c r="A83" s="38">
        <v>79</v>
      </c>
      <c r="B83" s="8" t="s">
        <v>18</v>
      </c>
      <c r="C83" s="8">
        <v>63</v>
      </c>
      <c r="D83" s="3">
        <v>200</v>
      </c>
      <c r="E83" s="3">
        <v>150</v>
      </c>
      <c r="F83" s="3">
        <v>17840</v>
      </c>
      <c r="G83" s="3">
        <v>18003</v>
      </c>
      <c r="H83" s="3">
        <f t="shared" si="21"/>
        <v>163</v>
      </c>
      <c r="I83" s="3">
        <f t="shared" si="22"/>
        <v>163</v>
      </c>
      <c r="J83" s="3">
        <f t="shared" si="17"/>
        <v>312</v>
      </c>
      <c r="K83" s="3">
        <v>45</v>
      </c>
      <c r="L83" s="3">
        <v>50</v>
      </c>
      <c r="M83" s="4">
        <f t="shared" si="20"/>
        <v>32.6</v>
      </c>
      <c r="N83" s="4">
        <f t="shared" si="18"/>
        <v>440</v>
      </c>
      <c r="O83" s="16"/>
    </row>
    <row r="84" spans="1:15" x14ac:dyDescent="0.3">
      <c r="A84" s="3">
        <v>80</v>
      </c>
      <c r="B84" s="12" t="s">
        <v>18</v>
      </c>
      <c r="C84" s="3">
        <v>64</v>
      </c>
      <c r="D84" s="3">
        <v>200</v>
      </c>
      <c r="E84" s="3">
        <v>150</v>
      </c>
      <c r="F84" s="3">
        <v>62144</v>
      </c>
      <c r="G84" s="3">
        <v>62144</v>
      </c>
      <c r="H84" s="3">
        <f t="shared" si="21"/>
        <v>0</v>
      </c>
      <c r="I84" s="3">
        <f t="shared" si="22"/>
        <v>125</v>
      </c>
      <c r="J84" s="3">
        <f t="shared" si="17"/>
        <v>222</v>
      </c>
      <c r="K84" s="3">
        <v>45</v>
      </c>
      <c r="L84" s="3">
        <v>50</v>
      </c>
      <c r="M84" s="4">
        <v>25</v>
      </c>
      <c r="N84" s="4">
        <f t="shared" si="18"/>
        <v>342</v>
      </c>
      <c r="O84" s="17" t="s">
        <v>35</v>
      </c>
    </row>
    <row r="85" spans="1:15" x14ac:dyDescent="0.3">
      <c r="A85" s="38">
        <v>81</v>
      </c>
      <c r="B85" s="27" t="s">
        <v>18</v>
      </c>
      <c r="C85" s="3">
        <v>65</v>
      </c>
      <c r="D85" s="3">
        <v>200</v>
      </c>
      <c r="E85" s="3">
        <v>150</v>
      </c>
      <c r="F85" s="3">
        <v>43586</v>
      </c>
      <c r="G85" s="3">
        <v>43623</v>
      </c>
      <c r="H85" s="3">
        <f t="shared" si="21"/>
        <v>37</v>
      </c>
      <c r="I85" s="3">
        <f t="shared" si="22"/>
        <v>125</v>
      </c>
      <c r="J85" s="3">
        <f>ROUND(IF(I85&lt;100,I85*1.625,(IF(AND(I85&gt;100,I85&lt;201),(I85-100)*2.375+162,(IF(AND(I85&gt;200,I85&lt;401),(I85-200)*3.875+400,IF(I85&gt;400,(I85-400)*4.5+1237)))))),0)</f>
        <v>221</v>
      </c>
      <c r="K85" s="3">
        <v>20</v>
      </c>
      <c r="L85" s="3">
        <v>10</v>
      </c>
      <c r="M85" s="4">
        <f t="shared" ref="M85:M121" si="23">I85*0.2</f>
        <v>25</v>
      </c>
      <c r="N85" s="4">
        <f t="shared" si="18"/>
        <v>276</v>
      </c>
      <c r="O85" s="16"/>
    </row>
    <row r="86" spans="1:15" x14ac:dyDescent="0.3">
      <c r="A86" s="3">
        <v>82</v>
      </c>
      <c r="B86" s="3" t="s">
        <v>18</v>
      </c>
      <c r="C86" s="3">
        <v>66</v>
      </c>
      <c r="D86" s="3">
        <v>200</v>
      </c>
      <c r="E86" s="3">
        <v>150</v>
      </c>
      <c r="F86" s="3">
        <v>31645</v>
      </c>
      <c r="G86" s="3">
        <v>31903</v>
      </c>
      <c r="H86" s="3">
        <f t="shared" si="21"/>
        <v>258</v>
      </c>
      <c r="I86" s="3">
        <f t="shared" si="22"/>
        <v>258</v>
      </c>
      <c r="J86" s="3">
        <f>ROUND(IF(I86&lt;100,I86*1.625,(IF(AND(I86&gt;100,I86&lt;201),(I86-100)*2.375+162.5,(IF(AND(I86&gt;200,I86&lt;401),(I86-200)*3.875+400,IF(I86&gt;400,(I86-400)*4.5+1237)))))),0)</f>
        <v>625</v>
      </c>
      <c r="K86" s="3">
        <v>45</v>
      </c>
      <c r="L86" s="3">
        <v>50</v>
      </c>
      <c r="M86" s="4">
        <f t="shared" si="23"/>
        <v>51.6</v>
      </c>
      <c r="N86" s="4">
        <f t="shared" si="18"/>
        <v>772</v>
      </c>
      <c r="O86" s="16"/>
    </row>
    <row r="87" spans="1:15" x14ac:dyDescent="0.3">
      <c r="A87" s="38">
        <v>83</v>
      </c>
      <c r="B87" s="27" t="s">
        <v>18</v>
      </c>
      <c r="C87" s="3">
        <v>67</v>
      </c>
      <c r="D87" s="3">
        <v>200</v>
      </c>
      <c r="E87" s="3">
        <v>150</v>
      </c>
      <c r="F87" s="3">
        <v>55371</v>
      </c>
      <c r="G87" s="3">
        <v>55419</v>
      </c>
      <c r="H87" s="3">
        <f t="shared" si="21"/>
        <v>48</v>
      </c>
      <c r="I87" s="3">
        <f t="shared" si="22"/>
        <v>125</v>
      </c>
      <c r="J87" s="3">
        <f>ROUND(IF(I87&lt;100,I87*1.625,(IF(AND(I87&gt;100,I87&lt;201),(I87-100)*2.375+162,(IF(AND(I87&gt;200,I87&lt;401),(I87-200)*3.875+400,IF(I87&gt;400,(I87-400)*4.5+1237)))))),0)</f>
        <v>221</v>
      </c>
      <c r="K87" s="3">
        <v>20</v>
      </c>
      <c r="L87" s="3">
        <v>10</v>
      </c>
      <c r="M87" s="4">
        <f t="shared" si="23"/>
        <v>25</v>
      </c>
      <c r="N87" s="4">
        <f t="shared" si="18"/>
        <v>276</v>
      </c>
      <c r="O87" s="16"/>
    </row>
    <row r="88" spans="1:15" x14ac:dyDescent="0.3">
      <c r="A88" s="3">
        <v>84</v>
      </c>
      <c r="B88" s="3" t="s">
        <v>18</v>
      </c>
      <c r="C88" s="3">
        <v>70</v>
      </c>
      <c r="D88" s="3">
        <v>200</v>
      </c>
      <c r="E88" s="3">
        <v>150</v>
      </c>
      <c r="F88" s="3">
        <v>5007</v>
      </c>
      <c r="G88" s="3">
        <v>5408</v>
      </c>
      <c r="H88" s="3">
        <f>(G88-F88)</f>
        <v>401</v>
      </c>
      <c r="I88" s="3">
        <f t="shared" si="22"/>
        <v>401</v>
      </c>
      <c r="J88" s="3">
        <f t="shared" ref="J88:J97" si="24">ROUND(IF(I88&lt;100,I88*1.625,(IF(AND(I88&gt;100,I88&lt;201),(I88-100)*2.375+162.5,(IF(AND(I88&gt;200,I88&lt;401),(I88-200)*3.875+400,IF(I88&gt;400,(I88-400)*4.5+1237)))))),0)</f>
        <v>1242</v>
      </c>
      <c r="K88" s="3">
        <v>45</v>
      </c>
      <c r="L88" s="3">
        <v>50</v>
      </c>
      <c r="M88" s="4">
        <f t="shared" si="23"/>
        <v>80.2</v>
      </c>
      <c r="N88" s="4">
        <f t="shared" si="18"/>
        <v>1417</v>
      </c>
      <c r="O88" s="16"/>
    </row>
    <row r="89" spans="1:15" x14ac:dyDescent="0.3">
      <c r="A89" s="38">
        <v>85</v>
      </c>
      <c r="B89" s="3" t="s">
        <v>18</v>
      </c>
      <c r="C89" s="3">
        <v>71</v>
      </c>
      <c r="D89" s="3">
        <v>200</v>
      </c>
      <c r="E89" s="3">
        <v>150</v>
      </c>
      <c r="F89" s="3">
        <v>28437</v>
      </c>
      <c r="G89" s="3">
        <v>28702</v>
      </c>
      <c r="H89" s="3">
        <f t="shared" ref="H89:H115" si="25">G89-F89</f>
        <v>265</v>
      </c>
      <c r="I89" s="3">
        <f t="shared" si="22"/>
        <v>265</v>
      </c>
      <c r="J89" s="3">
        <f t="shared" si="24"/>
        <v>652</v>
      </c>
      <c r="K89" s="3">
        <v>45</v>
      </c>
      <c r="L89" s="3">
        <v>50</v>
      </c>
      <c r="M89" s="4">
        <f t="shared" si="23"/>
        <v>53</v>
      </c>
      <c r="N89" s="4">
        <f t="shared" si="18"/>
        <v>800</v>
      </c>
      <c r="O89" s="16"/>
    </row>
    <row r="90" spans="1:15" x14ac:dyDescent="0.3">
      <c r="A90" s="3">
        <v>86</v>
      </c>
      <c r="B90" s="8" t="s">
        <v>18</v>
      </c>
      <c r="C90" s="8">
        <v>72</v>
      </c>
      <c r="D90" s="3">
        <v>200</v>
      </c>
      <c r="E90" s="3">
        <v>150</v>
      </c>
      <c r="F90" s="3">
        <v>46377</v>
      </c>
      <c r="G90" s="3">
        <v>46710</v>
      </c>
      <c r="H90" s="3">
        <f t="shared" si="25"/>
        <v>333</v>
      </c>
      <c r="I90" s="3">
        <f t="shared" si="22"/>
        <v>333</v>
      </c>
      <c r="J90" s="3">
        <f t="shared" si="24"/>
        <v>915</v>
      </c>
      <c r="K90" s="3">
        <v>45</v>
      </c>
      <c r="L90" s="3">
        <v>50</v>
      </c>
      <c r="M90" s="4">
        <f t="shared" si="23"/>
        <v>66.600000000000009</v>
      </c>
      <c r="N90" s="4">
        <f t="shared" si="18"/>
        <v>1077</v>
      </c>
      <c r="O90" s="16"/>
    </row>
    <row r="91" spans="1:15" x14ac:dyDescent="0.3">
      <c r="A91" s="38">
        <v>87</v>
      </c>
      <c r="B91" s="3" t="s">
        <v>18</v>
      </c>
      <c r="C91" s="3">
        <v>74</v>
      </c>
      <c r="D91" s="3">
        <v>200</v>
      </c>
      <c r="E91" s="3">
        <v>150</v>
      </c>
      <c r="F91" s="3">
        <v>6310</v>
      </c>
      <c r="G91" s="3">
        <v>6387</v>
      </c>
      <c r="H91" s="3">
        <f t="shared" si="25"/>
        <v>77</v>
      </c>
      <c r="I91" s="3">
        <f t="shared" si="22"/>
        <v>125</v>
      </c>
      <c r="J91" s="3">
        <f t="shared" si="24"/>
        <v>222</v>
      </c>
      <c r="K91" s="3">
        <v>45</v>
      </c>
      <c r="L91" s="3">
        <v>50</v>
      </c>
      <c r="M91" s="4">
        <f t="shared" si="23"/>
        <v>25</v>
      </c>
      <c r="N91" s="4">
        <f t="shared" si="18"/>
        <v>342</v>
      </c>
      <c r="O91" s="16"/>
    </row>
    <row r="92" spans="1:15" x14ac:dyDescent="0.3">
      <c r="A92" s="3">
        <v>88</v>
      </c>
      <c r="B92" s="3" t="s">
        <v>18</v>
      </c>
      <c r="C92" s="3">
        <v>75</v>
      </c>
      <c r="D92" s="3">
        <v>200</v>
      </c>
      <c r="E92" s="3">
        <v>150</v>
      </c>
      <c r="F92" s="3">
        <v>31509</v>
      </c>
      <c r="G92" s="3">
        <v>31652</v>
      </c>
      <c r="H92" s="3">
        <f t="shared" si="25"/>
        <v>143</v>
      </c>
      <c r="I92" s="3">
        <f t="shared" si="22"/>
        <v>143</v>
      </c>
      <c r="J92" s="3">
        <f t="shared" si="24"/>
        <v>265</v>
      </c>
      <c r="K92" s="3">
        <v>45</v>
      </c>
      <c r="L92" s="3">
        <v>50</v>
      </c>
      <c r="M92" s="4">
        <f t="shared" si="23"/>
        <v>28.6</v>
      </c>
      <c r="N92" s="4">
        <f t="shared" si="18"/>
        <v>389</v>
      </c>
      <c r="O92" s="16"/>
    </row>
    <row r="93" spans="1:15" x14ac:dyDescent="0.3">
      <c r="A93" s="38">
        <v>89</v>
      </c>
      <c r="B93" s="3" t="s">
        <v>18</v>
      </c>
      <c r="C93" s="3">
        <v>76</v>
      </c>
      <c r="D93" s="3">
        <v>200</v>
      </c>
      <c r="E93" s="3">
        <v>150</v>
      </c>
      <c r="F93" s="3">
        <v>17804</v>
      </c>
      <c r="G93" s="3">
        <v>17907</v>
      </c>
      <c r="H93" s="3">
        <f t="shared" si="25"/>
        <v>103</v>
      </c>
      <c r="I93" s="3">
        <f t="shared" si="22"/>
        <v>125</v>
      </c>
      <c r="J93" s="3">
        <f t="shared" si="24"/>
        <v>222</v>
      </c>
      <c r="K93" s="3">
        <v>45</v>
      </c>
      <c r="L93" s="3">
        <v>50</v>
      </c>
      <c r="M93" s="4">
        <f t="shared" si="23"/>
        <v>25</v>
      </c>
      <c r="N93" s="4">
        <f t="shared" si="18"/>
        <v>342</v>
      </c>
      <c r="O93" s="16"/>
    </row>
    <row r="94" spans="1:15" x14ac:dyDescent="0.3">
      <c r="A94" s="3">
        <v>90</v>
      </c>
      <c r="B94" s="8" t="s">
        <v>18</v>
      </c>
      <c r="C94" s="8">
        <v>77</v>
      </c>
      <c r="D94" s="3">
        <v>200</v>
      </c>
      <c r="E94" s="3">
        <v>150</v>
      </c>
      <c r="F94" s="3">
        <v>20995</v>
      </c>
      <c r="G94" s="3">
        <v>21049</v>
      </c>
      <c r="H94" s="3">
        <f t="shared" si="25"/>
        <v>54</v>
      </c>
      <c r="I94" s="3">
        <f t="shared" si="22"/>
        <v>125</v>
      </c>
      <c r="J94" s="3">
        <f t="shared" si="24"/>
        <v>222</v>
      </c>
      <c r="K94" s="3">
        <v>45</v>
      </c>
      <c r="L94" s="3">
        <v>50</v>
      </c>
      <c r="M94" s="4">
        <f t="shared" si="23"/>
        <v>25</v>
      </c>
      <c r="N94" s="4">
        <f t="shared" si="18"/>
        <v>342</v>
      </c>
      <c r="O94" s="16"/>
    </row>
    <row r="95" spans="1:15" x14ac:dyDescent="0.3">
      <c r="A95" s="38">
        <v>91</v>
      </c>
      <c r="B95" s="8" t="s">
        <v>18</v>
      </c>
      <c r="C95" s="8">
        <v>78</v>
      </c>
      <c r="D95" s="3">
        <v>200</v>
      </c>
      <c r="E95" s="3">
        <v>150</v>
      </c>
      <c r="F95" s="3">
        <v>15273</v>
      </c>
      <c r="G95" s="3">
        <v>15373</v>
      </c>
      <c r="H95" s="3">
        <f t="shared" si="25"/>
        <v>100</v>
      </c>
      <c r="I95" s="3">
        <f t="shared" si="22"/>
        <v>125</v>
      </c>
      <c r="J95" s="3">
        <f t="shared" si="24"/>
        <v>222</v>
      </c>
      <c r="K95" s="3">
        <v>45</v>
      </c>
      <c r="L95" s="3">
        <v>50</v>
      </c>
      <c r="M95" s="4">
        <f t="shared" si="23"/>
        <v>25</v>
      </c>
      <c r="N95" s="4">
        <f t="shared" si="18"/>
        <v>342</v>
      </c>
      <c r="O95" s="16"/>
    </row>
    <row r="96" spans="1:15" x14ac:dyDescent="0.3">
      <c r="A96" s="3">
        <v>92</v>
      </c>
      <c r="B96" s="3" t="s">
        <v>18</v>
      </c>
      <c r="C96" s="3">
        <v>79</v>
      </c>
      <c r="D96" s="3">
        <v>200</v>
      </c>
      <c r="E96" s="3">
        <v>150</v>
      </c>
      <c r="F96" s="3">
        <v>20610</v>
      </c>
      <c r="G96" s="3">
        <v>20787</v>
      </c>
      <c r="H96" s="3">
        <f t="shared" si="25"/>
        <v>177</v>
      </c>
      <c r="I96" s="3">
        <f t="shared" si="22"/>
        <v>177</v>
      </c>
      <c r="J96" s="3">
        <f t="shared" si="24"/>
        <v>345</v>
      </c>
      <c r="K96" s="3">
        <v>45</v>
      </c>
      <c r="L96" s="3">
        <v>50</v>
      </c>
      <c r="M96" s="4">
        <f t="shared" si="23"/>
        <v>35.4</v>
      </c>
      <c r="N96" s="4">
        <f t="shared" si="18"/>
        <v>475</v>
      </c>
      <c r="O96" s="16"/>
    </row>
    <row r="97" spans="1:15" x14ac:dyDescent="0.3">
      <c r="A97" s="38">
        <v>93</v>
      </c>
      <c r="B97" s="3" t="s">
        <v>20</v>
      </c>
      <c r="C97" s="3">
        <v>82</v>
      </c>
      <c r="D97" s="3">
        <v>100</v>
      </c>
      <c r="E97" s="3">
        <v>150</v>
      </c>
      <c r="F97" s="3">
        <v>17477</v>
      </c>
      <c r="G97" s="3">
        <v>17604</v>
      </c>
      <c r="H97" s="3">
        <f t="shared" si="25"/>
        <v>127</v>
      </c>
      <c r="I97" s="3">
        <f t="shared" ref="I97:I102" si="26">IF(H97&lt;111,111,H97)</f>
        <v>127</v>
      </c>
      <c r="J97" s="3">
        <f t="shared" si="24"/>
        <v>227</v>
      </c>
      <c r="K97" s="3">
        <v>20</v>
      </c>
      <c r="L97" s="3">
        <v>10</v>
      </c>
      <c r="M97" s="4">
        <f t="shared" si="23"/>
        <v>25.400000000000002</v>
      </c>
      <c r="N97" s="4">
        <f t="shared" si="18"/>
        <v>282</v>
      </c>
      <c r="O97" s="16"/>
    </row>
    <row r="98" spans="1:15" x14ac:dyDescent="0.3">
      <c r="A98" s="3">
        <v>94</v>
      </c>
      <c r="B98" s="27" t="s">
        <v>20</v>
      </c>
      <c r="C98" s="3">
        <v>83</v>
      </c>
      <c r="D98" s="3">
        <v>100</v>
      </c>
      <c r="E98" s="3">
        <v>150</v>
      </c>
      <c r="F98" s="3">
        <v>23300</v>
      </c>
      <c r="G98" s="3">
        <v>23330</v>
      </c>
      <c r="H98" s="3">
        <f t="shared" si="25"/>
        <v>30</v>
      </c>
      <c r="I98" s="3">
        <f t="shared" si="26"/>
        <v>111</v>
      </c>
      <c r="J98" s="3">
        <f>ROUND(IF(I98&lt;100,I98*1.625,(IF(AND(I98&gt;100,I98&lt;201),(I98-100)*2.375+162,(IF(AND(I98&gt;200,I98&lt;401),(I98-200)*3.875+400,IF(I98&gt;400,(I98-400)*4.5+1237)))))),0)</f>
        <v>188</v>
      </c>
      <c r="K98" s="3">
        <v>20</v>
      </c>
      <c r="L98" s="3">
        <v>10</v>
      </c>
      <c r="M98" s="4">
        <f t="shared" si="23"/>
        <v>22.200000000000003</v>
      </c>
      <c r="N98" s="4">
        <f t="shared" si="18"/>
        <v>240</v>
      </c>
      <c r="O98" s="16"/>
    </row>
    <row r="99" spans="1:15" x14ac:dyDescent="0.3">
      <c r="A99" s="38">
        <v>95</v>
      </c>
      <c r="B99" s="3" t="s">
        <v>20</v>
      </c>
      <c r="C99" s="3">
        <v>85</v>
      </c>
      <c r="D99" s="3">
        <v>100</v>
      </c>
      <c r="E99" s="3">
        <v>150</v>
      </c>
      <c r="F99" s="3">
        <v>20284</v>
      </c>
      <c r="G99" s="3">
        <v>20308</v>
      </c>
      <c r="H99" s="3">
        <f t="shared" si="25"/>
        <v>24</v>
      </c>
      <c r="I99" s="3">
        <f t="shared" si="26"/>
        <v>111</v>
      </c>
      <c r="J99" s="3">
        <f t="shared" ref="J99:J110" si="27">ROUND(IF(I99&lt;100,I99*1.625,(IF(AND(I99&gt;100,I99&lt;201),(I99-100)*2.375+162.5,(IF(AND(I99&gt;200,I99&lt;401),(I99-200)*3.875+400,IF(I99&gt;400,(I99-400)*4.5+1237)))))),0)</f>
        <v>189</v>
      </c>
      <c r="K99" s="3">
        <v>20</v>
      </c>
      <c r="L99" s="3">
        <v>10</v>
      </c>
      <c r="M99" s="4">
        <f t="shared" si="23"/>
        <v>22.200000000000003</v>
      </c>
      <c r="N99" s="4">
        <f t="shared" si="18"/>
        <v>241</v>
      </c>
      <c r="O99" s="16"/>
    </row>
    <row r="100" spans="1:15" x14ac:dyDescent="0.3">
      <c r="A100" s="3">
        <v>96</v>
      </c>
      <c r="B100" s="8" t="s">
        <v>20</v>
      </c>
      <c r="C100" s="8">
        <v>86</v>
      </c>
      <c r="D100" s="3">
        <v>100</v>
      </c>
      <c r="E100" s="3">
        <v>150</v>
      </c>
      <c r="F100" s="3">
        <v>23327</v>
      </c>
      <c r="G100" s="3">
        <v>23578</v>
      </c>
      <c r="H100" s="3">
        <f t="shared" si="25"/>
        <v>251</v>
      </c>
      <c r="I100" s="3">
        <f t="shared" si="26"/>
        <v>251</v>
      </c>
      <c r="J100" s="3">
        <f t="shared" si="27"/>
        <v>598</v>
      </c>
      <c r="K100" s="3">
        <v>20</v>
      </c>
      <c r="L100" s="3">
        <v>10</v>
      </c>
      <c r="M100" s="4">
        <f t="shared" si="23"/>
        <v>50.2</v>
      </c>
      <c r="N100" s="4">
        <f t="shared" si="18"/>
        <v>678</v>
      </c>
      <c r="O100" s="16"/>
    </row>
    <row r="101" spans="1:15" x14ac:dyDescent="0.3">
      <c r="A101" s="38">
        <v>97</v>
      </c>
      <c r="B101" s="3" t="s">
        <v>20</v>
      </c>
      <c r="C101" s="3">
        <v>87</v>
      </c>
      <c r="D101" s="3">
        <v>100</v>
      </c>
      <c r="E101" s="3">
        <v>150</v>
      </c>
      <c r="F101" s="3">
        <v>24798</v>
      </c>
      <c r="G101" s="3">
        <v>24931</v>
      </c>
      <c r="H101" s="3">
        <f t="shared" si="25"/>
        <v>133</v>
      </c>
      <c r="I101" s="3">
        <f t="shared" si="26"/>
        <v>133</v>
      </c>
      <c r="J101" s="3">
        <f t="shared" si="27"/>
        <v>241</v>
      </c>
      <c r="K101" s="3">
        <v>20</v>
      </c>
      <c r="L101" s="3">
        <v>10</v>
      </c>
      <c r="M101" s="4">
        <f t="shared" si="23"/>
        <v>26.6</v>
      </c>
      <c r="N101" s="4">
        <f t="shared" si="18"/>
        <v>298</v>
      </c>
      <c r="O101" s="16"/>
    </row>
    <row r="102" spans="1:15" x14ac:dyDescent="0.3">
      <c r="A102" s="3">
        <v>98</v>
      </c>
      <c r="B102" s="3" t="s">
        <v>20</v>
      </c>
      <c r="C102" s="3">
        <v>88</v>
      </c>
      <c r="D102" s="3">
        <v>100</v>
      </c>
      <c r="E102" s="3">
        <v>150</v>
      </c>
      <c r="F102" s="3">
        <v>15963</v>
      </c>
      <c r="G102" s="3">
        <v>16150</v>
      </c>
      <c r="H102" s="3">
        <f t="shared" si="25"/>
        <v>187</v>
      </c>
      <c r="I102" s="3">
        <f t="shared" si="26"/>
        <v>187</v>
      </c>
      <c r="J102" s="3">
        <f t="shared" si="27"/>
        <v>369</v>
      </c>
      <c r="K102" s="3">
        <v>20</v>
      </c>
      <c r="L102" s="3">
        <v>10</v>
      </c>
      <c r="M102" s="4">
        <f t="shared" si="23"/>
        <v>37.4</v>
      </c>
      <c r="N102" s="4">
        <f t="shared" si="18"/>
        <v>436</v>
      </c>
      <c r="O102" s="16"/>
    </row>
    <row r="103" spans="1:15" x14ac:dyDescent="0.3">
      <c r="A103" s="38">
        <v>99</v>
      </c>
      <c r="B103" s="3" t="s">
        <v>18</v>
      </c>
      <c r="C103" s="3">
        <v>89</v>
      </c>
      <c r="D103" s="3">
        <v>200</v>
      </c>
      <c r="E103" s="3">
        <v>150</v>
      </c>
      <c r="F103" s="3">
        <v>22763</v>
      </c>
      <c r="G103" s="3">
        <v>22881</v>
      </c>
      <c r="H103" s="3">
        <f t="shared" si="25"/>
        <v>118</v>
      </c>
      <c r="I103" s="3">
        <f t="shared" ref="I103:I129" si="28">IF(H103&lt;125,125,H103)</f>
        <v>125</v>
      </c>
      <c r="J103" s="3">
        <f t="shared" si="27"/>
        <v>222</v>
      </c>
      <c r="K103" s="3">
        <v>45</v>
      </c>
      <c r="L103" s="3">
        <v>50</v>
      </c>
      <c r="M103" s="4">
        <f t="shared" si="23"/>
        <v>25</v>
      </c>
      <c r="N103" s="4">
        <f t="shared" si="18"/>
        <v>342</v>
      </c>
      <c r="O103" s="16"/>
    </row>
    <row r="104" spans="1:15" x14ac:dyDescent="0.3">
      <c r="A104" s="3">
        <v>100</v>
      </c>
      <c r="B104" s="3" t="s">
        <v>18</v>
      </c>
      <c r="C104" s="3">
        <v>90</v>
      </c>
      <c r="D104" s="3">
        <v>200</v>
      </c>
      <c r="E104" s="3">
        <v>150</v>
      </c>
      <c r="F104" s="3">
        <v>34204</v>
      </c>
      <c r="G104" s="3">
        <v>34380</v>
      </c>
      <c r="H104" s="3">
        <f t="shared" si="25"/>
        <v>176</v>
      </c>
      <c r="I104" s="3">
        <f t="shared" si="28"/>
        <v>176</v>
      </c>
      <c r="J104" s="3">
        <f t="shared" si="27"/>
        <v>343</v>
      </c>
      <c r="K104" s="3">
        <v>45</v>
      </c>
      <c r="L104" s="3">
        <v>50</v>
      </c>
      <c r="M104" s="4">
        <f t="shared" si="23"/>
        <v>35.200000000000003</v>
      </c>
      <c r="N104" s="4">
        <f t="shared" si="18"/>
        <v>473</v>
      </c>
      <c r="O104" s="16"/>
    </row>
    <row r="105" spans="1:15" x14ac:dyDescent="0.3">
      <c r="A105" s="38">
        <v>101</v>
      </c>
      <c r="B105" s="3" t="s">
        <v>18</v>
      </c>
      <c r="C105" s="3">
        <v>93</v>
      </c>
      <c r="D105" s="3">
        <v>200</v>
      </c>
      <c r="E105" s="3">
        <v>150</v>
      </c>
      <c r="F105" s="3">
        <v>15789</v>
      </c>
      <c r="G105" s="3">
        <v>15840</v>
      </c>
      <c r="H105" s="3">
        <f t="shared" si="25"/>
        <v>51</v>
      </c>
      <c r="I105" s="3">
        <f t="shared" si="28"/>
        <v>125</v>
      </c>
      <c r="J105" s="3">
        <f t="shared" si="27"/>
        <v>222</v>
      </c>
      <c r="K105" s="3">
        <v>45</v>
      </c>
      <c r="L105" s="3">
        <v>50</v>
      </c>
      <c r="M105" s="4">
        <f t="shared" si="23"/>
        <v>25</v>
      </c>
      <c r="N105" s="4">
        <f t="shared" si="18"/>
        <v>342</v>
      </c>
      <c r="O105" s="16"/>
    </row>
    <row r="106" spans="1:15" x14ac:dyDescent="0.3">
      <c r="A106" s="3">
        <v>102</v>
      </c>
      <c r="B106" s="3" t="s">
        <v>18</v>
      </c>
      <c r="C106" s="3">
        <v>95</v>
      </c>
      <c r="D106" s="3">
        <v>200</v>
      </c>
      <c r="E106" s="3">
        <v>150</v>
      </c>
      <c r="F106" s="3">
        <v>35070</v>
      </c>
      <c r="G106" s="3">
        <v>35267</v>
      </c>
      <c r="H106" s="3">
        <f t="shared" si="25"/>
        <v>197</v>
      </c>
      <c r="I106" s="3">
        <f t="shared" si="28"/>
        <v>197</v>
      </c>
      <c r="J106" s="3">
        <f t="shared" si="27"/>
        <v>393</v>
      </c>
      <c r="K106" s="3">
        <v>45</v>
      </c>
      <c r="L106" s="3">
        <v>50</v>
      </c>
      <c r="M106" s="4">
        <f t="shared" si="23"/>
        <v>39.400000000000006</v>
      </c>
      <c r="N106" s="4">
        <f t="shared" si="18"/>
        <v>527</v>
      </c>
      <c r="O106" s="16"/>
    </row>
    <row r="107" spans="1:15" x14ac:dyDescent="0.3">
      <c r="A107" s="38">
        <v>103</v>
      </c>
      <c r="B107" s="8" t="s">
        <v>18</v>
      </c>
      <c r="C107" s="8">
        <v>96</v>
      </c>
      <c r="D107" s="3">
        <v>200</v>
      </c>
      <c r="E107" s="3">
        <v>150</v>
      </c>
      <c r="F107" s="3">
        <v>27385</v>
      </c>
      <c r="G107" s="3">
        <v>27718</v>
      </c>
      <c r="H107" s="3">
        <f t="shared" si="25"/>
        <v>333</v>
      </c>
      <c r="I107" s="3">
        <f t="shared" si="28"/>
        <v>333</v>
      </c>
      <c r="J107" s="3">
        <f t="shared" si="27"/>
        <v>915</v>
      </c>
      <c r="K107" s="3">
        <v>45</v>
      </c>
      <c r="L107" s="3">
        <v>50</v>
      </c>
      <c r="M107" s="4">
        <f t="shared" si="23"/>
        <v>66.600000000000009</v>
      </c>
      <c r="N107" s="4">
        <f t="shared" si="18"/>
        <v>1077</v>
      </c>
      <c r="O107" s="16"/>
    </row>
    <row r="108" spans="1:15" x14ac:dyDescent="0.3">
      <c r="A108" s="3">
        <v>104</v>
      </c>
      <c r="B108" s="3" t="s">
        <v>18</v>
      </c>
      <c r="C108" s="3">
        <v>102</v>
      </c>
      <c r="D108" s="3">
        <v>200</v>
      </c>
      <c r="E108" s="3">
        <v>150</v>
      </c>
      <c r="F108" s="3">
        <v>14065</v>
      </c>
      <c r="G108" s="3">
        <v>14456</v>
      </c>
      <c r="H108" s="3">
        <f t="shared" si="25"/>
        <v>391</v>
      </c>
      <c r="I108" s="3">
        <f t="shared" si="28"/>
        <v>391</v>
      </c>
      <c r="J108" s="3">
        <f t="shared" si="27"/>
        <v>1140</v>
      </c>
      <c r="K108" s="3">
        <v>45</v>
      </c>
      <c r="L108" s="3">
        <v>50</v>
      </c>
      <c r="M108" s="4">
        <f t="shared" si="23"/>
        <v>78.2</v>
      </c>
      <c r="N108" s="4">
        <f t="shared" si="18"/>
        <v>1313</v>
      </c>
      <c r="O108" s="16"/>
    </row>
    <row r="109" spans="1:15" x14ac:dyDescent="0.3">
      <c r="A109" s="38">
        <v>105</v>
      </c>
      <c r="B109" s="3" t="s">
        <v>18</v>
      </c>
      <c r="C109" s="3">
        <v>103</v>
      </c>
      <c r="D109" s="3">
        <v>200</v>
      </c>
      <c r="E109" s="3">
        <v>150</v>
      </c>
      <c r="F109" s="3">
        <v>5934</v>
      </c>
      <c r="G109" s="3">
        <v>6095</v>
      </c>
      <c r="H109" s="3">
        <f t="shared" si="25"/>
        <v>161</v>
      </c>
      <c r="I109" s="3">
        <f t="shared" si="28"/>
        <v>161</v>
      </c>
      <c r="J109" s="3">
        <f t="shared" si="27"/>
        <v>307</v>
      </c>
      <c r="K109" s="3">
        <v>45</v>
      </c>
      <c r="L109" s="3">
        <v>50</v>
      </c>
      <c r="M109" s="4">
        <f t="shared" si="23"/>
        <v>32.200000000000003</v>
      </c>
      <c r="N109" s="4">
        <f t="shared" si="18"/>
        <v>434</v>
      </c>
      <c r="O109" s="16"/>
    </row>
    <row r="110" spans="1:15" x14ac:dyDescent="0.3">
      <c r="A110" s="3">
        <v>106</v>
      </c>
      <c r="B110" s="3" t="s">
        <v>18</v>
      </c>
      <c r="C110" s="3">
        <v>105</v>
      </c>
      <c r="D110" s="3">
        <v>200</v>
      </c>
      <c r="E110" s="3">
        <v>150</v>
      </c>
      <c r="F110" s="3">
        <v>20042</v>
      </c>
      <c r="G110" s="3">
        <v>20079</v>
      </c>
      <c r="H110" s="3">
        <f t="shared" si="25"/>
        <v>37</v>
      </c>
      <c r="I110" s="3">
        <f t="shared" si="28"/>
        <v>125</v>
      </c>
      <c r="J110" s="3">
        <f t="shared" si="27"/>
        <v>222</v>
      </c>
      <c r="K110" s="3">
        <v>45</v>
      </c>
      <c r="L110" s="3">
        <v>50</v>
      </c>
      <c r="M110" s="4">
        <f t="shared" si="23"/>
        <v>25</v>
      </c>
      <c r="N110" s="4">
        <f t="shared" si="18"/>
        <v>342</v>
      </c>
      <c r="O110" s="16"/>
    </row>
    <row r="111" spans="1:15" x14ac:dyDescent="0.3">
      <c r="A111" s="38">
        <v>107</v>
      </c>
      <c r="B111" s="27" t="s">
        <v>18</v>
      </c>
      <c r="C111" s="3">
        <v>107</v>
      </c>
      <c r="D111" s="3">
        <v>200</v>
      </c>
      <c r="E111" s="3">
        <v>150</v>
      </c>
      <c r="F111" s="3">
        <v>24956</v>
      </c>
      <c r="G111" s="3">
        <v>24995</v>
      </c>
      <c r="H111" s="3">
        <f t="shared" si="25"/>
        <v>39</v>
      </c>
      <c r="I111" s="3">
        <f t="shared" si="28"/>
        <v>125</v>
      </c>
      <c r="J111" s="3">
        <f>ROUND(IF(I111&lt;100,I111*1.625,(IF(AND(I111&gt;100,I111&lt;201),(I111-100)*2.375+162,(IF(AND(I111&gt;200,I111&lt;401),(I111-200)*3.875+400,IF(I111&gt;400,(I111-400)*4.5+1237)))))),0)</f>
        <v>221</v>
      </c>
      <c r="K111" s="3">
        <v>20</v>
      </c>
      <c r="L111" s="3">
        <v>10</v>
      </c>
      <c r="M111" s="4">
        <f t="shared" si="23"/>
        <v>25</v>
      </c>
      <c r="N111" s="4">
        <f t="shared" si="18"/>
        <v>276</v>
      </c>
      <c r="O111" s="16"/>
    </row>
    <row r="112" spans="1:15" x14ac:dyDescent="0.3">
      <c r="A112" s="3">
        <v>108</v>
      </c>
      <c r="B112" s="3" t="s">
        <v>18</v>
      </c>
      <c r="C112" s="3">
        <v>108</v>
      </c>
      <c r="D112" s="3">
        <v>200</v>
      </c>
      <c r="E112" s="3">
        <v>150</v>
      </c>
      <c r="F112" s="3">
        <v>76750</v>
      </c>
      <c r="G112" s="3">
        <v>76840</v>
      </c>
      <c r="H112" s="3">
        <f t="shared" si="25"/>
        <v>90</v>
      </c>
      <c r="I112" s="3">
        <f t="shared" si="28"/>
        <v>125</v>
      </c>
      <c r="J112" s="3">
        <f t="shared" ref="J112:J121" si="29">ROUND(IF(I112&lt;100,I112*1.625,(IF(AND(I112&gt;100,I112&lt;201),(I112-100)*2.375+162.5,(IF(AND(I112&gt;200,I112&lt;401),(I112-200)*3.875+400,IF(I112&gt;400,(I112-400)*4.5+1237)))))),0)</f>
        <v>222</v>
      </c>
      <c r="K112" s="3">
        <v>45</v>
      </c>
      <c r="L112" s="3">
        <v>50</v>
      </c>
      <c r="M112" s="4">
        <f t="shared" si="23"/>
        <v>25</v>
      </c>
      <c r="N112" s="4">
        <f t="shared" si="18"/>
        <v>342</v>
      </c>
      <c r="O112" s="16"/>
    </row>
    <row r="113" spans="1:15" x14ac:dyDescent="0.3">
      <c r="A113" s="38">
        <v>109</v>
      </c>
      <c r="B113" s="3" t="s">
        <v>18</v>
      </c>
      <c r="C113" s="3">
        <v>110</v>
      </c>
      <c r="D113" s="3">
        <v>200</v>
      </c>
      <c r="E113" s="3">
        <v>150</v>
      </c>
      <c r="F113" s="3">
        <v>49531</v>
      </c>
      <c r="G113" s="3">
        <v>49575</v>
      </c>
      <c r="H113" s="3">
        <f t="shared" si="25"/>
        <v>44</v>
      </c>
      <c r="I113" s="3">
        <f t="shared" si="28"/>
        <v>125</v>
      </c>
      <c r="J113" s="3">
        <f t="shared" si="29"/>
        <v>222</v>
      </c>
      <c r="K113" s="3">
        <v>45</v>
      </c>
      <c r="L113" s="3">
        <v>50</v>
      </c>
      <c r="M113" s="4">
        <f t="shared" si="23"/>
        <v>25</v>
      </c>
      <c r="N113" s="4">
        <f t="shared" si="18"/>
        <v>342</v>
      </c>
      <c r="O113" s="16"/>
    </row>
    <row r="114" spans="1:15" x14ac:dyDescent="0.3">
      <c r="A114" s="3">
        <v>110</v>
      </c>
      <c r="B114" s="3" t="s">
        <v>18</v>
      </c>
      <c r="C114" s="3">
        <v>111</v>
      </c>
      <c r="D114" s="3">
        <v>200</v>
      </c>
      <c r="E114" s="3">
        <v>150</v>
      </c>
      <c r="F114" s="3">
        <v>43945</v>
      </c>
      <c r="G114" s="3">
        <v>44168</v>
      </c>
      <c r="H114" s="3">
        <f t="shared" si="25"/>
        <v>223</v>
      </c>
      <c r="I114" s="3">
        <f t="shared" si="28"/>
        <v>223</v>
      </c>
      <c r="J114" s="3">
        <f t="shared" si="29"/>
        <v>489</v>
      </c>
      <c r="K114" s="3">
        <v>45</v>
      </c>
      <c r="L114" s="3">
        <v>50</v>
      </c>
      <c r="M114" s="4">
        <f t="shared" si="23"/>
        <v>44.6</v>
      </c>
      <c r="N114" s="4">
        <f t="shared" si="18"/>
        <v>629</v>
      </c>
      <c r="O114" s="16"/>
    </row>
    <row r="115" spans="1:15" x14ac:dyDescent="0.3">
      <c r="A115" s="38">
        <v>111</v>
      </c>
      <c r="B115" s="3" t="s">
        <v>18</v>
      </c>
      <c r="C115" s="3">
        <v>112</v>
      </c>
      <c r="D115" s="3">
        <v>200</v>
      </c>
      <c r="E115" s="3">
        <v>150</v>
      </c>
      <c r="F115" s="3">
        <v>73717</v>
      </c>
      <c r="G115" s="3">
        <v>74157</v>
      </c>
      <c r="H115" s="3">
        <f t="shared" si="25"/>
        <v>440</v>
      </c>
      <c r="I115" s="3">
        <f t="shared" si="28"/>
        <v>440</v>
      </c>
      <c r="J115" s="3">
        <f t="shared" si="29"/>
        <v>1417</v>
      </c>
      <c r="K115" s="3">
        <v>45</v>
      </c>
      <c r="L115" s="3">
        <v>50</v>
      </c>
      <c r="M115" s="4">
        <f t="shared" si="23"/>
        <v>88</v>
      </c>
      <c r="N115" s="4">
        <f t="shared" si="18"/>
        <v>1600</v>
      </c>
      <c r="O115" s="16"/>
    </row>
    <row r="116" spans="1:15" x14ac:dyDescent="0.3">
      <c r="A116" s="3">
        <v>112</v>
      </c>
      <c r="B116" s="8" t="s">
        <v>18</v>
      </c>
      <c r="C116" s="8">
        <v>113</v>
      </c>
      <c r="D116" s="3">
        <v>0</v>
      </c>
      <c r="E116" s="3">
        <v>150</v>
      </c>
      <c r="F116" s="3">
        <v>9311</v>
      </c>
      <c r="G116" s="3">
        <v>9430</v>
      </c>
      <c r="H116" s="3">
        <f>(G116-F116)-25</f>
        <v>94</v>
      </c>
      <c r="I116" s="3">
        <f t="shared" si="28"/>
        <v>125</v>
      </c>
      <c r="J116" s="3">
        <f t="shared" si="29"/>
        <v>222</v>
      </c>
      <c r="K116" s="3">
        <v>45</v>
      </c>
      <c r="L116" s="3">
        <v>50</v>
      </c>
      <c r="M116" s="4">
        <f t="shared" si="23"/>
        <v>25</v>
      </c>
      <c r="N116" s="4">
        <f t="shared" si="18"/>
        <v>342</v>
      </c>
      <c r="O116" s="16"/>
    </row>
    <row r="117" spans="1:15" x14ac:dyDescent="0.3">
      <c r="A117" s="38">
        <v>113</v>
      </c>
      <c r="B117" s="3" t="s">
        <v>18</v>
      </c>
      <c r="C117" s="3">
        <v>114</v>
      </c>
      <c r="D117" s="3">
        <v>200</v>
      </c>
      <c r="E117" s="3">
        <v>150</v>
      </c>
      <c r="F117" s="3">
        <v>47724</v>
      </c>
      <c r="G117" s="3">
        <v>48040</v>
      </c>
      <c r="H117" s="3">
        <f>G117-F117</f>
        <v>316</v>
      </c>
      <c r="I117" s="3">
        <f t="shared" si="28"/>
        <v>316</v>
      </c>
      <c r="J117" s="3">
        <f t="shared" si="29"/>
        <v>850</v>
      </c>
      <c r="K117" s="3">
        <v>45</v>
      </c>
      <c r="L117" s="3">
        <v>50</v>
      </c>
      <c r="M117" s="4">
        <f t="shared" si="23"/>
        <v>63.2</v>
      </c>
      <c r="N117" s="4">
        <f t="shared" si="18"/>
        <v>1008</v>
      </c>
      <c r="O117" s="16"/>
    </row>
    <row r="118" spans="1:15" x14ac:dyDescent="0.3">
      <c r="A118" s="3">
        <v>114</v>
      </c>
      <c r="B118" s="3" t="s">
        <v>18</v>
      </c>
      <c r="C118" s="3">
        <v>115</v>
      </c>
      <c r="D118" s="3">
        <v>200</v>
      </c>
      <c r="E118" s="3">
        <v>150</v>
      </c>
      <c r="F118" s="3">
        <v>28360</v>
      </c>
      <c r="G118" s="3">
        <v>28382</v>
      </c>
      <c r="H118" s="3">
        <f>G118-F118</f>
        <v>22</v>
      </c>
      <c r="I118" s="3">
        <f t="shared" si="28"/>
        <v>125</v>
      </c>
      <c r="J118" s="3">
        <f t="shared" si="29"/>
        <v>222</v>
      </c>
      <c r="K118" s="3">
        <v>45</v>
      </c>
      <c r="L118" s="3">
        <v>50</v>
      </c>
      <c r="M118" s="4">
        <f t="shared" si="23"/>
        <v>25</v>
      </c>
      <c r="N118" s="4">
        <f t="shared" si="18"/>
        <v>342</v>
      </c>
      <c r="O118" s="16"/>
    </row>
    <row r="119" spans="1:15" x14ac:dyDescent="0.3">
      <c r="A119" s="38">
        <v>115</v>
      </c>
      <c r="B119" s="3" t="s">
        <v>18</v>
      </c>
      <c r="C119" s="3">
        <v>116</v>
      </c>
      <c r="D119" s="3">
        <v>200</v>
      </c>
      <c r="E119" s="3">
        <v>150</v>
      </c>
      <c r="F119" s="3">
        <v>29105</v>
      </c>
      <c r="G119" s="3">
        <v>29214</v>
      </c>
      <c r="H119" s="3">
        <f>G119-F119</f>
        <v>109</v>
      </c>
      <c r="I119" s="3">
        <f t="shared" si="28"/>
        <v>125</v>
      </c>
      <c r="J119" s="3">
        <f t="shared" si="29"/>
        <v>222</v>
      </c>
      <c r="K119" s="3">
        <v>45</v>
      </c>
      <c r="L119" s="3">
        <v>50</v>
      </c>
      <c r="M119" s="4">
        <f t="shared" si="23"/>
        <v>25</v>
      </c>
      <c r="N119" s="4">
        <f t="shared" si="18"/>
        <v>342</v>
      </c>
      <c r="O119" s="16"/>
    </row>
    <row r="120" spans="1:15" x14ac:dyDescent="0.3">
      <c r="A120" s="3">
        <v>116</v>
      </c>
      <c r="B120" s="3" t="s">
        <v>18</v>
      </c>
      <c r="C120" s="3">
        <v>117</v>
      </c>
      <c r="D120" s="3">
        <v>200</v>
      </c>
      <c r="E120" s="3">
        <v>150</v>
      </c>
      <c r="F120" s="3">
        <v>18527</v>
      </c>
      <c r="G120" s="3">
        <v>18579</v>
      </c>
      <c r="H120" s="3">
        <f>G120-F120</f>
        <v>52</v>
      </c>
      <c r="I120" s="3">
        <f t="shared" si="28"/>
        <v>125</v>
      </c>
      <c r="J120" s="3">
        <f t="shared" si="29"/>
        <v>222</v>
      </c>
      <c r="K120" s="3">
        <v>45</v>
      </c>
      <c r="L120" s="3">
        <v>50</v>
      </c>
      <c r="M120" s="4">
        <f t="shared" si="23"/>
        <v>25</v>
      </c>
      <c r="N120" s="4">
        <f t="shared" si="18"/>
        <v>342</v>
      </c>
      <c r="O120" s="16"/>
    </row>
    <row r="121" spans="1:15" x14ac:dyDescent="0.3">
      <c r="A121" s="38">
        <v>117</v>
      </c>
      <c r="B121" s="27" t="s">
        <v>18</v>
      </c>
      <c r="C121" s="3">
        <v>118</v>
      </c>
      <c r="D121" s="3">
        <v>200</v>
      </c>
      <c r="E121" s="3">
        <v>150</v>
      </c>
      <c r="F121" s="3">
        <v>23896</v>
      </c>
      <c r="G121" s="3">
        <v>24244</v>
      </c>
      <c r="H121" s="3">
        <f>(G121-F121)</f>
        <v>348</v>
      </c>
      <c r="I121" s="3">
        <f t="shared" si="28"/>
        <v>348</v>
      </c>
      <c r="J121" s="3">
        <f t="shared" si="29"/>
        <v>974</v>
      </c>
      <c r="K121" s="3">
        <v>50</v>
      </c>
      <c r="L121" s="3">
        <v>50</v>
      </c>
      <c r="M121" s="3">
        <f t="shared" si="23"/>
        <v>69.600000000000009</v>
      </c>
      <c r="N121" s="4">
        <f t="shared" si="18"/>
        <v>1144</v>
      </c>
      <c r="O121" s="16"/>
    </row>
    <row r="122" spans="1:15" x14ac:dyDescent="0.3">
      <c r="A122" s="3">
        <v>118</v>
      </c>
      <c r="B122" s="8" t="s">
        <v>18</v>
      </c>
      <c r="C122" s="8">
        <v>119</v>
      </c>
      <c r="D122" s="3">
        <v>200</v>
      </c>
      <c r="E122" s="3">
        <v>150</v>
      </c>
      <c r="F122" s="3">
        <v>15456</v>
      </c>
      <c r="G122" s="3">
        <v>15699</v>
      </c>
      <c r="H122" s="3">
        <f t="shared" ref="H122:H127" si="30">G122-F122</f>
        <v>243</v>
      </c>
      <c r="I122" s="3">
        <f t="shared" si="28"/>
        <v>243</v>
      </c>
      <c r="J122" s="3">
        <f>ROUND(IF(I122&lt;100,I122*1.625,(IF(AND(I122&gt;100,I122&lt;201),(I122-100)*2.375+162.5,(IF(AND(I122&gt;200,I122&lt;401),(I122-200)*3.875+400,IF(I122&gt;400,(I122-400)*4.5+1237)))))),0)</f>
        <v>567</v>
      </c>
      <c r="K122" s="3">
        <v>45</v>
      </c>
      <c r="L122" s="3">
        <v>50</v>
      </c>
      <c r="M122" s="4">
        <f>I122*0.2</f>
        <v>48.6</v>
      </c>
      <c r="N122" s="4">
        <f>ROUND((J122+K122+L122+M122),0)</f>
        <v>711</v>
      </c>
      <c r="O122" s="16"/>
    </row>
    <row r="123" spans="1:15" x14ac:dyDescent="0.3">
      <c r="A123" s="38">
        <v>119</v>
      </c>
      <c r="B123" s="27" t="s">
        <v>18</v>
      </c>
      <c r="C123" s="3">
        <v>120</v>
      </c>
      <c r="D123" s="3">
        <v>200</v>
      </c>
      <c r="E123" s="3">
        <v>150</v>
      </c>
      <c r="F123" s="3">
        <v>16624</v>
      </c>
      <c r="G123" s="3">
        <v>16707</v>
      </c>
      <c r="H123" s="3">
        <f t="shared" si="30"/>
        <v>83</v>
      </c>
      <c r="I123" s="3">
        <f t="shared" si="28"/>
        <v>125</v>
      </c>
      <c r="J123" s="3">
        <f t="shared" ref="J123:J130" si="31">ROUND(IF(I123&lt;100,I123*1.625,(IF(AND(I123&gt;100,I123&lt;201),(I123-100)*2.375+162.5,(IF(AND(I123&gt;200,I123&lt;401),(I123-200)*3.875+400,IF(I123&gt;400,(I123-400)*4.5+1237)))))),0)</f>
        <v>222</v>
      </c>
      <c r="K123" s="3">
        <v>45</v>
      </c>
      <c r="L123" s="3">
        <v>50</v>
      </c>
      <c r="M123" s="4">
        <f t="shared" ref="M123:M186" si="32">I123*0.2</f>
        <v>25</v>
      </c>
      <c r="N123" s="4">
        <f t="shared" ref="N123:N176" si="33">ROUND((J123+K123+L123+M123),0)</f>
        <v>342</v>
      </c>
      <c r="O123" s="16"/>
    </row>
    <row r="124" spans="1:15" x14ac:dyDescent="0.3">
      <c r="A124" s="3">
        <v>120</v>
      </c>
      <c r="B124" s="3" t="s">
        <v>18</v>
      </c>
      <c r="C124" s="3">
        <v>121</v>
      </c>
      <c r="D124" s="3">
        <v>200</v>
      </c>
      <c r="E124" s="3">
        <v>150</v>
      </c>
      <c r="F124" s="3">
        <v>8249</v>
      </c>
      <c r="G124" s="3">
        <v>8535</v>
      </c>
      <c r="H124" s="3">
        <f t="shared" si="30"/>
        <v>286</v>
      </c>
      <c r="I124" s="3">
        <f t="shared" si="28"/>
        <v>286</v>
      </c>
      <c r="J124" s="3">
        <f t="shared" si="31"/>
        <v>733</v>
      </c>
      <c r="K124" s="3">
        <v>45</v>
      </c>
      <c r="L124" s="3">
        <v>50</v>
      </c>
      <c r="M124" s="4">
        <f t="shared" si="32"/>
        <v>57.2</v>
      </c>
      <c r="N124" s="4">
        <f t="shared" si="33"/>
        <v>885</v>
      </c>
      <c r="O124" s="16"/>
    </row>
    <row r="125" spans="1:15" x14ac:dyDescent="0.3">
      <c r="A125" s="38">
        <v>121</v>
      </c>
      <c r="B125" s="3" t="s">
        <v>18</v>
      </c>
      <c r="C125" s="3">
        <v>122</v>
      </c>
      <c r="D125" s="3">
        <v>200</v>
      </c>
      <c r="E125" s="3">
        <v>150</v>
      </c>
      <c r="F125" s="3">
        <v>2154</v>
      </c>
      <c r="G125" s="3">
        <v>2262</v>
      </c>
      <c r="H125" s="3">
        <f t="shared" si="30"/>
        <v>108</v>
      </c>
      <c r="I125" s="3">
        <f t="shared" si="28"/>
        <v>125</v>
      </c>
      <c r="J125" s="3">
        <f t="shared" si="31"/>
        <v>222</v>
      </c>
      <c r="K125" s="3">
        <v>45</v>
      </c>
      <c r="L125" s="3">
        <v>50</v>
      </c>
      <c r="M125" s="4">
        <f t="shared" si="32"/>
        <v>25</v>
      </c>
      <c r="N125" s="4">
        <f t="shared" si="33"/>
        <v>342</v>
      </c>
      <c r="O125" s="16"/>
    </row>
    <row r="126" spans="1:15" x14ac:dyDescent="0.3">
      <c r="A126" s="3">
        <v>122</v>
      </c>
      <c r="B126" s="8" t="s">
        <v>18</v>
      </c>
      <c r="C126" s="8">
        <v>123</v>
      </c>
      <c r="D126" s="3">
        <v>200</v>
      </c>
      <c r="E126" s="3">
        <v>150</v>
      </c>
      <c r="F126" s="3">
        <v>28357</v>
      </c>
      <c r="G126" s="3">
        <v>28434</v>
      </c>
      <c r="H126" s="3">
        <f t="shared" si="30"/>
        <v>77</v>
      </c>
      <c r="I126" s="3">
        <f t="shared" si="28"/>
        <v>125</v>
      </c>
      <c r="J126" s="3">
        <f t="shared" si="31"/>
        <v>222</v>
      </c>
      <c r="K126" s="3">
        <v>45</v>
      </c>
      <c r="L126" s="3">
        <v>50</v>
      </c>
      <c r="M126" s="4">
        <f t="shared" si="32"/>
        <v>25</v>
      </c>
      <c r="N126" s="4">
        <f t="shared" si="33"/>
        <v>342</v>
      </c>
      <c r="O126" s="16"/>
    </row>
    <row r="127" spans="1:15" x14ac:dyDescent="0.3">
      <c r="A127" s="38">
        <v>123</v>
      </c>
      <c r="B127" s="3" t="s">
        <v>18</v>
      </c>
      <c r="C127" s="3">
        <v>125</v>
      </c>
      <c r="D127" s="3">
        <v>200</v>
      </c>
      <c r="E127" s="3">
        <v>150</v>
      </c>
      <c r="F127" s="3">
        <v>65898</v>
      </c>
      <c r="G127" s="3">
        <v>66215</v>
      </c>
      <c r="H127" s="3">
        <f t="shared" si="30"/>
        <v>317</v>
      </c>
      <c r="I127" s="3">
        <f t="shared" si="28"/>
        <v>317</v>
      </c>
      <c r="J127" s="3">
        <f t="shared" si="31"/>
        <v>853</v>
      </c>
      <c r="K127" s="3">
        <v>45</v>
      </c>
      <c r="L127" s="3">
        <v>50</v>
      </c>
      <c r="M127" s="4">
        <f t="shared" si="32"/>
        <v>63.400000000000006</v>
      </c>
      <c r="N127" s="4">
        <f t="shared" si="33"/>
        <v>1011</v>
      </c>
      <c r="O127" s="16"/>
    </row>
    <row r="128" spans="1:15" x14ac:dyDescent="0.3">
      <c r="A128" s="3">
        <v>124</v>
      </c>
      <c r="B128" s="3" t="s">
        <v>18</v>
      </c>
      <c r="C128" s="3">
        <v>126</v>
      </c>
      <c r="D128" s="3">
        <v>200</v>
      </c>
      <c r="E128" s="3">
        <v>150</v>
      </c>
      <c r="F128" s="3">
        <v>49658</v>
      </c>
      <c r="G128" s="3">
        <v>49868</v>
      </c>
      <c r="H128" s="3">
        <f>(G128-F128)</f>
        <v>210</v>
      </c>
      <c r="I128" s="3">
        <f t="shared" si="28"/>
        <v>210</v>
      </c>
      <c r="J128" s="3">
        <f t="shared" si="31"/>
        <v>439</v>
      </c>
      <c r="K128" s="3">
        <v>45</v>
      </c>
      <c r="L128" s="3">
        <v>50</v>
      </c>
      <c r="M128" s="4">
        <f t="shared" si="32"/>
        <v>42</v>
      </c>
      <c r="N128" s="4">
        <f t="shared" si="33"/>
        <v>576</v>
      </c>
      <c r="O128" s="16"/>
    </row>
    <row r="129" spans="1:15" x14ac:dyDescent="0.3">
      <c r="A129" s="38">
        <v>125</v>
      </c>
      <c r="B129" s="3" t="s">
        <v>18</v>
      </c>
      <c r="C129" s="3">
        <v>127</v>
      </c>
      <c r="D129" s="3">
        <v>200</v>
      </c>
      <c r="E129" s="3">
        <v>150</v>
      </c>
      <c r="F129" s="3">
        <v>18004</v>
      </c>
      <c r="G129" s="3">
        <v>18083</v>
      </c>
      <c r="H129" s="3">
        <f>G129-F129</f>
        <v>79</v>
      </c>
      <c r="I129" s="3">
        <f t="shared" si="28"/>
        <v>125</v>
      </c>
      <c r="J129" s="3">
        <f t="shared" si="31"/>
        <v>222</v>
      </c>
      <c r="K129" s="3">
        <v>45</v>
      </c>
      <c r="L129" s="3">
        <v>50</v>
      </c>
      <c r="M129" s="4">
        <f t="shared" si="32"/>
        <v>25</v>
      </c>
      <c r="N129" s="4">
        <f t="shared" si="33"/>
        <v>342</v>
      </c>
      <c r="O129" s="16"/>
    </row>
    <row r="130" spans="1:15" x14ac:dyDescent="0.3">
      <c r="A130" s="3">
        <v>126</v>
      </c>
      <c r="B130" s="8" t="s">
        <v>17</v>
      </c>
      <c r="C130" s="8">
        <v>362</v>
      </c>
      <c r="D130" s="3">
        <v>0</v>
      </c>
      <c r="E130" s="3">
        <v>150</v>
      </c>
      <c r="F130" s="3">
        <v>1254</v>
      </c>
      <c r="G130" s="3">
        <v>1429</v>
      </c>
      <c r="H130" s="3">
        <f>(G130-F130)-25</f>
        <v>150</v>
      </c>
      <c r="I130" s="3">
        <f>IF(H130&lt;141,141,H130)</f>
        <v>150</v>
      </c>
      <c r="J130" s="3">
        <f t="shared" si="31"/>
        <v>281</v>
      </c>
      <c r="K130" s="3">
        <v>45</v>
      </c>
      <c r="L130" s="3">
        <v>50</v>
      </c>
      <c r="M130" s="4">
        <f t="shared" si="32"/>
        <v>30</v>
      </c>
      <c r="N130" s="4">
        <f t="shared" si="33"/>
        <v>406</v>
      </c>
      <c r="O130" s="16"/>
    </row>
    <row r="131" spans="1:15" x14ac:dyDescent="0.3">
      <c r="A131" s="38">
        <v>127</v>
      </c>
      <c r="B131" s="3" t="s">
        <v>19</v>
      </c>
      <c r="C131" s="3">
        <v>129</v>
      </c>
      <c r="D131" s="3">
        <v>400</v>
      </c>
      <c r="E131" s="3">
        <v>150</v>
      </c>
      <c r="F131" s="3">
        <v>53071</v>
      </c>
      <c r="G131" s="3">
        <v>53321</v>
      </c>
      <c r="H131" s="3">
        <f t="shared" ref="H131:H139" si="34">G131-F131</f>
        <v>250</v>
      </c>
      <c r="I131" s="3">
        <f t="shared" ref="I131:I137" si="35">IF(H131&lt;155,155,H131)</f>
        <v>250</v>
      </c>
      <c r="J131" s="3">
        <f t="shared" ref="J131:J137" si="36">ROUND(IF(I131&lt;100,I131*1.625,(IF(AND(I131&gt;100,I131&lt;201),(I131-100)*2.375+162,(IF(AND(I131&gt;200,I131&lt;401),(I131-200)*3.875+400,IF(I131&gt;400,(I131-400)*4.5+1237)))))),0)</f>
        <v>594</v>
      </c>
      <c r="K131" s="3">
        <v>45</v>
      </c>
      <c r="L131" s="3">
        <v>50</v>
      </c>
      <c r="M131" s="4">
        <f t="shared" si="32"/>
        <v>50</v>
      </c>
      <c r="N131" s="4">
        <f t="shared" si="33"/>
        <v>739</v>
      </c>
      <c r="O131" s="16"/>
    </row>
    <row r="132" spans="1:15" x14ac:dyDescent="0.3">
      <c r="A132" s="3">
        <v>128</v>
      </c>
      <c r="B132" s="3" t="s">
        <v>19</v>
      </c>
      <c r="C132" s="3">
        <v>130</v>
      </c>
      <c r="D132" s="3">
        <v>400</v>
      </c>
      <c r="E132" s="3">
        <v>150</v>
      </c>
      <c r="F132" s="3">
        <v>60709</v>
      </c>
      <c r="G132" s="3">
        <v>60757</v>
      </c>
      <c r="H132" s="3">
        <f t="shared" si="34"/>
        <v>48</v>
      </c>
      <c r="I132" s="3">
        <f t="shared" si="35"/>
        <v>155</v>
      </c>
      <c r="J132" s="3">
        <f t="shared" si="36"/>
        <v>293</v>
      </c>
      <c r="K132" s="3">
        <v>45</v>
      </c>
      <c r="L132" s="3">
        <v>50</v>
      </c>
      <c r="M132" s="4">
        <f t="shared" si="32"/>
        <v>31</v>
      </c>
      <c r="N132" s="4">
        <f t="shared" si="33"/>
        <v>419</v>
      </c>
      <c r="O132" s="16"/>
    </row>
    <row r="133" spans="1:15" x14ac:dyDescent="0.3">
      <c r="A133" s="38">
        <v>129</v>
      </c>
      <c r="B133" s="3" t="s">
        <v>19</v>
      </c>
      <c r="C133" s="3">
        <v>131</v>
      </c>
      <c r="D133" s="3">
        <v>400</v>
      </c>
      <c r="E133" s="3">
        <v>150</v>
      </c>
      <c r="F133" s="3">
        <v>55232</v>
      </c>
      <c r="G133" s="3">
        <v>55475</v>
      </c>
      <c r="H133" s="3">
        <f t="shared" si="34"/>
        <v>243</v>
      </c>
      <c r="I133" s="3">
        <f t="shared" si="35"/>
        <v>243</v>
      </c>
      <c r="J133" s="3">
        <f t="shared" si="36"/>
        <v>567</v>
      </c>
      <c r="K133" s="3">
        <v>45</v>
      </c>
      <c r="L133" s="3">
        <v>50</v>
      </c>
      <c r="M133" s="4">
        <f t="shared" si="32"/>
        <v>48.6</v>
      </c>
      <c r="N133" s="4">
        <f t="shared" si="33"/>
        <v>711</v>
      </c>
      <c r="O133" s="16"/>
    </row>
    <row r="134" spans="1:15" x14ac:dyDescent="0.3">
      <c r="A134" s="3">
        <v>130</v>
      </c>
      <c r="B134" s="3" t="s">
        <v>19</v>
      </c>
      <c r="C134" s="3">
        <v>132</v>
      </c>
      <c r="D134" s="3">
        <v>400</v>
      </c>
      <c r="E134" s="3">
        <v>150</v>
      </c>
      <c r="F134" s="3">
        <v>59810</v>
      </c>
      <c r="G134" s="3">
        <v>59944</v>
      </c>
      <c r="H134" s="3">
        <f t="shared" si="34"/>
        <v>134</v>
      </c>
      <c r="I134" s="3">
        <f t="shared" si="35"/>
        <v>155</v>
      </c>
      <c r="J134" s="3">
        <f t="shared" si="36"/>
        <v>293</v>
      </c>
      <c r="K134" s="3">
        <v>45</v>
      </c>
      <c r="L134" s="3">
        <v>50</v>
      </c>
      <c r="M134" s="4">
        <f t="shared" si="32"/>
        <v>31</v>
      </c>
      <c r="N134" s="4">
        <f t="shared" si="33"/>
        <v>419</v>
      </c>
      <c r="O134" s="16"/>
    </row>
    <row r="135" spans="1:15" x14ac:dyDescent="0.3">
      <c r="A135" s="38">
        <v>131</v>
      </c>
      <c r="B135" s="3" t="s">
        <v>19</v>
      </c>
      <c r="C135" s="3">
        <v>133</v>
      </c>
      <c r="D135" s="3">
        <v>400</v>
      </c>
      <c r="E135" s="3">
        <v>150</v>
      </c>
      <c r="F135" s="3">
        <v>45838</v>
      </c>
      <c r="G135" s="3">
        <v>46507</v>
      </c>
      <c r="H135" s="3">
        <f t="shared" si="34"/>
        <v>669</v>
      </c>
      <c r="I135" s="3">
        <f t="shared" si="35"/>
        <v>669</v>
      </c>
      <c r="J135" s="3">
        <f t="shared" si="36"/>
        <v>2448</v>
      </c>
      <c r="K135" s="3">
        <v>45</v>
      </c>
      <c r="L135" s="3">
        <v>50</v>
      </c>
      <c r="M135" s="4">
        <f t="shared" si="32"/>
        <v>133.80000000000001</v>
      </c>
      <c r="N135" s="4">
        <f t="shared" si="33"/>
        <v>2677</v>
      </c>
      <c r="O135" s="16"/>
    </row>
    <row r="136" spans="1:15" x14ac:dyDescent="0.3">
      <c r="A136" s="3">
        <v>132</v>
      </c>
      <c r="B136" s="3" t="s">
        <v>19</v>
      </c>
      <c r="C136" s="3">
        <v>134</v>
      </c>
      <c r="D136" s="3">
        <v>400</v>
      </c>
      <c r="E136" s="3">
        <v>150</v>
      </c>
      <c r="F136" s="3">
        <v>70918</v>
      </c>
      <c r="G136" s="3">
        <v>71174</v>
      </c>
      <c r="H136" s="3">
        <f t="shared" si="34"/>
        <v>256</v>
      </c>
      <c r="I136" s="3">
        <f t="shared" si="35"/>
        <v>256</v>
      </c>
      <c r="J136" s="3">
        <f t="shared" si="36"/>
        <v>617</v>
      </c>
      <c r="K136" s="3">
        <v>45</v>
      </c>
      <c r="L136" s="3">
        <v>50</v>
      </c>
      <c r="M136" s="4">
        <f t="shared" si="32"/>
        <v>51.2</v>
      </c>
      <c r="N136" s="4">
        <f t="shared" si="33"/>
        <v>763</v>
      </c>
      <c r="O136" s="16"/>
    </row>
    <row r="137" spans="1:15" x14ac:dyDescent="0.3">
      <c r="A137" s="38">
        <v>133</v>
      </c>
      <c r="B137" s="3" t="s">
        <v>19</v>
      </c>
      <c r="C137" s="3">
        <v>136</v>
      </c>
      <c r="D137" s="3">
        <v>400</v>
      </c>
      <c r="E137" s="3">
        <v>150</v>
      </c>
      <c r="F137" s="3">
        <v>55533</v>
      </c>
      <c r="G137" s="3">
        <v>55812</v>
      </c>
      <c r="H137" s="3">
        <f t="shared" si="34"/>
        <v>279</v>
      </c>
      <c r="I137" s="3">
        <f t="shared" si="35"/>
        <v>279</v>
      </c>
      <c r="J137" s="3">
        <f t="shared" si="36"/>
        <v>706</v>
      </c>
      <c r="K137" s="3">
        <v>45</v>
      </c>
      <c r="L137" s="3">
        <v>50</v>
      </c>
      <c r="M137" s="4">
        <f t="shared" si="32"/>
        <v>55.800000000000004</v>
      </c>
      <c r="N137" s="4">
        <f t="shared" si="33"/>
        <v>857</v>
      </c>
      <c r="O137" s="16"/>
    </row>
    <row r="138" spans="1:15" x14ac:dyDescent="0.3">
      <c r="A138" s="3">
        <v>134</v>
      </c>
      <c r="B138" s="3" t="s">
        <v>16</v>
      </c>
      <c r="C138" s="3">
        <v>165</v>
      </c>
      <c r="D138" s="3">
        <v>500</v>
      </c>
      <c r="E138" s="3">
        <v>150</v>
      </c>
      <c r="F138" s="3">
        <v>95372</v>
      </c>
      <c r="G138" s="3">
        <v>95614</v>
      </c>
      <c r="H138" s="3">
        <f t="shared" si="34"/>
        <v>242</v>
      </c>
      <c r="I138" s="3">
        <f>IF(H138&lt;171,171,H138)</f>
        <v>242</v>
      </c>
      <c r="J138" s="3">
        <f>ROUND(IF(I138&lt;100,I138*1.625,(IF(AND(I138&gt;100,I138&lt;201),(I138-100)*2.375+162.5,(IF(AND(I138&gt;200,I138&lt;401),(I138-200)*3.875+400,IF(I138&gt;400,(I138-400)*4.5+1237)))))),0)</f>
        <v>563</v>
      </c>
      <c r="K138" s="3">
        <v>45</v>
      </c>
      <c r="L138" s="3">
        <v>50</v>
      </c>
      <c r="M138" s="4">
        <f t="shared" si="32"/>
        <v>48.400000000000006</v>
      </c>
      <c r="N138" s="4">
        <f t="shared" si="33"/>
        <v>706</v>
      </c>
      <c r="O138" s="16"/>
    </row>
    <row r="139" spans="1:15" x14ac:dyDescent="0.3">
      <c r="A139" s="38">
        <v>135</v>
      </c>
      <c r="B139" s="3" t="s">
        <v>16</v>
      </c>
      <c r="C139" s="3">
        <v>166</v>
      </c>
      <c r="D139" s="3">
        <v>500</v>
      </c>
      <c r="E139" s="3">
        <v>150</v>
      </c>
      <c r="F139" s="3">
        <v>80383</v>
      </c>
      <c r="G139" s="3">
        <v>80947</v>
      </c>
      <c r="H139" s="3">
        <f t="shared" si="34"/>
        <v>564</v>
      </c>
      <c r="I139" s="3">
        <f>IF(H139&lt;171,171,H139)</f>
        <v>564</v>
      </c>
      <c r="J139" s="3">
        <f>ROUND(IF(I139&lt;100,I139*1.625,(IF(AND(I139&gt;100,I139&lt;201),(I139-100)*2.375+162.5,(IF(AND(I139&gt;200,I139&lt;401),(I139-200)*3.875+400,IF(I139&gt;400,(I139-400)*4.5+1237)))))),0)</f>
        <v>1975</v>
      </c>
      <c r="K139" s="3">
        <v>45</v>
      </c>
      <c r="L139" s="3">
        <v>50</v>
      </c>
      <c r="M139" s="4">
        <f t="shared" si="32"/>
        <v>112.80000000000001</v>
      </c>
      <c r="N139" s="4">
        <f t="shared" si="33"/>
        <v>2183</v>
      </c>
      <c r="O139" s="16"/>
    </row>
    <row r="140" spans="1:15" x14ac:dyDescent="0.3">
      <c r="A140" s="3">
        <v>136</v>
      </c>
      <c r="B140" s="6" t="s">
        <v>16</v>
      </c>
      <c r="C140" s="3">
        <v>167</v>
      </c>
      <c r="D140" s="3">
        <v>300</v>
      </c>
      <c r="E140" s="3">
        <v>150</v>
      </c>
      <c r="F140" s="3">
        <v>78978</v>
      </c>
      <c r="G140" s="3">
        <v>79453</v>
      </c>
      <c r="H140" s="3">
        <f>(G140-F140)</f>
        <v>475</v>
      </c>
      <c r="I140" s="3">
        <f>IF(H140&lt;171,171,H140)</f>
        <v>475</v>
      </c>
      <c r="J140" s="3">
        <f>ROUND(IF(I140&lt;100,I140*1.625,(IF(AND(I140&gt;100,I140&lt;201),(I140-100)*2.375+162.5,(IF(AND(I140&gt;200,I140&lt;401),(I140-200)*3.875+400,IF(I140&gt;400,(I140-400)*4.5+1238)))))),0)</f>
        <v>1576</v>
      </c>
      <c r="K140" s="3">
        <v>45</v>
      </c>
      <c r="L140" s="3">
        <v>50</v>
      </c>
      <c r="M140" s="4">
        <f t="shared" si="32"/>
        <v>95</v>
      </c>
      <c r="N140" s="4">
        <f t="shared" si="33"/>
        <v>1766</v>
      </c>
      <c r="O140" s="16"/>
    </row>
    <row r="141" spans="1:15" x14ac:dyDescent="0.3">
      <c r="A141" s="38">
        <v>137</v>
      </c>
      <c r="B141" s="3" t="s">
        <v>17</v>
      </c>
      <c r="C141" s="3">
        <v>173</v>
      </c>
      <c r="D141" s="3">
        <v>300</v>
      </c>
      <c r="E141" s="3">
        <v>150</v>
      </c>
      <c r="F141" s="3">
        <v>36501</v>
      </c>
      <c r="G141" s="3">
        <v>36686</v>
      </c>
      <c r="H141" s="3">
        <f>G141-F141</f>
        <v>185</v>
      </c>
      <c r="I141" s="3">
        <f t="shared" ref="I141:I143" si="37">IF(H141&lt;141,141,H141)</f>
        <v>185</v>
      </c>
      <c r="J141" s="3">
        <f>ROUND(IF(I141&lt;100,I141*1.625,(IF(AND(I141&gt;100,I141&lt;201),(I141-100)*2.375+162.5,(IF(AND(I141&gt;200,I141&lt;401),(I141-200)*3.875+400,IF(I141&gt;400,(I141-400)*4.5+1238)))))),0)</f>
        <v>364</v>
      </c>
      <c r="K141" s="3">
        <v>45</v>
      </c>
      <c r="L141" s="3">
        <v>50</v>
      </c>
      <c r="M141" s="4">
        <f t="shared" si="32"/>
        <v>37</v>
      </c>
      <c r="N141" s="4">
        <f t="shared" si="33"/>
        <v>496</v>
      </c>
      <c r="O141" s="16"/>
    </row>
    <row r="142" spans="1:15" x14ac:dyDescent="0.3">
      <c r="A142" s="3">
        <v>138</v>
      </c>
      <c r="B142" s="3" t="s">
        <v>17</v>
      </c>
      <c r="C142" s="3">
        <v>174</v>
      </c>
      <c r="D142" s="3">
        <v>300</v>
      </c>
      <c r="E142" s="3">
        <v>150</v>
      </c>
      <c r="F142" s="3">
        <v>68175</v>
      </c>
      <c r="G142" s="3">
        <v>68352</v>
      </c>
      <c r="H142" s="3">
        <f>(G142-F142)</f>
        <v>177</v>
      </c>
      <c r="I142" s="3">
        <f t="shared" si="37"/>
        <v>177</v>
      </c>
      <c r="J142" s="3">
        <f>ROUND(IF(I142&lt;100,I142*1.625,(IF(AND(I142&gt;100,I142&lt;201),(I142-100)*2.375+162.5,(IF(AND(I142&gt;200,I142&lt;401),(I142-200)*3.875+400,IF(I142&gt;400,(I142-400)*4.5+1237)))))),0)</f>
        <v>345</v>
      </c>
      <c r="K142" s="3">
        <v>45</v>
      </c>
      <c r="L142" s="3">
        <v>50</v>
      </c>
      <c r="M142" s="4">
        <f t="shared" si="32"/>
        <v>35.4</v>
      </c>
      <c r="N142" s="4">
        <f t="shared" si="33"/>
        <v>475</v>
      </c>
      <c r="O142" s="16"/>
    </row>
    <row r="143" spans="1:15" x14ac:dyDescent="0.3">
      <c r="A143" s="38">
        <v>139</v>
      </c>
      <c r="B143" s="3" t="s">
        <v>17</v>
      </c>
      <c r="C143" s="3">
        <v>176</v>
      </c>
      <c r="D143" s="3">
        <v>300</v>
      </c>
      <c r="E143" s="3">
        <v>150</v>
      </c>
      <c r="F143" s="3">
        <v>39405</v>
      </c>
      <c r="G143" s="3">
        <v>39491</v>
      </c>
      <c r="H143" s="3">
        <f>G143-F143</f>
        <v>86</v>
      </c>
      <c r="I143" s="3">
        <f t="shared" si="37"/>
        <v>141</v>
      </c>
      <c r="J143" s="3">
        <f>ROUND(IF(I143&lt;100,I143*1.625,(IF(AND(I143&gt;100,I143&lt;201),(I143-100)*2.375+162.5,(IF(AND(I143&gt;200,I143&lt;401),(I143-200)*3.875+400,IF(I143&gt;400,(I143-400)*4.5+1237)))))),0)</f>
        <v>260</v>
      </c>
      <c r="K143" s="3">
        <v>45</v>
      </c>
      <c r="L143" s="3">
        <v>50</v>
      </c>
      <c r="M143" s="4">
        <f t="shared" si="32"/>
        <v>28.200000000000003</v>
      </c>
      <c r="N143" s="4">
        <f t="shared" si="33"/>
        <v>383</v>
      </c>
      <c r="O143" s="16"/>
    </row>
    <row r="144" spans="1:15" x14ac:dyDescent="0.3">
      <c r="A144" s="3">
        <v>140</v>
      </c>
      <c r="B144" s="3" t="s">
        <v>19</v>
      </c>
      <c r="C144" s="3">
        <v>448</v>
      </c>
      <c r="D144" s="3">
        <v>400</v>
      </c>
      <c r="E144" s="3">
        <v>150</v>
      </c>
      <c r="F144" s="3">
        <v>701</v>
      </c>
      <c r="G144" s="3">
        <v>878</v>
      </c>
      <c r="H144" s="3">
        <f>(G144-F144)</f>
        <v>177</v>
      </c>
      <c r="I144" s="3">
        <f t="shared" ref="I144" si="38">IF(H144&lt;155,155,H144)</f>
        <v>177</v>
      </c>
      <c r="J144" s="3">
        <f>ROUND(IF(I144&lt;100,I144*1.625,(IF(AND(I144&gt;100,I144&lt;201),(I144-100)*2.375+162.5,(IF(AND(I144&gt;200,I144&lt;401),(I144-200)*3.875+400,IF(I144&gt;400,(I144-400)*4.5+1238)))))),0)</f>
        <v>345</v>
      </c>
      <c r="K144" s="3">
        <v>45</v>
      </c>
      <c r="L144" s="3">
        <v>50</v>
      </c>
      <c r="M144" s="4">
        <f t="shared" si="32"/>
        <v>35.4</v>
      </c>
      <c r="N144" s="4">
        <f t="shared" si="33"/>
        <v>475</v>
      </c>
      <c r="O144" s="16"/>
    </row>
    <row r="145" spans="1:15" x14ac:dyDescent="0.3">
      <c r="A145" s="38">
        <v>141</v>
      </c>
      <c r="B145" s="3" t="s">
        <v>17</v>
      </c>
      <c r="C145" s="3">
        <v>178</v>
      </c>
      <c r="D145" s="3">
        <v>300</v>
      </c>
      <c r="E145" s="3">
        <v>150</v>
      </c>
      <c r="F145" s="3">
        <v>50234</v>
      </c>
      <c r="G145" s="3">
        <v>50473</v>
      </c>
      <c r="H145" s="3">
        <f t="shared" ref="H145:H150" si="39">G145-F145</f>
        <v>239</v>
      </c>
      <c r="I145" s="3">
        <f t="shared" ref="I145:I150" si="40">IF(H145&lt;141,141,H145)</f>
        <v>239</v>
      </c>
      <c r="J145" s="3">
        <f>ROUND(IF(I145&lt;100,I145*1.625,(IF(AND(I145&gt;100,I145&lt;201),(I145-100)*2.375+162.5,(IF(AND(I145&gt;200,I145&lt;401),(I145-200)*3.875+400,IF(I145&gt;400,(I145-400)*4.5+1238)))))),0)</f>
        <v>551</v>
      </c>
      <c r="K145" s="3">
        <v>45</v>
      </c>
      <c r="L145" s="3">
        <v>50</v>
      </c>
      <c r="M145" s="4">
        <f t="shared" si="32"/>
        <v>47.800000000000004</v>
      </c>
      <c r="N145" s="4">
        <f t="shared" si="33"/>
        <v>694</v>
      </c>
      <c r="O145" s="16"/>
    </row>
    <row r="146" spans="1:15" x14ac:dyDescent="0.3">
      <c r="A146" s="3">
        <v>142</v>
      </c>
      <c r="B146" s="3" t="s">
        <v>17</v>
      </c>
      <c r="C146" s="3">
        <v>179</v>
      </c>
      <c r="D146" s="3">
        <v>300</v>
      </c>
      <c r="E146" s="3">
        <v>150</v>
      </c>
      <c r="F146" s="3">
        <v>30089</v>
      </c>
      <c r="G146" s="3">
        <v>30343</v>
      </c>
      <c r="H146" s="3">
        <f t="shared" si="39"/>
        <v>254</v>
      </c>
      <c r="I146" s="3">
        <f t="shared" si="40"/>
        <v>254</v>
      </c>
      <c r="J146" s="3">
        <f>ROUND(IF(I146&lt;100,I146*1.625,(IF(AND(I146&gt;100,I146&lt;201),(I146-100)*2.375+162.5,(IF(AND(I146&gt;200,I146&lt;401),(I146-200)*3.875+400,IF(I146&gt;400,(I146-400)*4.5+1238)))))),0)</f>
        <v>609</v>
      </c>
      <c r="K146" s="3">
        <v>45</v>
      </c>
      <c r="L146" s="3">
        <v>50</v>
      </c>
      <c r="M146" s="4">
        <f t="shared" si="32"/>
        <v>50.800000000000004</v>
      </c>
      <c r="N146" s="4">
        <f t="shared" si="33"/>
        <v>755</v>
      </c>
      <c r="O146" s="16"/>
    </row>
    <row r="147" spans="1:15" x14ac:dyDescent="0.3">
      <c r="A147" s="38">
        <v>143</v>
      </c>
      <c r="B147" s="3" t="s">
        <v>17</v>
      </c>
      <c r="C147" s="3">
        <v>180</v>
      </c>
      <c r="D147" s="3">
        <v>300</v>
      </c>
      <c r="E147" s="3">
        <v>150</v>
      </c>
      <c r="F147" s="3">
        <v>26418</v>
      </c>
      <c r="G147" s="3">
        <v>26590</v>
      </c>
      <c r="H147" s="3">
        <f t="shared" si="39"/>
        <v>172</v>
      </c>
      <c r="I147" s="3">
        <f t="shared" si="40"/>
        <v>172</v>
      </c>
      <c r="J147" s="3">
        <f>ROUND(IF(I147&lt;100,I147*1.625,(IF(AND(I147&gt;100,I147&lt;201),(I147-100)*2.375+162.5,(IF(AND(I147&gt;200,I147&lt;401),(I147-200)*3.875+400,IF(I147&gt;400,(I147-400)*4.5+1238)))))),0)</f>
        <v>334</v>
      </c>
      <c r="K147" s="3">
        <v>45</v>
      </c>
      <c r="L147" s="3">
        <v>50</v>
      </c>
      <c r="M147" s="4">
        <f t="shared" si="32"/>
        <v>34.4</v>
      </c>
      <c r="N147" s="4">
        <f t="shared" si="33"/>
        <v>463</v>
      </c>
      <c r="O147" s="16"/>
    </row>
    <row r="148" spans="1:15" x14ac:dyDescent="0.3">
      <c r="A148" s="3">
        <v>144</v>
      </c>
      <c r="B148" s="3" t="s">
        <v>17</v>
      </c>
      <c r="C148" s="3">
        <v>181</v>
      </c>
      <c r="D148" s="3">
        <v>300</v>
      </c>
      <c r="E148" s="3">
        <v>150</v>
      </c>
      <c r="F148" s="3">
        <v>13929</v>
      </c>
      <c r="G148" s="3">
        <v>13996</v>
      </c>
      <c r="H148" s="3">
        <f t="shared" si="39"/>
        <v>67</v>
      </c>
      <c r="I148" s="3">
        <f t="shared" si="40"/>
        <v>141</v>
      </c>
      <c r="J148" s="3">
        <f>ROUND(IF(I148&lt;100,I148*1.625,(IF(AND(I148&gt;100,I148&lt;201),(I148-100)*2.375+162.5,(IF(AND(I148&gt;200,I148&lt;401),(I148-200)*3.875+400,IF(I148&gt;400,(I148-400)*4.5+1237)))))),0)</f>
        <v>260</v>
      </c>
      <c r="K148" s="3">
        <v>45</v>
      </c>
      <c r="L148" s="3">
        <v>50</v>
      </c>
      <c r="M148" s="4">
        <f t="shared" si="32"/>
        <v>28.200000000000003</v>
      </c>
      <c r="N148" s="4">
        <f t="shared" si="33"/>
        <v>383</v>
      </c>
      <c r="O148" s="16"/>
    </row>
    <row r="149" spans="1:15" x14ac:dyDescent="0.3">
      <c r="A149" s="38">
        <v>145</v>
      </c>
      <c r="B149" s="8" t="s">
        <v>17</v>
      </c>
      <c r="C149" s="8">
        <v>182</v>
      </c>
      <c r="D149" s="3">
        <v>300</v>
      </c>
      <c r="E149" s="3">
        <v>150</v>
      </c>
      <c r="F149" s="3">
        <v>34460</v>
      </c>
      <c r="G149" s="3">
        <v>34585</v>
      </c>
      <c r="H149" s="3">
        <f t="shared" si="39"/>
        <v>125</v>
      </c>
      <c r="I149" s="3">
        <f t="shared" si="40"/>
        <v>141</v>
      </c>
      <c r="J149" s="3">
        <f>ROUND(IF(I149&lt;100,I149*1.625,(IF(AND(I149&gt;100,I149&lt;201),(I149-100)*2.375+162.5,(IF(AND(I149&gt;200,I149&lt;401),(I149-200)*3.875+400,IF(I149&gt;400,(I149-400)*4.5+1237)))))),0)</f>
        <v>260</v>
      </c>
      <c r="K149" s="3">
        <v>45</v>
      </c>
      <c r="L149" s="3">
        <v>50</v>
      </c>
      <c r="M149" s="4">
        <f t="shared" si="32"/>
        <v>28.200000000000003</v>
      </c>
      <c r="N149" s="4">
        <f t="shared" si="33"/>
        <v>383</v>
      </c>
      <c r="O149" s="16"/>
    </row>
    <row r="150" spans="1:15" x14ac:dyDescent="0.3">
      <c r="A150" s="3">
        <v>146</v>
      </c>
      <c r="B150" s="3" t="s">
        <v>17</v>
      </c>
      <c r="C150" s="3">
        <v>183</v>
      </c>
      <c r="D150" s="3">
        <v>300</v>
      </c>
      <c r="E150" s="3">
        <v>150</v>
      </c>
      <c r="F150" s="3">
        <v>31629</v>
      </c>
      <c r="G150" s="3">
        <v>31795</v>
      </c>
      <c r="H150" s="3">
        <f t="shared" si="39"/>
        <v>166</v>
      </c>
      <c r="I150" s="3">
        <f t="shared" si="40"/>
        <v>166</v>
      </c>
      <c r="J150" s="3">
        <f>ROUND(IF(I150&lt;100,I150*1.625,(IF(AND(I150&gt;100,I150&lt;201),(I150-100)*2.375+162.5,(IF(AND(I150&gt;200,I150&lt;401),(I150-200)*3.875+400,IF(I150&gt;400,(I150-400)*4.5+1238)))))),0)</f>
        <v>319</v>
      </c>
      <c r="K150" s="3">
        <v>45</v>
      </c>
      <c r="L150" s="3">
        <v>50</v>
      </c>
      <c r="M150" s="4">
        <f t="shared" si="32"/>
        <v>33.200000000000003</v>
      </c>
      <c r="N150" s="4">
        <f t="shared" si="33"/>
        <v>447</v>
      </c>
      <c r="O150" s="16"/>
    </row>
    <row r="151" spans="1:15" x14ac:dyDescent="0.3">
      <c r="A151" s="38">
        <v>147</v>
      </c>
      <c r="B151" s="3" t="s">
        <v>19</v>
      </c>
      <c r="C151" s="3">
        <v>453</v>
      </c>
      <c r="D151" s="3">
        <v>300</v>
      </c>
      <c r="E151" s="3">
        <v>150</v>
      </c>
      <c r="F151" s="3">
        <v>265</v>
      </c>
      <c r="G151" s="3">
        <v>527</v>
      </c>
      <c r="H151" s="3">
        <f>(G151-F151)</f>
        <v>262</v>
      </c>
      <c r="I151" s="3">
        <f t="shared" ref="I151" si="41">IF(H151&lt;155,155,H151)</f>
        <v>262</v>
      </c>
      <c r="J151" s="3">
        <f>ROUND(IF(I151&lt;100,I151*1.625,(IF(AND(I151&gt;100,I151&lt;201),(I151-100)*2.375+162.5,(IF(AND(I151&gt;200,I151&lt;401),(I151-200)*3.875+400,IF(I151&gt;400,(I151-400)*4.5+1238)))))),0)</f>
        <v>640</v>
      </c>
      <c r="K151" s="3">
        <v>45</v>
      </c>
      <c r="L151" s="3">
        <v>50</v>
      </c>
      <c r="M151" s="4">
        <f t="shared" si="32"/>
        <v>52.400000000000006</v>
      </c>
      <c r="N151" s="4">
        <f t="shared" si="33"/>
        <v>787</v>
      </c>
      <c r="O151" s="16"/>
    </row>
    <row r="152" spans="1:15" x14ac:dyDescent="0.3">
      <c r="A152" s="3">
        <v>148</v>
      </c>
      <c r="B152" s="3" t="s">
        <v>17</v>
      </c>
      <c r="C152" s="5">
        <v>186</v>
      </c>
      <c r="D152" s="3">
        <v>300</v>
      </c>
      <c r="E152" s="3">
        <v>150</v>
      </c>
      <c r="F152" s="3">
        <v>43988</v>
      </c>
      <c r="G152" s="3">
        <v>44422</v>
      </c>
      <c r="H152" s="3">
        <f>(G152-F152)</f>
        <v>434</v>
      </c>
      <c r="I152" s="3">
        <f t="shared" ref="I152:I169" si="42">IF(H152&lt;141,141,H152)</f>
        <v>434</v>
      </c>
      <c r="J152" s="3">
        <f>ROUND(IF(I152&lt;100,I152*1.625,(IF(AND(I152&gt;100,I152&lt;201),(I152-100)*2.375+162.5,(IF(AND(I152&gt;200,I152&lt;401),(I152-200)*3.875+400,IF(I152&gt;400,(I152-400)*4.5+1237)))))),0)</f>
        <v>1390</v>
      </c>
      <c r="K152" s="3">
        <v>45</v>
      </c>
      <c r="L152" s="3">
        <v>50</v>
      </c>
      <c r="M152" s="4">
        <f t="shared" si="32"/>
        <v>86.800000000000011</v>
      </c>
      <c r="N152" s="4">
        <f t="shared" si="33"/>
        <v>1572</v>
      </c>
      <c r="O152" s="16"/>
    </row>
    <row r="153" spans="1:15" x14ac:dyDescent="0.3">
      <c r="A153" s="38">
        <v>149</v>
      </c>
      <c r="B153" s="3" t="s">
        <v>17</v>
      </c>
      <c r="C153" s="3">
        <v>187</v>
      </c>
      <c r="D153" s="3">
        <v>300</v>
      </c>
      <c r="E153" s="3">
        <v>150</v>
      </c>
      <c r="F153" s="3">
        <v>43884</v>
      </c>
      <c r="G153" s="3">
        <v>44224</v>
      </c>
      <c r="H153" s="3">
        <f t="shared" ref="H153:H158" si="43">G153-F153</f>
        <v>340</v>
      </c>
      <c r="I153" s="3">
        <f t="shared" si="42"/>
        <v>340</v>
      </c>
      <c r="J153" s="3">
        <f>ROUND(IF(I153&lt;100,I153*1.625,(IF(AND(I153&gt;100,I153&lt;201),(I153-100)*2.375+162.5,(IF(AND(I153&gt;200,I153&lt;401),(I153-200)*3.875+400,IF(I153&gt;400,(I153-400)*4.5+1238)))))),0)</f>
        <v>943</v>
      </c>
      <c r="K153" s="3">
        <v>45</v>
      </c>
      <c r="L153" s="3">
        <v>50</v>
      </c>
      <c r="M153" s="4">
        <f t="shared" si="32"/>
        <v>68</v>
      </c>
      <c r="N153" s="4">
        <f t="shared" si="33"/>
        <v>1106</v>
      </c>
      <c r="O153" s="16"/>
    </row>
    <row r="154" spans="1:15" x14ac:dyDescent="0.3">
      <c r="A154" s="3">
        <v>150</v>
      </c>
      <c r="B154" s="3" t="s">
        <v>17</v>
      </c>
      <c r="C154" s="3">
        <v>188</v>
      </c>
      <c r="D154" s="3">
        <v>300</v>
      </c>
      <c r="E154" s="3">
        <v>150</v>
      </c>
      <c r="F154" s="3">
        <v>44397</v>
      </c>
      <c r="G154" s="3">
        <v>44538</v>
      </c>
      <c r="H154" s="10">
        <f t="shared" si="43"/>
        <v>141</v>
      </c>
      <c r="I154" s="3">
        <f t="shared" si="42"/>
        <v>141</v>
      </c>
      <c r="J154" s="3">
        <f>ROUND(IF(I154&lt;100,I154*1.625,(IF(AND(I154&gt;100,I154&lt;201),(I154-100)*2.375+162.5,(IF(AND(I154&gt;200,I154&lt;401),(I154-200)*3.875+400,IF(I154&gt;400,(I154-400)*4.5+1238)))))),0)</f>
        <v>260</v>
      </c>
      <c r="K154" s="3">
        <v>45</v>
      </c>
      <c r="L154" s="3">
        <v>50</v>
      </c>
      <c r="M154" s="4">
        <f t="shared" si="32"/>
        <v>28.200000000000003</v>
      </c>
      <c r="N154" s="4">
        <f t="shared" si="33"/>
        <v>383</v>
      </c>
      <c r="O154" s="16"/>
    </row>
    <row r="155" spans="1:15" x14ac:dyDescent="0.3">
      <c r="A155" s="38">
        <v>151</v>
      </c>
      <c r="B155" s="3" t="s">
        <v>17</v>
      </c>
      <c r="C155" s="3">
        <v>189</v>
      </c>
      <c r="D155" s="3">
        <v>300</v>
      </c>
      <c r="E155" s="3">
        <v>150</v>
      </c>
      <c r="F155" s="3">
        <v>33579</v>
      </c>
      <c r="G155" s="3">
        <v>33862</v>
      </c>
      <c r="H155" s="10">
        <f t="shared" si="43"/>
        <v>283</v>
      </c>
      <c r="I155" s="3">
        <f t="shared" si="42"/>
        <v>283</v>
      </c>
      <c r="J155" s="3">
        <f>ROUND(IF(I155&lt;100,I155*1.625,(IF(AND(I155&gt;100,I155&lt;201),(I155-100)*2.375+162.5,(IF(AND(I155&gt;200,I155&lt;401),(I155-200)*3.875+400,IF(I155&gt;400,(I155-400)*4.5+1238)))))),0)</f>
        <v>722</v>
      </c>
      <c r="K155" s="3">
        <v>45</v>
      </c>
      <c r="L155" s="3">
        <v>50</v>
      </c>
      <c r="M155" s="4">
        <f t="shared" si="32"/>
        <v>56.6</v>
      </c>
      <c r="N155" s="4">
        <f t="shared" si="33"/>
        <v>874</v>
      </c>
      <c r="O155" s="16"/>
    </row>
    <row r="156" spans="1:15" x14ac:dyDescent="0.3">
      <c r="A156" s="3">
        <v>152</v>
      </c>
      <c r="B156" s="3" t="s">
        <v>17</v>
      </c>
      <c r="C156" s="3">
        <v>201</v>
      </c>
      <c r="D156" s="3">
        <v>300</v>
      </c>
      <c r="E156" s="3">
        <v>150</v>
      </c>
      <c r="F156" s="3">
        <v>48910</v>
      </c>
      <c r="G156" s="3">
        <v>49448</v>
      </c>
      <c r="H156" s="3">
        <f t="shared" si="43"/>
        <v>538</v>
      </c>
      <c r="I156" s="3">
        <f t="shared" si="42"/>
        <v>538</v>
      </c>
      <c r="J156" s="3">
        <f>ROUND(IF(I156&lt;100,I156*1.625,(IF(AND(I156&gt;100,I156&lt;201),(I156-100)*2.375+162.5,(IF(AND(I156&gt;200,I156&lt;401),(I156-200)*3.875+400,IF(I156&gt;400,(I156-400)*4.5+1237)))))),0)</f>
        <v>1858</v>
      </c>
      <c r="K156" s="3">
        <v>45</v>
      </c>
      <c r="L156" s="3">
        <v>50</v>
      </c>
      <c r="M156" s="4">
        <f t="shared" si="32"/>
        <v>107.60000000000001</v>
      </c>
      <c r="N156" s="4">
        <f t="shared" si="33"/>
        <v>2061</v>
      </c>
      <c r="O156" s="16"/>
    </row>
    <row r="157" spans="1:15" x14ac:dyDescent="0.3">
      <c r="A157" s="38">
        <v>153</v>
      </c>
      <c r="B157" s="3" t="s">
        <v>17</v>
      </c>
      <c r="C157" s="3">
        <v>205</v>
      </c>
      <c r="D157" s="3">
        <v>300</v>
      </c>
      <c r="E157" s="3">
        <v>150</v>
      </c>
      <c r="F157" s="3">
        <v>35213</v>
      </c>
      <c r="G157" s="3">
        <v>35602</v>
      </c>
      <c r="H157" s="3">
        <f t="shared" si="43"/>
        <v>389</v>
      </c>
      <c r="I157" s="3">
        <f t="shared" si="42"/>
        <v>389</v>
      </c>
      <c r="J157" s="3">
        <f>ROUND(IF(I157&lt;100,I157*1.625,(IF(AND(I157&gt;100,I157&lt;201),(I157-100)*2.375+162.5,(IF(AND(I157&gt;200,I157&lt;401),(I157-200)*3.875+400,IF(I157&gt;400,(I157-400)*4.5+1237)))))),0)</f>
        <v>1132</v>
      </c>
      <c r="K157" s="3">
        <v>45</v>
      </c>
      <c r="L157" s="3">
        <v>50</v>
      </c>
      <c r="M157" s="4">
        <f t="shared" si="32"/>
        <v>77.800000000000011</v>
      </c>
      <c r="N157" s="4">
        <f t="shared" si="33"/>
        <v>1305</v>
      </c>
      <c r="O157" s="16"/>
    </row>
    <row r="158" spans="1:15" x14ac:dyDescent="0.3">
      <c r="A158" s="3">
        <v>154</v>
      </c>
      <c r="B158" s="3" t="s">
        <v>17</v>
      </c>
      <c r="C158" s="3">
        <v>207</v>
      </c>
      <c r="D158" s="3">
        <v>300</v>
      </c>
      <c r="E158" s="3">
        <v>150</v>
      </c>
      <c r="F158" s="3">
        <v>45764</v>
      </c>
      <c r="G158" s="3">
        <v>46050</v>
      </c>
      <c r="H158" s="3">
        <f t="shared" si="43"/>
        <v>286</v>
      </c>
      <c r="I158" s="3">
        <f t="shared" si="42"/>
        <v>286</v>
      </c>
      <c r="J158" s="3">
        <f>ROUND(IF(I158&lt;100,I158*1.625,(IF(AND(I158&gt;100,I158&lt;201),(I158-100)*2.375+162.5,(IF(AND(I158&gt;200,I158&lt;401),(I158-200)*3.875+400,IF(I158&gt;400,(I158-400)*4.5+1238)))))),0)</f>
        <v>733</v>
      </c>
      <c r="K158" s="3">
        <v>45</v>
      </c>
      <c r="L158" s="3">
        <v>50</v>
      </c>
      <c r="M158" s="4">
        <f t="shared" si="32"/>
        <v>57.2</v>
      </c>
      <c r="N158" s="4">
        <f t="shared" si="33"/>
        <v>885</v>
      </c>
      <c r="O158" s="16"/>
    </row>
    <row r="159" spans="1:15" x14ac:dyDescent="0.3">
      <c r="A159" s="38">
        <v>155</v>
      </c>
      <c r="B159" s="3" t="s">
        <v>17</v>
      </c>
      <c r="C159" s="3">
        <v>218</v>
      </c>
      <c r="D159" s="3">
        <v>0</v>
      </c>
      <c r="E159" s="3">
        <v>150</v>
      </c>
      <c r="F159" s="3">
        <v>40644</v>
      </c>
      <c r="G159" s="3">
        <v>40800</v>
      </c>
      <c r="H159" s="3">
        <f>(G159-F159)-25</f>
        <v>131</v>
      </c>
      <c r="I159" s="3">
        <f t="shared" si="42"/>
        <v>141</v>
      </c>
      <c r="J159" s="3">
        <f>ROUND(IF(I159&lt;100,I159*1.625,(IF(AND(I159&gt;100,I159&lt;201),(I159-100)*2.375+162.5,(IF(AND(I159&gt;200,I159&lt;401),(I159-200)*3.875+400,IF(I159&gt;400,(I159-400)*4.5+1238)))))),0)</f>
        <v>260</v>
      </c>
      <c r="K159" s="3">
        <v>45</v>
      </c>
      <c r="L159" s="3">
        <v>50</v>
      </c>
      <c r="M159" s="4">
        <f t="shared" si="32"/>
        <v>28.200000000000003</v>
      </c>
      <c r="N159" s="4">
        <f t="shared" si="33"/>
        <v>383</v>
      </c>
      <c r="O159" s="16"/>
    </row>
    <row r="160" spans="1:15" x14ac:dyDescent="0.3">
      <c r="A160" s="3">
        <v>156</v>
      </c>
      <c r="B160" s="3" t="s">
        <v>17</v>
      </c>
      <c r="C160" s="3">
        <v>219</v>
      </c>
      <c r="D160" s="3">
        <v>300</v>
      </c>
      <c r="E160" s="3">
        <v>150</v>
      </c>
      <c r="F160" s="3">
        <v>52222</v>
      </c>
      <c r="G160" s="3">
        <v>52341</v>
      </c>
      <c r="H160" s="10">
        <f>(G160-F160)</f>
        <v>119</v>
      </c>
      <c r="I160" s="3">
        <f t="shared" si="42"/>
        <v>141</v>
      </c>
      <c r="J160" s="3">
        <f>ROUND(IF(I160&lt;100,I160*1.625,(IF(AND(I160&gt;100,I160&lt;201),(I160-100)*2.375+162.5,(IF(AND(I160&gt;200,I160&lt;401),(I160-200)*3.875+400,IF(I160&gt;400,(I160-400)*4.5+1238)))))),0)</f>
        <v>260</v>
      </c>
      <c r="K160" s="3">
        <v>45</v>
      </c>
      <c r="L160" s="3">
        <v>50</v>
      </c>
      <c r="M160" s="4">
        <f t="shared" si="32"/>
        <v>28.200000000000003</v>
      </c>
      <c r="N160" s="4">
        <f t="shared" si="33"/>
        <v>383</v>
      </c>
      <c r="O160" s="16"/>
    </row>
    <row r="161" spans="1:15" x14ac:dyDescent="0.3">
      <c r="A161" s="38">
        <v>157</v>
      </c>
      <c r="B161" s="3" t="s">
        <v>17</v>
      </c>
      <c r="C161" s="3">
        <v>220</v>
      </c>
      <c r="D161" s="3">
        <v>300</v>
      </c>
      <c r="E161" s="3">
        <v>150</v>
      </c>
      <c r="F161" s="3">
        <v>47669</v>
      </c>
      <c r="G161" s="3">
        <v>47728</v>
      </c>
      <c r="H161" s="10">
        <f t="shared" ref="H161:H167" si="44">G161-F161</f>
        <v>59</v>
      </c>
      <c r="I161" s="3">
        <f t="shared" si="42"/>
        <v>141</v>
      </c>
      <c r="J161" s="3">
        <f>ROUND(IF(I161&lt;100,I161*1.625,(IF(AND(I161&gt;100,I161&lt;201),(I161-100)*2.375+162.5,(IF(AND(I161&gt;200,I161&lt;401),(I161-200)*3.875+400,IF(I161&gt;400,(I161-400)*4.5+1238)))))),0)</f>
        <v>260</v>
      </c>
      <c r="K161" s="3">
        <v>45</v>
      </c>
      <c r="L161" s="3">
        <v>50</v>
      </c>
      <c r="M161" s="4">
        <f t="shared" si="32"/>
        <v>28.200000000000003</v>
      </c>
      <c r="N161" s="4">
        <f t="shared" si="33"/>
        <v>383</v>
      </c>
      <c r="O161" s="16"/>
    </row>
    <row r="162" spans="1:15" x14ac:dyDescent="0.3">
      <c r="A162" s="3">
        <v>158</v>
      </c>
      <c r="B162" s="3" t="s">
        <v>17</v>
      </c>
      <c r="C162" s="3">
        <v>221</v>
      </c>
      <c r="D162" s="3">
        <v>300</v>
      </c>
      <c r="E162" s="3">
        <v>150</v>
      </c>
      <c r="F162" s="3">
        <v>42928</v>
      </c>
      <c r="G162" s="3">
        <v>43272</v>
      </c>
      <c r="H162" s="10">
        <f t="shared" si="44"/>
        <v>344</v>
      </c>
      <c r="I162" s="3">
        <f t="shared" si="42"/>
        <v>344</v>
      </c>
      <c r="J162" s="3">
        <f>ROUND(IF(I162&lt;100,I162*1.625,(IF(AND(I162&gt;100,I162&lt;201),(I162-100)*2.375+162.5,(IF(AND(I162&gt;200,I162&lt;401),(I162-200)*3.875+400,IF(I162&gt;400,(I162-400)*4.5+1237)))))),0)</f>
        <v>958</v>
      </c>
      <c r="K162" s="3">
        <v>45</v>
      </c>
      <c r="L162" s="3">
        <v>50</v>
      </c>
      <c r="M162" s="4">
        <f t="shared" si="32"/>
        <v>68.8</v>
      </c>
      <c r="N162" s="4">
        <f t="shared" si="33"/>
        <v>1122</v>
      </c>
      <c r="O162" s="16"/>
    </row>
    <row r="163" spans="1:15" x14ac:dyDescent="0.3">
      <c r="A163" s="38">
        <v>159</v>
      </c>
      <c r="B163" s="3" t="s">
        <v>17</v>
      </c>
      <c r="C163" s="3">
        <v>223</v>
      </c>
      <c r="D163" s="3">
        <v>300</v>
      </c>
      <c r="E163" s="3">
        <v>150</v>
      </c>
      <c r="F163" s="3">
        <v>38331</v>
      </c>
      <c r="G163" s="3">
        <v>38395</v>
      </c>
      <c r="H163" s="10">
        <f t="shared" si="44"/>
        <v>64</v>
      </c>
      <c r="I163" s="3">
        <f t="shared" si="42"/>
        <v>141</v>
      </c>
      <c r="J163" s="3">
        <f>ROUND(IF(I163&lt;100,I163*1.625,(IF(AND(I163&gt;100,I163&lt;201),(I163-100)*2.375+162.5,(IF(AND(I163&gt;200,I163&lt;401),(I163-200)*3.875+400,IF(I163&gt;400,(I163-400)*4.5+1238)))))),0)</f>
        <v>260</v>
      </c>
      <c r="K163" s="3">
        <v>45</v>
      </c>
      <c r="L163" s="3">
        <v>50</v>
      </c>
      <c r="M163" s="4">
        <f t="shared" si="32"/>
        <v>28.200000000000003</v>
      </c>
      <c r="N163" s="4">
        <f t="shared" si="33"/>
        <v>383</v>
      </c>
      <c r="O163" s="16"/>
    </row>
    <row r="164" spans="1:15" x14ac:dyDescent="0.3">
      <c r="A164" s="3">
        <v>160</v>
      </c>
      <c r="B164" s="8" t="s">
        <v>17</v>
      </c>
      <c r="C164" s="8">
        <v>224</v>
      </c>
      <c r="D164" s="3">
        <v>300</v>
      </c>
      <c r="E164" s="3">
        <v>150</v>
      </c>
      <c r="F164" s="3">
        <v>13801</v>
      </c>
      <c r="G164" s="3">
        <v>13952</v>
      </c>
      <c r="H164" s="3">
        <f t="shared" si="44"/>
        <v>151</v>
      </c>
      <c r="I164" s="3">
        <f t="shared" si="42"/>
        <v>151</v>
      </c>
      <c r="J164" s="3">
        <f>ROUND(IF(I164&lt;100,I164*1.625,(IF(AND(I164&gt;100,I164&lt;201),(I164-100)*2.375+162.5,(IF(AND(I164&gt;200,I164&lt;401),(I164-200)*3.875+400,IF(I164&gt;400,(I164-400)*4.5+1238)))))),0)</f>
        <v>284</v>
      </c>
      <c r="K164" s="3">
        <v>45</v>
      </c>
      <c r="L164" s="3">
        <v>50</v>
      </c>
      <c r="M164" s="4">
        <f t="shared" si="32"/>
        <v>30.200000000000003</v>
      </c>
      <c r="N164" s="4">
        <f t="shared" si="33"/>
        <v>409</v>
      </c>
      <c r="O164" s="16"/>
    </row>
    <row r="165" spans="1:15" x14ac:dyDescent="0.3">
      <c r="A165" s="38">
        <v>161</v>
      </c>
      <c r="B165" s="3" t="s">
        <v>17</v>
      </c>
      <c r="C165" s="3">
        <v>225</v>
      </c>
      <c r="D165" s="3">
        <v>300</v>
      </c>
      <c r="E165" s="3">
        <v>150</v>
      </c>
      <c r="F165" s="3">
        <v>13222</v>
      </c>
      <c r="G165" s="3">
        <v>13351</v>
      </c>
      <c r="H165" s="10">
        <f t="shared" si="44"/>
        <v>129</v>
      </c>
      <c r="I165" s="3">
        <f t="shared" si="42"/>
        <v>141</v>
      </c>
      <c r="J165" s="3">
        <f>ROUND(IF(I165&lt;100,I165*1.625,(IF(AND(I165&gt;100,I165&lt;201),(I165-100)*2.375+162,(IF(AND(I165&gt;200,I165&lt;401),(I165-200)*3.875+400,IF(I165&gt;400,(I165-400)*4.5+1237)))))),0)</f>
        <v>259</v>
      </c>
      <c r="K165" s="3">
        <v>45</v>
      </c>
      <c r="L165" s="3">
        <v>50</v>
      </c>
      <c r="M165" s="4">
        <f t="shared" si="32"/>
        <v>28.200000000000003</v>
      </c>
      <c r="N165" s="4">
        <f t="shared" si="33"/>
        <v>382</v>
      </c>
      <c r="O165" s="16"/>
    </row>
    <row r="166" spans="1:15" x14ac:dyDescent="0.3">
      <c r="A166" s="3">
        <v>162</v>
      </c>
      <c r="B166" s="3" t="s">
        <v>17</v>
      </c>
      <c r="C166" s="3">
        <v>226</v>
      </c>
      <c r="D166" s="10">
        <v>300</v>
      </c>
      <c r="E166" s="10">
        <v>150</v>
      </c>
      <c r="F166" s="10">
        <v>39760</v>
      </c>
      <c r="G166" s="10">
        <v>40146</v>
      </c>
      <c r="H166" s="10">
        <f t="shared" si="44"/>
        <v>386</v>
      </c>
      <c r="I166" s="3">
        <f t="shared" si="42"/>
        <v>386</v>
      </c>
      <c r="J166" s="10">
        <f>ROUND(IF(I166&lt;100,I166*1.625,(IF(AND(I166&gt;100,I166&lt;201),(I166-100)*2.375+162.5,(IF(AND(I166&gt;200,I166&lt;401),(I166-200)*3.875+400,IF(I166&gt;400,(I166-400)*4.5+1238)))))),0)</f>
        <v>1121</v>
      </c>
      <c r="K166" s="10">
        <v>45</v>
      </c>
      <c r="L166" s="10">
        <v>50</v>
      </c>
      <c r="M166" s="11">
        <f t="shared" si="32"/>
        <v>77.2</v>
      </c>
      <c r="N166" s="11">
        <f t="shared" si="33"/>
        <v>1293</v>
      </c>
      <c r="O166" s="16"/>
    </row>
    <row r="167" spans="1:15" x14ac:dyDescent="0.3">
      <c r="A167" s="38">
        <v>163</v>
      </c>
      <c r="B167" s="3" t="s">
        <v>17</v>
      </c>
      <c r="C167" s="3">
        <v>228</v>
      </c>
      <c r="D167" s="3">
        <v>300</v>
      </c>
      <c r="E167" s="3">
        <v>150</v>
      </c>
      <c r="F167" s="3">
        <v>41139</v>
      </c>
      <c r="G167" s="3">
        <v>41453</v>
      </c>
      <c r="H167" s="10">
        <f t="shared" si="44"/>
        <v>314</v>
      </c>
      <c r="I167" s="3">
        <f t="shared" si="42"/>
        <v>314</v>
      </c>
      <c r="J167" s="3">
        <f>ROUND(IF(I167&lt;100,I167*1.625,(IF(AND(I167&gt;100,I167&lt;201),(I167-100)*2.375+162.5,(IF(AND(I167&gt;200,I167&lt;401),(I167-200)*3.875+400,IF(I167&gt;400,(I167-400)*4.5+1237)))))),0)</f>
        <v>842</v>
      </c>
      <c r="K167" s="3">
        <v>45</v>
      </c>
      <c r="L167" s="3">
        <v>50</v>
      </c>
      <c r="M167" s="4">
        <f t="shared" si="32"/>
        <v>62.800000000000004</v>
      </c>
      <c r="N167" s="4">
        <f t="shared" si="33"/>
        <v>1000</v>
      </c>
      <c r="O167" s="16"/>
    </row>
    <row r="168" spans="1:15" x14ac:dyDescent="0.3">
      <c r="A168" s="3">
        <v>164</v>
      </c>
      <c r="B168" s="3" t="s">
        <v>17</v>
      </c>
      <c r="C168" s="3">
        <v>229</v>
      </c>
      <c r="D168" s="3">
        <v>300</v>
      </c>
      <c r="E168" s="3">
        <v>150</v>
      </c>
      <c r="F168" s="3">
        <v>61010</v>
      </c>
      <c r="G168" s="3">
        <v>61608</v>
      </c>
      <c r="H168" s="3">
        <f>(G168-F168)</f>
        <v>598</v>
      </c>
      <c r="I168" s="3">
        <f t="shared" si="42"/>
        <v>598</v>
      </c>
      <c r="J168" s="3">
        <f>ROUND(IF(I168&lt;100,I168*1.625,(IF(AND(I168&gt;100,I168&lt;201),(I168-100)*2.375+162.5,(IF(AND(I168&gt;200,I168&lt;401),(I168-200)*3.875+400,IF(I168&gt;400,(I168-400)*4.5+1238)))))),0)</f>
        <v>2129</v>
      </c>
      <c r="K168" s="3">
        <v>45</v>
      </c>
      <c r="L168" s="3">
        <v>50</v>
      </c>
      <c r="M168" s="4">
        <f t="shared" si="32"/>
        <v>119.60000000000001</v>
      </c>
      <c r="N168" s="4">
        <f t="shared" si="33"/>
        <v>2344</v>
      </c>
      <c r="O168" s="16"/>
    </row>
    <row r="169" spans="1:15" x14ac:dyDescent="0.3">
      <c r="A169" s="38">
        <v>165</v>
      </c>
      <c r="B169" s="3" t="s">
        <v>17</v>
      </c>
      <c r="C169" s="3">
        <v>235</v>
      </c>
      <c r="D169" s="3">
        <v>300</v>
      </c>
      <c r="E169" s="3">
        <v>150</v>
      </c>
      <c r="F169" s="3">
        <v>88490</v>
      </c>
      <c r="G169" s="3">
        <v>88598</v>
      </c>
      <c r="H169" s="3">
        <f t="shared" ref="H169:H182" si="45">G169-F169</f>
        <v>108</v>
      </c>
      <c r="I169" s="3">
        <f t="shared" si="42"/>
        <v>141</v>
      </c>
      <c r="J169" s="3">
        <f>ROUND(IF(I169&lt;100,I169*1.625,(IF(AND(I169&gt;100,I169&lt;201),(I169-100)*2.375+162.5,(IF(AND(I169&gt;200,I169&lt;401),(I169-200)*3.875+400,IF(I169&gt;400,(I169-400)*4.5+1238)))))),0)</f>
        <v>260</v>
      </c>
      <c r="K169" s="3">
        <v>45</v>
      </c>
      <c r="L169" s="3">
        <v>50</v>
      </c>
      <c r="M169" s="4">
        <f t="shared" si="32"/>
        <v>28.200000000000003</v>
      </c>
      <c r="N169" s="4">
        <f t="shared" si="33"/>
        <v>383</v>
      </c>
      <c r="O169" s="16"/>
    </row>
    <row r="170" spans="1:15" x14ac:dyDescent="0.3">
      <c r="A170" s="3">
        <v>166</v>
      </c>
      <c r="B170" s="3" t="s">
        <v>20</v>
      </c>
      <c r="C170" s="3">
        <v>237</v>
      </c>
      <c r="D170" s="3">
        <v>100</v>
      </c>
      <c r="E170" s="10">
        <v>150</v>
      </c>
      <c r="F170" s="10">
        <v>10350</v>
      </c>
      <c r="G170" s="10">
        <v>10720</v>
      </c>
      <c r="H170" s="3">
        <f t="shared" si="45"/>
        <v>370</v>
      </c>
      <c r="I170" s="3">
        <f t="shared" ref="I170:I176" si="46">IF(H170&lt;111,111,H170)</f>
        <v>370</v>
      </c>
      <c r="J170" s="10">
        <f t="shared" ref="J170:J176" si="47">ROUND(IF(I170&lt;100,I170*1.625,(IF(AND(I170&gt;100,I170&lt;201),(I170-100)*2.375+162.5,(IF(AND(I170&gt;200,I170&lt;401),(I170-200)*3.875+400,IF(I170&gt;400,(I170-400)*4.5+1237)))))),0)</f>
        <v>1059</v>
      </c>
      <c r="K170" s="10">
        <v>20</v>
      </c>
      <c r="L170" s="10">
        <v>10</v>
      </c>
      <c r="M170" s="11">
        <f t="shared" si="32"/>
        <v>74</v>
      </c>
      <c r="N170" s="11">
        <f t="shared" si="33"/>
        <v>1163</v>
      </c>
      <c r="O170" s="16"/>
    </row>
    <row r="171" spans="1:15" x14ac:dyDescent="0.3">
      <c r="A171" s="38">
        <v>167</v>
      </c>
      <c r="B171" s="3" t="s">
        <v>20</v>
      </c>
      <c r="C171" s="3">
        <v>238</v>
      </c>
      <c r="D171" s="3">
        <v>100</v>
      </c>
      <c r="E171" s="3">
        <v>150</v>
      </c>
      <c r="F171" s="10">
        <v>5295</v>
      </c>
      <c r="G171" s="10">
        <v>5383</v>
      </c>
      <c r="H171" s="3">
        <f t="shared" si="45"/>
        <v>88</v>
      </c>
      <c r="I171" s="3">
        <f t="shared" si="46"/>
        <v>111</v>
      </c>
      <c r="J171" s="3">
        <f t="shared" si="47"/>
        <v>189</v>
      </c>
      <c r="K171" s="3">
        <v>20</v>
      </c>
      <c r="L171" s="3">
        <v>10</v>
      </c>
      <c r="M171" s="4">
        <f t="shared" si="32"/>
        <v>22.200000000000003</v>
      </c>
      <c r="N171" s="4">
        <f t="shared" si="33"/>
        <v>241</v>
      </c>
      <c r="O171" s="16"/>
    </row>
    <row r="172" spans="1:15" x14ac:dyDescent="0.3">
      <c r="A172" s="3">
        <v>168</v>
      </c>
      <c r="B172" s="8" t="s">
        <v>20</v>
      </c>
      <c r="C172" s="8">
        <v>239</v>
      </c>
      <c r="D172" s="3">
        <v>100</v>
      </c>
      <c r="E172" s="3">
        <v>150</v>
      </c>
      <c r="F172" s="3">
        <v>2039</v>
      </c>
      <c r="G172" s="3">
        <v>2278</v>
      </c>
      <c r="H172" s="10">
        <f t="shared" si="45"/>
        <v>239</v>
      </c>
      <c r="I172" s="3">
        <f t="shared" si="46"/>
        <v>239</v>
      </c>
      <c r="J172" s="3">
        <f t="shared" si="47"/>
        <v>551</v>
      </c>
      <c r="K172" s="3">
        <v>20</v>
      </c>
      <c r="L172" s="3">
        <v>10</v>
      </c>
      <c r="M172" s="4">
        <f t="shared" si="32"/>
        <v>47.800000000000004</v>
      </c>
      <c r="N172" s="4">
        <f t="shared" si="33"/>
        <v>629</v>
      </c>
      <c r="O172" s="16"/>
    </row>
    <row r="173" spans="1:15" x14ac:dyDescent="0.3">
      <c r="A173" s="38">
        <v>169</v>
      </c>
      <c r="B173" s="8" t="s">
        <v>20</v>
      </c>
      <c r="C173" s="8">
        <v>240</v>
      </c>
      <c r="D173" s="3">
        <v>100</v>
      </c>
      <c r="E173" s="3">
        <v>150</v>
      </c>
      <c r="F173" s="3">
        <v>5565</v>
      </c>
      <c r="G173" s="3">
        <v>5607</v>
      </c>
      <c r="H173" s="3">
        <f t="shared" si="45"/>
        <v>42</v>
      </c>
      <c r="I173" s="3">
        <f t="shared" si="46"/>
        <v>111</v>
      </c>
      <c r="J173" s="3">
        <f t="shared" si="47"/>
        <v>189</v>
      </c>
      <c r="K173" s="3">
        <v>20</v>
      </c>
      <c r="L173" s="3">
        <v>10</v>
      </c>
      <c r="M173" s="4">
        <f t="shared" si="32"/>
        <v>22.200000000000003</v>
      </c>
      <c r="N173" s="4">
        <f t="shared" si="33"/>
        <v>241</v>
      </c>
      <c r="O173" s="16"/>
    </row>
    <row r="174" spans="1:15" x14ac:dyDescent="0.3">
      <c r="A174" s="3">
        <v>170</v>
      </c>
      <c r="B174" s="3" t="s">
        <v>20</v>
      </c>
      <c r="C174" s="3">
        <v>241</v>
      </c>
      <c r="D174" s="3">
        <v>100</v>
      </c>
      <c r="E174" s="3">
        <v>150</v>
      </c>
      <c r="F174" s="3">
        <v>7100</v>
      </c>
      <c r="G174" s="3">
        <v>7386</v>
      </c>
      <c r="H174" s="10">
        <f t="shared" si="45"/>
        <v>286</v>
      </c>
      <c r="I174" s="3">
        <f t="shared" si="46"/>
        <v>286</v>
      </c>
      <c r="J174" s="3">
        <f t="shared" si="47"/>
        <v>733</v>
      </c>
      <c r="K174" s="3">
        <v>20</v>
      </c>
      <c r="L174" s="3">
        <v>10</v>
      </c>
      <c r="M174" s="4">
        <f t="shared" si="32"/>
        <v>57.2</v>
      </c>
      <c r="N174" s="4">
        <f t="shared" si="33"/>
        <v>820</v>
      </c>
      <c r="O174" s="16"/>
    </row>
    <row r="175" spans="1:15" x14ac:dyDescent="0.3">
      <c r="A175" s="38">
        <v>171</v>
      </c>
      <c r="B175" s="3" t="s">
        <v>20</v>
      </c>
      <c r="C175" s="3">
        <v>242</v>
      </c>
      <c r="D175" s="3">
        <v>100</v>
      </c>
      <c r="E175" s="3">
        <v>150</v>
      </c>
      <c r="F175" s="3">
        <v>8396</v>
      </c>
      <c r="G175" s="3">
        <v>8680</v>
      </c>
      <c r="H175" s="10">
        <f t="shared" si="45"/>
        <v>284</v>
      </c>
      <c r="I175" s="3">
        <f t="shared" si="46"/>
        <v>284</v>
      </c>
      <c r="J175" s="3">
        <f t="shared" si="47"/>
        <v>726</v>
      </c>
      <c r="K175" s="3">
        <v>20</v>
      </c>
      <c r="L175" s="3">
        <v>10</v>
      </c>
      <c r="M175" s="4">
        <f t="shared" si="32"/>
        <v>56.800000000000004</v>
      </c>
      <c r="N175" s="4">
        <f t="shared" si="33"/>
        <v>813</v>
      </c>
      <c r="O175" s="16"/>
    </row>
    <row r="176" spans="1:15" x14ac:dyDescent="0.3">
      <c r="A176" s="3">
        <v>172</v>
      </c>
      <c r="B176" s="3" t="s">
        <v>20</v>
      </c>
      <c r="C176" s="3">
        <v>243</v>
      </c>
      <c r="D176" s="3">
        <v>100</v>
      </c>
      <c r="E176" s="3">
        <v>150</v>
      </c>
      <c r="F176" s="3">
        <v>4399</v>
      </c>
      <c r="G176" s="3">
        <v>4511</v>
      </c>
      <c r="H176" s="10">
        <f t="shared" si="45"/>
        <v>112</v>
      </c>
      <c r="I176" s="3">
        <f t="shared" si="46"/>
        <v>112</v>
      </c>
      <c r="J176" s="3">
        <f t="shared" si="47"/>
        <v>191</v>
      </c>
      <c r="K176" s="3">
        <v>20</v>
      </c>
      <c r="L176" s="3">
        <v>10</v>
      </c>
      <c r="M176" s="4">
        <f t="shared" si="32"/>
        <v>22.400000000000002</v>
      </c>
      <c r="N176" s="4">
        <f t="shared" si="33"/>
        <v>243</v>
      </c>
      <c r="O176" s="16"/>
    </row>
    <row r="177" spans="1:15" x14ac:dyDescent="0.3">
      <c r="A177" s="38">
        <v>173</v>
      </c>
      <c r="B177" s="27" t="s">
        <v>17</v>
      </c>
      <c r="C177" s="3">
        <v>245</v>
      </c>
      <c r="D177" s="3">
        <v>300</v>
      </c>
      <c r="E177" s="3">
        <v>150</v>
      </c>
      <c r="F177" s="3">
        <v>119</v>
      </c>
      <c r="G177" s="3">
        <v>158</v>
      </c>
      <c r="H177" s="10">
        <f t="shared" si="45"/>
        <v>39</v>
      </c>
      <c r="I177" s="3">
        <f t="shared" ref="I177:I239" si="48">IF(H177&lt;141,141,H177)</f>
        <v>141</v>
      </c>
      <c r="J177" s="3">
        <f>ROUND(IF(I177&lt;100,I177*1.625,(IF(AND(I177&gt;100,I177&lt;201),(I177-100)*2.375+162,(IF(AND(I177&gt;200,I177&lt;401),(I177-200)*3.875+400,IF(I177&gt;400,(I177-400)*4.5+1237)))))),0)</f>
        <v>259</v>
      </c>
      <c r="K177" s="3">
        <v>20</v>
      </c>
      <c r="L177" s="3">
        <v>10</v>
      </c>
      <c r="M177" s="4">
        <f t="shared" si="32"/>
        <v>28.200000000000003</v>
      </c>
      <c r="N177" s="4">
        <v>383</v>
      </c>
      <c r="O177" s="16"/>
    </row>
    <row r="178" spans="1:15" x14ac:dyDescent="0.3">
      <c r="A178" s="3">
        <v>174</v>
      </c>
      <c r="B178" s="3" t="s">
        <v>17</v>
      </c>
      <c r="C178" s="3">
        <v>301</v>
      </c>
      <c r="D178" s="10">
        <v>300</v>
      </c>
      <c r="E178" s="10">
        <v>150</v>
      </c>
      <c r="F178" s="10">
        <v>11384</v>
      </c>
      <c r="G178" s="10">
        <v>11772</v>
      </c>
      <c r="H178" s="10">
        <f t="shared" si="45"/>
        <v>388</v>
      </c>
      <c r="I178" s="3">
        <f t="shared" si="48"/>
        <v>388</v>
      </c>
      <c r="J178" s="10">
        <f>ROUND(IF(I178&lt;100,I178*1.625,(IF(AND(I178&gt;100,I178&lt;201),(I178-100)*2.375+162.5,(IF(AND(I178&gt;200,I178&lt;401),(I178-200)*3.875+400,IF(I178&gt;400,(I178-400)*4.5+1238)))))),0)</f>
        <v>1129</v>
      </c>
      <c r="K178" s="3">
        <v>45</v>
      </c>
      <c r="L178" s="10">
        <v>50</v>
      </c>
      <c r="M178" s="11">
        <f t="shared" si="32"/>
        <v>77.600000000000009</v>
      </c>
      <c r="N178" s="11">
        <f t="shared" ref="N178:N241" si="49">ROUND((J178+K178+L178+M178),0)</f>
        <v>1302</v>
      </c>
      <c r="O178" s="16"/>
    </row>
    <row r="179" spans="1:15" x14ac:dyDescent="0.3">
      <c r="A179" s="38">
        <v>175</v>
      </c>
      <c r="B179" s="3" t="s">
        <v>17</v>
      </c>
      <c r="C179" s="3">
        <v>303</v>
      </c>
      <c r="D179" s="10">
        <v>300</v>
      </c>
      <c r="E179" s="10">
        <v>150</v>
      </c>
      <c r="F179" s="10">
        <v>10193</v>
      </c>
      <c r="G179" s="10">
        <v>10456</v>
      </c>
      <c r="H179" s="10">
        <f t="shared" si="45"/>
        <v>263</v>
      </c>
      <c r="I179" s="3">
        <f t="shared" si="48"/>
        <v>263</v>
      </c>
      <c r="J179" s="10">
        <f>ROUND(IF(I179&lt;100,I179*1.625,(IF(AND(I179&gt;100,I179&lt;201),(I179-100)*2.375+162.5,(IF(AND(I179&gt;200,I179&lt;401),(I179-200)*3.875+400,IF(I179&gt;400,(I179-400)*4.5+1237)))))),0)</f>
        <v>644</v>
      </c>
      <c r="K179" s="3">
        <v>45</v>
      </c>
      <c r="L179" s="10">
        <v>50</v>
      </c>
      <c r="M179" s="11">
        <f t="shared" si="32"/>
        <v>52.6</v>
      </c>
      <c r="N179" s="11">
        <f t="shared" si="49"/>
        <v>792</v>
      </c>
      <c r="O179" s="16"/>
    </row>
    <row r="180" spans="1:15" x14ac:dyDescent="0.3">
      <c r="A180" s="3">
        <v>176</v>
      </c>
      <c r="B180" s="3" t="s">
        <v>17</v>
      </c>
      <c r="C180" s="3">
        <v>304</v>
      </c>
      <c r="D180" s="3">
        <v>300</v>
      </c>
      <c r="E180" s="3">
        <v>150</v>
      </c>
      <c r="F180" s="3">
        <v>8999</v>
      </c>
      <c r="G180" s="3">
        <v>9113</v>
      </c>
      <c r="H180" s="10">
        <f t="shared" si="45"/>
        <v>114</v>
      </c>
      <c r="I180" s="3">
        <f t="shared" si="48"/>
        <v>141</v>
      </c>
      <c r="J180" s="3">
        <f>ROUND(IF(I180&lt;100,I180*1.625,(IF(AND(I180&gt;100,I180&lt;201),(I180-100)*2.375+162.5,(IF(AND(I180&gt;200,I180&lt;401),(I180-200)*3.875+400,IF(I180&gt;400,(I180-400)*4.5+1238)))))),0)</f>
        <v>260</v>
      </c>
      <c r="K180" s="3">
        <v>45</v>
      </c>
      <c r="L180" s="3">
        <v>50</v>
      </c>
      <c r="M180" s="4">
        <f t="shared" si="32"/>
        <v>28.200000000000003</v>
      </c>
      <c r="N180" s="4">
        <f t="shared" si="49"/>
        <v>383</v>
      </c>
      <c r="O180" s="16"/>
    </row>
    <row r="181" spans="1:15" x14ac:dyDescent="0.3">
      <c r="A181" s="38">
        <v>177</v>
      </c>
      <c r="B181" s="3" t="s">
        <v>17</v>
      </c>
      <c r="C181" s="10">
        <v>305</v>
      </c>
      <c r="D181" s="10">
        <v>300</v>
      </c>
      <c r="E181" s="10">
        <v>150</v>
      </c>
      <c r="F181" s="10">
        <v>10762</v>
      </c>
      <c r="G181" s="10">
        <v>10814</v>
      </c>
      <c r="H181" s="3">
        <f t="shared" si="45"/>
        <v>52</v>
      </c>
      <c r="I181" s="3">
        <f t="shared" si="48"/>
        <v>141</v>
      </c>
      <c r="J181" s="10">
        <f>ROUND(IF(I181&lt;100,I181*1.625,(IF(AND(I181&gt;100,I181&lt;201),(I181-100)*2.375+162.5,(IF(AND(I181&gt;200,I181&lt;401),(I181-200)*3.875+400,IF(I181&gt;400,(I181-400)*4.5+1238)))))),0)</f>
        <v>260</v>
      </c>
      <c r="K181" s="10">
        <v>45</v>
      </c>
      <c r="L181" s="10">
        <v>50</v>
      </c>
      <c r="M181" s="11">
        <f t="shared" si="32"/>
        <v>28.200000000000003</v>
      </c>
      <c r="N181" s="11">
        <f t="shared" si="49"/>
        <v>383</v>
      </c>
      <c r="O181" s="16"/>
    </row>
    <row r="182" spans="1:15" x14ac:dyDescent="0.3">
      <c r="A182" s="3">
        <v>178</v>
      </c>
      <c r="B182" s="8" t="s">
        <v>17</v>
      </c>
      <c r="C182" s="8">
        <v>306</v>
      </c>
      <c r="D182" s="3">
        <v>300</v>
      </c>
      <c r="E182" s="3">
        <v>150</v>
      </c>
      <c r="F182" s="3">
        <v>19438</v>
      </c>
      <c r="G182" s="3">
        <v>19503</v>
      </c>
      <c r="H182" s="10">
        <f t="shared" si="45"/>
        <v>65</v>
      </c>
      <c r="I182" s="3">
        <f t="shared" si="48"/>
        <v>141</v>
      </c>
      <c r="J182" s="3">
        <f>ROUND(IF(I182&lt;100,I182*1.625,(IF(AND(I182&gt;100,I182&lt;201),(I182-100)*2.375+162.5,(IF(AND(I182&gt;200,I182&lt;401),(I182-200)*3.875+400,IF(I182&gt;400,(I182-400)*4.5+1237)))))),0)</f>
        <v>260</v>
      </c>
      <c r="K182" s="3">
        <v>45</v>
      </c>
      <c r="L182" s="3">
        <v>50</v>
      </c>
      <c r="M182" s="4">
        <f t="shared" si="32"/>
        <v>28.200000000000003</v>
      </c>
      <c r="N182" s="4">
        <f t="shared" si="49"/>
        <v>383</v>
      </c>
      <c r="O182" s="16"/>
    </row>
    <row r="183" spans="1:15" x14ac:dyDescent="0.3">
      <c r="A183" s="38">
        <v>179</v>
      </c>
      <c r="B183" s="3" t="s">
        <v>17</v>
      </c>
      <c r="C183" s="3">
        <v>310</v>
      </c>
      <c r="D183" s="3">
        <v>0</v>
      </c>
      <c r="E183" s="3">
        <v>150</v>
      </c>
      <c r="F183" s="3">
        <v>13247</v>
      </c>
      <c r="G183" s="3">
        <v>13327</v>
      </c>
      <c r="H183" s="3">
        <f>(G183-F183)-25</f>
        <v>55</v>
      </c>
      <c r="I183" s="3">
        <f t="shared" si="48"/>
        <v>141</v>
      </c>
      <c r="J183" s="3">
        <f>ROUND(IF(I183&lt;100,I183*1.625,(IF(AND(I183&gt;100,I183&lt;201),(I183-100)*2.375+162.5,(IF(AND(I183&gt;200,I183&lt;401),(I183-200)*3.875+400,IF(I183&gt;400,(I183-400)*4.5+1238)))))),0)</f>
        <v>260</v>
      </c>
      <c r="K183" s="3">
        <v>45</v>
      </c>
      <c r="L183" s="3">
        <v>50</v>
      </c>
      <c r="M183" s="4">
        <f t="shared" si="32"/>
        <v>28.200000000000003</v>
      </c>
      <c r="N183" s="4">
        <f t="shared" si="49"/>
        <v>383</v>
      </c>
      <c r="O183" s="16"/>
    </row>
    <row r="184" spans="1:15" x14ac:dyDescent="0.3">
      <c r="A184" s="3">
        <v>180</v>
      </c>
      <c r="B184" s="8" t="s">
        <v>17</v>
      </c>
      <c r="C184" s="8">
        <v>312</v>
      </c>
      <c r="D184" s="3">
        <v>300</v>
      </c>
      <c r="E184" s="3">
        <v>150</v>
      </c>
      <c r="F184" s="3">
        <v>16092</v>
      </c>
      <c r="G184" s="3">
        <v>16261</v>
      </c>
      <c r="H184" s="3">
        <f t="shared" ref="H184:H189" si="50">G184-F184</f>
        <v>169</v>
      </c>
      <c r="I184" s="3">
        <f t="shared" si="48"/>
        <v>169</v>
      </c>
      <c r="J184" s="3">
        <f>ROUND(IF(I184&lt;100,I184*1.625,(IF(AND(I184&gt;100,I184&lt;201),(I184-100)*2.375+162.5,(IF(AND(I184&gt;200,I184&lt;401),(I184-200)*3.875+400,IF(I184&gt;400,(I184-400)*4.5+1238)))))),0)</f>
        <v>326</v>
      </c>
      <c r="K184" s="3">
        <v>45</v>
      </c>
      <c r="L184" s="3">
        <v>50</v>
      </c>
      <c r="M184" s="4">
        <f t="shared" si="32"/>
        <v>33.800000000000004</v>
      </c>
      <c r="N184" s="4">
        <f t="shared" si="49"/>
        <v>455</v>
      </c>
      <c r="O184" s="16"/>
    </row>
    <row r="185" spans="1:15" x14ac:dyDescent="0.3">
      <c r="A185" s="38">
        <v>181</v>
      </c>
      <c r="B185" s="8" t="s">
        <v>17</v>
      </c>
      <c r="C185" s="8">
        <v>313</v>
      </c>
      <c r="D185" s="3">
        <v>300</v>
      </c>
      <c r="E185" s="3">
        <v>150</v>
      </c>
      <c r="F185" s="3">
        <v>5448</v>
      </c>
      <c r="G185" s="3">
        <v>5593</v>
      </c>
      <c r="H185" s="3">
        <f t="shared" si="50"/>
        <v>145</v>
      </c>
      <c r="I185" s="3">
        <f t="shared" si="48"/>
        <v>145</v>
      </c>
      <c r="J185" s="3">
        <f>ROUND(IF(I185&lt;100,I185*1.625,(IF(AND(I185&gt;100,I185&lt;201),(I185-100)*2.375+162.5,(IF(AND(I185&gt;200,I185&lt;401),(I185-200)*3.875+400,IF(I185&gt;400,(I185-400)*4.5+1238)))))),0)</f>
        <v>269</v>
      </c>
      <c r="K185" s="3">
        <v>45</v>
      </c>
      <c r="L185" s="3">
        <v>50</v>
      </c>
      <c r="M185" s="4">
        <f t="shared" si="32"/>
        <v>29</v>
      </c>
      <c r="N185" s="4">
        <f t="shared" si="49"/>
        <v>393</v>
      </c>
      <c r="O185" s="16"/>
    </row>
    <row r="186" spans="1:15" x14ac:dyDescent="0.3">
      <c r="A186" s="3">
        <v>182</v>
      </c>
      <c r="B186" s="27" t="s">
        <v>17</v>
      </c>
      <c r="C186" s="3">
        <v>314</v>
      </c>
      <c r="D186" s="3">
        <v>300</v>
      </c>
      <c r="E186" s="3">
        <v>150</v>
      </c>
      <c r="F186" s="3">
        <v>27147</v>
      </c>
      <c r="G186" s="3">
        <v>27563</v>
      </c>
      <c r="H186" s="3">
        <f t="shared" si="50"/>
        <v>416</v>
      </c>
      <c r="I186" s="3">
        <f t="shared" si="48"/>
        <v>416</v>
      </c>
      <c r="J186" s="3">
        <f>ROUND(IF(I186&lt;100,I186*1.625,(IF(AND(I186&gt;100,I186&lt;201),(I186-100)*2.375+162,(IF(AND(I186&gt;200,I186&lt;401),(I186-200)*3.875+400,IF(I186&gt;400,(I186-400)*4.5+1237)))))),0)</f>
        <v>1309</v>
      </c>
      <c r="K186" s="3">
        <v>20</v>
      </c>
      <c r="L186" s="3">
        <v>10</v>
      </c>
      <c r="M186" s="3">
        <f t="shared" si="32"/>
        <v>83.2</v>
      </c>
      <c r="N186" s="3">
        <f t="shared" si="49"/>
        <v>1422</v>
      </c>
      <c r="O186" s="16"/>
    </row>
    <row r="187" spans="1:15" x14ac:dyDescent="0.3">
      <c r="A187" s="38">
        <v>183</v>
      </c>
      <c r="B187" s="9" t="s">
        <v>17</v>
      </c>
      <c r="C187" s="5">
        <v>315</v>
      </c>
      <c r="D187" s="3">
        <v>300</v>
      </c>
      <c r="E187" s="3">
        <v>150</v>
      </c>
      <c r="F187" s="3">
        <v>13817</v>
      </c>
      <c r="G187" s="3">
        <v>13971</v>
      </c>
      <c r="H187" s="3">
        <f t="shared" si="50"/>
        <v>154</v>
      </c>
      <c r="I187" s="3">
        <f t="shared" si="48"/>
        <v>154</v>
      </c>
      <c r="J187" s="3">
        <f>ROUND(IF(I187&lt;100,I187*1.625,(IF(AND(I187&gt;100,I187&lt;201),(I187-100)*2.375+162.5,(IF(AND(I187&gt;200,I187&lt;401),(I187-200)*3.875+400,IF(I187&gt;400,(I187-400)*4.5+1237)))))),0)</f>
        <v>291</v>
      </c>
      <c r="K187" s="3">
        <v>45</v>
      </c>
      <c r="L187" s="3">
        <v>50</v>
      </c>
      <c r="M187" s="4">
        <f t="shared" ref="M187:M250" si="51">I187*0.2</f>
        <v>30.8</v>
      </c>
      <c r="N187" s="4">
        <f t="shared" si="49"/>
        <v>417</v>
      </c>
      <c r="O187" s="16"/>
    </row>
    <row r="188" spans="1:15" x14ac:dyDescent="0.3">
      <c r="A188" s="3">
        <v>184</v>
      </c>
      <c r="B188" s="3" t="s">
        <v>17</v>
      </c>
      <c r="C188" s="3">
        <v>316</v>
      </c>
      <c r="D188" s="3">
        <v>300</v>
      </c>
      <c r="E188" s="3">
        <v>150</v>
      </c>
      <c r="F188" s="3">
        <v>14414</v>
      </c>
      <c r="G188" s="3">
        <v>14534</v>
      </c>
      <c r="H188" s="3">
        <f t="shared" si="50"/>
        <v>120</v>
      </c>
      <c r="I188" s="3">
        <f t="shared" si="48"/>
        <v>141</v>
      </c>
      <c r="J188" s="3">
        <f>ROUND(IF(I188&lt;100,I188*1.625,(IF(AND(I188&gt;100,I188&lt;201),(I188-100)*2.375+162.5,(IF(AND(I188&gt;200,I188&lt;401),(I188-200)*3.875+400,IF(I188&gt;400,(I188-400)*4.5+1238)))))),0)</f>
        <v>260</v>
      </c>
      <c r="K188" s="3">
        <v>45</v>
      </c>
      <c r="L188" s="3">
        <v>50</v>
      </c>
      <c r="M188" s="4">
        <f t="shared" si="51"/>
        <v>28.200000000000003</v>
      </c>
      <c r="N188" s="4">
        <f t="shared" si="49"/>
        <v>383</v>
      </c>
      <c r="O188" s="16"/>
    </row>
    <row r="189" spans="1:15" x14ac:dyDescent="0.3">
      <c r="A189" s="38">
        <v>185</v>
      </c>
      <c r="B189" s="3" t="s">
        <v>17</v>
      </c>
      <c r="C189" s="5">
        <v>319</v>
      </c>
      <c r="D189" s="10">
        <v>300</v>
      </c>
      <c r="E189" s="10">
        <v>150</v>
      </c>
      <c r="F189" s="10">
        <v>5584</v>
      </c>
      <c r="G189" s="10">
        <v>5714</v>
      </c>
      <c r="H189" s="10">
        <f t="shared" si="50"/>
        <v>130</v>
      </c>
      <c r="I189" s="3">
        <f t="shared" si="48"/>
        <v>141</v>
      </c>
      <c r="J189" s="10">
        <f>ROUND(IF(I189&lt;100,I189*1.625,(IF(AND(I189&gt;100,I189&lt;201),(I189-100)*2.375+162.5,(IF(AND(I189&gt;200,I189&lt;401),(I189-200)*3.875+400,IF(I189&gt;400,(I189-400)*4.5+1237)))))),0)</f>
        <v>260</v>
      </c>
      <c r="K189" s="10">
        <v>45</v>
      </c>
      <c r="L189" s="10">
        <v>50</v>
      </c>
      <c r="M189" s="11">
        <f t="shared" si="51"/>
        <v>28.200000000000003</v>
      </c>
      <c r="N189" s="11">
        <f t="shared" si="49"/>
        <v>383</v>
      </c>
      <c r="O189" s="16"/>
    </row>
    <row r="190" spans="1:15" x14ac:dyDescent="0.3">
      <c r="A190" s="3">
        <v>186</v>
      </c>
      <c r="B190" s="10" t="s">
        <v>17</v>
      </c>
      <c r="C190" s="10">
        <v>320</v>
      </c>
      <c r="D190" s="10">
        <v>0</v>
      </c>
      <c r="E190" s="10">
        <v>150</v>
      </c>
      <c r="F190" s="10">
        <v>9363</v>
      </c>
      <c r="G190" s="10">
        <v>9541</v>
      </c>
      <c r="H190" s="10">
        <f>(G190-F190)-25</f>
        <v>153</v>
      </c>
      <c r="I190" s="3">
        <f t="shared" si="48"/>
        <v>153</v>
      </c>
      <c r="J190" s="10">
        <f>ROUND(IF(I190&lt;100,I190*1.625,(IF(AND(I190&gt;100,I190&lt;201),(I190-100)*2.375+162.5,(IF(AND(I190&gt;200,I190&lt;401),(I190-200)*3.875+400,IF(I190&gt;400,(I190-400)*4.5+1238)))))),0)</f>
        <v>288</v>
      </c>
      <c r="K190" s="10">
        <v>45</v>
      </c>
      <c r="L190" s="10">
        <v>50</v>
      </c>
      <c r="M190" s="11">
        <f t="shared" si="51"/>
        <v>30.6</v>
      </c>
      <c r="N190" s="11">
        <f t="shared" si="49"/>
        <v>414</v>
      </c>
      <c r="O190" s="16"/>
    </row>
    <row r="191" spans="1:15" x14ac:dyDescent="0.3">
      <c r="A191" s="38">
        <v>187</v>
      </c>
      <c r="B191" s="35" t="s">
        <v>17</v>
      </c>
      <c r="C191" s="10">
        <v>321</v>
      </c>
      <c r="D191" s="10">
        <v>300</v>
      </c>
      <c r="E191" s="10">
        <v>150</v>
      </c>
      <c r="F191" s="10">
        <v>8850</v>
      </c>
      <c r="G191" s="10">
        <v>9141</v>
      </c>
      <c r="H191" s="10">
        <f>(G191-F191)-25</f>
        <v>266</v>
      </c>
      <c r="I191" s="3">
        <f t="shared" si="48"/>
        <v>266</v>
      </c>
      <c r="J191" s="10">
        <f>ROUND(IF(I191&lt;100,I191*1.625,(IF(AND(I191&gt;100,I191&lt;201),(I191-100)*2.375+162.5,(IF(AND(I191&gt;200,I191&lt;401),(I191-200)*3.875+400,IF(I191&gt;400,(I191-400)*4.5+1238)))))),0)</f>
        <v>656</v>
      </c>
      <c r="K191" s="10">
        <v>45</v>
      </c>
      <c r="L191" s="10">
        <v>50</v>
      </c>
      <c r="M191" s="11">
        <f t="shared" si="51"/>
        <v>53.2</v>
      </c>
      <c r="N191" s="11">
        <f t="shared" si="49"/>
        <v>804</v>
      </c>
      <c r="O191" s="16"/>
    </row>
    <row r="192" spans="1:15" x14ac:dyDescent="0.3">
      <c r="A192" s="3">
        <v>188</v>
      </c>
      <c r="B192" s="3" t="s">
        <v>17</v>
      </c>
      <c r="C192" s="3">
        <v>322</v>
      </c>
      <c r="D192" s="10">
        <v>0</v>
      </c>
      <c r="E192" s="10">
        <v>150</v>
      </c>
      <c r="F192" s="10">
        <v>11976</v>
      </c>
      <c r="G192" s="10">
        <v>12265</v>
      </c>
      <c r="H192" s="10">
        <f>(G192-F192)-25</f>
        <v>264</v>
      </c>
      <c r="I192" s="3">
        <f t="shared" si="48"/>
        <v>264</v>
      </c>
      <c r="J192" s="10">
        <f>ROUND(IF(I192&lt;100,I192*1.625,(IF(AND(I192&gt;100,I192&lt;201),(I192-100)*2.375+162.5,(IF(AND(I192&gt;200,I192&lt;401),(I192-200)*3.875+400,IF(I192&gt;400,(I192-400)*4.5+1238)))))),0)</f>
        <v>648</v>
      </c>
      <c r="K192" s="10">
        <v>45</v>
      </c>
      <c r="L192" s="10">
        <v>50</v>
      </c>
      <c r="M192" s="11">
        <f t="shared" si="51"/>
        <v>52.800000000000004</v>
      </c>
      <c r="N192" s="11">
        <f t="shared" si="49"/>
        <v>796</v>
      </c>
      <c r="O192" s="16"/>
    </row>
    <row r="193" spans="1:15" x14ac:dyDescent="0.3">
      <c r="A193" s="38">
        <v>189</v>
      </c>
      <c r="B193" s="3" t="s">
        <v>17</v>
      </c>
      <c r="C193" s="5">
        <v>325</v>
      </c>
      <c r="D193" s="3">
        <v>0</v>
      </c>
      <c r="E193" s="3">
        <v>150</v>
      </c>
      <c r="F193" s="3">
        <v>7508</v>
      </c>
      <c r="G193" s="3">
        <v>7621</v>
      </c>
      <c r="H193" s="3">
        <f>(G193-F193)-25</f>
        <v>88</v>
      </c>
      <c r="I193" s="3">
        <f t="shared" si="48"/>
        <v>141</v>
      </c>
      <c r="J193" s="3">
        <f>ROUND(IF(I193&lt;100,I193*1.625,(IF(AND(I193&gt;100,I193&lt;201),(I193-100)*2.375+162.5,(IF(AND(I193&gt;200,I193&lt;401),(I193-200)*3.875+400,IF(I193&gt;400,(I193-400)*4.5+1237)))))),0)</f>
        <v>260</v>
      </c>
      <c r="K193" s="3">
        <v>45</v>
      </c>
      <c r="L193" s="3">
        <v>50</v>
      </c>
      <c r="M193" s="4">
        <f t="shared" si="51"/>
        <v>28.200000000000003</v>
      </c>
      <c r="N193" s="4">
        <f t="shared" si="49"/>
        <v>383</v>
      </c>
      <c r="O193" s="16"/>
    </row>
    <row r="194" spans="1:15" x14ac:dyDescent="0.3">
      <c r="A194" s="3">
        <v>190</v>
      </c>
      <c r="B194" s="9" t="s">
        <v>17</v>
      </c>
      <c r="C194" s="5">
        <v>326</v>
      </c>
      <c r="D194" s="10">
        <v>300</v>
      </c>
      <c r="E194" s="10">
        <v>150</v>
      </c>
      <c r="F194" s="10">
        <v>15712</v>
      </c>
      <c r="G194" s="10">
        <v>15990</v>
      </c>
      <c r="H194" s="3">
        <f>G194-F194</f>
        <v>278</v>
      </c>
      <c r="I194" s="3">
        <f t="shared" si="48"/>
        <v>278</v>
      </c>
      <c r="J194" s="10">
        <f>ROUND(IF(I194&lt;100,I194*1.625,(IF(AND(I194&gt;100,I194&lt;201),(I194-100)*2.375+162.5,(IF(AND(I194&gt;200,I194&lt;401),(I194-200)*3.875+400,IF(I194&gt;400,(I194-400)*4.5+1237)))))),0)</f>
        <v>702</v>
      </c>
      <c r="K194" s="10">
        <v>45</v>
      </c>
      <c r="L194" s="10">
        <v>50</v>
      </c>
      <c r="M194" s="11">
        <f t="shared" si="51"/>
        <v>55.6</v>
      </c>
      <c r="N194" s="11">
        <f t="shared" si="49"/>
        <v>853</v>
      </c>
      <c r="O194" s="16"/>
    </row>
    <row r="195" spans="1:15" x14ac:dyDescent="0.3">
      <c r="A195" s="38">
        <v>191</v>
      </c>
      <c r="B195" s="8" t="s">
        <v>17</v>
      </c>
      <c r="C195" s="8">
        <v>327</v>
      </c>
      <c r="D195" s="10">
        <v>300</v>
      </c>
      <c r="E195" s="10">
        <v>150</v>
      </c>
      <c r="F195" s="10">
        <v>6830</v>
      </c>
      <c r="G195" s="10">
        <v>6909</v>
      </c>
      <c r="H195" s="10">
        <f>G195-F195</f>
        <v>79</v>
      </c>
      <c r="I195" s="3">
        <f t="shared" si="48"/>
        <v>141</v>
      </c>
      <c r="J195" s="10">
        <f>ROUND(IF(I195&lt;100,I195*1.625,(IF(AND(I195&gt;100,I195&lt;201),(I195-100)*2.375+162.5,(IF(AND(I195&gt;200,I195&lt;401),(I195-200)*3.875+400,IF(I195&gt;400,(I195-400)*4.5+1238)))))),0)</f>
        <v>260</v>
      </c>
      <c r="K195" s="10">
        <v>45</v>
      </c>
      <c r="L195" s="10">
        <v>50</v>
      </c>
      <c r="M195" s="11">
        <f t="shared" si="51"/>
        <v>28.200000000000003</v>
      </c>
      <c r="N195" s="11">
        <f t="shared" si="49"/>
        <v>383</v>
      </c>
      <c r="O195" s="16"/>
    </row>
    <row r="196" spans="1:15" x14ac:dyDescent="0.3">
      <c r="A196" s="3">
        <v>192</v>
      </c>
      <c r="B196" s="3" t="s">
        <v>17</v>
      </c>
      <c r="C196" s="5">
        <v>329</v>
      </c>
      <c r="D196" s="3">
        <v>300</v>
      </c>
      <c r="E196" s="3">
        <v>150</v>
      </c>
      <c r="F196" s="3">
        <v>5831</v>
      </c>
      <c r="G196" s="3">
        <v>5971</v>
      </c>
      <c r="H196" s="3">
        <f>(G196-F196)</f>
        <v>140</v>
      </c>
      <c r="I196" s="3">
        <f t="shared" si="48"/>
        <v>141</v>
      </c>
      <c r="J196" s="3">
        <f>ROUND(IF(I196&lt;100,I196*1.625,(IF(AND(I196&gt;100,I196&lt;201),(I196-100)*2.375+162.5,(IF(AND(I196&gt;200,I196&lt;401),(I196-200)*3.875+400,IF(I196&gt;400,(I196-400)*4.5+1237)))))),0)</f>
        <v>260</v>
      </c>
      <c r="K196" s="3">
        <v>45</v>
      </c>
      <c r="L196" s="3">
        <v>50</v>
      </c>
      <c r="M196" s="4">
        <f t="shared" si="51"/>
        <v>28.200000000000003</v>
      </c>
      <c r="N196" s="4">
        <f t="shared" si="49"/>
        <v>383</v>
      </c>
      <c r="O196" s="16"/>
    </row>
    <row r="197" spans="1:15" x14ac:dyDescent="0.3">
      <c r="A197" s="38">
        <v>193</v>
      </c>
      <c r="B197" s="3" t="s">
        <v>17</v>
      </c>
      <c r="C197" s="3">
        <v>330</v>
      </c>
      <c r="D197" s="10">
        <v>300</v>
      </c>
      <c r="E197" s="10">
        <v>150</v>
      </c>
      <c r="F197" s="10">
        <v>20817</v>
      </c>
      <c r="G197" s="10">
        <v>20922</v>
      </c>
      <c r="H197" s="3">
        <f>G197-F197</f>
        <v>105</v>
      </c>
      <c r="I197" s="3">
        <f t="shared" si="48"/>
        <v>141</v>
      </c>
      <c r="J197" s="10">
        <f>ROUND(IF(I197&lt;100,I197*1.625,(IF(AND(I197&gt;100,I197&lt;201),(I197-100)*2.375+162.5,(IF(AND(I197&gt;200,I197&lt;401),(I197-200)*3.875+400,IF(I197&gt;400,(I197-400)*4.5+1238)))))),0)</f>
        <v>260</v>
      </c>
      <c r="K197" s="10">
        <v>45</v>
      </c>
      <c r="L197" s="10">
        <v>50</v>
      </c>
      <c r="M197" s="11">
        <f t="shared" si="51"/>
        <v>28.200000000000003</v>
      </c>
      <c r="N197" s="11">
        <f t="shared" si="49"/>
        <v>383</v>
      </c>
      <c r="O197" s="16"/>
    </row>
    <row r="198" spans="1:15" x14ac:dyDescent="0.3">
      <c r="A198" s="3">
        <v>194</v>
      </c>
      <c r="B198" s="3" t="s">
        <v>17</v>
      </c>
      <c r="C198" s="24">
        <v>331</v>
      </c>
      <c r="D198" s="10">
        <v>300</v>
      </c>
      <c r="E198" s="10">
        <v>150</v>
      </c>
      <c r="F198" s="10">
        <v>13837</v>
      </c>
      <c r="G198" s="10">
        <v>14004</v>
      </c>
      <c r="H198" s="10">
        <f>G198-F198</f>
        <v>167</v>
      </c>
      <c r="I198" s="3">
        <f t="shared" si="48"/>
        <v>167</v>
      </c>
      <c r="J198" s="10">
        <f>ROUND(IF(I198&lt;100,I198*1.625,(IF(AND(I198&gt;100,I198&lt;201),(I198-100)*2.375+162.5,(IF(AND(I198&gt;200,I198&lt;401),(I198-200)*3.875+400,IF(I198&gt;400,(I198-400)*4.5+1238)))))),0)</f>
        <v>322</v>
      </c>
      <c r="K198" s="10">
        <v>45</v>
      </c>
      <c r="L198" s="10">
        <v>50</v>
      </c>
      <c r="M198" s="11">
        <f t="shared" si="51"/>
        <v>33.4</v>
      </c>
      <c r="N198" s="4">
        <f t="shared" si="49"/>
        <v>450</v>
      </c>
      <c r="O198" s="16"/>
    </row>
    <row r="199" spans="1:15" x14ac:dyDescent="0.3">
      <c r="A199" s="38">
        <v>195</v>
      </c>
      <c r="B199" s="3" t="s">
        <v>17</v>
      </c>
      <c r="C199" s="5">
        <v>334</v>
      </c>
      <c r="D199" s="3">
        <v>300</v>
      </c>
      <c r="E199" s="3">
        <v>150</v>
      </c>
      <c r="F199" s="10">
        <v>6796</v>
      </c>
      <c r="G199" s="10">
        <v>6942</v>
      </c>
      <c r="H199" s="3">
        <f>(G199-F199)</f>
        <v>146</v>
      </c>
      <c r="I199" s="3">
        <f t="shared" si="48"/>
        <v>146</v>
      </c>
      <c r="J199" s="3">
        <f>ROUND(IF(I199&lt;100,I199*1.625,(IF(AND(I199&gt;100,I199&lt;201),(I199-100)*2.375+162.5,(IF(AND(I199&gt;200,I199&lt;401),(I199-200)*3.875+400,IF(I199&gt;400,(I199-400)*4.5+1237)))))),0)</f>
        <v>272</v>
      </c>
      <c r="K199" s="3">
        <v>45</v>
      </c>
      <c r="L199" s="3">
        <v>50</v>
      </c>
      <c r="M199" s="4">
        <f t="shared" si="51"/>
        <v>29.200000000000003</v>
      </c>
      <c r="N199" s="4">
        <f t="shared" si="49"/>
        <v>396</v>
      </c>
      <c r="O199" s="16"/>
    </row>
    <row r="200" spans="1:15" x14ac:dyDescent="0.3">
      <c r="A200" s="3">
        <v>196</v>
      </c>
      <c r="B200" s="8" t="s">
        <v>17</v>
      </c>
      <c r="C200" s="8">
        <v>335</v>
      </c>
      <c r="D200" s="3">
        <v>300</v>
      </c>
      <c r="E200" s="3">
        <v>150</v>
      </c>
      <c r="F200" s="3">
        <v>15663</v>
      </c>
      <c r="G200" s="3">
        <v>15941</v>
      </c>
      <c r="H200" s="3">
        <f>G200-F200</f>
        <v>278</v>
      </c>
      <c r="I200" s="3">
        <f t="shared" si="48"/>
        <v>278</v>
      </c>
      <c r="J200" s="3">
        <f t="shared" ref="J200:J219" si="52">ROUND(IF(I200&lt;100,I200*1.625,(IF(AND(I200&gt;100,I200&lt;201),(I200-100)*2.375+162.5,(IF(AND(I200&gt;200,I200&lt;401),(I200-200)*3.875+400,IF(I200&gt;400,(I200-400)*4.5+1238)))))),0)</f>
        <v>702</v>
      </c>
      <c r="K200" s="3">
        <v>45</v>
      </c>
      <c r="L200" s="3">
        <v>50</v>
      </c>
      <c r="M200" s="4">
        <f t="shared" si="51"/>
        <v>55.6</v>
      </c>
      <c r="N200" s="4">
        <f t="shared" si="49"/>
        <v>853</v>
      </c>
      <c r="O200" s="16"/>
    </row>
    <row r="201" spans="1:15" x14ac:dyDescent="0.3">
      <c r="A201" s="38">
        <v>197</v>
      </c>
      <c r="B201" s="3" t="s">
        <v>17</v>
      </c>
      <c r="C201" s="3">
        <v>336</v>
      </c>
      <c r="D201" s="3">
        <v>300</v>
      </c>
      <c r="E201" s="3">
        <v>150</v>
      </c>
      <c r="F201" s="3">
        <v>6912</v>
      </c>
      <c r="G201" s="3">
        <v>7106</v>
      </c>
      <c r="H201" s="3">
        <f>G201-F201</f>
        <v>194</v>
      </c>
      <c r="I201" s="3">
        <f t="shared" si="48"/>
        <v>194</v>
      </c>
      <c r="J201" s="3">
        <f t="shared" si="52"/>
        <v>386</v>
      </c>
      <c r="K201" s="3">
        <v>45</v>
      </c>
      <c r="L201" s="3">
        <v>50</v>
      </c>
      <c r="M201" s="4">
        <f t="shared" si="51"/>
        <v>38.800000000000004</v>
      </c>
      <c r="N201" s="4">
        <f t="shared" si="49"/>
        <v>520</v>
      </c>
      <c r="O201" s="16"/>
    </row>
    <row r="202" spans="1:15" x14ac:dyDescent="0.3">
      <c r="A202" s="3">
        <v>198</v>
      </c>
      <c r="B202" s="8" t="s">
        <v>17</v>
      </c>
      <c r="C202" s="8">
        <v>337</v>
      </c>
      <c r="D202" s="3">
        <v>300</v>
      </c>
      <c r="E202" s="3">
        <v>150</v>
      </c>
      <c r="F202" s="3">
        <v>10562</v>
      </c>
      <c r="G202" s="3">
        <v>10871</v>
      </c>
      <c r="H202" s="3">
        <f>G202-F202</f>
        <v>309</v>
      </c>
      <c r="I202" s="3">
        <f t="shared" si="48"/>
        <v>309</v>
      </c>
      <c r="J202" s="3">
        <f t="shared" si="52"/>
        <v>822</v>
      </c>
      <c r="K202" s="3">
        <v>45</v>
      </c>
      <c r="L202" s="3">
        <v>50</v>
      </c>
      <c r="M202" s="4">
        <f t="shared" si="51"/>
        <v>61.800000000000004</v>
      </c>
      <c r="N202" s="4">
        <f t="shared" si="49"/>
        <v>979</v>
      </c>
      <c r="O202" s="16"/>
    </row>
    <row r="203" spans="1:15" x14ac:dyDescent="0.3">
      <c r="A203" s="38">
        <v>199</v>
      </c>
      <c r="B203" s="8" t="s">
        <v>17</v>
      </c>
      <c r="C203" s="8">
        <v>338</v>
      </c>
      <c r="D203" s="3">
        <v>300</v>
      </c>
      <c r="E203" s="3">
        <v>150</v>
      </c>
      <c r="F203" s="3">
        <v>5695</v>
      </c>
      <c r="G203" s="3">
        <v>5857</v>
      </c>
      <c r="H203" s="10">
        <f>G203-F203</f>
        <v>162</v>
      </c>
      <c r="I203" s="3">
        <f t="shared" si="48"/>
        <v>162</v>
      </c>
      <c r="J203" s="3">
        <f t="shared" si="52"/>
        <v>310</v>
      </c>
      <c r="K203" s="3">
        <v>45</v>
      </c>
      <c r="L203" s="3">
        <v>50</v>
      </c>
      <c r="M203" s="4">
        <f t="shared" si="51"/>
        <v>32.4</v>
      </c>
      <c r="N203" s="4">
        <f t="shared" si="49"/>
        <v>437</v>
      </c>
      <c r="O203" s="16"/>
    </row>
    <row r="204" spans="1:15" x14ac:dyDescent="0.3">
      <c r="A204" s="3">
        <v>200</v>
      </c>
      <c r="B204" s="8" t="s">
        <v>17</v>
      </c>
      <c r="C204" s="8">
        <v>339</v>
      </c>
      <c r="D204" s="3">
        <v>300</v>
      </c>
      <c r="E204" s="3">
        <v>150</v>
      </c>
      <c r="F204" s="3">
        <v>15111</v>
      </c>
      <c r="G204" s="3">
        <v>15411</v>
      </c>
      <c r="H204" s="3">
        <f>G204-F204</f>
        <v>300</v>
      </c>
      <c r="I204" s="3">
        <f t="shared" si="48"/>
        <v>300</v>
      </c>
      <c r="J204" s="3">
        <f t="shared" si="52"/>
        <v>788</v>
      </c>
      <c r="K204" s="3">
        <v>45</v>
      </c>
      <c r="L204" s="3">
        <v>50</v>
      </c>
      <c r="M204" s="4">
        <f t="shared" si="51"/>
        <v>60</v>
      </c>
      <c r="N204" s="4">
        <f t="shared" si="49"/>
        <v>943</v>
      </c>
      <c r="O204" s="16"/>
    </row>
    <row r="205" spans="1:15" x14ac:dyDescent="0.3">
      <c r="A205" s="38">
        <v>201</v>
      </c>
      <c r="B205" s="3" t="s">
        <v>17</v>
      </c>
      <c r="C205" s="10">
        <v>341</v>
      </c>
      <c r="D205" s="10">
        <v>0</v>
      </c>
      <c r="E205" s="10">
        <v>150</v>
      </c>
      <c r="F205" s="10">
        <v>7948</v>
      </c>
      <c r="G205" s="10">
        <v>8084</v>
      </c>
      <c r="H205" s="10">
        <f>(G205-F205)-25</f>
        <v>111</v>
      </c>
      <c r="I205" s="3">
        <f t="shared" si="48"/>
        <v>141</v>
      </c>
      <c r="J205" s="10">
        <f t="shared" si="52"/>
        <v>260</v>
      </c>
      <c r="K205" s="10">
        <v>45</v>
      </c>
      <c r="L205" s="10">
        <v>50</v>
      </c>
      <c r="M205" s="11">
        <f t="shared" si="51"/>
        <v>28.200000000000003</v>
      </c>
      <c r="N205" s="11">
        <f t="shared" si="49"/>
        <v>383</v>
      </c>
      <c r="O205" s="16"/>
    </row>
    <row r="206" spans="1:15" x14ac:dyDescent="0.3">
      <c r="A206" s="3">
        <v>202</v>
      </c>
      <c r="B206" s="8" t="s">
        <v>17</v>
      </c>
      <c r="C206" s="13">
        <v>342</v>
      </c>
      <c r="D206" s="10">
        <v>300</v>
      </c>
      <c r="E206" s="10">
        <v>150</v>
      </c>
      <c r="F206" s="10">
        <v>5224</v>
      </c>
      <c r="G206" s="10">
        <v>5415</v>
      </c>
      <c r="H206" s="10">
        <f>G206-F206</f>
        <v>191</v>
      </c>
      <c r="I206" s="3">
        <f t="shared" si="48"/>
        <v>191</v>
      </c>
      <c r="J206" s="10">
        <f t="shared" si="52"/>
        <v>379</v>
      </c>
      <c r="K206" s="10">
        <v>45</v>
      </c>
      <c r="L206" s="10">
        <v>50</v>
      </c>
      <c r="M206" s="11">
        <f t="shared" si="51"/>
        <v>38.200000000000003</v>
      </c>
      <c r="N206" s="11">
        <f t="shared" si="49"/>
        <v>512</v>
      </c>
      <c r="O206" s="16"/>
    </row>
    <row r="207" spans="1:15" x14ac:dyDescent="0.3">
      <c r="A207" s="38">
        <v>203</v>
      </c>
      <c r="B207" s="8" t="s">
        <v>17</v>
      </c>
      <c r="C207" s="8">
        <v>343</v>
      </c>
      <c r="D207" s="3">
        <v>300</v>
      </c>
      <c r="E207" s="3">
        <v>150</v>
      </c>
      <c r="F207" s="3">
        <v>14424</v>
      </c>
      <c r="G207" s="3">
        <v>14756</v>
      </c>
      <c r="H207" s="3">
        <f>G207-F207</f>
        <v>332</v>
      </c>
      <c r="I207" s="3">
        <f t="shared" si="48"/>
        <v>332</v>
      </c>
      <c r="J207" s="3">
        <f t="shared" si="52"/>
        <v>912</v>
      </c>
      <c r="K207" s="3">
        <v>45</v>
      </c>
      <c r="L207" s="3">
        <v>50</v>
      </c>
      <c r="M207" s="4">
        <f t="shared" si="51"/>
        <v>66.400000000000006</v>
      </c>
      <c r="N207" s="4">
        <f t="shared" si="49"/>
        <v>1073</v>
      </c>
      <c r="O207" s="16"/>
    </row>
    <row r="208" spans="1:15" x14ac:dyDescent="0.3">
      <c r="A208" s="3">
        <v>204</v>
      </c>
      <c r="B208" s="8" t="s">
        <v>17</v>
      </c>
      <c r="C208" s="13">
        <v>344</v>
      </c>
      <c r="D208" s="10">
        <v>0</v>
      </c>
      <c r="E208" s="10">
        <v>150</v>
      </c>
      <c r="F208" s="10">
        <v>7385</v>
      </c>
      <c r="G208" s="10">
        <v>7564</v>
      </c>
      <c r="H208" s="10">
        <f>(G208-F208)-25</f>
        <v>154</v>
      </c>
      <c r="I208" s="3">
        <f t="shared" si="48"/>
        <v>154</v>
      </c>
      <c r="J208" s="10">
        <f t="shared" si="52"/>
        <v>291</v>
      </c>
      <c r="K208" s="10">
        <v>45</v>
      </c>
      <c r="L208" s="10">
        <v>50</v>
      </c>
      <c r="M208" s="11">
        <f t="shared" si="51"/>
        <v>30.8</v>
      </c>
      <c r="N208" s="11">
        <f t="shared" si="49"/>
        <v>417</v>
      </c>
      <c r="O208" s="16"/>
    </row>
    <row r="209" spans="1:15" x14ac:dyDescent="0.3">
      <c r="A209" s="38">
        <v>205</v>
      </c>
      <c r="B209" s="3" t="s">
        <v>17</v>
      </c>
      <c r="C209" s="10">
        <v>345</v>
      </c>
      <c r="D209" s="10">
        <v>0</v>
      </c>
      <c r="E209" s="10">
        <v>150</v>
      </c>
      <c r="F209" s="10">
        <v>11728</v>
      </c>
      <c r="G209" s="10">
        <v>11985</v>
      </c>
      <c r="H209" s="10">
        <f>(G209-F209)-25</f>
        <v>232</v>
      </c>
      <c r="I209" s="3">
        <f t="shared" si="48"/>
        <v>232</v>
      </c>
      <c r="J209" s="10">
        <f t="shared" si="52"/>
        <v>524</v>
      </c>
      <c r="K209" s="10">
        <v>45</v>
      </c>
      <c r="L209" s="10">
        <v>50</v>
      </c>
      <c r="M209" s="11">
        <f t="shared" si="51"/>
        <v>46.400000000000006</v>
      </c>
      <c r="N209" s="11">
        <f t="shared" si="49"/>
        <v>665</v>
      </c>
      <c r="O209" s="16"/>
    </row>
    <row r="210" spans="1:15" x14ac:dyDescent="0.3">
      <c r="A210" s="3">
        <v>206</v>
      </c>
      <c r="B210" s="3" t="s">
        <v>17</v>
      </c>
      <c r="C210" s="3">
        <v>346</v>
      </c>
      <c r="D210" s="3">
        <v>300</v>
      </c>
      <c r="E210" s="3">
        <v>150</v>
      </c>
      <c r="F210" s="3">
        <v>4780</v>
      </c>
      <c r="G210" s="3">
        <v>4889</v>
      </c>
      <c r="H210" s="3">
        <f>(G210-F210)</f>
        <v>109</v>
      </c>
      <c r="I210" s="3">
        <f t="shared" si="48"/>
        <v>141</v>
      </c>
      <c r="J210" s="3">
        <f t="shared" si="52"/>
        <v>260</v>
      </c>
      <c r="K210" s="3">
        <v>45</v>
      </c>
      <c r="L210" s="3">
        <v>50</v>
      </c>
      <c r="M210" s="4">
        <f t="shared" si="51"/>
        <v>28.200000000000003</v>
      </c>
      <c r="N210" s="4">
        <f t="shared" si="49"/>
        <v>383</v>
      </c>
      <c r="O210" s="16"/>
    </row>
    <row r="211" spans="1:15" x14ac:dyDescent="0.3">
      <c r="A211" s="38">
        <v>207</v>
      </c>
      <c r="B211" s="8" t="s">
        <v>17</v>
      </c>
      <c r="C211" s="8">
        <v>347</v>
      </c>
      <c r="D211" s="3">
        <v>300</v>
      </c>
      <c r="E211" s="3">
        <v>150</v>
      </c>
      <c r="F211" s="3">
        <v>8150</v>
      </c>
      <c r="G211" s="3">
        <v>8394</v>
      </c>
      <c r="H211" s="3">
        <f>G211-F211</f>
        <v>244</v>
      </c>
      <c r="I211" s="3">
        <f t="shared" si="48"/>
        <v>244</v>
      </c>
      <c r="J211" s="3">
        <f t="shared" si="52"/>
        <v>571</v>
      </c>
      <c r="K211" s="3">
        <v>45</v>
      </c>
      <c r="L211" s="3">
        <v>50</v>
      </c>
      <c r="M211" s="4">
        <f t="shared" si="51"/>
        <v>48.800000000000004</v>
      </c>
      <c r="N211" s="4">
        <f t="shared" si="49"/>
        <v>715</v>
      </c>
      <c r="O211" s="16"/>
    </row>
    <row r="212" spans="1:15" x14ac:dyDescent="0.3">
      <c r="A212" s="3">
        <v>208</v>
      </c>
      <c r="B212" s="8" t="s">
        <v>17</v>
      </c>
      <c r="C212" s="8">
        <v>348</v>
      </c>
      <c r="D212" s="3">
        <v>0</v>
      </c>
      <c r="E212" s="3">
        <v>150</v>
      </c>
      <c r="F212" s="3">
        <v>7579</v>
      </c>
      <c r="G212" s="3">
        <v>7750</v>
      </c>
      <c r="H212" s="3">
        <f>(G212-F212)-25</f>
        <v>146</v>
      </c>
      <c r="I212" s="3">
        <f t="shared" si="48"/>
        <v>146</v>
      </c>
      <c r="J212" s="3">
        <f t="shared" si="52"/>
        <v>272</v>
      </c>
      <c r="K212" s="3">
        <v>45</v>
      </c>
      <c r="L212" s="3">
        <v>50</v>
      </c>
      <c r="M212" s="4">
        <f t="shared" si="51"/>
        <v>29.200000000000003</v>
      </c>
      <c r="N212" s="4">
        <f t="shared" si="49"/>
        <v>396</v>
      </c>
      <c r="O212" s="16"/>
    </row>
    <row r="213" spans="1:15" x14ac:dyDescent="0.3">
      <c r="A213" s="38">
        <v>209</v>
      </c>
      <c r="B213" s="3" t="s">
        <v>17</v>
      </c>
      <c r="C213" s="10">
        <v>349</v>
      </c>
      <c r="D213" s="10">
        <v>300</v>
      </c>
      <c r="E213" s="10">
        <v>150</v>
      </c>
      <c r="F213" s="10">
        <v>2438</v>
      </c>
      <c r="G213" s="10">
        <v>2544</v>
      </c>
      <c r="H213" s="10">
        <f t="shared" ref="H213:H219" si="53">G213-F213</f>
        <v>106</v>
      </c>
      <c r="I213" s="3">
        <f t="shared" si="48"/>
        <v>141</v>
      </c>
      <c r="J213" s="10">
        <f t="shared" si="52"/>
        <v>260</v>
      </c>
      <c r="K213" s="10">
        <v>45</v>
      </c>
      <c r="L213" s="10">
        <v>50</v>
      </c>
      <c r="M213" s="11">
        <f t="shared" si="51"/>
        <v>28.200000000000003</v>
      </c>
      <c r="N213" s="11">
        <f t="shared" si="49"/>
        <v>383</v>
      </c>
      <c r="O213" s="16"/>
    </row>
    <row r="214" spans="1:15" x14ac:dyDescent="0.3">
      <c r="A214" s="3">
        <v>210</v>
      </c>
      <c r="B214" s="3" t="s">
        <v>17</v>
      </c>
      <c r="C214" s="3">
        <v>350</v>
      </c>
      <c r="D214" s="3">
        <v>300</v>
      </c>
      <c r="E214" s="3">
        <v>150</v>
      </c>
      <c r="F214" s="3">
        <v>1624</v>
      </c>
      <c r="G214" s="3">
        <v>1669</v>
      </c>
      <c r="H214" s="3">
        <f t="shared" si="53"/>
        <v>45</v>
      </c>
      <c r="I214" s="3">
        <f t="shared" si="48"/>
        <v>141</v>
      </c>
      <c r="J214" s="3">
        <f t="shared" si="52"/>
        <v>260</v>
      </c>
      <c r="K214" s="3">
        <v>45</v>
      </c>
      <c r="L214" s="3">
        <v>50</v>
      </c>
      <c r="M214" s="4">
        <f t="shared" si="51"/>
        <v>28.200000000000003</v>
      </c>
      <c r="N214" s="4">
        <f t="shared" si="49"/>
        <v>383</v>
      </c>
      <c r="O214" s="16"/>
    </row>
    <row r="215" spans="1:15" x14ac:dyDescent="0.3">
      <c r="A215" s="38">
        <v>211</v>
      </c>
      <c r="B215" s="3" t="s">
        <v>17</v>
      </c>
      <c r="C215" s="10">
        <v>351</v>
      </c>
      <c r="D215" s="10">
        <v>300</v>
      </c>
      <c r="E215" s="10">
        <v>150</v>
      </c>
      <c r="F215" s="10">
        <v>3381</v>
      </c>
      <c r="G215" s="10">
        <v>3530</v>
      </c>
      <c r="H215" s="10">
        <f t="shared" si="53"/>
        <v>149</v>
      </c>
      <c r="I215" s="3">
        <f t="shared" si="48"/>
        <v>149</v>
      </c>
      <c r="J215" s="10">
        <f t="shared" si="52"/>
        <v>279</v>
      </c>
      <c r="K215" s="10">
        <v>45</v>
      </c>
      <c r="L215" s="10">
        <v>50</v>
      </c>
      <c r="M215" s="11">
        <f t="shared" si="51"/>
        <v>29.8</v>
      </c>
      <c r="N215" s="11">
        <f t="shared" si="49"/>
        <v>404</v>
      </c>
      <c r="O215" s="16"/>
    </row>
    <row r="216" spans="1:15" x14ac:dyDescent="0.3">
      <c r="A216" s="3">
        <v>212</v>
      </c>
      <c r="B216" s="8" t="s">
        <v>17</v>
      </c>
      <c r="C216" s="13">
        <v>352</v>
      </c>
      <c r="D216" s="10">
        <v>300</v>
      </c>
      <c r="E216" s="10">
        <v>150</v>
      </c>
      <c r="F216" s="10">
        <v>86</v>
      </c>
      <c r="G216" s="10">
        <v>350</v>
      </c>
      <c r="H216" s="10">
        <f t="shared" si="53"/>
        <v>264</v>
      </c>
      <c r="I216" s="3">
        <f t="shared" si="48"/>
        <v>264</v>
      </c>
      <c r="J216" s="10">
        <f t="shared" si="52"/>
        <v>648</v>
      </c>
      <c r="K216" s="10">
        <v>45</v>
      </c>
      <c r="L216" s="10">
        <v>50</v>
      </c>
      <c r="M216" s="11">
        <f t="shared" si="51"/>
        <v>52.800000000000004</v>
      </c>
      <c r="N216" s="39">
        <v>383</v>
      </c>
      <c r="O216" s="16"/>
    </row>
    <row r="217" spans="1:15" x14ac:dyDescent="0.3">
      <c r="A217" s="38">
        <v>213</v>
      </c>
      <c r="B217" s="3" t="s">
        <v>17</v>
      </c>
      <c r="C217" s="3">
        <v>353</v>
      </c>
      <c r="D217" s="3">
        <v>300</v>
      </c>
      <c r="E217" s="3">
        <v>150</v>
      </c>
      <c r="F217" s="3">
        <v>5545</v>
      </c>
      <c r="G217" s="3">
        <v>5738</v>
      </c>
      <c r="H217" s="3">
        <f t="shared" si="53"/>
        <v>193</v>
      </c>
      <c r="I217" s="3">
        <f t="shared" si="48"/>
        <v>193</v>
      </c>
      <c r="J217" s="3">
        <f t="shared" si="52"/>
        <v>383</v>
      </c>
      <c r="K217" s="3">
        <v>45</v>
      </c>
      <c r="L217" s="3">
        <v>50</v>
      </c>
      <c r="M217" s="4">
        <f t="shared" si="51"/>
        <v>38.6</v>
      </c>
      <c r="N217" s="4">
        <f t="shared" si="49"/>
        <v>517</v>
      </c>
      <c r="O217" s="16"/>
    </row>
    <row r="218" spans="1:15" x14ac:dyDescent="0.3">
      <c r="A218" s="3">
        <v>214</v>
      </c>
      <c r="B218" s="3" t="s">
        <v>17</v>
      </c>
      <c r="C218" s="3">
        <v>354</v>
      </c>
      <c r="D218" s="3">
        <v>300</v>
      </c>
      <c r="E218" s="3">
        <v>150</v>
      </c>
      <c r="F218" s="3">
        <v>2514</v>
      </c>
      <c r="G218" s="3">
        <v>2611</v>
      </c>
      <c r="H218" s="3">
        <f t="shared" si="53"/>
        <v>97</v>
      </c>
      <c r="I218" s="3">
        <f t="shared" si="48"/>
        <v>141</v>
      </c>
      <c r="J218" s="3">
        <f t="shared" si="52"/>
        <v>260</v>
      </c>
      <c r="K218" s="3">
        <v>45</v>
      </c>
      <c r="L218" s="3">
        <v>50</v>
      </c>
      <c r="M218" s="4">
        <f t="shared" si="51"/>
        <v>28.200000000000003</v>
      </c>
      <c r="N218" s="4">
        <f t="shared" si="49"/>
        <v>383</v>
      </c>
      <c r="O218" s="16"/>
    </row>
    <row r="219" spans="1:15" x14ac:dyDescent="0.3">
      <c r="A219" s="38">
        <v>215</v>
      </c>
      <c r="B219" s="3" t="s">
        <v>17</v>
      </c>
      <c r="C219" s="3">
        <v>355</v>
      </c>
      <c r="D219" s="3">
        <v>300</v>
      </c>
      <c r="E219" s="3">
        <v>150</v>
      </c>
      <c r="F219" s="3">
        <v>2699</v>
      </c>
      <c r="G219" s="3">
        <v>2863</v>
      </c>
      <c r="H219" s="3">
        <f t="shared" si="53"/>
        <v>164</v>
      </c>
      <c r="I219" s="3">
        <f t="shared" si="48"/>
        <v>164</v>
      </c>
      <c r="J219" s="3">
        <f t="shared" si="52"/>
        <v>315</v>
      </c>
      <c r="K219" s="3">
        <v>45</v>
      </c>
      <c r="L219" s="3">
        <v>50</v>
      </c>
      <c r="M219" s="4">
        <f t="shared" si="51"/>
        <v>32.800000000000004</v>
      </c>
      <c r="N219" s="4">
        <f t="shared" si="49"/>
        <v>443</v>
      </c>
      <c r="O219" s="16"/>
    </row>
    <row r="220" spans="1:15" x14ac:dyDescent="0.3">
      <c r="A220" s="3">
        <v>216</v>
      </c>
      <c r="B220" s="3" t="s">
        <v>17</v>
      </c>
      <c r="C220" s="5">
        <v>356</v>
      </c>
      <c r="D220" s="3">
        <v>0</v>
      </c>
      <c r="E220" s="3">
        <v>150</v>
      </c>
      <c r="F220" s="3">
        <v>4158</v>
      </c>
      <c r="G220" s="3">
        <v>4339</v>
      </c>
      <c r="H220" s="3">
        <f>(G220-F220)-25</f>
        <v>156</v>
      </c>
      <c r="I220" s="3">
        <f t="shared" si="48"/>
        <v>156</v>
      </c>
      <c r="J220" s="3">
        <f>ROUND(IF(I220&lt;100,I220*1.625,(IF(AND(I220&gt;100,I220&lt;201),(I220-100)*2.375+162.5,(IF(AND(I220&gt;200,I220&lt;401),(I220-200)*3.875+400,IF(I220&gt;400,(I220-400)*4.5+1237)))))),0)</f>
        <v>296</v>
      </c>
      <c r="K220" s="3">
        <v>45</v>
      </c>
      <c r="L220" s="3">
        <v>50</v>
      </c>
      <c r="M220" s="4">
        <f t="shared" si="51"/>
        <v>31.200000000000003</v>
      </c>
      <c r="N220" s="4">
        <f t="shared" si="49"/>
        <v>422</v>
      </c>
      <c r="O220" s="16"/>
    </row>
    <row r="221" spans="1:15" x14ac:dyDescent="0.3">
      <c r="A221" s="38">
        <v>217</v>
      </c>
      <c r="B221" s="8" t="s">
        <v>17</v>
      </c>
      <c r="C221" s="13">
        <v>357</v>
      </c>
      <c r="D221" s="10">
        <v>300</v>
      </c>
      <c r="E221" s="10">
        <v>150</v>
      </c>
      <c r="F221" s="10">
        <v>2712</v>
      </c>
      <c r="G221" s="10">
        <v>2917</v>
      </c>
      <c r="H221" s="10">
        <f t="shared" ref="H221:H233" si="54">G221-F221</f>
        <v>205</v>
      </c>
      <c r="I221" s="3">
        <f t="shared" si="48"/>
        <v>205</v>
      </c>
      <c r="J221" s="10">
        <f>ROUND(IF(I221&lt;100,I221*1.625,(IF(AND(I221&gt;100,I221&lt;201),(I221-100)*2.375+162.5,(IF(AND(I221&gt;200,I221&lt;401),(I221-200)*3.875+400,IF(I221&gt;400,(I221-400)*4.5+1238)))))),0)</f>
        <v>419</v>
      </c>
      <c r="K221" s="10">
        <v>45</v>
      </c>
      <c r="L221" s="10">
        <v>50</v>
      </c>
      <c r="M221" s="11">
        <f t="shared" si="51"/>
        <v>41</v>
      </c>
      <c r="N221" s="4">
        <f t="shared" si="49"/>
        <v>555</v>
      </c>
      <c r="O221" s="16"/>
    </row>
    <row r="222" spans="1:15" x14ac:dyDescent="0.3">
      <c r="A222" s="3">
        <v>218</v>
      </c>
      <c r="B222" s="3" t="s">
        <v>17</v>
      </c>
      <c r="C222" s="10">
        <v>358</v>
      </c>
      <c r="D222" s="10">
        <v>300</v>
      </c>
      <c r="E222" s="10">
        <v>150</v>
      </c>
      <c r="F222" s="10">
        <v>4336</v>
      </c>
      <c r="G222" s="10">
        <v>4492</v>
      </c>
      <c r="H222" s="10">
        <f t="shared" si="54"/>
        <v>156</v>
      </c>
      <c r="I222" s="3">
        <f t="shared" si="48"/>
        <v>156</v>
      </c>
      <c r="J222" s="10">
        <f>ROUND(IF(I222&lt;100,I222*1.625,(IF(AND(I222&gt;100,I222&lt;201),(I222-100)*2.375+162.5,(IF(AND(I222&gt;200,I222&lt;401),(I222-200)*3.875+400,IF(I222&gt;400,(I222-400)*4.5+1238)))))),0)</f>
        <v>296</v>
      </c>
      <c r="K222" s="10">
        <v>45</v>
      </c>
      <c r="L222" s="10">
        <v>50</v>
      </c>
      <c r="M222" s="11">
        <f t="shared" si="51"/>
        <v>31.200000000000003</v>
      </c>
      <c r="N222" s="4">
        <f t="shared" si="49"/>
        <v>422</v>
      </c>
      <c r="O222" s="16"/>
    </row>
    <row r="223" spans="1:15" x14ac:dyDescent="0.3">
      <c r="A223" s="38">
        <v>219</v>
      </c>
      <c r="B223" s="3" t="s">
        <v>17</v>
      </c>
      <c r="C223" s="3">
        <v>359</v>
      </c>
      <c r="D223" s="3">
        <v>300</v>
      </c>
      <c r="E223" s="3">
        <v>150</v>
      </c>
      <c r="F223" s="3">
        <v>2700</v>
      </c>
      <c r="G223" s="3">
        <v>2980</v>
      </c>
      <c r="H223" s="3">
        <f t="shared" si="54"/>
        <v>280</v>
      </c>
      <c r="I223" s="3">
        <f t="shared" si="48"/>
        <v>280</v>
      </c>
      <c r="J223" s="3">
        <f>ROUND(IF(I223&lt;100,I223*1.625,(IF(AND(I223&gt;100,I223&lt;201),(I223-100)*2.375+162.5,(IF(AND(I223&gt;200,I223&lt;401),(I223-200)*3.875+400,IF(I223&gt;400,(I223-400)*4.5+1238)))))),0)</f>
        <v>710</v>
      </c>
      <c r="K223" s="3">
        <v>45</v>
      </c>
      <c r="L223" s="3">
        <v>50</v>
      </c>
      <c r="M223" s="4">
        <f t="shared" si="51"/>
        <v>56</v>
      </c>
      <c r="N223" s="4">
        <f t="shared" si="49"/>
        <v>861</v>
      </c>
      <c r="O223" s="16"/>
    </row>
    <row r="224" spans="1:15" x14ac:dyDescent="0.3">
      <c r="A224" s="3">
        <v>220</v>
      </c>
      <c r="B224" s="3" t="s">
        <v>17</v>
      </c>
      <c r="C224" s="3">
        <v>360</v>
      </c>
      <c r="D224" s="10">
        <v>300</v>
      </c>
      <c r="E224" s="10">
        <v>150</v>
      </c>
      <c r="F224" s="10">
        <v>3929</v>
      </c>
      <c r="G224" s="10">
        <v>4072</v>
      </c>
      <c r="H224" s="10">
        <f t="shared" si="54"/>
        <v>143</v>
      </c>
      <c r="I224" s="3">
        <f t="shared" si="48"/>
        <v>143</v>
      </c>
      <c r="J224" s="10">
        <f>ROUND(IF(I224&lt;100,I224*1.625,(IF(AND(I224&gt;100,I224&lt;201),(I224-100)*2.375+162.5,(IF(AND(I224&gt;200,I224&lt;401),(I224-200)*3.875+400,IF(I224&gt;400,(I224-400)*4.5+1237)))))),0)</f>
        <v>265</v>
      </c>
      <c r="K224" s="10">
        <v>45</v>
      </c>
      <c r="L224" s="10">
        <v>50</v>
      </c>
      <c r="M224" s="11">
        <f t="shared" si="51"/>
        <v>28.6</v>
      </c>
      <c r="N224" s="4">
        <f t="shared" si="49"/>
        <v>389</v>
      </c>
      <c r="O224" s="16"/>
    </row>
    <row r="225" spans="1:15" x14ac:dyDescent="0.3">
      <c r="A225" s="38">
        <v>221</v>
      </c>
      <c r="B225" s="3" t="s">
        <v>17</v>
      </c>
      <c r="C225" s="3">
        <v>361</v>
      </c>
      <c r="D225" s="3">
        <v>300</v>
      </c>
      <c r="E225" s="3">
        <v>150</v>
      </c>
      <c r="F225" s="3">
        <v>8673</v>
      </c>
      <c r="G225" s="3">
        <v>8973</v>
      </c>
      <c r="H225" s="3">
        <f t="shared" si="54"/>
        <v>300</v>
      </c>
      <c r="I225" s="3">
        <f t="shared" si="48"/>
        <v>300</v>
      </c>
      <c r="J225" s="3">
        <f>ROUND(IF(I225&lt;100,I225*1.625,(IF(AND(I225&gt;100,I225&lt;201),(I225-100)*2.375+162.5,(IF(AND(I225&gt;200,I225&lt;401),(I225-200)*3.875+400,IF(I225&gt;400,(I225-400)*4.5+1238)))))),0)</f>
        <v>788</v>
      </c>
      <c r="K225" s="3">
        <v>45</v>
      </c>
      <c r="L225" s="3">
        <v>50</v>
      </c>
      <c r="M225" s="4">
        <f t="shared" si="51"/>
        <v>60</v>
      </c>
      <c r="N225" s="4">
        <f t="shared" si="49"/>
        <v>943</v>
      </c>
      <c r="O225" s="16"/>
    </row>
    <row r="226" spans="1:15" x14ac:dyDescent="0.3">
      <c r="A226" s="3">
        <v>222</v>
      </c>
      <c r="B226" s="9" t="s">
        <v>17</v>
      </c>
      <c r="C226" s="5">
        <v>364</v>
      </c>
      <c r="D226" s="3">
        <v>300</v>
      </c>
      <c r="E226" s="3">
        <v>150</v>
      </c>
      <c r="F226" s="3">
        <v>7480</v>
      </c>
      <c r="G226" s="3">
        <v>7762</v>
      </c>
      <c r="H226" s="3">
        <f t="shared" si="54"/>
        <v>282</v>
      </c>
      <c r="I226" s="3">
        <f t="shared" si="48"/>
        <v>282</v>
      </c>
      <c r="J226" s="3">
        <f>ROUND(IF(I226&lt;100,I226*1.625,(IF(AND(I226&gt;100,I226&lt;201),(I226-100)*2.375+162.5,(IF(AND(I226&gt;200,I226&lt;401),(I226-200)*3.875+400,IF(I226&gt;400,(I226-400)*4.5+1237)))))),0)</f>
        <v>718</v>
      </c>
      <c r="K226" s="3">
        <v>45</v>
      </c>
      <c r="L226" s="3">
        <v>50</v>
      </c>
      <c r="M226" s="4">
        <f t="shared" si="51"/>
        <v>56.400000000000006</v>
      </c>
      <c r="N226" s="4">
        <f t="shared" si="49"/>
        <v>869</v>
      </c>
      <c r="O226" s="16"/>
    </row>
    <row r="227" spans="1:15" x14ac:dyDescent="0.3">
      <c r="A227" s="38">
        <v>223</v>
      </c>
      <c r="B227" s="3" t="s">
        <v>17</v>
      </c>
      <c r="C227" s="3">
        <v>365</v>
      </c>
      <c r="D227" s="10">
        <v>300</v>
      </c>
      <c r="E227" s="10">
        <v>150</v>
      </c>
      <c r="F227" s="10">
        <v>1756</v>
      </c>
      <c r="G227" s="10">
        <v>1850</v>
      </c>
      <c r="H227" s="10">
        <f t="shared" si="54"/>
        <v>94</v>
      </c>
      <c r="I227" s="3">
        <f t="shared" si="48"/>
        <v>141</v>
      </c>
      <c r="J227" s="10">
        <f t="shared" ref="J227:J232" si="55">ROUND(IF(I227&lt;100,I227*1.625,(IF(AND(I227&gt;100,I227&lt;201),(I227-100)*2.375+162.5,(IF(AND(I227&gt;200,I227&lt;401),(I227-200)*3.875+400,IF(I227&gt;400,(I227-400)*4.5+1238)))))),0)</f>
        <v>260</v>
      </c>
      <c r="K227" s="10">
        <v>45</v>
      </c>
      <c r="L227" s="10">
        <v>50</v>
      </c>
      <c r="M227" s="11">
        <f t="shared" si="51"/>
        <v>28.200000000000003</v>
      </c>
      <c r="N227" s="4">
        <f t="shared" si="49"/>
        <v>383</v>
      </c>
      <c r="O227" s="16"/>
    </row>
    <row r="228" spans="1:15" x14ac:dyDescent="0.3">
      <c r="A228" s="3">
        <v>224</v>
      </c>
      <c r="B228" s="8" t="s">
        <v>17</v>
      </c>
      <c r="C228" s="8">
        <v>366</v>
      </c>
      <c r="D228" s="10">
        <v>300</v>
      </c>
      <c r="E228" s="10">
        <v>150</v>
      </c>
      <c r="F228" s="10">
        <v>2534</v>
      </c>
      <c r="G228" s="10">
        <v>2682</v>
      </c>
      <c r="H228" s="10">
        <f t="shared" si="54"/>
        <v>148</v>
      </c>
      <c r="I228" s="3">
        <f t="shared" si="48"/>
        <v>148</v>
      </c>
      <c r="J228" s="10">
        <f t="shared" si="55"/>
        <v>277</v>
      </c>
      <c r="K228" s="10">
        <v>45</v>
      </c>
      <c r="L228" s="10">
        <v>50</v>
      </c>
      <c r="M228" s="11">
        <f t="shared" si="51"/>
        <v>29.6</v>
      </c>
      <c r="N228" s="4">
        <f t="shared" si="49"/>
        <v>402</v>
      </c>
      <c r="O228" s="16"/>
    </row>
    <row r="229" spans="1:15" x14ac:dyDescent="0.3">
      <c r="A229" s="38">
        <v>225</v>
      </c>
      <c r="B229" s="3" t="s">
        <v>17</v>
      </c>
      <c r="C229" s="3">
        <v>367</v>
      </c>
      <c r="D229" s="10">
        <v>300</v>
      </c>
      <c r="E229" s="10">
        <v>150</v>
      </c>
      <c r="F229" s="10">
        <v>2219</v>
      </c>
      <c r="G229" s="10">
        <v>2344</v>
      </c>
      <c r="H229" s="10">
        <f t="shared" si="54"/>
        <v>125</v>
      </c>
      <c r="I229" s="3">
        <f t="shared" si="48"/>
        <v>141</v>
      </c>
      <c r="J229" s="10">
        <f t="shared" si="55"/>
        <v>260</v>
      </c>
      <c r="K229" s="10">
        <v>45</v>
      </c>
      <c r="L229" s="10">
        <v>50</v>
      </c>
      <c r="M229" s="11">
        <f t="shared" si="51"/>
        <v>28.200000000000003</v>
      </c>
      <c r="N229" s="4">
        <f t="shared" si="49"/>
        <v>383</v>
      </c>
      <c r="O229" s="16"/>
    </row>
    <row r="230" spans="1:15" x14ac:dyDescent="0.3">
      <c r="A230" s="3">
        <v>226</v>
      </c>
      <c r="B230" s="3" t="s">
        <v>17</v>
      </c>
      <c r="C230" s="3">
        <v>368</v>
      </c>
      <c r="D230" s="10">
        <v>300</v>
      </c>
      <c r="E230" s="10">
        <v>150</v>
      </c>
      <c r="F230" s="10">
        <v>2199</v>
      </c>
      <c r="G230" s="10">
        <v>2534</v>
      </c>
      <c r="H230" s="10">
        <f t="shared" si="54"/>
        <v>335</v>
      </c>
      <c r="I230" s="3">
        <f t="shared" si="48"/>
        <v>335</v>
      </c>
      <c r="J230" s="10">
        <f t="shared" si="55"/>
        <v>923</v>
      </c>
      <c r="K230" s="10">
        <v>45</v>
      </c>
      <c r="L230" s="10">
        <v>50</v>
      </c>
      <c r="M230" s="11">
        <f t="shared" si="51"/>
        <v>67</v>
      </c>
      <c r="N230" s="4">
        <f t="shared" si="49"/>
        <v>1085</v>
      </c>
      <c r="O230" s="16"/>
    </row>
    <row r="231" spans="1:15" x14ac:dyDescent="0.3">
      <c r="A231" s="38">
        <v>227</v>
      </c>
      <c r="B231" s="8" t="s">
        <v>17</v>
      </c>
      <c r="C231" s="8">
        <v>369</v>
      </c>
      <c r="D231" s="3">
        <v>300</v>
      </c>
      <c r="E231" s="3">
        <v>150</v>
      </c>
      <c r="F231" s="3">
        <v>3776</v>
      </c>
      <c r="G231" s="3">
        <v>4108</v>
      </c>
      <c r="H231" s="3">
        <f t="shared" si="54"/>
        <v>332</v>
      </c>
      <c r="I231" s="3">
        <f t="shared" si="48"/>
        <v>332</v>
      </c>
      <c r="J231" s="3">
        <f t="shared" si="55"/>
        <v>912</v>
      </c>
      <c r="K231" s="3">
        <v>45</v>
      </c>
      <c r="L231" s="3">
        <v>50</v>
      </c>
      <c r="M231" s="4">
        <f t="shared" si="51"/>
        <v>66.400000000000006</v>
      </c>
      <c r="N231" s="4">
        <f t="shared" si="49"/>
        <v>1073</v>
      </c>
      <c r="O231" s="16"/>
    </row>
    <row r="232" spans="1:15" x14ac:dyDescent="0.3">
      <c r="A232" s="3">
        <v>228</v>
      </c>
      <c r="B232" s="8" t="s">
        <v>17</v>
      </c>
      <c r="C232" s="8">
        <v>370</v>
      </c>
      <c r="D232" s="10">
        <v>300</v>
      </c>
      <c r="E232" s="10">
        <v>150</v>
      </c>
      <c r="F232" s="10">
        <v>8649</v>
      </c>
      <c r="G232" s="10">
        <v>9024</v>
      </c>
      <c r="H232" s="10">
        <f t="shared" si="54"/>
        <v>375</v>
      </c>
      <c r="I232" s="3">
        <f t="shared" si="48"/>
        <v>375</v>
      </c>
      <c r="J232" s="10">
        <f t="shared" si="55"/>
        <v>1078</v>
      </c>
      <c r="K232" s="10">
        <v>45</v>
      </c>
      <c r="L232" s="10">
        <v>50</v>
      </c>
      <c r="M232" s="11">
        <f t="shared" si="51"/>
        <v>75</v>
      </c>
      <c r="N232" s="4">
        <f t="shared" si="49"/>
        <v>1248</v>
      </c>
      <c r="O232" s="16"/>
    </row>
    <row r="233" spans="1:15" x14ac:dyDescent="0.3">
      <c r="A233" s="38">
        <v>229</v>
      </c>
      <c r="B233" s="3" t="s">
        <v>17</v>
      </c>
      <c r="C233" s="3">
        <v>373</v>
      </c>
      <c r="D233" s="3">
        <v>300</v>
      </c>
      <c r="E233" s="3">
        <v>150</v>
      </c>
      <c r="F233" s="3">
        <v>1312</v>
      </c>
      <c r="G233" s="3">
        <v>1336</v>
      </c>
      <c r="H233" s="3">
        <f t="shared" si="54"/>
        <v>24</v>
      </c>
      <c r="I233" s="3">
        <f t="shared" si="48"/>
        <v>141</v>
      </c>
      <c r="J233" s="3">
        <f>ROUND(IF(I233&lt;100,I233*1.625,(IF(AND(I233&gt;100,I233&lt;201),(I233-100)*2.375+162,(IF(AND(I233&gt;200,I233&lt;401),(I233-200)*3.875+400,IF(I233&gt;400,(I233-400)*4.5+1237)))))),0)</f>
        <v>259</v>
      </c>
      <c r="K233" s="3">
        <v>45</v>
      </c>
      <c r="L233" s="3">
        <v>50</v>
      </c>
      <c r="M233" s="4">
        <f t="shared" si="51"/>
        <v>28.200000000000003</v>
      </c>
      <c r="N233" s="4">
        <f t="shared" si="49"/>
        <v>382</v>
      </c>
      <c r="O233" s="16"/>
    </row>
    <row r="234" spans="1:15" x14ac:dyDescent="0.3">
      <c r="A234" s="3">
        <v>230</v>
      </c>
      <c r="B234" s="3" t="s">
        <v>17</v>
      </c>
      <c r="C234" s="3">
        <v>375</v>
      </c>
      <c r="D234" s="3">
        <v>300</v>
      </c>
      <c r="E234" s="3">
        <v>150</v>
      </c>
      <c r="F234" s="3">
        <v>9117</v>
      </c>
      <c r="G234" s="3">
        <v>9636</v>
      </c>
      <c r="H234" s="3">
        <f>(G234-F234)</f>
        <v>519</v>
      </c>
      <c r="I234" s="3">
        <f t="shared" si="48"/>
        <v>519</v>
      </c>
      <c r="J234" s="3">
        <f>ROUND(IF(I234&lt;100,I234*1.625,(IF(AND(I234&gt;100,I234&lt;201),(I234-100)*2.375+162.5,(IF(AND(I234&gt;200,I234&lt;401),(I234-200)*3.875+400,IF(I234&gt;400,(I234-400)*4.5+1238)))))),0)</f>
        <v>1774</v>
      </c>
      <c r="K234" s="3">
        <v>45</v>
      </c>
      <c r="L234" s="3">
        <v>50</v>
      </c>
      <c r="M234" s="4">
        <f t="shared" si="51"/>
        <v>103.80000000000001</v>
      </c>
      <c r="N234" s="4">
        <f t="shared" si="49"/>
        <v>1973</v>
      </c>
      <c r="O234" s="16"/>
    </row>
    <row r="235" spans="1:15" x14ac:dyDescent="0.3">
      <c r="A235" s="38">
        <v>231</v>
      </c>
      <c r="B235" s="3" t="s">
        <v>17</v>
      </c>
      <c r="C235" s="3">
        <v>376</v>
      </c>
      <c r="D235" s="10">
        <v>0</v>
      </c>
      <c r="E235" s="10">
        <v>150</v>
      </c>
      <c r="F235" s="10">
        <v>8525</v>
      </c>
      <c r="G235" s="10">
        <v>8942</v>
      </c>
      <c r="H235" s="10">
        <f>(G235-F235)-25</f>
        <v>392</v>
      </c>
      <c r="I235" s="3">
        <f t="shared" si="48"/>
        <v>392</v>
      </c>
      <c r="J235" s="10">
        <f>ROUND(IF(I235&lt;100,I235*1.625,(IF(AND(I235&gt;100,I235&lt;201),(I235-100)*2.375+162.5,(IF(AND(I235&gt;200,I235&lt;401),(I235-200)*3.875+400,IF(I235&gt;400,(I235-400)*4.5+1237)))))),0)</f>
        <v>1144</v>
      </c>
      <c r="K235" s="10">
        <v>45</v>
      </c>
      <c r="L235" s="10">
        <v>50</v>
      </c>
      <c r="M235" s="11">
        <f t="shared" si="51"/>
        <v>78.400000000000006</v>
      </c>
      <c r="N235" s="4">
        <f t="shared" si="49"/>
        <v>1317</v>
      </c>
      <c r="O235" s="16"/>
    </row>
    <row r="236" spans="1:15" x14ac:dyDescent="0.3">
      <c r="A236" s="3">
        <v>232</v>
      </c>
      <c r="B236" s="3" t="s">
        <v>17</v>
      </c>
      <c r="C236" s="3">
        <v>377</v>
      </c>
      <c r="D236" s="10">
        <v>300</v>
      </c>
      <c r="E236" s="10">
        <v>150</v>
      </c>
      <c r="F236" s="10">
        <v>4036</v>
      </c>
      <c r="G236" s="10">
        <v>4266</v>
      </c>
      <c r="H236" s="10">
        <f>G236-F236</f>
        <v>230</v>
      </c>
      <c r="I236" s="3">
        <f t="shared" si="48"/>
        <v>230</v>
      </c>
      <c r="J236" s="10">
        <f>ROUND(IF(I236&lt;100,I236*1.625,(IF(AND(I236&gt;100,I236&lt;201),(I236-100)*2.375+162.5,(IF(AND(I236&gt;200,I236&lt;401),(I236-200)*3.875+400,IF(I236&gt;400,(I236-400)*4.5+1238)))))),0)</f>
        <v>516</v>
      </c>
      <c r="K236" s="10">
        <v>45</v>
      </c>
      <c r="L236" s="10">
        <v>50</v>
      </c>
      <c r="M236" s="11">
        <f t="shared" si="51"/>
        <v>46</v>
      </c>
      <c r="N236" s="4">
        <f t="shared" si="49"/>
        <v>657</v>
      </c>
      <c r="O236" s="16"/>
    </row>
    <row r="237" spans="1:15" x14ac:dyDescent="0.3">
      <c r="A237" s="38">
        <v>233</v>
      </c>
      <c r="B237" s="3" t="s">
        <v>17</v>
      </c>
      <c r="C237" s="3">
        <v>378</v>
      </c>
      <c r="D237" s="3">
        <v>300</v>
      </c>
      <c r="E237" s="3">
        <v>150</v>
      </c>
      <c r="F237" s="3">
        <v>1657</v>
      </c>
      <c r="G237" s="3">
        <v>1763</v>
      </c>
      <c r="H237" s="3">
        <f>(G237-F237)</f>
        <v>106</v>
      </c>
      <c r="I237" s="3">
        <f t="shared" si="48"/>
        <v>141</v>
      </c>
      <c r="J237" s="3">
        <f>ROUND(IF(I237&lt;100,I237*1.625,(IF(AND(I237&gt;100,I237&lt;201),(I237-100)*2.375+162.5,(IF(AND(I237&gt;200,I237&lt;401),(I237-200)*3.875+400,IF(I237&gt;400,(I237-400)*4.5+1238)))))),0)</f>
        <v>260</v>
      </c>
      <c r="K237" s="3">
        <v>45</v>
      </c>
      <c r="L237" s="3">
        <v>50</v>
      </c>
      <c r="M237" s="4">
        <f t="shared" si="51"/>
        <v>28.200000000000003</v>
      </c>
      <c r="N237" s="4">
        <f t="shared" si="49"/>
        <v>383</v>
      </c>
      <c r="O237" s="16"/>
    </row>
    <row r="238" spans="1:15" x14ac:dyDescent="0.3">
      <c r="A238" s="3">
        <v>234</v>
      </c>
      <c r="B238" s="3" t="s">
        <v>17</v>
      </c>
      <c r="C238" s="3">
        <v>379</v>
      </c>
      <c r="D238" s="3">
        <v>0</v>
      </c>
      <c r="E238" s="3">
        <v>150</v>
      </c>
      <c r="F238" s="3">
        <v>3989</v>
      </c>
      <c r="G238" s="3">
        <v>4201</v>
      </c>
      <c r="H238" s="3">
        <f>(G238-F238)-25</f>
        <v>187</v>
      </c>
      <c r="I238" s="3">
        <f t="shared" si="48"/>
        <v>187</v>
      </c>
      <c r="J238" s="3">
        <f>ROUND(IF(I238&lt;100,I238*1.625,(IF(AND(I238&gt;100,I238&lt;201),(I238-100)*2.375+162.5,(IF(AND(I238&gt;200,I238&lt;401),(I238-200)*3.875+400,IF(I238&gt;400,(I238-400)*4.5+1238)))))),0)</f>
        <v>369</v>
      </c>
      <c r="K238" s="3">
        <v>45</v>
      </c>
      <c r="L238" s="3">
        <v>50</v>
      </c>
      <c r="M238" s="4">
        <f t="shared" si="51"/>
        <v>37.4</v>
      </c>
      <c r="N238" s="4">
        <f t="shared" si="49"/>
        <v>501</v>
      </c>
      <c r="O238" s="16"/>
    </row>
    <row r="239" spans="1:15" x14ac:dyDescent="0.3">
      <c r="A239" s="38">
        <v>235</v>
      </c>
      <c r="B239" s="3" t="s">
        <v>17</v>
      </c>
      <c r="C239" s="3">
        <v>380</v>
      </c>
      <c r="D239" s="3">
        <v>300</v>
      </c>
      <c r="E239" s="3">
        <v>150</v>
      </c>
      <c r="F239" s="3">
        <v>5452</v>
      </c>
      <c r="G239" s="3">
        <v>5640</v>
      </c>
      <c r="H239" s="3">
        <f t="shared" ref="H239:H268" si="56">G239-F239</f>
        <v>188</v>
      </c>
      <c r="I239" s="3">
        <f t="shared" si="48"/>
        <v>188</v>
      </c>
      <c r="J239" s="3">
        <f>ROUND(IF(I239&lt;100,I239*1.625,(IF(AND(I239&gt;100,I239&lt;201),(I239-100)*2.375+162.5,(IF(AND(I239&gt;200,I239&lt;401),(I239-200)*3.875+400,IF(I239&gt;400,(I239-400)*4.5+1238)))))),0)</f>
        <v>372</v>
      </c>
      <c r="K239" s="3">
        <v>45</v>
      </c>
      <c r="L239" s="3">
        <v>50</v>
      </c>
      <c r="M239" s="4">
        <f t="shared" si="51"/>
        <v>37.6</v>
      </c>
      <c r="N239" s="4">
        <f t="shared" si="49"/>
        <v>505</v>
      </c>
      <c r="O239" s="16"/>
    </row>
    <row r="240" spans="1:15" x14ac:dyDescent="0.3">
      <c r="A240" s="3">
        <v>236</v>
      </c>
      <c r="B240" s="3" t="s">
        <v>19</v>
      </c>
      <c r="C240" s="3">
        <v>402</v>
      </c>
      <c r="D240" s="3">
        <v>400</v>
      </c>
      <c r="E240" s="3">
        <v>150</v>
      </c>
      <c r="F240" s="3">
        <v>5894</v>
      </c>
      <c r="G240" s="3">
        <v>6173</v>
      </c>
      <c r="H240" s="3">
        <f t="shared" si="56"/>
        <v>279</v>
      </c>
      <c r="I240" s="3">
        <f t="shared" ref="I240:I254" si="57">IF(H240&lt;155,155,H240)</f>
        <v>279</v>
      </c>
      <c r="J240" s="3">
        <f t="shared" ref="J240:J254" si="58">ROUND(IF(I240&lt;100,I240*1.625,(IF(AND(I240&gt;100,I240&lt;201),(I240-100)*2.375+162,(IF(AND(I240&gt;200,I240&lt;401),(I240-200)*3.875+400,IF(I240&gt;400,(I240-400)*4.5+1237)))))),0)</f>
        <v>706</v>
      </c>
      <c r="K240" s="3">
        <v>45</v>
      </c>
      <c r="L240" s="3">
        <v>50</v>
      </c>
      <c r="M240" s="4">
        <f t="shared" si="51"/>
        <v>55.800000000000004</v>
      </c>
      <c r="N240" s="4">
        <f t="shared" si="49"/>
        <v>857</v>
      </c>
      <c r="O240" s="16"/>
    </row>
    <row r="241" spans="1:15" x14ac:dyDescent="0.3">
      <c r="A241" s="38">
        <v>237</v>
      </c>
      <c r="B241" s="3" t="s">
        <v>19</v>
      </c>
      <c r="C241" s="3">
        <v>403</v>
      </c>
      <c r="D241" s="3">
        <v>400</v>
      </c>
      <c r="E241" s="3">
        <v>150</v>
      </c>
      <c r="F241" s="3">
        <v>4948</v>
      </c>
      <c r="G241" s="3">
        <v>5180</v>
      </c>
      <c r="H241" s="3">
        <f t="shared" si="56"/>
        <v>232</v>
      </c>
      <c r="I241" s="3">
        <f t="shared" si="57"/>
        <v>232</v>
      </c>
      <c r="J241" s="3">
        <f t="shared" si="58"/>
        <v>524</v>
      </c>
      <c r="K241" s="3">
        <v>45</v>
      </c>
      <c r="L241" s="3">
        <v>50</v>
      </c>
      <c r="M241" s="4">
        <f t="shared" si="51"/>
        <v>46.400000000000006</v>
      </c>
      <c r="N241" s="4">
        <f t="shared" si="49"/>
        <v>665</v>
      </c>
      <c r="O241" s="16"/>
    </row>
    <row r="242" spans="1:15" x14ac:dyDescent="0.3">
      <c r="A242" s="3">
        <v>238</v>
      </c>
      <c r="B242" s="3" t="s">
        <v>19</v>
      </c>
      <c r="C242" s="3">
        <v>404</v>
      </c>
      <c r="D242" s="3">
        <v>400</v>
      </c>
      <c r="E242" s="3">
        <v>150</v>
      </c>
      <c r="F242" s="3">
        <v>2380</v>
      </c>
      <c r="G242" s="3">
        <v>2533</v>
      </c>
      <c r="H242" s="3">
        <f t="shared" si="56"/>
        <v>153</v>
      </c>
      <c r="I242" s="3">
        <f t="shared" si="57"/>
        <v>155</v>
      </c>
      <c r="J242" s="3">
        <f t="shared" si="58"/>
        <v>293</v>
      </c>
      <c r="K242" s="3">
        <v>45</v>
      </c>
      <c r="L242" s="3">
        <v>50</v>
      </c>
      <c r="M242" s="4">
        <f t="shared" si="51"/>
        <v>31</v>
      </c>
      <c r="N242" s="4">
        <f t="shared" ref="N242:N295" si="59">ROUND((J242+K242+L242+M242),0)</f>
        <v>419</v>
      </c>
      <c r="O242" s="16"/>
    </row>
    <row r="243" spans="1:15" x14ac:dyDescent="0.3">
      <c r="A243" s="38">
        <v>239</v>
      </c>
      <c r="B243" s="3" t="s">
        <v>19</v>
      </c>
      <c r="C243" s="3">
        <v>405</v>
      </c>
      <c r="D243" s="10">
        <v>400</v>
      </c>
      <c r="E243" s="10">
        <v>150</v>
      </c>
      <c r="F243" s="10">
        <v>5819</v>
      </c>
      <c r="G243" s="10">
        <v>6052</v>
      </c>
      <c r="H243" s="10">
        <f t="shared" si="56"/>
        <v>233</v>
      </c>
      <c r="I243" s="3">
        <f t="shared" si="57"/>
        <v>233</v>
      </c>
      <c r="J243" s="10">
        <f t="shared" si="58"/>
        <v>528</v>
      </c>
      <c r="K243" s="10">
        <v>45</v>
      </c>
      <c r="L243" s="10">
        <v>50</v>
      </c>
      <c r="M243" s="11">
        <f t="shared" si="51"/>
        <v>46.6</v>
      </c>
      <c r="N243" s="4">
        <f t="shared" si="59"/>
        <v>670</v>
      </c>
      <c r="O243" s="16"/>
    </row>
    <row r="244" spans="1:15" x14ac:dyDescent="0.3">
      <c r="A244" s="3">
        <v>240</v>
      </c>
      <c r="B244" s="3" t="s">
        <v>19</v>
      </c>
      <c r="C244" s="3">
        <v>406</v>
      </c>
      <c r="D244" s="3">
        <v>400</v>
      </c>
      <c r="E244" s="3">
        <v>150</v>
      </c>
      <c r="F244" s="3">
        <v>6786</v>
      </c>
      <c r="G244" s="3">
        <v>7086</v>
      </c>
      <c r="H244" s="3">
        <f t="shared" si="56"/>
        <v>300</v>
      </c>
      <c r="I244" s="3">
        <f t="shared" si="57"/>
        <v>300</v>
      </c>
      <c r="J244" s="3">
        <f t="shared" si="58"/>
        <v>788</v>
      </c>
      <c r="K244" s="3">
        <v>45</v>
      </c>
      <c r="L244" s="3">
        <v>50</v>
      </c>
      <c r="M244" s="4">
        <f t="shared" si="51"/>
        <v>60</v>
      </c>
      <c r="N244" s="4">
        <f t="shared" si="59"/>
        <v>943</v>
      </c>
      <c r="O244" s="16"/>
    </row>
    <row r="245" spans="1:15" x14ac:dyDescent="0.3">
      <c r="A245" s="38">
        <v>241</v>
      </c>
      <c r="B245" s="3" t="s">
        <v>19</v>
      </c>
      <c r="C245" s="3">
        <v>407</v>
      </c>
      <c r="D245" s="3">
        <v>400</v>
      </c>
      <c r="E245" s="3">
        <v>150</v>
      </c>
      <c r="F245" s="3">
        <v>4025</v>
      </c>
      <c r="G245" s="3">
        <v>4290</v>
      </c>
      <c r="H245" s="3">
        <f t="shared" si="56"/>
        <v>265</v>
      </c>
      <c r="I245" s="3">
        <f t="shared" si="57"/>
        <v>265</v>
      </c>
      <c r="J245" s="3">
        <f t="shared" si="58"/>
        <v>652</v>
      </c>
      <c r="K245" s="3">
        <v>45</v>
      </c>
      <c r="L245" s="3">
        <v>50</v>
      </c>
      <c r="M245" s="4">
        <f t="shared" si="51"/>
        <v>53</v>
      </c>
      <c r="N245" s="4">
        <f t="shared" si="59"/>
        <v>800</v>
      </c>
      <c r="O245" s="16"/>
    </row>
    <row r="246" spans="1:15" x14ac:dyDescent="0.3">
      <c r="A246" s="3">
        <v>242</v>
      </c>
      <c r="B246" s="3" t="s">
        <v>19</v>
      </c>
      <c r="C246" s="3">
        <v>408</v>
      </c>
      <c r="D246" s="3">
        <v>400</v>
      </c>
      <c r="E246" s="3">
        <v>150</v>
      </c>
      <c r="F246" s="3">
        <v>4025</v>
      </c>
      <c r="G246" s="3">
        <v>4399</v>
      </c>
      <c r="H246" s="3">
        <f t="shared" si="56"/>
        <v>374</v>
      </c>
      <c r="I246" s="3">
        <f t="shared" si="57"/>
        <v>374</v>
      </c>
      <c r="J246" s="3">
        <f t="shared" si="58"/>
        <v>1074</v>
      </c>
      <c r="K246" s="3">
        <v>45</v>
      </c>
      <c r="L246" s="3">
        <v>50</v>
      </c>
      <c r="M246" s="4">
        <f t="shared" si="51"/>
        <v>74.8</v>
      </c>
      <c r="N246" s="4">
        <f t="shared" si="59"/>
        <v>1244</v>
      </c>
      <c r="O246" s="16"/>
    </row>
    <row r="247" spans="1:15" x14ac:dyDescent="0.3">
      <c r="A247" s="38">
        <v>243</v>
      </c>
      <c r="B247" s="3" t="s">
        <v>19</v>
      </c>
      <c r="C247" s="3">
        <v>409</v>
      </c>
      <c r="D247" s="3">
        <v>400</v>
      </c>
      <c r="E247" s="3">
        <v>150</v>
      </c>
      <c r="F247" s="3">
        <v>8574</v>
      </c>
      <c r="G247" s="3">
        <v>8871</v>
      </c>
      <c r="H247" s="3">
        <f t="shared" si="56"/>
        <v>297</v>
      </c>
      <c r="I247" s="3">
        <f t="shared" si="57"/>
        <v>297</v>
      </c>
      <c r="J247" s="3">
        <f t="shared" si="58"/>
        <v>776</v>
      </c>
      <c r="K247" s="3">
        <v>45</v>
      </c>
      <c r="L247" s="3">
        <v>50</v>
      </c>
      <c r="M247" s="4">
        <f t="shared" si="51"/>
        <v>59.400000000000006</v>
      </c>
      <c r="N247" s="4">
        <f t="shared" si="59"/>
        <v>930</v>
      </c>
      <c r="O247" s="16"/>
    </row>
    <row r="248" spans="1:15" x14ac:dyDescent="0.3">
      <c r="A248" s="3">
        <v>244</v>
      </c>
      <c r="B248" s="3" t="s">
        <v>19</v>
      </c>
      <c r="C248" s="3">
        <v>410</v>
      </c>
      <c r="D248" s="3">
        <v>400</v>
      </c>
      <c r="E248" s="3">
        <v>150</v>
      </c>
      <c r="F248" s="3">
        <v>4280</v>
      </c>
      <c r="G248" s="3">
        <v>4429</v>
      </c>
      <c r="H248" s="3">
        <f t="shared" si="56"/>
        <v>149</v>
      </c>
      <c r="I248" s="3">
        <f t="shared" si="57"/>
        <v>155</v>
      </c>
      <c r="J248" s="3">
        <f t="shared" si="58"/>
        <v>293</v>
      </c>
      <c r="K248" s="3">
        <v>45</v>
      </c>
      <c r="L248" s="3">
        <v>50</v>
      </c>
      <c r="M248" s="4">
        <f t="shared" si="51"/>
        <v>31</v>
      </c>
      <c r="N248" s="4">
        <f t="shared" si="59"/>
        <v>419</v>
      </c>
      <c r="O248" s="16"/>
    </row>
    <row r="249" spans="1:15" x14ac:dyDescent="0.3">
      <c r="A249" s="38">
        <v>245</v>
      </c>
      <c r="B249" s="3" t="s">
        <v>19</v>
      </c>
      <c r="C249" s="3">
        <v>411</v>
      </c>
      <c r="D249" s="10">
        <v>400</v>
      </c>
      <c r="E249" s="10">
        <v>150</v>
      </c>
      <c r="F249" s="10">
        <v>1463</v>
      </c>
      <c r="G249" s="10">
        <v>1571</v>
      </c>
      <c r="H249" s="10">
        <f t="shared" si="56"/>
        <v>108</v>
      </c>
      <c r="I249" s="3">
        <f t="shared" si="57"/>
        <v>155</v>
      </c>
      <c r="J249" s="10">
        <f t="shared" si="58"/>
        <v>293</v>
      </c>
      <c r="K249" s="10">
        <v>45</v>
      </c>
      <c r="L249" s="10">
        <v>50</v>
      </c>
      <c r="M249" s="11">
        <f t="shared" si="51"/>
        <v>31</v>
      </c>
      <c r="N249" s="4">
        <f t="shared" si="59"/>
        <v>419</v>
      </c>
      <c r="O249" s="16"/>
    </row>
    <row r="250" spans="1:15" x14ac:dyDescent="0.3">
      <c r="A250" s="3">
        <v>246</v>
      </c>
      <c r="B250" s="3" t="s">
        <v>19</v>
      </c>
      <c r="C250" s="3">
        <v>412</v>
      </c>
      <c r="D250" s="3">
        <v>400</v>
      </c>
      <c r="E250" s="3">
        <v>150</v>
      </c>
      <c r="F250" s="3">
        <v>3093</v>
      </c>
      <c r="G250" s="3">
        <v>3278</v>
      </c>
      <c r="H250" s="3">
        <f t="shared" si="56"/>
        <v>185</v>
      </c>
      <c r="I250" s="3">
        <f t="shared" si="57"/>
        <v>185</v>
      </c>
      <c r="J250" s="3">
        <f t="shared" si="58"/>
        <v>364</v>
      </c>
      <c r="K250" s="3">
        <v>45</v>
      </c>
      <c r="L250" s="3">
        <v>50</v>
      </c>
      <c r="M250" s="4">
        <f t="shared" si="51"/>
        <v>37</v>
      </c>
      <c r="N250" s="4">
        <f t="shared" si="59"/>
        <v>496</v>
      </c>
      <c r="O250" s="16"/>
    </row>
    <row r="251" spans="1:15" x14ac:dyDescent="0.3">
      <c r="A251" s="38">
        <v>247</v>
      </c>
      <c r="B251" s="3" t="s">
        <v>19</v>
      </c>
      <c r="C251" s="3">
        <v>413</v>
      </c>
      <c r="D251" s="10">
        <v>400</v>
      </c>
      <c r="E251" s="10">
        <v>150</v>
      </c>
      <c r="F251" s="10">
        <v>8316</v>
      </c>
      <c r="G251" s="10">
        <v>8763</v>
      </c>
      <c r="H251" s="10">
        <f t="shared" si="56"/>
        <v>447</v>
      </c>
      <c r="I251" s="3">
        <f t="shared" si="57"/>
        <v>447</v>
      </c>
      <c r="J251" s="10">
        <f t="shared" si="58"/>
        <v>1449</v>
      </c>
      <c r="K251" s="10">
        <v>45</v>
      </c>
      <c r="L251" s="10">
        <v>50</v>
      </c>
      <c r="M251" s="11">
        <f t="shared" ref="M251:M295" si="60">I251*0.2</f>
        <v>89.4</v>
      </c>
      <c r="N251" s="4">
        <f t="shared" si="59"/>
        <v>1633</v>
      </c>
      <c r="O251" s="16"/>
    </row>
    <row r="252" spans="1:15" x14ac:dyDescent="0.3">
      <c r="A252" s="3">
        <v>248</v>
      </c>
      <c r="B252" s="3" t="s">
        <v>19</v>
      </c>
      <c r="C252" s="3">
        <v>414</v>
      </c>
      <c r="D252" s="3">
        <v>400</v>
      </c>
      <c r="E252" s="3">
        <v>150</v>
      </c>
      <c r="F252" s="3">
        <v>8002</v>
      </c>
      <c r="G252" s="3">
        <v>8319</v>
      </c>
      <c r="H252" s="3">
        <f t="shared" si="56"/>
        <v>317</v>
      </c>
      <c r="I252" s="3">
        <f t="shared" si="57"/>
        <v>317</v>
      </c>
      <c r="J252" s="3">
        <f t="shared" si="58"/>
        <v>853</v>
      </c>
      <c r="K252" s="3">
        <v>45</v>
      </c>
      <c r="L252" s="3">
        <v>50</v>
      </c>
      <c r="M252" s="4">
        <f t="shared" si="60"/>
        <v>63.400000000000006</v>
      </c>
      <c r="N252" s="4">
        <f t="shared" si="59"/>
        <v>1011</v>
      </c>
      <c r="O252" s="16"/>
    </row>
    <row r="253" spans="1:15" x14ac:dyDescent="0.3">
      <c r="A253" s="38">
        <v>249</v>
      </c>
      <c r="B253" s="3" t="s">
        <v>19</v>
      </c>
      <c r="C253" s="3">
        <v>415</v>
      </c>
      <c r="D253" s="10">
        <v>400</v>
      </c>
      <c r="E253" s="10">
        <v>150</v>
      </c>
      <c r="F253" s="10">
        <v>16180</v>
      </c>
      <c r="G253" s="10">
        <v>16856</v>
      </c>
      <c r="H253" s="10">
        <f t="shared" si="56"/>
        <v>676</v>
      </c>
      <c r="I253" s="3">
        <f t="shared" si="57"/>
        <v>676</v>
      </c>
      <c r="J253" s="10">
        <f t="shared" si="58"/>
        <v>2479</v>
      </c>
      <c r="K253" s="10">
        <v>45</v>
      </c>
      <c r="L253" s="10">
        <v>50</v>
      </c>
      <c r="M253" s="11">
        <f t="shared" si="60"/>
        <v>135.20000000000002</v>
      </c>
      <c r="N253" s="4">
        <f t="shared" si="59"/>
        <v>2709</v>
      </c>
      <c r="O253" s="16"/>
    </row>
    <row r="254" spans="1:15" x14ac:dyDescent="0.3">
      <c r="A254" s="3">
        <v>250</v>
      </c>
      <c r="B254" s="3" t="s">
        <v>19</v>
      </c>
      <c r="C254" s="3">
        <v>416</v>
      </c>
      <c r="D254" s="10">
        <v>400</v>
      </c>
      <c r="E254" s="10">
        <v>150</v>
      </c>
      <c r="F254" s="10">
        <v>7636</v>
      </c>
      <c r="G254" s="10">
        <v>8087</v>
      </c>
      <c r="H254" s="10">
        <f t="shared" si="56"/>
        <v>451</v>
      </c>
      <c r="I254" s="3">
        <f t="shared" si="57"/>
        <v>451</v>
      </c>
      <c r="J254" s="10">
        <f t="shared" si="58"/>
        <v>1467</v>
      </c>
      <c r="K254" s="10">
        <v>45</v>
      </c>
      <c r="L254" s="10">
        <v>50</v>
      </c>
      <c r="M254" s="11">
        <f t="shared" si="60"/>
        <v>90.2</v>
      </c>
      <c r="N254" s="4">
        <f t="shared" si="59"/>
        <v>1652</v>
      </c>
      <c r="O254" s="16"/>
    </row>
    <row r="255" spans="1:15" x14ac:dyDescent="0.3">
      <c r="A255" s="38">
        <v>251</v>
      </c>
      <c r="B255" s="3" t="s">
        <v>16</v>
      </c>
      <c r="C255" s="3">
        <v>417</v>
      </c>
      <c r="D255" s="3">
        <v>500</v>
      </c>
      <c r="E255" s="3">
        <v>150</v>
      </c>
      <c r="F255" s="3">
        <v>4248</v>
      </c>
      <c r="G255" s="3">
        <v>4549</v>
      </c>
      <c r="H255" s="3">
        <f t="shared" si="56"/>
        <v>301</v>
      </c>
      <c r="I255" s="3">
        <f t="shared" ref="I255:I265" si="61">IF(H255&lt;171,171,H255)</f>
        <v>301</v>
      </c>
      <c r="J255" s="3">
        <f t="shared" ref="J255:J265" si="62">ROUND(IF(I255&lt;100,I255*1.625,(IF(AND(I255&gt;100,I255&lt;201),(I255-100)*2.375+162.5,(IF(AND(I255&gt;200,I255&lt;401),(I255-200)*3.875+400,IF(I255&gt;400,(I255-400)*4.5+1237)))))),0)</f>
        <v>791</v>
      </c>
      <c r="K255" s="3">
        <v>45</v>
      </c>
      <c r="L255" s="3">
        <v>50</v>
      </c>
      <c r="M255" s="4">
        <f t="shared" si="60"/>
        <v>60.2</v>
      </c>
      <c r="N255" s="4">
        <f t="shared" si="59"/>
        <v>946</v>
      </c>
      <c r="O255" s="16"/>
    </row>
    <row r="256" spans="1:15" x14ac:dyDescent="0.3">
      <c r="A256" s="3">
        <v>252</v>
      </c>
      <c r="B256" s="3" t="s">
        <v>16</v>
      </c>
      <c r="C256" s="3">
        <v>418</v>
      </c>
      <c r="D256" s="3">
        <v>500</v>
      </c>
      <c r="E256" s="3">
        <v>150</v>
      </c>
      <c r="F256" s="3">
        <v>30554</v>
      </c>
      <c r="G256" s="3">
        <v>32153</v>
      </c>
      <c r="H256" s="3">
        <f t="shared" si="56"/>
        <v>1599</v>
      </c>
      <c r="I256" s="3">
        <f t="shared" si="61"/>
        <v>1599</v>
      </c>
      <c r="J256" s="3">
        <f t="shared" si="62"/>
        <v>6633</v>
      </c>
      <c r="K256" s="3">
        <v>45</v>
      </c>
      <c r="L256" s="3">
        <v>50</v>
      </c>
      <c r="M256" s="4">
        <f t="shared" si="60"/>
        <v>319.8</v>
      </c>
      <c r="N256" s="4">
        <f t="shared" si="59"/>
        <v>7048</v>
      </c>
      <c r="O256" s="16"/>
    </row>
    <row r="257" spans="1:15" x14ac:dyDescent="0.3">
      <c r="A257" s="38">
        <v>253</v>
      </c>
      <c r="B257" s="3" t="s">
        <v>16</v>
      </c>
      <c r="C257" s="3">
        <v>419</v>
      </c>
      <c r="D257" s="3">
        <v>500</v>
      </c>
      <c r="E257" s="3">
        <v>150</v>
      </c>
      <c r="F257" s="3">
        <v>8054</v>
      </c>
      <c r="G257" s="3">
        <v>8536</v>
      </c>
      <c r="H257" s="3">
        <f t="shared" si="56"/>
        <v>482</v>
      </c>
      <c r="I257" s="3">
        <f t="shared" si="61"/>
        <v>482</v>
      </c>
      <c r="J257" s="3">
        <f t="shared" si="62"/>
        <v>1606</v>
      </c>
      <c r="K257" s="3">
        <v>45</v>
      </c>
      <c r="L257" s="3">
        <v>50</v>
      </c>
      <c r="M257" s="4">
        <f t="shared" si="60"/>
        <v>96.4</v>
      </c>
      <c r="N257" s="4">
        <f t="shared" si="59"/>
        <v>1797</v>
      </c>
      <c r="O257" s="16"/>
    </row>
    <row r="258" spans="1:15" x14ac:dyDescent="0.3">
      <c r="A258" s="3">
        <v>254</v>
      </c>
      <c r="B258" s="3" t="s">
        <v>16</v>
      </c>
      <c r="C258" s="3">
        <v>420</v>
      </c>
      <c r="D258" s="3">
        <v>500</v>
      </c>
      <c r="E258" s="3">
        <v>150</v>
      </c>
      <c r="F258" s="3">
        <v>4855</v>
      </c>
      <c r="G258" s="3">
        <v>4958</v>
      </c>
      <c r="H258" s="3">
        <f t="shared" si="56"/>
        <v>103</v>
      </c>
      <c r="I258" s="3">
        <f t="shared" si="61"/>
        <v>171</v>
      </c>
      <c r="J258" s="3">
        <f t="shared" si="62"/>
        <v>331</v>
      </c>
      <c r="K258" s="3">
        <v>45</v>
      </c>
      <c r="L258" s="3">
        <v>50</v>
      </c>
      <c r="M258" s="4">
        <f t="shared" si="60"/>
        <v>34.200000000000003</v>
      </c>
      <c r="N258" s="4">
        <f t="shared" si="59"/>
        <v>460</v>
      </c>
      <c r="O258" s="16"/>
    </row>
    <row r="259" spans="1:15" x14ac:dyDescent="0.3">
      <c r="A259" s="38">
        <v>255</v>
      </c>
      <c r="B259" s="3" t="s">
        <v>16</v>
      </c>
      <c r="C259" s="3">
        <v>421</v>
      </c>
      <c r="D259" s="3">
        <v>500</v>
      </c>
      <c r="E259" s="3">
        <v>150</v>
      </c>
      <c r="F259" s="3">
        <v>12426</v>
      </c>
      <c r="G259" s="3">
        <v>13004</v>
      </c>
      <c r="H259" s="3">
        <f t="shared" si="56"/>
        <v>578</v>
      </c>
      <c r="I259" s="3">
        <f t="shared" si="61"/>
        <v>578</v>
      </c>
      <c r="J259" s="3">
        <f t="shared" si="62"/>
        <v>2038</v>
      </c>
      <c r="K259" s="3">
        <v>45</v>
      </c>
      <c r="L259" s="3">
        <v>50</v>
      </c>
      <c r="M259" s="4">
        <f t="shared" si="60"/>
        <v>115.60000000000001</v>
      </c>
      <c r="N259" s="4">
        <f t="shared" si="59"/>
        <v>2249</v>
      </c>
      <c r="O259" s="16"/>
    </row>
    <row r="260" spans="1:15" x14ac:dyDescent="0.3">
      <c r="A260" s="3">
        <v>256</v>
      </c>
      <c r="B260" s="3" t="s">
        <v>16</v>
      </c>
      <c r="C260" s="3">
        <v>422</v>
      </c>
      <c r="D260" s="3">
        <v>500</v>
      </c>
      <c r="E260" s="3">
        <v>150</v>
      </c>
      <c r="F260" s="3">
        <v>3206</v>
      </c>
      <c r="G260" s="3">
        <v>3343</v>
      </c>
      <c r="H260" s="3">
        <f t="shared" si="56"/>
        <v>137</v>
      </c>
      <c r="I260" s="3">
        <f t="shared" si="61"/>
        <v>171</v>
      </c>
      <c r="J260" s="3">
        <f t="shared" si="62"/>
        <v>331</v>
      </c>
      <c r="K260" s="3">
        <v>45</v>
      </c>
      <c r="L260" s="3">
        <v>50</v>
      </c>
      <c r="M260" s="4">
        <f t="shared" si="60"/>
        <v>34.200000000000003</v>
      </c>
      <c r="N260" s="4">
        <f t="shared" si="59"/>
        <v>460</v>
      </c>
      <c r="O260" s="16"/>
    </row>
    <row r="261" spans="1:15" x14ac:dyDescent="0.3">
      <c r="A261" s="38">
        <v>257</v>
      </c>
      <c r="B261" s="3" t="s">
        <v>16</v>
      </c>
      <c r="C261" s="3">
        <v>423</v>
      </c>
      <c r="D261" s="3">
        <v>500</v>
      </c>
      <c r="E261" s="3">
        <v>150</v>
      </c>
      <c r="F261" s="3">
        <v>9038</v>
      </c>
      <c r="G261" s="3">
        <v>9443</v>
      </c>
      <c r="H261" s="3">
        <f t="shared" si="56"/>
        <v>405</v>
      </c>
      <c r="I261" s="3">
        <f t="shared" si="61"/>
        <v>405</v>
      </c>
      <c r="J261" s="3">
        <f t="shared" si="62"/>
        <v>1260</v>
      </c>
      <c r="K261" s="3">
        <v>45</v>
      </c>
      <c r="L261" s="3">
        <v>50</v>
      </c>
      <c r="M261" s="4">
        <f t="shared" si="60"/>
        <v>81</v>
      </c>
      <c r="N261" s="4">
        <f t="shared" si="59"/>
        <v>1436</v>
      </c>
      <c r="O261" s="16"/>
    </row>
    <row r="262" spans="1:15" x14ac:dyDescent="0.3">
      <c r="A262" s="3">
        <v>258</v>
      </c>
      <c r="B262" s="3" t="s">
        <v>16</v>
      </c>
      <c r="C262" s="3">
        <v>424</v>
      </c>
      <c r="D262" s="10">
        <v>500</v>
      </c>
      <c r="E262" s="10">
        <v>150</v>
      </c>
      <c r="F262" s="10">
        <v>5686</v>
      </c>
      <c r="G262" s="10">
        <v>5968</v>
      </c>
      <c r="H262" s="10">
        <f t="shared" si="56"/>
        <v>282</v>
      </c>
      <c r="I262" s="10">
        <f t="shared" si="61"/>
        <v>282</v>
      </c>
      <c r="J262" s="10">
        <f t="shared" si="62"/>
        <v>718</v>
      </c>
      <c r="K262" s="10">
        <v>45</v>
      </c>
      <c r="L262" s="10">
        <v>50</v>
      </c>
      <c r="M262" s="11">
        <f t="shared" si="60"/>
        <v>56.400000000000006</v>
      </c>
      <c r="N262" s="4">
        <f t="shared" si="59"/>
        <v>869</v>
      </c>
      <c r="O262" s="16"/>
    </row>
    <row r="263" spans="1:15" x14ac:dyDescent="0.3">
      <c r="A263" s="38">
        <v>259</v>
      </c>
      <c r="B263" s="3" t="s">
        <v>16</v>
      </c>
      <c r="C263" s="3">
        <v>425</v>
      </c>
      <c r="D263" s="3">
        <v>500</v>
      </c>
      <c r="E263" s="3">
        <v>150</v>
      </c>
      <c r="F263" s="3">
        <v>2622</v>
      </c>
      <c r="G263" s="3">
        <v>2815</v>
      </c>
      <c r="H263" s="3">
        <f t="shared" si="56"/>
        <v>193</v>
      </c>
      <c r="I263" s="3">
        <f t="shared" si="61"/>
        <v>193</v>
      </c>
      <c r="J263" s="3">
        <f t="shared" si="62"/>
        <v>383</v>
      </c>
      <c r="K263" s="3">
        <v>45</v>
      </c>
      <c r="L263" s="3">
        <v>50</v>
      </c>
      <c r="M263" s="4">
        <f t="shared" si="60"/>
        <v>38.6</v>
      </c>
      <c r="N263" s="4">
        <f t="shared" si="59"/>
        <v>517</v>
      </c>
      <c r="O263" s="16"/>
    </row>
    <row r="264" spans="1:15" x14ac:dyDescent="0.3">
      <c r="A264" s="3">
        <v>260</v>
      </c>
      <c r="B264" s="3" t="s">
        <v>16</v>
      </c>
      <c r="C264" s="3">
        <v>426</v>
      </c>
      <c r="D264" s="10">
        <v>500</v>
      </c>
      <c r="E264" s="10">
        <v>150</v>
      </c>
      <c r="F264" s="10">
        <v>625</v>
      </c>
      <c r="G264" s="10">
        <v>672</v>
      </c>
      <c r="H264" s="10">
        <f t="shared" si="56"/>
        <v>47</v>
      </c>
      <c r="I264" s="10">
        <f t="shared" si="61"/>
        <v>171</v>
      </c>
      <c r="J264" s="10">
        <f t="shared" si="62"/>
        <v>331</v>
      </c>
      <c r="K264" s="10">
        <v>45</v>
      </c>
      <c r="L264" s="10">
        <v>50</v>
      </c>
      <c r="M264" s="11">
        <f t="shared" si="60"/>
        <v>34.200000000000003</v>
      </c>
      <c r="N264" s="4">
        <f t="shared" si="59"/>
        <v>460</v>
      </c>
      <c r="O264" s="16"/>
    </row>
    <row r="265" spans="1:15" x14ac:dyDescent="0.3">
      <c r="A265" s="38">
        <v>261</v>
      </c>
      <c r="B265" s="3" t="s">
        <v>16</v>
      </c>
      <c r="C265" s="3">
        <v>427</v>
      </c>
      <c r="D265" s="3">
        <v>500</v>
      </c>
      <c r="E265" s="3">
        <v>150</v>
      </c>
      <c r="F265" s="3">
        <v>6929</v>
      </c>
      <c r="G265" s="3">
        <v>7459</v>
      </c>
      <c r="H265" s="3">
        <f t="shared" si="56"/>
        <v>530</v>
      </c>
      <c r="I265" s="3">
        <f t="shared" si="61"/>
        <v>530</v>
      </c>
      <c r="J265" s="3">
        <f t="shared" si="62"/>
        <v>1822</v>
      </c>
      <c r="K265" s="3">
        <v>45</v>
      </c>
      <c r="L265" s="3">
        <v>50</v>
      </c>
      <c r="M265" s="4">
        <f t="shared" si="60"/>
        <v>106</v>
      </c>
      <c r="N265" s="4">
        <f t="shared" si="59"/>
        <v>2023</v>
      </c>
      <c r="O265" s="16"/>
    </row>
    <row r="266" spans="1:15" x14ac:dyDescent="0.3">
      <c r="A266" s="3">
        <v>262</v>
      </c>
      <c r="B266" s="3" t="s">
        <v>16</v>
      </c>
      <c r="C266" s="3">
        <v>428</v>
      </c>
      <c r="D266" s="3">
        <v>300</v>
      </c>
      <c r="E266" s="3">
        <v>150</v>
      </c>
      <c r="F266" s="3">
        <v>7303</v>
      </c>
      <c r="G266" s="3">
        <v>7872</v>
      </c>
      <c r="H266" s="3">
        <f t="shared" si="56"/>
        <v>569</v>
      </c>
      <c r="I266" s="3">
        <f>IF(H266&lt;171,171,H266)</f>
        <v>569</v>
      </c>
      <c r="J266" s="3">
        <f>ROUND(IF(I266&lt;100,I266*1.625,(IF(AND(I266&gt;100,I266&lt;201),(I266-100)*2.375+162.5,(IF(AND(I266&gt;200,I266&lt;401),(I266-200)*3.875+400,IF(I266&gt;400,(I266-400)*4.5+1238)))))),0)</f>
        <v>1999</v>
      </c>
      <c r="K266" s="3">
        <v>45</v>
      </c>
      <c r="L266" s="3">
        <v>50</v>
      </c>
      <c r="M266" s="4">
        <f t="shared" si="60"/>
        <v>113.80000000000001</v>
      </c>
      <c r="N266" s="4">
        <f t="shared" si="59"/>
        <v>2208</v>
      </c>
      <c r="O266" s="16"/>
    </row>
    <row r="267" spans="1:15" x14ac:dyDescent="0.3">
      <c r="A267" s="38">
        <v>263</v>
      </c>
      <c r="B267" s="3" t="s">
        <v>16</v>
      </c>
      <c r="C267" s="3">
        <v>429</v>
      </c>
      <c r="D267" s="3">
        <v>500</v>
      </c>
      <c r="E267" s="3">
        <v>150</v>
      </c>
      <c r="F267" s="3">
        <v>5315</v>
      </c>
      <c r="G267" s="3">
        <v>5643</v>
      </c>
      <c r="H267" s="3">
        <f t="shared" si="56"/>
        <v>328</v>
      </c>
      <c r="I267" s="3">
        <f>IF(H267&lt;171,171,H267)</f>
        <v>328</v>
      </c>
      <c r="J267" s="3">
        <f t="shared" ref="J267:J272" si="63">ROUND(IF(I267&lt;100,I267*1.625,(IF(AND(I267&gt;100,I267&lt;201),(I267-100)*2.375+162.5,(IF(AND(I267&gt;200,I267&lt;401),(I267-200)*3.875+400,IF(I267&gt;400,(I267-400)*4.5+1237)))))),0)</f>
        <v>896</v>
      </c>
      <c r="K267" s="3">
        <v>45</v>
      </c>
      <c r="L267" s="3">
        <v>50</v>
      </c>
      <c r="M267" s="4">
        <f t="shared" si="60"/>
        <v>65.600000000000009</v>
      </c>
      <c r="N267" s="4">
        <f t="shared" si="59"/>
        <v>1057</v>
      </c>
      <c r="O267" s="16"/>
    </row>
    <row r="268" spans="1:15" x14ac:dyDescent="0.3">
      <c r="A268" s="3">
        <v>264</v>
      </c>
      <c r="B268" s="3" t="s">
        <v>16</v>
      </c>
      <c r="C268" s="3">
        <v>430</v>
      </c>
      <c r="D268" s="3">
        <v>500</v>
      </c>
      <c r="E268" s="3">
        <v>150</v>
      </c>
      <c r="F268" s="3">
        <v>4341</v>
      </c>
      <c r="G268" s="3">
        <v>4641</v>
      </c>
      <c r="H268" s="3">
        <f t="shared" si="56"/>
        <v>300</v>
      </c>
      <c r="I268" s="3">
        <f>IF(H268&lt;171,171,H268)</f>
        <v>300</v>
      </c>
      <c r="J268" s="3">
        <f t="shared" si="63"/>
        <v>788</v>
      </c>
      <c r="K268" s="3">
        <v>45</v>
      </c>
      <c r="L268" s="3">
        <v>50</v>
      </c>
      <c r="M268" s="4">
        <f t="shared" si="60"/>
        <v>60</v>
      </c>
      <c r="N268" s="4">
        <f t="shared" si="59"/>
        <v>943</v>
      </c>
      <c r="O268" s="16"/>
    </row>
    <row r="269" spans="1:15" x14ac:dyDescent="0.3">
      <c r="A269" s="38">
        <v>265</v>
      </c>
      <c r="B269" s="3" t="s">
        <v>16</v>
      </c>
      <c r="C269" s="3">
        <v>432</v>
      </c>
      <c r="D269" s="3">
        <v>500</v>
      </c>
      <c r="E269" s="3">
        <v>150</v>
      </c>
      <c r="F269" s="3">
        <v>2465</v>
      </c>
      <c r="G269" s="3">
        <v>2643</v>
      </c>
      <c r="H269" s="19">
        <f>(G269-F269)-300</f>
        <v>-122</v>
      </c>
      <c r="I269" s="3">
        <f>IF(H269&lt;171,171,H269)</f>
        <v>171</v>
      </c>
      <c r="J269" s="3">
        <f t="shared" si="63"/>
        <v>331</v>
      </c>
      <c r="K269" s="3">
        <v>45</v>
      </c>
      <c r="L269" s="3">
        <v>50</v>
      </c>
      <c r="M269" s="4">
        <f t="shared" si="60"/>
        <v>34.200000000000003</v>
      </c>
      <c r="N269" s="20">
        <f>(L269+K269)-5110</f>
        <v>-5015</v>
      </c>
      <c r="O269" s="16"/>
    </row>
    <row r="270" spans="1:15" x14ac:dyDescent="0.3">
      <c r="A270" s="3">
        <v>266</v>
      </c>
      <c r="B270" s="3" t="s">
        <v>19</v>
      </c>
      <c r="C270" s="3">
        <v>437</v>
      </c>
      <c r="D270" s="3">
        <v>400</v>
      </c>
      <c r="E270" s="3">
        <v>150</v>
      </c>
      <c r="F270" s="3">
        <v>930</v>
      </c>
      <c r="G270" s="3">
        <v>1258</v>
      </c>
      <c r="H270" s="3">
        <f>G270-F270</f>
        <v>328</v>
      </c>
      <c r="I270" s="3">
        <f t="shared" ref="I270:I289" si="64">IF(H270&lt;155,155,H270)</f>
        <v>328</v>
      </c>
      <c r="J270" s="3">
        <f t="shared" si="63"/>
        <v>896</v>
      </c>
      <c r="K270" s="3">
        <v>45</v>
      </c>
      <c r="L270" s="3">
        <v>50</v>
      </c>
      <c r="M270" s="4">
        <f t="shared" si="60"/>
        <v>65.600000000000009</v>
      </c>
      <c r="N270" s="4">
        <f t="shared" si="59"/>
        <v>1057</v>
      </c>
      <c r="O270" s="16"/>
    </row>
    <row r="271" spans="1:15" x14ac:dyDescent="0.3">
      <c r="A271" s="38">
        <v>267</v>
      </c>
      <c r="B271" s="3" t="s">
        <v>19</v>
      </c>
      <c r="C271" s="3">
        <v>439</v>
      </c>
      <c r="D271" s="3">
        <v>0</v>
      </c>
      <c r="E271" s="3">
        <v>150</v>
      </c>
      <c r="F271" s="3">
        <v>744</v>
      </c>
      <c r="G271" s="3">
        <v>977</v>
      </c>
      <c r="H271" s="3">
        <f>(G271-F271)-25</f>
        <v>208</v>
      </c>
      <c r="I271" s="3">
        <f t="shared" si="64"/>
        <v>208</v>
      </c>
      <c r="J271" s="3">
        <f t="shared" si="63"/>
        <v>431</v>
      </c>
      <c r="K271" s="3">
        <v>45</v>
      </c>
      <c r="L271" s="3">
        <v>50</v>
      </c>
      <c r="M271" s="4">
        <f t="shared" si="60"/>
        <v>41.6</v>
      </c>
      <c r="N271" s="4">
        <f t="shared" si="59"/>
        <v>568</v>
      </c>
      <c r="O271" s="16"/>
    </row>
    <row r="272" spans="1:15" x14ac:dyDescent="0.3">
      <c r="A272" s="3">
        <v>268</v>
      </c>
      <c r="B272" s="3" t="s">
        <v>19</v>
      </c>
      <c r="C272" s="3">
        <v>440</v>
      </c>
      <c r="D272" s="10">
        <v>400</v>
      </c>
      <c r="E272" s="10">
        <v>150</v>
      </c>
      <c r="F272" s="10">
        <v>816</v>
      </c>
      <c r="G272" s="10">
        <v>1127</v>
      </c>
      <c r="H272" s="10">
        <f>(G272-F272)</f>
        <v>311</v>
      </c>
      <c r="I272" s="3">
        <f t="shared" si="64"/>
        <v>311</v>
      </c>
      <c r="J272" s="10">
        <f t="shared" si="63"/>
        <v>830</v>
      </c>
      <c r="K272" s="10">
        <v>45</v>
      </c>
      <c r="L272" s="10">
        <v>50</v>
      </c>
      <c r="M272" s="11">
        <f t="shared" si="60"/>
        <v>62.2</v>
      </c>
      <c r="N272" s="4">
        <f t="shared" si="59"/>
        <v>987</v>
      </c>
      <c r="O272" s="16"/>
    </row>
    <row r="273" spans="1:15" x14ac:dyDescent="0.3">
      <c r="A273" s="38">
        <v>269</v>
      </c>
      <c r="B273" s="3" t="s">
        <v>19</v>
      </c>
      <c r="C273" s="3">
        <v>441</v>
      </c>
      <c r="D273" s="3">
        <v>400</v>
      </c>
      <c r="E273" s="3">
        <v>150</v>
      </c>
      <c r="F273" s="3">
        <v>832</v>
      </c>
      <c r="G273" s="3">
        <v>1097</v>
      </c>
      <c r="H273" s="3">
        <f>(G273-F273)</f>
        <v>265</v>
      </c>
      <c r="I273" s="3">
        <f t="shared" si="64"/>
        <v>265</v>
      </c>
      <c r="J273" s="3">
        <f>ROUND(IF(I273&lt;100,I273*1.625,(IF(AND(I273&gt;100,I273&lt;201),(I273-100)*2.375+162.5,(IF(AND(I273&gt;200,I273&lt;401),(I273-200)*3.875+400,IF(I273&gt;400,(I273-400)*4.5+1238)))))),0)</f>
        <v>652</v>
      </c>
      <c r="K273" s="3">
        <v>45</v>
      </c>
      <c r="L273" s="3">
        <v>50</v>
      </c>
      <c r="M273" s="4">
        <f t="shared" si="60"/>
        <v>53</v>
      </c>
      <c r="N273" s="4">
        <f t="shared" si="59"/>
        <v>800</v>
      </c>
      <c r="O273" s="16"/>
    </row>
    <row r="274" spans="1:15" x14ac:dyDescent="0.3">
      <c r="A274" s="3">
        <v>270</v>
      </c>
      <c r="B274" s="3" t="s">
        <v>19</v>
      </c>
      <c r="C274" s="3">
        <v>442</v>
      </c>
      <c r="D274" s="10">
        <v>400</v>
      </c>
      <c r="E274" s="10">
        <v>150</v>
      </c>
      <c r="F274" s="10">
        <v>630</v>
      </c>
      <c r="G274" s="10">
        <v>738</v>
      </c>
      <c r="H274" s="10">
        <f>G274-F274</f>
        <v>108</v>
      </c>
      <c r="I274" s="3">
        <f t="shared" si="64"/>
        <v>155</v>
      </c>
      <c r="J274" s="10">
        <f>ROUND(IF(I274&lt;100,I274*1.625,(IF(AND(I274&gt;100,I274&lt;201),(I274-100)*2.375+162,(IF(AND(I274&gt;200,I274&lt;401),(I274-200)*3.875+400,IF(I274&gt;400,(I274-400)*4.5+1237)))))),0)</f>
        <v>293</v>
      </c>
      <c r="K274" s="10">
        <v>45</v>
      </c>
      <c r="L274" s="10">
        <v>50</v>
      </c>
      <c r="M274" s="11">
        <f t="shared" si="60"/>
        <v>31</v>
      </c>
      <c r="N274" s="4">
        <f t="shared" si="59"/>
        <v>419</v>
      </c>
      <c r="O274" s="16"/>
    </row>
    <row r="275" spans="1:15" x14ac:dyDescent="0.3">
      <c r="A275" s="38">
        <v>271</v>
      </c>
      <c r="B275" s="3" t="s">
        <v>19</v>
      </c>
      <c r="C275" s="3">
        <v>443</v>
      </c>
      <c r="D275" s="3">
        <v>400</v>
      </c>
      <c r="E275" s="3">
        <v>150</v>
      </c>
      <c r="F275" s="3">
        <v>1639</v>
      </c>
      <c r="G275" s="3">
        <v>2015</v>
      </c>
      <c r="H275" s="3">
        <f>G275-F275</f>
        <v>376</v>
      </c>
      <c r="I275" s="3">
        <f t="shared" si="64"/>
        <v>376</v>
      </c>
      <c r="J275" s="3">
        <f>ROUND(IF(I275&lt;100,I275*1.625,(IF(AND(I275&gt;100,I275&lt;201),(I275-100)*2.375+162,(IF(AND(I275&gt;200,I275&lt;401),(I275-200)*3.875+400,IF(I275&gt;400,(I275-400)*4.5+1237)))))),0)</f>
        <v>1082</v>
      </c>
      <c r="K275" s="3">
        <v>45</v>
      </c>
      <c r="L275" s="3">
        <v>50</v>
      </c>
      <c r="M275" s="4">
        <f t="shared" si="60"/>
        <v>75.2</v>
      </c>
      <c r="N275" s="4">
        <f t="shared" si="59"/>
        <v>1252</v>
      </c>
      <c r="O275" s="16"/>
    </row>
    <row r="276" spans="1:15" x14ac:dyDescent="0.3">
      <c r="A276" s="3">
        <v>272</v>
      </c>
      <c r="B276" s="3" t="s">
        <v>19</v>
      </c>
      <c r="C276" s="3">
        <v>444</v>
      </c>
      <c r="D276" s="3">
        <v>400</v>
      </c>
      <c r="E276" s="3">
        <v>150</v>
      </c>
      <c r="F276" s="3">
        <v>737</v>
      </c>
      <c r="G276" s="3">
        <v>1022</v>
      </c>
      <c r="H276" s="3">
        <f>G276-F276</f>
        <v>285</v>
      </c>
      <c r="I276" s="3">
        <f t="shared" si="64"/>
        <v>285</v>
      </c>
      <c r="J276" s="3">
        <f>ROUND(IF(I276&lt;100,I276*1.625,(IF(AND(I276&gt;100,I276&lt;201),(I276-100)*2.375+162.5,(IF(AND(I276&gt;200,I276&lt;401),(I276-200)*3.875+400,IF(I276&gt;400,(I276-400)*4.5+1237)))))),0)</f>
        <v>729</v>
      </c>
      <c r="K276" s="3">
        <v>45</v>
      </c>
      <c r="L276" s="3">
        <v>50</v>
      </c>
      <c r="M276" s="4">
        <f t="shared" si="60"/>
        <v>57</v>
      </c>
      <c r="N276" s="4">
        <f t="shared" si="59"/>
        <v>881</v>
      </c>
      <c r="O276" s="16"/>
    </row>
    <row r="277" spans="1:15" x14ac:dyDescent="0.3">
      <c r="A277" s="38">
        <v>273</v>
      </c>
      <c r="B277" s="3" t="s">
        <v>19</v>
      </c>
      <c r="C277" s="3">
        <v>446</v>
      </c>
      <c r="D277" s="3">
        <v>400</v>
      </c>
      <c r="E277" s="3">
        <v>150</v>
      </c>
      <c r="F277" s="3">
        <v>1328</v>
      </c>
      <c r="G277" s="3">
        <v>1700</v>
      </c>
      <c r="H277" s="3">
        <f>G277-F277</f>
        <v>372</v>
      </c>
      <c r="I277" s="3">
        <f t="shared" si="64"/>
        <v>372</v>
      </c>
      <c r="J277" s="3">
        <f>ROUND(IF(I277&lt;100,I277*1.625,(IF(AND(I277&gt;100,I277&lt;201),(I277-100)*2.375+162.5,(IF(AND(I277&gt;200,I277&lt;401),(I277-200)*3.875+400,IF(I277&gt;400,(I277-400)*4.5+1238)))))),0)</f>
        <v>1067</v>
      </c>
      <c r="K277" s="3">
        <v>45</v>
      </c>
      <c r="L277" s="3">
        <v>50</v>
      </c>
      <c r="M277" s="4">
        <f t="shared" si="60"/>
        <v>74.400000000000006</v>
      </c>
      <c r="N277" s="4">
        <f t="shared" si="59"/>
        <v>1236</v>
      </c>
      <c r="O277" s="16"/>
    </row>
    <row r="278" spans="1:15" x14ac:dyDescent="0.3">
      <c r="A278" s="3">
        <v>274</v>
      </c>
      <c r="B278" s="3" t="s">
        <v>19</v>
      </c>
      <c r="C278" s="3">
        <v>447</v>
      </c>
      <c r="D278" s="3">
        <v>400</v>
      </c>
      <c r="E278" s="3">
        <v>150</v>
      </c>
      <c r="F278" s="3">
        <v>1235</v>
      </c>
      <c r="G278" s="3">
        <v>1415</v>
      </c>
      <c r="H278" s="3">
        <f>G278-F278</f>
        <v>180</v>
      </c>
      <c r="I278" s="3">
        <f t="shared" si="64"/>
        <v>180</v>
      </c>
      <c r="J278" s="3">
        <f>ROUND(IF(I278&lt;100,I278*1.625,(IF(AND(I278&gt;100,I278&lt;201),(I278-100)*2.375+162.5,(IF(AND(I278&gt;200,I278&lt;401),(I278-200)*3.875+400,IF(I278&gt;400,(I278-400)*4.5+1238)))))),0)</f>
        <v>353</v>
      </c>
      <c r="K278" s="3">
        <v>45</v>
      </c>
      <c r="L278" s="3">
        <v>50</v>
      </c>
      <c r="M278" s="4">
        <f t="shared" si="60"/>
        <v>36</v>
      </c>
      <c r="N278" s="4">
        <f t="shared" si="59"/>
        <v>484</v>
      </c>
      <c r="O278" s="16"/>
    </row>
    <row r="279" spans="1:15" x14ac:dyDescent="0.3">
      <c r="A279" s="38">
        <v>275</v>
      </c>
      <c r="B279" s="3" t="s">
        <v>19</v>
      </c>
      <c r="C279" s="3">
        <v>449</v>
      </c>
      <c r="D279" s="3">
        <v>0</v>
      </c>
      <c r="E279" s="3">
        <v>150</v>
      </c>
      <c r="F279" s="3">
        <v>477</v>
      </c>
      <c r="G279" s="3">
        <v>636</v>
      </c>
      <c r="H279" s="3">
        <f>(G279-F279)-25</f>
        <v>134</v>
      </c>
      <c r="I279" s="3">
        <f t="shared" si="64"/>
        <v>155</v>
      </c>
      <c r="J279" s="3">
        <f>ROUND(IF(I279&lt;100,I279*1.625,(IF(AND(I279&gt;100,I279&lt;201),(I279-100)*2.375+162.5,(IF(AND(I279&gt;200,I279&lt;401),(I279-200)*3.875+400,IF(I279&gt;400,(I279-400)*4.5+1237)))))),0)</f>
        <v>293</v>
      </c>
      <c r="K279" s="3">
        <v>45</v>
      </c>
      <c r="L279" s="3">
        <v>50</v>
      </c>
      <c r="M279" s="4">
        <f t="shared" si="60"/>
        <v>31</v>
      </c>
      <c r="N279" s="4">
        <f t="shared" si="59"/>
        <v>419</v>
      </c>
      <c r="O279" s="16"/>
    </row>
    <row r="280" spans="1:15" x14ac:dyDescent="0.3">
      <c r="A280" s="3">
        <v>276</v>
      </c>
      <c r="B280" s="3" t="s">
        <v>19</v>
      </c>
      <c r="C280" s="3">
        <v>450</v>
      </c>
      <c r="D280" s="3">
        <v>400</v>
      </c>
      <c r="E280" s="3">
        <v>150</v>
      </c>
      <c r="F280" s="3">
        <v>348</v>
      </c>
      <c r="G280" s="3">
        <v>545</v>
      </c>
      <c r="H280" s="3">
        <f>(G280-F280)</f>
        <v>197</v>
      </c>
      <c r="I280" s="3">
        <f t="shared" si="64"/>
        <v>197</v>
      </c>
      <c r="J280" s="3">
        <f>ROUND(IF(I280&lt;100,I280*1.625,(IF(AND(I280&gt;100,I280&lt;201),(I280-100)*2.375+162.5,(IF(AND(I280&gt;200,I280&lt;401),(I280-200)*3.875+400,IF(I280&gt;400,(I280-400)*4.5+1238)))))),0)</f>
        <v>393</v>
      </c>
      <c r="K280" s="3">
        <v>45</v>
      </c>
      <c r="L280" s="3">
        <v>50</v>
      </c>
      <c r="M280" s="4">
        <f t="shared" si="60"/>
        <v>39.400000000000006</v>
      </c>
      <c r="N280" s="4">
        <f t="shared" si="59"/>
        <v>527</v>
      </c>
      <c r="O280" s="16"/>
    </row>
    <row r="281" spans="1:15" x14ac:dyDescent="0.3">
      <c r="A281" s="38">
        <v>277</v>
      </c>
      <c r="B281" s="3" t="s">
        <v>19</v>
      </c>
      <c r="C281" s="3">
        <v>452</v>
      </c>
      <c r="D281" s="3">
        <v>0</v>
      </c>
      <c r="E281" s="3">
        <v>150</v>
      </c>
      <c r="F281" s="3">
        <v>439</v>
      </c>
      <c r="G281" s="3">
        <v>688</v>
      </c>
      <c r="H281" s="3">
        <f>(G281-F281)-25</f>
        <v>224</v>
      </c>
      <c r="I281" s="3">
        <f t="shared" si="64"/>
        <v>224</v>
      </c>
      <c r="J281" s="3">
        <f>ROUND(IF(I281&lt;100,I281*1.625,(IF(AND(I281&gt;100,I281&lt;201),(I281-100)*2.375+162.5,(IF(AND(I281&gt;200,I281&lt;401),(I281-200)*3.875+400,IF(I281&gt;400,(I281-400)*4.5+1238)))))),0)</f>
        <v>493</v>
      </c>
      <c r="K281" s="3">
        <v>45</v>
      </c>
      <c r="L281" s="3">
        <v>50</v>
      </c>
      <c r="M281" s="4">
        <f t="shared" si="60"/>
        <v>44.800000000000004</v>
      </c>
      <c r="N281" s="4">
        <f t="shared" si="59"/>
        <v>633</v>
      </c>
      <c r="O281" s="16"/>
    </row>
    <row r="282" spans="1:15" x14ac:dyDescent="0.3">
      <c r="A282" s="3">
        <v>278</v>
      </c>
      <c r="B282" s="3" t="s">
        <v>19</v>
      </c>
      <c r="C282" s="3">
        <v>454</v>
      </c>
      <c r="D282" s="3">
        <v>400</v>
      </c>
      <c r="E282" s="3">
        <v>150</v>
      </c>
      <c r="F282" s="3">
        <v>284</v>
      </c>
      <c r="G282" s="3">
        <v>353</v>
      </c>
      <c r="H282" s="3">
        <f>(G282-F282)</f>
        <v>69</v>
      </c>
      <c r="I282" s="3">
        <f t="shared" si="64"/>
        <v>155</v>
      </c>
      <c r="J282" s="3">
        <f>ROUND(IF(I282&lt;100,I282*1.625,(IF(AND(I282&gt;100,I282&lt;201),(I282-100)*2.375+162.5,(IF(AND(I282&gt;200,I282&lt;401),(I282-200)*3.875+400,IF(I282&gt;400,(I282-400)*4.5+1237)))))),0)</f>
        <v>293</v>
      </c>
      <c r="K282" s="3">
        <v>45</v>
      </c>
      <c r="L282" s="3">
        <v>50</v>
      </c>
      <c r="M282" s="4">
        <f t="shared" si="60"/>
        <v>31</v>
      </c>
      <c r="N282" s="4">
        <f t="shared" si="59"/>
        <v>419</v>
      </c>
      <c r="O282" s="16"/>
    </row>
    <row r="283" spans="1:15" x14ac:dyDescent="0.3">
      <c r="A283" s="38">
        <v>279</v>
      </c>
      <c r="B283" s="3" t="s">
        <v>19</v>
      </c>
      <c r="C283" s="5">
        <v>455</v>
      </c>
      <c r="D283" s="3">
        <v>400</v>
      </c>
      <c r="E283" s="3">
        <v>150</v>
      </c>
      <c r="F283" s="3">
        <v>777</v>
      </c>
      <c r="G283" s="3">
        <v>1017</v>
      </c>
      <c r="H283" s="3">
        <f>G283-F283</f>
        <v>240</v>
      </c>
      <c r="I283" s="3">
        <f t="shared" si="64"/>
        <v>240</v>
      </c>
      <c r="J283" s="3">
        <f>ROUND(IF(I283&lt;100,I283*1.625,(IF(AND(I283&gt;100,I283&lt;201),(I283-100)*2.375+162.5,(IF(AND(I283&gt;200,I283&lt;401),(I283-200)*3.875+400,IF(I283&gt;400,(I283-400)*4.5+1238)))))),0)</f>
        <v>555</v>
      </c>
      <c r="K283" s="3">
        <v>45</v>
      </c>
      <c r="L283" s="3">
        <v>50</v>
      </c>
      <c r="M283" s="4">
        <f t="shared" si="60"/>
        <v>48</v>
      </c>
      <c r="N283" s="4">
        <f t="shared" si="59"/>
        <v>698</v>
      </c>
      <c r="O283" s="16"/>
    </row>
    <row r="284" spans="1:15" x14ac:dyDescent="0.3">
      <c r="A284" s="3">
        <v>280</v>
      </c>
      <c r="B284" s="3" t="s">
        <v>19</v>
      </c>
      <c r="C284" s="3">
        <v>456</v>
      </c>
      <c r="D284" s="3">
        <v>400</v>
      </c>
      <c r="E284" s="3">
        <v>150</v>
      </c>
      <c r="F284" s="3">
        <v>284</v>
      </c>
      <c r="G284" s="3">
        <v>422</v>
      </c>
      <c r="H284" s="3">
        <f>G284-F284</f>
        <v>138</v>
      </c>
      <c r="I284" s="3">
        <f t="shared" si="64"/>
        <v>155</v>
      </c>
      <c r="J284" s="3">
        <f>ROUND(IF(I284&lt;100,I284*1.625,(IF(AND(I284&gt;100,I284&lt;201),(I284-100)*2.375+162.5,(IF(AND(I284&gt;200,I284&lt;401),(I284-200)*3.875+400,IF(I284&gt;400,(I284-400)*4.5+1238)))))),0)</f>
        <v>293</v>
      </c>
      <c r="K284" s="3">
        <v>45</v>
      </c>
      <c r="L284" s="3">
        <v>50</v>
      </c>
      <c r="M284" s="4">
        <f t="shared" si="60"/>
        <v>31</v>
      </c>
      <c r="N284" s="4">
        <f t="shared" si="59"/>
        <v>419</v>
      </c>
      <c r="O284" s="16"/>
    </row>
    <row r="285" spans="1:15" x14ac:dyDescent="0.3">
      <c r="A285" s="38">
        <v>281</v>
      </c>
      <c r="B285" s="3" t="s">
        <v>19</v>
      </c>
      <c r="C285" s="3">
        <v>457</v>
      </c>
      <c r="D285" s="3">
        <v>400</v>
      </c>
      <c r="E285" s="3">
        <v>150</v>
      </c>
      <c r="F285" s="3">
        <v>605</v>
      </c>
      <c r="G285" s="3">
        <v>811</v>
      </c>
      <c r="H285" s="3">
        <f>(G285-F285)</f>
        <v>206</v>
      </c>
      <c r="I285" s="3">
        <f t="shared" si="64"/>
        <v>206</v>
      </c>
      <c r="J285" s="3">
        <f>ROUND(IF(I285&lt;100,I285*1.625,(IF(AND(I285&gt;100,I285&lt;201),(I285-100)*2.375+162.5,(IF(AND(I285&gt;200,I285&lt;401),(I285-200)*3.875+400,IF(I285&gt;400,(I285-400)*4.5+1237)))))),0)</f>
        <v>423</v>
      </c>
      <c r="K285" s="3">
        <v>45</v>
      </c>
      <c r="L285" s="3">
        <v>50</v>
      </c>
      <c r="M285" s="4">
        <f t="shared" si="60"/>
        <v>41.2</v>
      </c>
      <c r="N285" s="4">
        <f t="shared" si="59"/>
        <v>559</v>
      </c>
      <c r="O285" s="16"/>
    </row>
    <row r="286" spans="1:15" x14ac:dyDescent="0.3">
      <c r="A286" s="3">
        <v>282</v>
      </c>
      <c r="B286" s="5" t="s">
        <v>19</v>
      </c>
      <c r="C286" s="3">
        <v>458</v>
      </c>
      <c r="D286" s="3">
        <v>400</v>
      </c>
      <c r="E286" s="3">
        <v>150</v>
      </c>
      <c r="F286" s="3">
        <v>277</v>
      </c>
      <c r="G286" s="3">
        <v>477</v>
      </c>
      <c r="H286" s="3">
        <f>G286-F286</f>
        <v>200</v>
      </c>
      <c r="I286" s="3">
        <f t="shared" si="64"/>
        <v>200</v>
      </c>
      <c r="J286" s="3">
        <f>ROUND(IF(I286&lt;100,I286*1.625,(IF(AND(I286&gt;100,I286&lt;201),(I286-100)*2.375+162.5,(IF(AND(I286&gt;200,I286&lt;401),(I286-200)*3.875+400,IF(I286&gt;400,(I286-400)*4.5+1238)))))),0)</f>
        <v>400</v>
      </c>
      <c r="K286" s="3">
        <v>45</v>
      </c>
      <c r="L286" s="3">
        <v>50</v>
      </c>
      <c r="M286" s="4">
        <f t="shared" si="60"/>
        <v>40</v>
      </c>
      <c r="N286" s="4">
        <f t="shared" si="59"/>
        <v>535</v>
      </c>
      <c r="O286" s="16"/>
    </row>
    <row r="287" spans="1:15" x14ac:dyDescent="0.3">
      <c r="A287" s="38">
        <v>283</v>
      </c>
      <c r="B287" s="3" t="s">
        <v>19</v>
      </c>
      <c r="C287" s="3">
        <v>461</v>
      </c>
      <c r="D287" s="3">
        <v>0</v>
      </c>
      <c r="E287" s="3">
        <v>150</v>
      </c>
      <c r="F287" s="3">
        <v>327</v>
      </c>
      <c r="G287" s="3">
        <v>525</v>
      </c>
      <c r="H287" s="3">
        <f>(G287-F287)-25</f>
        <v>173</v>
      </c>
      <c r="I287" s="3">
        <f t="shared" si="64"/>
        <v>173</v>
      </c>
      <c r="J287" s="3">
        <f>ROUND(IF(I287&lt;100,I287*1.625,(IF(AND(I287&gt;100,I287&lt;201),(I287-100)*2.375+162.5,(IF(AND(I287&gt;200,I287&lt;401),(I287-200)*3.875+400,IF(I287&gt;400,(I287-400)*4.5+1237)))))),0)</f>
        <v>336</v>
      </c>
      <c r="K287" s="3">
        <v>45</v>
      </c>
      <c r="L287" s="3">
        <v>50</v>
      </c>
      <c r="M287" s="4">
        <f t="shared" si="60"/>
        <v>34.6</v>
      </c>
      <c r="N287" s="4">
        <f t="shared" si="59"/>
        <v>466</v>
      </c>
      <c r="O287" s="16"/>
    </row>
    <row r="288" spans="1:15" x14ac:dyDescent="0.3">
      <c r="A288" s="3">
        <v>284</v>
      </c>
      <c r="B288" s="3" t="s">
        <v>19</v>
      </c>
      <c r="C288" s="3">
        <v>462</v>
      </c>
      <c r="D288" s="3">
        <v>400</v>
      </c>
      <c r="E288" s="3">
        <v>150</v>
      </c>
      <c r="F288" s="3">
        <v>418</v>
      </c>
      <c r="G288" s="3">
        <v>604</v>
      </c>
      <c r="H288" s="3">
        <f>G288-F288</f>
        <v>186</v>
      </c>
      <c r="I288" s="3">
        <f t="shared" si="64"/>
        <v>186</v>
      </c>
      <c r="J288" s="3">
        <f>ROUND(IF(I288&lt;100,I288*1.625,(IF(AND(I288&gt;100,I288&lt;201),(I288-100)*2.375+162.5,(IF(AND(I288&gt;200,I288&lt;401),(I288-200)*3.875+400,IF(I288&gt;400,(I288-400)*4.5+1237)))))),0)</f>
        <v>367</v>
      </c>
      <c r="K288" s="3">
        <v>45</v>
      </c>
      <c r="L288" s="3">
        <v>50</v>
      </c>
      <c r="M288" s="4">
        <f t="shared" si="60"/>
        <v>37.200000000000003</v>
      </c>
      <c r="N288" s="4">
        <f t="shared" si="59"/>
        <v>499</v>
      </c>
      <c r="O288" s="16"/>
    </row>
    <row r="289" spans="1:15" x14ac:dyDescent="0.3">
      <c r="A289" s="38">
        <v>285</v>
      </c>
      <c r="B289" s="3" t="s">
        <v>19</v>
      </c>
      <c r="C289" s="3">
        <v>464</v>
      </c>
      <c r="D289" s="3">
        <v>400</v>
      </c>
      <c r="E289" s="3">
        <v>150</v>
      </c>
      <c r="F289" s="5">
        <v>41</v>
      </c>
      <c r="G289" s="3">
        <v>345</v>
      </c>
      <c r="H289" s="3">
        <f>G289-F289</f>
        <v>304</v>
      </c>
      <c r="I289" s="3">
        <f t="shared" si="64"/>
        <v>304</v>
      </c>
      <c r="J289" s="3">
        <f>ROUND(IF(I289&lt;100,I289*1.625,(IF(AND(I289&gt;100,I289&lt;201),(I289-100)*2.375+162.5,(IF(AND(I289&gt;200,I289&lt;401),(I289-200)*3.875+400,IF(I289&gt;400,(I289-400)*4.5+1237)))))),0)</f>
        <v>803</v>
      </c>
      <c r="K289" s="3">
        <v>45</v>
      </c>
      <c r="L289" s="3">
        <v>50</v>
      </c>
      <c r="M289" s="4">
        <f t="shared" si="60"/>
        <v>60.800000000000004</v>
      </c>
      <c r="N289" s="4">
        <f t="shared" si="59"/>
        <v>959</v>
      </c>
      <c r="O289" s="16"/>
    </row>
    <row r="290" spans="1:15" x14ac:dyDescent="0.3">
      <c r="A290" s="3">
        <v>286</v>
      </c>
      <c r="B290" s="3" t="s">
        <v>18</v>
      </c>
      <c r="C290" s="3">
        <v>80</v>
      </c>
      <c r="D290" s="3">
        <v>200</v>
      </c>
      <c r="E290" s="3">
        <v>150</v>
      </c>
      <c r="F290" s="5">
        <v>18806</v>
      </c>
      <c r="G290" s="3">
        <v>18894</v>
      </c>
      <c r="H290" s="3">
        <f t="shared" ref="H290:H295" si="65">G290-F290</f>
        <v>88</v>
      </c>
      <c r="I290" s="3">
        <f>IF(H290&lt;125,125,H290)</f>
        <v>125</v>
      </c>
      <c r="J290" s="3">
        <f t="shared" ref="J290:J295" si="66">ROUND(IF(I290&lt;100,I290*1.625,(IF(AND(I290&gt;100,I290&lt;201),(I290-100)*2.375+162.5,(IF(AND(I290&gt;200,I290&lt;401),(I290-200)*3.875+400,IF(I290&gt;400,(I290-400)*4.5+1237)))))),0)</f>
        <v>222</v>
      </c>
      <c r="K290" s="3">
        <v>45</v>
      </c>
      <c r="L290" s="3">
        <v>50</v>
      </c>
      <c r="M290" s="4">
        <f t="shared" si="60"/>
        <v>25</v>
      </c>
      <c r="N290" s="4">
        <f t="shared" si="59"/>
        <v>342</v>
      </c>
      <c r="O290" s="25"/>
    </row>
    <row r="291" spans="1:15" x14ac:dyDescent="0.3">
      <c r="A291" s="38">
        <v>287</v>
      </c>
      <c r="B291" s="3" t="s">
        <v>17</v>
      </c>
      <c r="C291" s="3">
        <v>203</v>
      </c>
      <c r="D291" s="3">
        <v>300</v>
      </c>
      <c r="E291" s="3">
        <v>150</v>
      </c>
      <c r="F291" s="5">
        <v>37043</v>
      </c>
      <c r="G291" s="3">
        <v>37186</v>
      </c>
      <c r="H291" s="3">
        <f t="shared" si="65"/>
        <v>143</v>
      </c>
      <c r="I291" s="3">
        <f>IF(H291&lt;141,141,H291)</f>
        <v>143</v>
      </c>
      <c r="J291" s="3">
        <f t="shared" si="66"/>
        <v>265</v>
      </c>
      <c r="K291" s="3">
        <v>45</v>
      </c>
      <c r="L291" s="3">
        <v>50</v>
      </c>
      <c r="M291" s="4">
        <f t="shared" si="60"/>
        <v>28.6</v>
      </c>
      <c r="N291" s="4">
        <f t="shared" si="59"/>
        <v>389</v>
      </c>
      <c r="O291" s="25"/>
    </row>
    <row r="292" spans="1:15" x14ac:dyDescent="0.3">
      <c r="A292" s="3">
        <v>288</v>
      </c>
      <c r="B292" s="3" t="s">
        <v>18</v>
      </c>
      <c r="C292" s="3">
        <v>101</v>
      </c>
      <c r="D292" s="3">
        <v>200</v>
      </c>
      <c r="E292" s="3">
        <v>150</v>
      </c>
      <c r="F292" s="5">
        <v>27371</v>
      </c>
      <c r="G292" s="3">
        <v>27398</v>
      </c>
      <c r="H292" s="3">
        <f t="shared" si="65"/>
        <v>27</v>
      </c>
      <c r="I292" s="3">
        <f>IF(H292&lt;125,125,H292)</f>
        <v>125</v>
      </c>
      <c r="J292" s="3">
        <f t="shared" si="66"/>
        <v>222</v>
      </c>
      <c r="K292" s="3">
        <v>45</v>
      </c>
      <c r="L292" s="3">
        <v>50</v>
      </c>
      <c r="M292" s="4">
        <f t="shared" si="60"/>
        <v>25</v>
      </c>
      <c r="N292" s="4">
        <f t="shared" si="59"/>
        <v>342</v>
      </c>
      <c r="O292" s="25"/>
    </row>
    <row r="293" spans="1:15" x14ac:dyDescent="0.3">
      <c r="A293" s="38">
        <v>289</v>
      </c>
      <c r="B293" s="3" t="s">
        <v>17</v>
      </c>
      <c r="C293" s="3">
        <v>191</v>
      </c>
      <c r="D293" s="3">
        <v>300</v>
      </c>
      <c r="E293" s="3">
        <v>150</v>
      </c>
      <c r="F293" s="5">
        <v>20051</v>
      </c>
      <c r="G293" s="3">
        <v>20063</v>
      </c>
      <c r="H293" s="3">
        <f t="shared" si="65"/>
        <v>12</v>
      </c>
      <c r="I293" s="3">
        <f t="shared" ref="I293:I295" si="67">IF(H293&lt;141,141,H293)</f>
        <v>141</v>
      </c>
      <c r="J293" s="3">
        <f t="shared" si="66"/>
        <v>260</v>
      </c>
      <c r="K293" s="3">
        <v>45</v>
      </c>
      <c r="L293" s="3">
        <v>50</v>
      </c>
      <c r="M293" s="4">
        <f t="shared" si="60"/>
        <v>28.200000000000003</v>
      </c>
      <c r="N293" s="4">
        <f t="shared" si="59"/>
        <v>383</v>
      </c>
      <c r="O293" s="25"/>
    </row>
    <row r="294" spans="1:15" x14ac:dyDescent="0.3">
      <c r="A294" s="3">
        <v>290</v>
      </c>
      <c r="B294" s="3" t="s">
        <v>17</v>
      </c>
      <c r="C294" s="3">
        <v>227</v>
      </c>
      <c r="D294" s="3">
        <v>300</v>
      </c>
      <c r="E294" s="3">
        <v>150</v>
      </c>
      <c r="F294" s="5">
        <v>34390</v>
      </c>
      <c r="G294" s="3">
        <v>34447</v>
      </c>
      <c r="H294" s="3">
        <f t="shared" si="65"/>
        <v>57</v>
      </c>
      <c r="I294" s="3">
        <f t="shared" si="67"/>
        <v>141</v>
      </c>
      <c r="J294" s="3">
        <f t="shared" si="66"/>
        <v>260</v>
      </c>
      <c r="K294" s="3">
        <v>45</v>
      </c>
      <c r="L294" s="3">
        <v>50</v>
      </c>
      <c r="M294" s="4">
        <f t="shared" si="60"/>
        <v>28.200000000000003</v>
      </c>
      <c r="N294" s="4">
        <f t="shared" si="59"/>
        <v>383</v>
      </c>
      <c r="O294" s="25"/>
    </row>
    <row r="295" spans="1:15" x14ac:dyDescent="0.3">
      <c r="A295" s="38">
        <v>291</v>
      </c>
      <c r="B295" s="3" t="s">
        <v>17</v>
      </c>
      <c r="C295" s="3">
        <v>372</v>
      </c>
      <c r="D295" s="3">
        <v>300</v>
      </c>
      <c r="E295" s="3">
        <v>150</v>
      </c>
      <c r="F295" s="5">
        <v>2525</v>
      </c>
      <c r="G295" s="3">
        <v>2534</v>
      </c>
      <c r="H295" s="3">
        <f t="shared" si="65"/>
        <v>9</v>
      </c>
      <c r="I295" s="3">
        <f t="shared" si="67"/>
        <v>141</v>
      </c>
      <c r="J295" s="3">
        <f t="shared" si="66"/>
        <v>260</v>
      </c>
      <c r="K295" s="3">
        <v>45</v>
      </c>
      <c r="L295" s="3">
        <v>50</v>
      </c>
      <c r="M295" s="4">
        <f t="shared" si="60"/>
        <v>28.200000000000003</v>
      </c>
      <c r="N295" s="4">
        <f t="shared" si="59"/>
        <v>383</v>
      </c>
      <c r="O295" s="25"/>
    </row>
  </sheetData>
  <mergeCells count="3">
    <mergeCell ref="A1:N1"/>
    <mergeCell ref="A2:N2"/>
    <mergeCell ref="A3:N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workbookViewId="0">
      <selection sqref="A1:N1"/>
    </sheetView>
  </sheetViews>
  <sheetFormatPr defaultColWidth="6.88671875" defaultRowHeight="14.4" x14ac:dyDescent="0.3"/>
  <cols>
    <col min="1" max="3" width="6.88671875" style="16"/>
    <col min="4" max="4" width="10.6640625" style="16" bestFit="1" customWidth="1"/>
    <col min="5" max="5" width="7.44140625" style="16" customWidth="1"/>
    <col min="6" max="8" width="6.88671875" style="16"/>
    <col min="9" max="9" width="7.33203125" style="16" customWidth="1"/>
    <col min="10" max="10" width="6.33203125" style="16" customWidth="1"/>
    <col min="11" max="11" width="5" style="16" customWidth="1"/>
    <col min="12" max="12" width="5.33203125" style="16" customWidth="1"/>
    <col min="13" max="13" width="6.109375" style="16" customWidth="1"/>
    <col min="14" max="14" width="8.33203125" style="16" customWidth="1"/>
    <col min="15" max="15" width="6.88671875" style="25"/>
    <col min="16" max="16384" width="6.88671875" style="16"/>
  </cols>
  <sheetData>
    <row r="1" spans="1:15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ht="12.75" customHeight="1" x14ac:dyDescent="0.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5" x14ac:dyDescent="0.3">
      <c r="A3" s="44" t="s">
        <v>36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5" ht="47.25" customHeigh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5" ht="12.75" customHeight="1" x14ac:dyDescent="0.3">
      <c r="A5" s="38">
        <v>1</v>
      </c>
      <c r="B5" s="38" t="s">
        <v>22</v>
      </c>
      <c r="C5" s="38">
        <v>0</v>
      </c>
      <c r="D5" s="38">
        <v>0</v>
      </c>
      <c r="E5" s="38">
        <v>150</v>
      </c>
      <c r="F5" s="5">
        <v>9292</v>
      </c>
      <c r="G5" s="3">
        <v>9446</v>
      </c>
      <c r="H5" s="3">
        <f t="shared" ref="H5:H28" si="0">G5-F5</f>
        <v>154</v>
      </c>
      <c r="I5" s="3">
        <f>IF(H5&lt;103,103,H5)</f>
        <v>154</v>
      </c>
      <c r="J5" s="3">
        <f t="shared" ref="J5:J32" si="1">ROUND(IF(I5&lt;100,I5*1.625,(IF(AND(I5&gt;100,I5&lt;201),(I5-100)*2.375+162.5,(IF(AND(I5&gt;200,I5&lt;401),(I5-200)*3.875+400,IF(I5&gt;400,(I5-400)*4.5+1237)))))),0)</f>
        <v>291</v>
      </c>
      <c r="K5" s="3">
        <v>20</v>
      </c>
      <c r="L5" s="3">
        <v>10</v>
      </c>
      <c r="M5" s="4">
        <f t="shared" ref="M5:M34" si="2">I5*0.2</f>
        <v>30.8</v>
      </c>
      <c r="N5" s="4">
        <f>ROUND((J5+K5+L5+M5),0)</f>
        <v>352</v>
      </c>
      <c r="O5" s="37"/>
    </row>
    <row r="6" spans="1:15" ht="12.75" customHeight="1" x14ac:dyDescent="0.3">
      <c r="A6" s="3">
        <v>2</v>
      </c>
      <c r="B6" s="3" t="s">
        <v>21</v>
      </c>
      <c r="C6" s="3">
        <v>1</v>
      </c>
      <c r="D6" s="3">
        <v>75</v>
      </c>
      <c r="E6" s="3">
        <v>150</v>
      </c>
      <c r="F6" s="5">
        <v>18230</v>
      </c>
      <c r="G6" s="3">
        <v>18404</v>
      </c>
      <c r="H6" s="3">
        <f t="shared" si="0"/>
        <v>174</v>
      </c>
      <c r="I6" s="3">
        <f>IF(H6&lt;103,103,H6)</f>
        <v>174</v>
      </c>
      <c r="J6" s="3">
        <f t="shared" si="1"/>
        <v>338</v>
      </c>
      <c r="K6" s="3">
        <v>20</v>
      </c>
      <c r="L6" s="3">
        <v>10</v>
      </c>
      <c r="M6" s="4">
        <f t="shared" si="2"/>
        <v>34.800000000000004</v>
      </c>
      <c r="N6" s="4">
        <f t="shared" ref="N6:N60" si="3">ROUND((J6+K6+L6+M6),0)</f>
        <v>403</v>
      </c>
      <c r="O6" s="16"/>
    </row>
    <row r="7" spans="1:15" ht="12.75" customHeight="1" x14ac:dyDescent="0.3">
      <c r="A7" s="38">
        <v>3</v>
      </c>
      <c r="B7" s="3" t="s">
        <v>21</v>
      </c>
      <c r="C7" s="3">
        <v>2</v>
      </c>
      <c r="D7" s="3">
        <v>75</v>
      </c>
      <c r="E7" s="3">
        <v>150</v>
      </c>
      <c r="F7" s="5">
        <v>21850</v>
      </c>
      <c r="G7" s="3">
        <v>21931</v>
      </c>
      <c r="H7" s="3">
        <f t="shared" si="0"/>
        <v>81</v>
      </c>
      <c r="I7" s="3">
        <f>IF(H7&lt;103,103,H7)</f>
        <v>103</v>
      </c>
      <c r="J7" s="3">
        <f t="shared" si="1"/>
        <v>170</v>
      </c>
      <c r="K7" s="3">
        <v>20</v>
      </c>
      <c r="L7" s="3">
        <v>10</v>
      </c>
      <c r="M7" s="4">
        <f t="shared" si="2"/>
        <v>20.6</v>
      </c>
      <c r="N7" s="4">
        <f t="shared" si="3"/>
        <v>221</v>
      </c>
      <c r="O7" s="16"/>
    </row>
    <row r="8" spans="1:15" ht="12.75" customHeight="1" x14ac:dyDescent="0.3">
      <c r="A8" s="3">
        <v>4</v>
      </c>
      <c r="B8" s="3" t="s">
        <v>20</v>
      </c>
      <c r="C8" s="3">
        <v>2</v>
      </c>
      <c r="D8" s="3">
        <v>100</v>
      </c>
      <c r="E8" s="3">
        <v>150</v>
      </c>
      <c r="F8" s="5">
        <v>40145</v>
      </c>
      <c r="G8" s="3">
        <v>40451</v>
      </c>
      <c r="H8" s="3">
        <f t="shared" si="0"/>
        <v>306</v>
      </c>
      <c r="I8" s="3">
        <f>IF(H8&lt;111,111,H8)</f>
        <v>306</v>
      </c>
      <c r="J8" s="3">
        <f t="shared" si="1"/>
        <v>811</v>
      </c>
      <c r="K8" s="3">
        <v>20</v>
      </c>
      <c r="L8" s="3">
        <v>10</v>
      </c>
      <c r="M8" s="4">
        <f t="shared" si="2"/>
        <v>61.2</v>
      </c>
      <c r="N8" s="4">
        <f t="shared" si="3"/>
        <v>902</v>
      </c>
      <c r="O8" s="16"/>
    </row>
    <row r="9" spans="1:15" ht="12.75" customHeight="1" x14ac:dyDescent="0.3">
      <c r="A9" s="38">
        <v>5</v>
      </c>
      <c r="B9" s="3" t="s">
        <v>21</v>
      </c>
      <c r="C9" s="3">
        <v>3</v>
      </c>
      <c r="D9" s="3">
        <v>75</v>
      </c>
      <c r="E9" s="3">
        <v>150</v>
      </c>
      <c r="F9" s="5">
        <v>10129</v>
      </c>
      <c r="G9" s="3">
        <v>10269</v>
      </c>
      <c r="H9" s="3">
        <f t="shared" si="0"/>
        <v>140</v>
      </c>
      <c r="I9" s="3">
        <f>IF(H9&lt;103,103,H9)</f>
        <v>140</v>
      </c>
      <c r="J9" s="3">
        <f t="shared" si="1"/>
        <v>258</v>
      </c>
      <c r="K9" s="3">
        <v>20</v>
      </c>
      <c r="L9" s="3">
        <v>10</v>
      </c>
      <c r="M9" s="4">
        <f t="shared" si="2"/>
        <v>28</v>
      </c>
      <c r="N9" s="4">
        <f t="shared" si="3"/>
        <v>316</v>
      </c>
      <c r="O9" s="16"/>
    </row>
    <row r="10" spans="1:15" ht="12.75" customHeight="1" x14ac:dyDescent="0.3">
      <c r="A10" s="3">
        <v>6</v>
      </c>
      <c r="B10" s="3" t="s">
        <v>20</v>
      </c>
      <c r="C10" s="3">
        <v>3</v>
      </c>
      <c r="D10" s="3">
        <v>100</v>
      </c>
      <c r="E10" s="3">
        <v>150</v>
      </c>
      <c r="F10" s="5">
        <v>13544</v>
      </c>
      <c r="G10" s="3">
        <v>13830</v>
      </c>
      <c r="H10" s="3">
        <f t="shared" si="0"/>
        <v>286</v>
      </c>
      <c r="I10" s="3">
        <f>IF(H10&lt;111,111,H10)</f>
        <v>286</v>
      </c>
      <c r="J10" s="3">
        <f t="shared" si="1"/>
        <v>733</v>
      </c>
      <c r="K10" s="3">
        <v>20</v>
      </c>
      <c r="L10" s="3">
        <v>10</v>
      </c>
      <c r="M10" s="4">
        <f t="shared" si="2"/>
        <v>57.2</v>
      </c>
      <c r="N10" s="4">
        <f t="shared" si="3"/>
        <v>820</v>
      </c>
      <c r="O10" s="16"/>
    </row>
    <row r="11" spans="1:15" ht="12.75" customHeight="1" x14ac:dyDescent="0.3">
      <c r="A11" s="38">
        <v>7</v>
      </c>
      <c r="B11" s="3" t="s">
        <v>20</v>
      </c>
      <c r="C11" s="3">
        <v>4</v>
      </c>
      <c r="D11" s="3">
        <v>100</v>
      </c>
      <c r="E11" s="3">
        <v>150</v>
      </c>
      <c r="F11" s="5">
        <v>9462</v>
      </c>
      <c r="G11" s="3">
        <v>9549</v>
      </c>
      <c r="H11" s="3">
        <f t="shared" si="0"/>
        <v>87</v>
      </c>
      <c r="I11" s="3">
        <f>IF(H11&lt;111,111,H11)</f>
        <v>111</v>
      </c>
      <c r="J11" s="3">
        <f t="shared" si="1"/>
        <v>189</v>
      </c>
      <c r="K11" s="3">
        <v>20</v>
      </c>
      <c r="L11" s="3">
        <v>10</v>
      </c>
      <c r="M11" s="4">
        <f t="shared" si="2"/>
        <v>22.200000000000003</v>
      </c>
      <c r="N11" s="4">
        <f t="shared" si="3"/>
        <v>241</v>
      </c>
      <c r="O11" s="16"/>
    </row>
    <row r="12" spans="1:15" ht="12.75" customHeight="1" x14ac:dyDescent="0.3">
      <c r="A12" s="3">
        <v>8</v>
      </c>
      <c r="B12" s="3" t="s">
        <v>21</v>
      </c>
      <c r="C12" s="3">
        <v>5</v>
      </c>
      <c r="D12" s="3">
        <v>75</v>
      </c>
      <c r="E12" s="3">
        <v>150</v>
      </c>
      <c r="F12" s="5">
        <v>23466</v>
      </c>
      <c r="G12" s="3">
        <v>23597</v>
      </c>
      <c r="H12" s="3">
        <f t="shared" si="0"/>
        <v>131</v>
      </c>
      <c r="I12" s="3">
        <f>IF(H12&lt;103,103,H12)</f>
        <v>131</v>
      </c>
      <c r="J12" s="3">
        <f t="shared" si="1"/>
        <v>236</v>
      </c>
      <c r="K12" s="3">
        <v>20</v>
      </c>
      <c r="L12" s="3">
        <v>10</v>
      </c>
      <c r="M12" s="4">
        <f t="shared" si="2"/>
        <v>26.200000000000003</v>
      </c>
      <c r="N12" s="4">
        <f t="shared" si="3"/>
        <v>292</v>
      </c>
      <c r="O12" s="16"/>
    </row>
    <row r="13" spans="1:15" ht="12.75" customHeight="1" x14ac:dyDescent="0.3">
      <c r="A13" s="38">
        <v>9</v>
      </c>
      <c r="B13" s="3" t="s">
        <v>20</v>
      </c>
      <c r="C13" s="3">
        <v>5</v>
      </c>
      <c r="D13" s="3">
        <v>100</v>
      </c>
      <c r="E13" s="3">
        <v>150</v>
      </c>
      <c r="F13" s="5">
        <v>24656</v>
      </c>
      <c r="G13" s="3">
        <v>24736</v>
      </c>
      <c r="H13" s="3">
        <f t="shared" si="0"/>
        <v>80</v>
      </c>
      <c r="I13" s="3">
        <f>IF(H13&lt;111,111,H13)</f>
        <v>111</v>
      </c>
      <c r="J13" s="3">
        <f t="shared" si="1"/>
        <v>189</v>
      </c>
      <c r="K13" s="3">
        <v>20</v>
      </c>
      <c r="L13" s="3">
        <v>10</v>
      </c>
      <c r="M13" s="4">
        <f t="shared" si="2"/>
        <v>22.200000000000003</v>
      </c>
      <c r="N13" s="4">
        <f t="shared" si="3"/>
        <v>241</v>
      </c>
      <c r="O13" s="16"/>
    </row>
    <row r="14" spans="1:15" ht="12.75" customHeight="1" x14ac:dyDescent="0.3">
      <c r="A14" s="3">
        <v>10</v>
      </c>
      <c r="B14" s="3" t="s">
        <v>21</v>
      </c>
      <c r="C14" s="3">
        <v>6</v>
      </c>
      <c r="D14" s="3">
        <v>75</v>
      </c>
      <c r="E14" s="3">
        <v>150</v>
      </c>
      <c r="F14" s="5">
        <v>14903</v>
      </c>
      <c r="G14" s="3">
        <v>15091</v>
      </c>
      <c r="H14" s="3">
        <f t="shared" si="0"/>
        <v>188</v>
      </c>
      <c r="I14" s="3">
        <f>IF(H14&lt;103,103,H14)</f>
        <v>188</v>
      </c>
      <c r="J14" s="3">
        <f t="shared" si="1"/>
        <v>372</v>
      </c>
      <c r="K14" s="3">
        <v>20</v>
      </c>
      <c r="L14" s="3">
        <v>10</v>
      </c>
      <c r="M14" s="4">
        <f t="shared" si="2"/>
        <v>37.6</v>
      </c>
      <c r="N14" s="4">
        <f t="shared" si="3"/>
        <v>440</v>
      </c>
      <c r="O14" s="16"/>
    </row>
    <row r="15" spans="1:15" ht="12.75" customHeight="1" x14ac:dyDescent="0.3">
      <c r="A15" s="38">
        <v>11</v>
      </c>
      <c r="B15" s="3" t="s">
        <v>20</v>
      </c>
      <c r="C15" s="3">
        <v>6</v>
      </c>
      <c r="D15" s="3">
        <v>100</v>
      </c>
      <c r="E15" s="3">
        <v>150</v>
      </c>
      <c r="F15" s="5">
        <v>16877</v>
      </c>
      <c r="G15" s="3">
        <v>16934</v>
      </c>
      <c r="H15" s="3">
        <f t="shared" si="0"/>
        <v>57</v>
      </c>
      <c r="I15" s="3">
        <f>IF(H15&lt;111,111,H15)</f>
        <v>111</v>
      </c>
      <c r="J15" s="3">
        <f t="shared" si="1"/>
        <v>189</v>
      </c>
      <c r="K15" s="3">
        <v>20</v>
      </c>
      <c r="L15" s="3">
        <v>10</v>
      </c>
      <c r="M15" s="4">
        <f t="shared" si="2"/>
        <v>22.200000000000003</v>
      </c>
      <c r="N15" s="4">
        <f t="shared" si="3"/>
        <v>241</v>
      </c>
      <c r="O15" s="16"/>
    </row>
    <row r="16" spans="1:15" ht="12.75" customHeight="1" x14ac:dyDescent="0.3">
      <c r="A16" s="3">
        <v>12</v>
      </c>
      <c r="B16" s="3" t="s">
        <v>20</v>
      </c>
      <c r="C16" s="3">
        <v>7</v>
      </c>
      <c r="D16" s="3">
        <v>100</v>
      </c>
      <c r="E16" s="3">
        <v>150</v>
      </c>
      <c r="F16" s="5">
        <v>17364</v>
      </c>
      <c r="G16" s="3">
        <v>17581</v>
      </c>
      <c r="H16" s="3">
        <f t="shared" si="0"/>
        <v>217</v>
      </c>
      <c r="I16" s="3">
        <f>IF(H16&lt;111,111,H16)</f>
        <v>217</v>
      </c>
      <c r="J16" s="3">
        <f t="shared" si="1"/>
        <v>466</v>
      </c>
      <c r="K16" s="3">
        <v>20</v>
      </c>
      <c r="L16" s="3">
        <v>10</v>
      </c>
      <c r="M16" s="4">
        <f t="shared" si="2"/>
        <v>43.400000000000006</v>
      </c>
      <c r="N16" s="4">
        <f t="shared" si="3"/>
        <v>539</v>
      </c>
      <c r="O16" s="16"/>
    </row>
    <row r="17" spans="1:15" ht="12.75" customHeight="1" x14ac:dyDescent="0.3">
      <c r="A17" s="38">
        <v>13</v>
      </c>
      <c r="B17" s="3" t="s">
        <v>21</v>
      </c>
      <c r="C17" s="3">
        <v>7</v>
      </c>
      <c r="D17" s="3">
        <v>75</v>
      </c>
      <c r="E17" s="3">
        <v>150</v>
      </c>
      <c r="F17" s="5">
        <v>21626</v>
      </c>
      <c r="G17" s="3">
        <v>21728</v>
      </c>
      <c r="H17" s="3">
        <f t="shared" si="0"/>
        <v>102</v>
      </c>
      <c r="I17" s="3">
        <f>IF(H17&lt;103,103,H17)</f>
        <v>103</v>
      </c>
      <c r="J17" s="3">
        <f t="shared" si="1"/>
        <v>170</v>
      </c>
      <c r="K17" s="3">
        <v>20</v>
      </c>
      <c r="L17" s="3">
        <v>10</v>
      </c>
      <c r="M17" s="4">
        <f t="shared" si="2"/>
        <v>20.6</v>
      </c>
      <c r="N17" s="4">
        <f t="shared" si="3"/>
        <v>221</v>
      </c>
      <c r="O17" s="16"/>
    </row>
    <row r="18" spans="1:15" ht="12.75" customHeight="1" x14ac:dyDescent="0.3">
      <c r="A18" s="3">
        <v>14</v>
      </c>
      <c r="B18" s="3" t="s">
        <v>20</v>
      </c>
      <c r="C18" s="3">
        <v>8</v>
      </c>
      <c r="D18" s="3">
        <v>100</v>
      </c>
      <c r="E18" s="3">
        <v>150</v>
      </c>
      <c r="F18" s="5">
        <v>17447</v>
      </c>
      <c r="G18" s="3">
        <v>17790</v>
      </c>
      <c r="H18" s="3">
        <f t="shared" si="0"/>
        <v>343</v>
      </c>
      <c r="I18" s="3">
        <f>IF(H18&lt;111,111,H18)</f>
        <v>343</v>
      </c>
      <c r="J18" s="3">
        <f t="shared" si="1"/>
        <v>954</v>
      </c>
      <c r="K18" s="3">
        <v>20</v>
      </c>
      <c r="L18" s="3">
        <v>10</v>
      </c>
      <c r="M18" s="4">
        <f t="shared" si="2"/>
        <v>68.600000000000009</v>
      </c>
      <c r="N18" s="4">
        <f t="shared" si="3"/>
        <v>1053</v>
      </c>
      <c r="O18" s="16"/>
    </row>
    <row r="19" spans="1:15" ht="12.75" customHeight="1" x14ac:dyDescent="0.3">
      <c r="A19" s="38">
        <v>15</v>
      </c>
      <c r="B19" s="3" t="s">
        <v>21</v>
      </c>
      <c r="C19" s="3">
        <v>8</v>
      </c>
      <c r="D19" s="3">
        <v>75</v>
      </c>
      <c r="E19" s="3">
        <v>150</v>
      </c>
      <c r="F19" s="5">
        <v>27134</v>
      </c>
      <c r="G19" s="3">
        <v>27330</v>
      </c>
      <c r="H19" s="3">
        <f t="shared" si="0"/>
        <v>196</v>
      </c>
      <c r="I19" s="3">
        <f>IF(H19&lt;103,103,H19)</f>
        <v>196</v>
      </c>
      <c r="J19" s="3">
        <f t="shared" si="1"/>
        <v>391</v>
      </c>
      <c r="K19" s="3">
        <v>20</v>
      </c>
      <c r="L19" s="3">
        <v>10</v>
      </c>
      <c r="M19" s="4">
        <f t="shared" si="2"/>
        <v>39.200000000000003</v>
      </c>
      <c r="N19" s="4">
        <f t="shared" si="3"/>
        <v>460</v>
      </c>
      <c r="O19" s="16"/>
    </row>
    <row r="20" spans="1:15" ht="12.75" customHeight="1" x14ac:dyDescent="0.3">
      <c r="A20" s="3">
        <v>16</v>
      </c>
      <c r="B20" s="3" t="s">
        <v>21</v>
      </c>
      <c r="C20" s="3">
        <v>9</v>
      </c>
      <c r="D20" s="3">
        <v>75</v>
      </c>
      <c r="E20" s="3">
        <v>150</v>
      </c>
      <c r="F20" s="5">
        <v>24034</v>
      </c>
      <c r="G20" s="3">
        <v>24233</v>
      </c>
      <c r="H20" s="3">
        <f t="shared" si="0"/>
        <v>199</v>
      </c>
      <c r="I20" s="3">
        <f>IF(H20&lt;103,103,H20)</f>
        <v>199</v>
      </c>
      <c r="J20" s="3">
        <f t="shared" si="1"/>
        <v>398</v>
      </c>
      <c r="K20" s="3">
        <v>20</v>
      </c>
      <c r="L20" s="3">
        <v>10</v>
      </c>
      <c r="M20" s="4">
        <f t="shared" si="2"/>
        <v>39.800000000000004</v>
      </c>
      <c r="N20" s="4">
        <f t="shared" si="3"/>
        <v>468</v>
      </c>
      <c r="O20" s="16"/>
    </row>
    <row r="21" spans="1:15" ht="12.75" customHeight="1" x14ac:dyDescent="0.3">
      <c r="A21" s="38">
        <v>17</v>
      </c>
      <c r="B21" s="8" t="s">
        <v>18</v>
      </c>
      <c r="C21" s="8">
        <v>9</v>
      </c>
      <c r="D21" s="3">
        <v>200</v>
      </c>
      <c r="E21" s="3">
        <v>150</v>
      </c>
      <c r="F21" s="5">
        <v>26161</v>
      </c>
      <c r="G21" s="3">
        <v>26303</v>
      </c>
      <c r="H21" s="3">
        <f t="shared" si="0"/>
        <v>142</v>
      </c>
      <c r="I21" s="3">
        <f>IF(H21&lt;125,125,H21)</f>
        <v>142</v>
      </c>
      <c r="J21" s="3">
        <f t="shared" si="1"/>
        <v>262</v>
      </c>
      <c r="K21" s="3">
        <v>45</v>
      </c>
      <c r="L21" s="3">
        <v>50</v>
      </c>
      <c r="M21" s="4">
        <f t="shared" si="2"/>
        <v>28.400000000000002</v>
      </c>
      <c r="N21" s="4">
        <f t="shared" si="3"/>
        <v>385</v>
      </c>
      <c r="O21" s="16"/>
    </row>
    <row r="22" spans="1:15" ht="12.75" customHeight="1" x14ac:dyDescent="0.3">
      <c r="A22" s="3">
        <v>18</v>
      </c>
      <c r="B22" s="3" t="s">
        <v>21</v>
      </c>
      <c r="C22" s="3">
        <v>10</v>
      </c>
      <c r="D22" s="3">
        <v>75</v>
      </c>
      <c r="E22" s="3">
        <v>150</v>
      </c>
      <c r="F22" s="5">
        <v>28236</v>
      </c>
      <c r="G22" s="3">
        <v>28449</v>
      </c>
      <c r="H22" s="3">
        <f t="shared" si="0"/>
        <v>213</v>
      </c>
      <c r="I22" s="3">
        <f>IF(H22&lt;103,103,H22)</f>
        <v>213</v>
      </c>
      <c r="J22" s="3">
        <f t="shared" si="1"/>
        <v>450</v>
      </c>
      <c r="K22" s="3">
        <v>20</v>
      </c>
      <c r="L22" s="3">
        <v>10</v>
      </c>
      <c r="M22" s="4">
        <f t="shared" si="2"/>
        <v>42.6</v>
      </c>
      <c r="N22" s="4">
        <f t="shared" si="3"/>
        <v>523</v>
      </c>
      <c r="O22" s="16"/>
    </row>
    <row r="23" spans="1:15" ht="12.75" customHeight="1" x14ac:dyDescent="0.3">
      <c r="A23" s="38">
        <v>19</v>
      </c>
      <c r="B23" s="3" t="s">
        <v>18</v>
      </c>
      <c r="C23" s="3">
        <v>10</v>
      </c>
      <c r="D23" s="3">
        <v>200</v>
      </c>
      <c r="E23" s="3">
        <v>150</v>
      </c>
      <c r="F23" s="5">
        <v>17243</v>
      </c>
      <c r="G23" s="3">
        <v>17350</v>
      </c>
      <c r="H23" s="3">
        <f t="shared" si="0"/>
        <v>107</v>
      </c>
      <c r="I23" s="3">
        <f>IF(H23&lt;125,125,H23)</f>
        <v>125</v>
      </c>
      <c r="J23" s="3">
        <f t="shared" si="1"/>
        <v>222</v>
      </c>
      <c r="K23" s="3">
        <v>45</v>
      </c>
      <c r="L23" s="3">
        <v>50</v>
      </c>
      <c r="M23" s="4">
        <f t="shared" si="2"/>
        <v>25</v>
      </c>
      <c r="N23" s="4">
        <f t="shared" si="3"/>
        <v>342</v>
      </c>
      <c r="O23" s="16"/>
    </row>
    <row r="24" spans="1:15" ht="12.75" customHeight="1" x14ac:dyDescent="0.3">
      <c r="A24" s="3">
        <v>20</v>
      </c>
      <c r="B24" s="3" t="s">
        <v>18</v>
      </c>
      <c r="C24" s="5">
        <v>11</v>
      </c>
      <c r="D24" s="3">
        <v>200</v>
      </c>
      <c r="E24" s="3">
        <v>150</v>
      </c>
      <c r="F24" s="5">
        <v>25827</v>
      </c>
      <c r="G24" s="3">
        <v>26125</v>
      </c>
      <c r="H24" s="3">
        <f t="shared" si="0"/>
        <v>298</v>
      </c>
      <c r="I24" s="3">
        <f>IF(H24&lt;125,125,H24)</f>
        <v>298</v>
      </c>
      <c r="J24" s="3">
        <f t="shared" si="1"/>
        <v>780</v>
      </c>
      <c r="K24" s="3">
        <v>45</v>
      </c>
      <c r="L24" s="3">
        <v>50</v>
      </c>
      <c r="M24" s="4">
        <f t="shared" si="2"/>
        <v>59.6</v>
      </c>
      <c r="N24" s="4">
        <f t="shared" si="3"/>
        <v>935</v>
      </c>
      <c r="O24" s="16"/>
    </row>
    <row r="25" spans="1:15" ht="12.75" customHeight="1" x14ac:dyDescent="0.3">
      <c r="A25" s="38">
        <v>21</v>
      </c>
      <c r="B25" s="3" t="s">
        <v>21</v>
      </c>
      <c r="C25" s="3">
        <v>11</v>
      </c>
      <c r="D25" s="3">
        <v>75</v>
      </c>
      <c r="E25" s="3">
        <v>150</v>
      </c>
      <c r="F25" s="5">
        <v>22645</v>
      </c>
      <c r="G25" s="3">
        <v>22831</v>
      </c>
      <c r="H25" s="3">
        <f t="shared" si="0"/>
        <v>186</v>
      </c>
      <c r="I25" s="3">
        <f>IF(H25&lt;103,103,H25)</f>
        <v>186</v>
      </c>
      <c r="J25" s="3">
        <f t="shared" si="1"/>
        <v>367</v>
      </c>
      <c r="K25" s="3">
        <v>20</v>
      </c>
      <c r="L25" s="3">
        <v>10</v>
      </c>
      <c r="M25" s="4">
        <f t="shared" si="2"/>
        <v>37.200000000000003</v>
      </c>
      <c r="N25" s="4">
        <f t="shared" si="3"/>
        <v>434</v>
      </c>
      <c r="O25" s="16"/>
    </row>
    <row r="26" spans="1:15" ht="12.75" customHeight="1" x14ac:dyDescent="0.3">
      <c r="A26" s="3">
        <v>22</v>
      </c>
      <c r="B26" s="3" t="s">
        <v>21</v>
      </c>
      <c r="C26" s="3">
        <v>12</v>
      </c>
      <c r="D26" s="3">
        <v>75</v>
      </c>
      <c r="E26" s="3">
        <v>150</v>
      </c>
      <c r="F26" s="5">
        <v>27767</v>
      </c>
      <c r="G26" s="3">
        <v>28069</v>
      </c>
      <c r="H26" s="3">
        <f t="shared" si="0"/>
        <v>302</v>
      </c>
      <c r="I26" s="3">
        <f>IF(H26&lt;103,103,H26)</f>
        <v>302</v>
      </c>
      <c r="J26" s="3">
        <f t="shared" si="1"/>
        <v>795</v>
      </c>
      <c r="K26" s="3">
        <v>20</v>
      </c>
      <c r="L26" s="3">
        <v>10</v>
      </c>
      <c r="M26" s="4">
        <f t="shared" si="2"/>
        <v>60.400000000000006</v>
      </c>
      <c r="N26" s="4">
        <f t="shared" si="3"/>
        <v>885</v>
      </c>
      <c r="O26" s="16"/>
    </row>
    <row r="27" spans="1:15" ht="12.75" customHeight="1" x14ac:dyDescent="0.3">
      <c r="A27" s="38">
        <v>23</v>
      </c>
      <c r="B27" s="8" t="s">
        <v>18</v>
      </c>
      <c r="C27" s="8">
        <v>12</v>
      </c>
      <c r="D27" s="3">
        <v>200</v>
      </c>
      <c r="E27" s="3">
        <v>150</v>
      </c>
      <c r="F27" s="5">
        <v>20802</v>
      </c>
      <c r="G27" s="3">
        <v>20893</v>
      </c>
      <c r="H27" s="3">
        <f t="shared" si="0"/>
        <v>91</v>
      </c>
      <c r="I27" s="3">
        <f>IF(H27&lt;125,125,H27)</f>
        <v>125</v>
      </c>
      <c r="J27" s="3">
        <f t="shared" si="1"/>
        <v>222</v>
      </c>
      <c r="K27" s="3">
        <v>45</v>
      </c>
      <c r="L27" s="3">
        <v>50</v>
      </c>
      <c r="M27" s="4">
        <f t="shared" si="2"/>
        <v>25</v>
      </c>
      <c r="N27" s="4">
        <f t="shared" si="3"/>
        <v>342</v>
      </c>
      <c r="O27" s="16"/>
    </row>
    <row r="28" spans="1:15" ht="12.75" customHeight="1" x14ac:dyDescent="0.3">
      <c r="A28" s="3">
        <v>24</v>
      </c>
      <c r="B28" s="3" t="s">
        <v>21</v>
      </c>
      <c r="C28" s="3">
        <v>13</v>
      </c>
      <c r="D28" s="3">
        <v>75</v>
      </c>
      <c r="E28" s="3">
        <v>150</v>
      </c>
      <c r="F28" s="5">
        <v>27444</v>
      </c>
      <c r="G28" s="3">
        <v>27686</v>
      </c>
      <c r="H28" s="3">
        <f t="shared" si="0"/>
        <v>242</v>
      </c>
      <c r="I28" s="3">
        <f>IF(H28&lt;103,103,H28)</f>
        <v>242</v>
      </c>
      <c r="J28" s="3">
        <f t="shared" si="1"/>
        <v>563</v>
      </c>
      <c r="K28" s="3">
        <v>20</v>
      </c>
      <c r="L28" s="3">
        <v>10</v>
      </c>
      <c r="M28" s="4">
        <f t="shared" si="2"/>
        <v>48.400000000000006</v>
      </c>
      <c r="N28" s="4">
        <f t="shared" si="3"/>
        <v>641</v>
      </c>
      <c r="O28" s="16"/>
    </row>
    <row r="29" spans="1:15" ht="12.75" customHeight="1" x14ac:dyDescent="0.3">
      <c r="A29" s="38">
        <v>25</v>
      </c>
      <c r="B29" s="3" t="s">
        <v>18</v>
      </c>
      <c r="C29" s="3">
        <v>13</v>
      </c>
      <c r="D29" s="5">
        <v>0</v>
      </c>
      <c r="E29" s="3">
        <v>150</v>
      </c>
      <c r="F29" s="5">
        <v>52189</v>
      </c>
      <c r="G29" s="3">
        <v>52734</v>
      </c>
      <c r="H29" s="3">
        <f>(G29-F29)-25</f>
        <v>520</v>
      </c>
      <c r="I29" s="3">
        <f>IF(H29&lt;125,125,H29)</f>
        <v>520</v>
      </c>
      <c r="J29" s="3">
        <f t="shared" si="1"/>
        <v>1777</v>
      </c>
      <c r="K29" s="3">
        <v>45</v>
      </c>
      <c r="L29" s="3">
        <v>50</v>
      </c>
      <c r="M29" s="4">
        <f t="shared" si="2"/>
        <v>104</v>
      </c>
      <c r="N29" s="4">
        <f t="shared" si="3"/>
        <v>1976</v>
      </c>
      <c r="O29" s="16"/>
    </row>
    <row r="30" spans="1:15" ht="12.75" customHeight="1" x14ac:dyDescent="0.3">
      <c r="A30" s="3">
        <v>26</v>
      </c>
      <c r="B30" s="3" t="s">
        <v>21</v>
      </c>
      <c r="C30" s="3">
        <v>14</v>
      </c>
      <c r="D30" s="3">
        <v>75</v>
      </c>
      <c r="E30" s="3">
        <v>150</v>
      </c>
      <c r="F30" s="5">
        <v>32014</v>
      </c>
      <c r="G30" s="3">
        <v>32381</v>
      </c>
      <c r="H30" s="3">
        <f t="shared" ref="H30:H60" si="4">G30-F30</f>
        <v>367</v>
      </c>
      <c r="I30" s="3">
        <f>IF(H30&lt;103,103,H30)</f>
        <v>367</v>
      </c>
      <c r="J30" s="3">
        <f t="shared" si="1"/>
        <v>1047</v>
      </c>
      <c r="K30" s="3">
        <v>20</v>
      </c>
      <c r="L30" s="3">
        <v>10</v>
      </c>
      <c r="M30" s="4">
        <f t="shared" si="2"/>
        <v>73.400000000000006</v>
      </c>
      <c r="N30" s="4">
        <f t="shared" si="3"/>
        <v>1150</v>
      </c>
      <c r="O30" s="16"/>
    </row>
    <row r="31" spans="1:15" ht="12.75" customHeight="1" x14ac:dyDescent="0.3">
      <c r="A31" s="38">
        <v>27</v>
      </c>
      <c r="B31" s="3" t="s">
        <v>18</v>
      </c>
      <c r="C31" s="3">
        <v>14</v>
      </c>
      <c r="D31" s="3">
        <v>200</v>
      </c>
      <c r="E31" s="3">
        <v>150</v>
      </c>
      <c r="F31" s="5">
        <v>28103</v>
      </c>
      <c r="G31" s="3">
        <v>28402</v>
      </c>
      <c r="H31" s="3">
        <f t="shared" si="4"/>
        <v>299</v>
      </c>
      <c r="I31" s="3">
        <f>IF(H31&lt;125,125,H31)</f>
        <v>299</v>
      </c>
      <c r="J31" s="3">
        <f t="shared" si="1"/>
        <v>784</v>
      </c>
      <c r="K31" s="3">
        <v>45</v>
      </c>
      <c r="L31" s="3">
        <v>50</v>
      </c>
      <c r="M31" s="4">
        <f t="shared" si="2"/>
        <v>59.800000000000004</v>
      </c>
      <c r="N31" s="4">
        <f t="shared" si="3"/>
        <v>939</v>
      </c>
      <c r="O31" s="16"/>
    </row>
    <row r="32" spans="1:15" ht="12.75" customHeight="1" x14ac:dyDescent="0.3">
      <c r="A32" s="3">
        <v>28</v>
      </c>
      <c r="B32" s="3" t="s">
        <v>21</v>
      </c>
      <c r="C32" s="3">
        <v>15</v>
      </c>
      <c r="D32" s="3">
        <v>75</v>
      </c>
      <c r="E32" s="3">
        <v>150</v>
      </c>
      <c r="F32" s="5">
        <v>16616</v>
      </c>
      <c r="G32" s="3">
        <v>16751</v>
      </c>
      <c r="H32" s="3">
        <f t="shared" si="4"/>
        <v>135</v>
      </c>
      <c r="I32" s="3">
        <f>IF(H32&lt;103,103,H32)</f>
        <v>135</v>
      </c>
      <c r="J32" s="3">
        <f t="shared" si="1"/>
        <v>246</v>
      </c>
      <c r="K32" s="3">
        <v>20</v>
      </c>
      <c r="L32" s="3">
        <v>10</v>
      </c>
      <c r="M32" s="4">
        <f t="shared" si="2"/>
        <v>27</v>
      </c>
      <c r="N32" s="4">
        <f t="shared" si="3"/>
        <v>303</v>
      </c>
      <c r="O32" s="16"/>
    </row>
    <row r="33" spans="1:15" ht="12.75" customHeight="1" x14ac:dyDescent="0.3">
      <c r="A33" s="38">
        <v>29</v>
      </c>
      <c r="B33" s="3" t="s">
        <v>18</v>
      </c>
      <c r="C33" s="3">
        <v>15</v>
      </c>
      <c r="D33" s="3">
        <v>200</v>
      </c>
      <c r="E33" s="3">
        <v>150</v>
      </c>
      <c r="F33" s="5">
        <v>44409</v>
      </c>
      <c r="G33" s="3">
        <v>44451</v>
      </c>
      <c r="H33" s="3">
        <f t="shared" si="4"/>
        <v>42</v>
      </c>
      <c r="I33" s="3">
        <f>IF(H33&lt;125,125,H33)</f>
        <v>125</v>
      </c>
      <c r="J33" s="3">
        <f>ROUND(IF(I33&lt;100,I33*1.625,(IF(AND(I33&gt;100,I33&lt;201),(I33-100)*2.375+162,(IF(AND(I33&gt;200,I33&lt;401),(I33-200)*3.875+400,IF(I33&gt;400,(I33-400)*4.5+1237)))))),0)</f>
        <v>221</v>
      </c>
      <c r="K33" s="3">
        <v>45</v>
      </c>
      <c r="L33" s="3">
        <v>50</v>
      </c>
      <c r="M33" s="4">
        <f t="shared" si="2"/>
        <v>25</v>
      </c>
      <c r="N33" s="4">
        <f t="shared" si="3"/>
        <v>341</v>
      </c>
      <c r="O33" s="16"/>
    </row>
    <row r="34" spans="1:15" ht="12.75" customHeight="1" x14ac:dyDescent="0.3">
      <c r="A34" s="3">
        <v>30</v>
      </c>
      <c r="B34" s="3" t="s">
        <v>21</v>
      </c>
      <c r="C34" s="3">
        <v>16</v>
      </c>
      <c r="D34" s="3">
        <v>75</v>
      </c>
      <c r="E34" s="3">
        <v>150</v>
      </c>
      <c r="F34" s="5">
        <v>29545</v>
      </c>
      <c r="G34" s="3">
        <v>29887</v>
      </c>
      <c r="H34" s="3">
        <f t="shared" si="4"/>
        <v>342</v>
      </c>
      <c r="I34" s="3">
        <f>IF(H34&lt;103,103,H34)</f>
        <v>342</v>
      </c>
      <c r="J34" s="3">
        <f t="shared" ref="J34:J60" si="5">ROUND(IF(I34&lt;100,I34*1.625,(IF(AND(I34&gt;100,I34&lt;201),(I34-100)*2.375+162.5,(IF(AND(I34&gt;200,I34&lt;401),(I34-200)*3.875+400,IF(I34&gt;400,(I34-400)*4.5+1237)))))),0)</f>
        <v>950</v>
      </c>
      <c r="K34" s="3">
        <v>20</v>
      </c>
      <c r="L34" s="3">
        <v>10</v>
      </c>
      <c r="M34" s="4">
        <f t="shared" si="2"/>
        <v>68.400000000000006</v>
      </c>
      <c r="N34" s="4">
        <f t="shared" si="3"/>
        <v>1048</v>
      </c>
      <c r="O34" s="16"/>
    </row>
    <row r="35" spans="1:15" ht="12.75" customHeight="1" x14ac:dyDescent="0.3">
      <c r="A35" s="38">
        <v>31</v>
      </c>
      <c r="B35" s="12" t="s">
        <v>18</v>
      </c>
      <c r="C35" s="3">
        <v>16</v>
      </c>
      <c r="D35" s="3">
        <v>200</v>
      </c>
      <c r="E35" s="3">
        <v>150</v>
      </c>
      <c r="F35" s="5">
        <v>24649</v>
      </c>
      <c r="G35" s="3">
        <v>24827</v>
      </c>
      <c r="H35" s="3">
        <f t="shared" si="4"/>
        <v>178</v>
      </c>
      <c r="I35" s="3">
        <f>IF(H35&lt;125,125,H35)</f>
        <v>178</v>
      </c>
      <c r="J35" s="3">
        <f t="shared" si="5"/>
        <v>348</v>
      </c>
      <c r="K35" s="3">
        <v>45</v>
      </c>
      <c r="L35" s="3">
        <v>50</v>
      </c>
      <c r="M35" s="4">
        <v>25</v>
      </c>
      <c r="N35" s="4">
        <f t="shared" si="3"/>
        <v>468</v>
      </c>
      <c r="O35" s="16"/>
    </row>
    <row r="36" spans="1:15" ht="12.75" customHeight="1" x14ac:dyDescent="0.3">
      <c r="A36" s="3">
        <v>32</v>
      </c>
      <c r="B36" s="3" t="s">
        <v>21</v>
      </c>
      <c r="C36" s="3">
        <v>17</v>
      </c>
      <c r="D36" s="3">
        <v>75</v>
      </c>
      <c r="E36" s="3">
        <v>150</v>
      </c>
      <c r="F36" s="5">
        <v>12603</v>
      </c>
      <c r="G36" s="3">
        <v>12916</v>
      </c>
      <c r="H36" s="3">
        <f t="shared" si="4"/>
        <v>313</v>
      </c>
      <c r="I36" s="3">
        <f>IF(H36&lt;103,103,H36)</f>
        <v>313</v>
      </c>
      <c r="J36" s="3">
        <f t="shared" si="5"/>
        <v>838</v>
      </c>
      <c r="K36" s="3">
        <v>20</v>
      </c>
      <c r="L36" s="3">
        <v>10</v>
      </c>
      <c r="M36" s="4">
        <f t="shared" ref="M36:M60" si="6">I36*0.2</f>
        <v>62.6</v>
      </c>
      <c r="N36" s="4">
        <f t="shared" si="3"/>
        <v>931</v>
      </c>
      <c r="O36" s="16"/>
    </row>
    <row r="37" spans="1:15" ht="12.75" customHeight="1" x14ac:dyDescent="0.3">
      <c r="A37" s="38">
        <v>33</v>
      </c>
      <c r="B37" s="8" t="s">
        <v>20</v>
      </c>
      <c r="C37" s="8">
        <v>17</v>
      </c>
      <c r="D37" s="3">
        <v>100</v>
      </c>
      <c r="E37" s="3">
        <v>150</v>
      </c>
      <c r="F37" s="5">
        <v>23866</v>
      </c>
      <c r="G37" s="3">
        <v>24028</v>
      </c>
      <c r="H37" s="3">
        <f t="shared" si="4"/>
        <v>162</v>
      </c>
      <c r="I37" s="3">
        <f>IF(H37&lt;111,111,H37)</f>
        <v>162</v>
      </c>
      <c r="J37" s="3">
        <f t="shared" si="5"/>
        <v>310</v>
      </c>
      <c r="K37" s="3">
        <v>45</v>
      </c>
      <c r="L37" s="3">
        <v>50</v>
      </c>
      <c r="M37" s="4">
        <f t="shared" si="6"/>
        <v>32.4</v>
      </c>
      <c r="N37" s="4">
        <f t="shared" si="3"/>
        <v>437</v>
      </c>
      <c r="O37" s="16"/>
    </row>
    <row r="38" spans="1:15" ht="12.75" customHeight="1" x14ac:dyDescent="0.3">
      <c r="A38" s="3">
        <v>34</v>
      </c>
      <c r="B38" s="3" t="s">
        <v>21</v>
      </c>
      <c r="C38" s="3">
        <v>18</v>
      </c>
      <c r="D38" s="3">
        <v>75</v>
      </c>
      <c r="E38" s="3">
        <v>150</v>
      </c>
      <c r="F38" s="5">
        <v>17481</v>
      </c>
      <c r="G38" s="3">
        <v>17691</v>
      </c>
      <c r="H38" s="3">
        <f t="shared" si="4"/>
        <v>210</v>
      </c>
      <c r="I38" s="3">
        <f>IF(H38&lt;103,103,H38)</f>
        <v>210</v>
      </c>
      <c r="J38" s="3">
        <f t="shared" si="5"/>
        <v>439</v>
      </c>
      <c r="K38" s="3">
        <v>20</v>
      </c>
      <c r="L38" s="3">
        <v>10</v>
      </c>
      <c r="M38" s="4">
        <f t="shared" si="6"/>
        <v>42</v>
      </c>
      <c r="N38" s="4">
        <f t="shared" si="3"/>
        <v>511</v>
      </c>
      <c r="O38" s="16"/>
    </row>
    <row r="39" spans="1:15" ht="12.75" customHeight="1" x14ac:dyDescent="0.3">
      <c r="A39" s="3">
        <v>35</v>
      </c>
      <c r="B39" s="3" t="s">
        <v>21</v>
      </c>
      <c r="C39" s="3">
        <v>19</v>
      </c>
      <c r="D39" s="3">
        <v>75</v>
      </c>
      <c r="E39" s="3">
        <v>150</v>
      </c>
      <c r="F39" s="5">
        <v>20708</v>
      </c>
      <c r="G39" s="3">
        <v>20916</v>
      </c>
      <c r="H39" s="3">
        <f t="shared" si="4"/>
        <v>208</v>
      </c>
      <c r="I39" s="3">
        <f>IF(H39&lt;103,103,H39)</f>
        <v>208</v>
      </c>
      <c r="J39" s="3">
        <f t="shared" si="5"/>
        <v>431</v>
      </c>
      <c r="K39" s="3">
        <v>20</v>
      </c>
      <c r="L39" s="3">
        <v>10</v>
      </c>
      <c r="M39" s="4">
        <f t="shared" si="6"/>
        <v>41.6</v>
      </c>
      <c r="N39" s="4">
        <f t="shared" si="3"/>
        <v>503</v>
      </c>
      <c r="O39" s="16"/>
    </row>
    <row r="40" spans="1:15" x14ac:dyDescent="0.3">
      <c r="A40" s="3">
        <v>36</v>
      </c>
      <c r="B40" s="18" t="s">
        <v>21</v>
      </c>
      <c r="C40" s="18">
        <v>20</v>
      </c>
      <c r="D40" s="18">
        <v>75</v>
      </c>
      <c r="E40" s="18">
        <v>150</v>
      </c>
      <c r="F40" s="29">
        <v>29875</v>
      </c>
      <c r="G40" s="18">
        <v>30132</v>
      </c>
      <c r="H40" s="18">
        <f t="shared" si="4"/>
        <v>257</v>
      </c>
      <c r="I40" s="18">
        <f>IF(H40&lt;103,103,H40)</f>
        <v>257</v>
      </c>
      <c r="J40" s="18">
        <f t="shared" si="5"/>
        <v>621</v>
      </c>
      <c r="K40" s="18">
        <v>20</v>
      </c>
      <c r="L40" s="18">
        <v>10</v>
      </c>
      <c r="M40" s="21">
        <f t="shared" si="6"/>
        <v>51.400000000000006</v>
      </c>
      <c r="N40" s="21">
        <f t="shared" si="3"/>
        <v>702</v>
      </c>
      <c r="O40" s="16"/>
    </row>
    <row r="41" spans="1:15" ht="12.75" customHeight="1" x14ac:dyDescent="0.3">
      <c r="A41" s="38">
        <v>38</v>
      </c>
      <c r="B41" s="3" t="s">
        <v>21</v>
      </c>
      <c r="C41" s="3">
        <v>21</v>
      </c>
      <c r="D41" s="3">
        <v>75</v>
      </c>
      <c r="E41" s="3">
        <v>150</v>
      </c>
      <c r="F41" s="5">
        <v>2912</v>
      </c>
      <c r="G41" s="3">
        <v>3077</v>
      </c>
      <c r="H41" s="3">
        <f t="shared" si="4"/>
        <v>165</v>
      </c>
      <c r="I41" s="3">
        <f>IF(H41&lt;103,103,H41)</f>
        <v>165</v>
      </c>
      <c r="J41" s="3">
        <f t="shared" si="5"/>
        <v>317</v>
      </c>
      <c r="K41" s="3">
        <v>20</v>
      </c>
      <c r="L41" s="3">
        <v>10</v>
      </c>
      <c r="M41" s="4">
        <f t="shared" si="6"/>
        <v>33</v>
      </c>
      <c r="N41" s="4">
        <f t="shared" si="3"/>
        <v>380</v>
      </c>
      <c r="O41" s="16"/>
    </row>
    <row r="42" spans="1:15" ht="12.75" customHeight="1" x14ac:dyDescent="0.3">
      <c r="A42" s="3">
        <v>39</v>
      </c>
      <c r="B42" s="3" t="s">
        <v>20</v>
      </c>
      <c r="C42" s="3">
        <v>21</v>
      </c>
      <c r="D42" s="3">
        <v>100</v>
      </c>
      <c r="E42" s="3">
        <v>150</v>
      </c>
      <c r="F42" s="5">
        <v>32202</v>
      </c>
      <c r="G42" s="3">
        <v>32630</v>
      </c>
      <c r="H42" s="3">
        <f t="shared" si="4"/>
        <v>428</v>
      </c>
      <c r="I42" s="3">
        <f>IF(H42&lt;111,111,H42)</f>
        <v>428</v>
      </c>
      <c r="J42" s="3">
        <f t="shared" si="5"/>
        <v>1363</v>
      </c>
      <c r="K42" s="3">
        <v>20</v>
      </c>
      <c r="L42" s="3">
        <v>10</v>
      </c>
      <c r="M42" s="4">
        <f t="shared" si="6"/>
        <v>85.600000000000009</v>
      </c>
      <c r="N42" s="4">
        <f t="shared" si="3"/>
        <v>1479</v>
      </c>
      <c r="O42" s="16"/>
    </row>
    <row r="43" spans="1:15" ht="12.75" customHeight="1" x14ac:dyDescent="0.3">
      <c r="A43" s="3">
        <v>40</v>
      </c>
      <c r="B43" s="3" t="s">
        <v>20</v>
      </c>
      <c r="C43" s="3">
        <v>22</v>
      </c>
      <c r="D43" s="3">
        <v>100</v>
      </c>
      <c r="E43" s="3">
        <v>150</v>
      </c>
      <c r="F43" s="5">
        <v>23293</v>
      </c>
      <c r="G43" s="3">
        <v>23293</v>
      </c>
      <c r="H43" s="19">
        <f t="shared" si="4"/>
        <v>0</v>
      </c>
      <c r="I43" s="3">
        <f>IF(H43&lt;111,111,H43)</f>
        <v>111</v>
      </c>
      <c r="J43" s="3">
        <f t="shared" si="5"/>
        <v>189</v>
      </c>
      <c r="K43" s="3">
        <v>20</v>
      </c>
      <c r="L43" s="3">
        <v>10</v>
      </c>
      <c r="M43" s="4">
        <f t="shared" si="6"/>
        <v>22.200000000000003</v>
      </c>
      <c r="N43" s="4">
        <f t="shared" si="3"/>
        <v>241</v>
      </c>
      <c r="O43" s="16"/>
    </row>
    <row r="44" spans="1:15" ht="12.75" customHeight="1" x14ac:dyDescent="0.3">
      <c r="A44" s="38">
        <v>41</v>
      </c>
      <c r="B44" s="3" t="s">
        <v>21</v>
      </c>
      <c r="C44" s="3">
        <v>22</v>
      </c>
      <c r="D44" s="3">
        <v>75</v>
      </c>
      <c r="E44" s="3">
        <v>150</v>
      </c>
      <c r="F44" s="5">
        <v>11124</v>
      </c>
      <c r="G44" s="3">
        <v>11354</v>
      </c>
      <c r="H44" s="3">
        <f t="shared" si="4"/>
        <v>230</v>
      </c>
      <c r="I44" s="3">
        <f>IF(H44&lt;103,103,H44)</f>
        <v>230</v>
      </c>
      <c r="J44" s="3">
        <f t="shared" si="5"/>
        <v>516</v>
      </c>
      <c r="K44" s="3">
        <v>20</v>
      </c>
      <c r="L44" s="3">
        <v>10</v>
      </c>
      <c r="M44" s="4">
        <f t="shared" si="6"/>
        <v>46</v>
      </c>
      <c r="N44" s="4">
        <f t="shared" si="3"/>
        <v>592</v>
      </c>
      <c r="O44" s="16"/>
    </row>
    <row r="45" spans="1:15" ht="12.75" customHeight="1" x14ac:dyDescent="0.3">
      <c r="A45" s="3">
        <v>42</v>
      </c>
      <c r="B45" s="3" t="s">
        <v>21</v>
      </c>
      <c r="C45" s="3">
        <v>23</v>
      </c>
      <c r="D45" s="3">
        <v>75</v>
      </c>
      <c r="E45" s="3">
        <v>150</v>
      </c>
      <c r="F45" s="5">
        <v>28259</v>
      </c>
      <c r="G45" s="3">
        <v>28567</v>
      </c>
      <c r="H45" s="3">
        <f t="shared" si="4"/>
        <v>308</v>
      </c>
      <c r="I45" s="3">
        <f>IF(H45&lt;103,103,H45)</f>
        <v>308</v>
      </c>
      <c r="J45" s="3">
        <f t="shared" si="5"/>
        <v>819</v>
      </c>
      <c r="K45" s="3">
        <v>20</v>
      </c>
      <c r="L45" s="3">
        <v>10</v>
      </c>
      <c r="M45" s="4">
        <f t="shared" si="6"/>
        <v>61.6</v>
      </c>
      <c r="N45" s="4">
        <f t="shared" si="3"/>
        <v>911</v>
      </c>
      <c r="O45" s="16"/>
    </row>
    <row r="46" spans="1:15" ht="12.75" customHeight="1" x14ac:dyDescent="0.3">
      <c r="A46" s="38">
        <v>43</v>
      </c>
      <c r="B46" s="3" t="s">
        <v>20</v>
      </c>
      <c r="C46" s="3">
        <v>23</v>
      </c>
      <c r="D46" s="3">
        <v>100</v>
      </c>
      <c r="E46" s="3">
        <v>150</v>
      </c>
      <c r="F46" s="5">
        <v>16280</v>
      </c>
      <c r="G46" s="3">
        <v>16437</v>
      </c>
      <c r="H46" s="3">
        <f t="shared" si="4"/>
        <v>157</v>
      </c>
      <c r="I46" s="3">
        <f>IF(H46&lt;111,111,H46)</f>
        <v>157</v>
      </c>
      <c r="J46" s="3">
        <f t="shared" si="5"/>
        <v>298</v>
      </c>
      <c r="K46" s="3">
        <v>20</v>
      </c>
      <c r="L46" s="3">
        <v>10</v>
      </c>
      <c r="M46" s="4">
        <f t="shared" si="6"/>
        <v>31.400000000000002</v>
      </c>
      <c r="N46" s="4">
        <f t="shared" si="3"/>
        <v>359</v>
      </c>
      <c r="O46" s="16"/>
    </row>
    <row r="47" spans="1:15" ht="12.75" customHeight="1" x14ac:dyDescent="0.3">
      <c r="A47" s="3">
        <v>44</v>
      </c>
      <c r="B47" s="3" t="s">
        <v>20</v>
      </c>
      <c r="C47" s="3">
        <v>24</v>
      </c>
      <c r="D47" s="3">
        <v>100</v>
      </c>
      <c r="E47" s="3">
        <v>150</v>
      </c>
      <c r="F47" s="5">
        <v>21097</v>
      </c>
      <c r="G47" s="3">
        <v>21293</v>
      </c>
      <c r="H47" s="3">
        <f t="shared" si="4"/>
        <v>196</v>
      </c>
      <c r="I47" s="3">
        <f>IF(H47&lt;111,111,H47)</f>
        <v>196</v>
      </c>
      <c r="J47" s="3">
        <f t="shared" si="5"/>
        <v>391</v>
      </c>
      <c r="K47" s="3">
        <v>20</v>
      </c>
      <c r="L47" s="3">
        <v>10</v>
      </c>
      <c r="M47" s="4">
        <f t="shared" si="6"/>
        <v>39.200000000000003</v>
      </c>
      <c r="N47" s="4">
        <f t="shared" si="3"/>
        <v>460</v>
      </c>
      <c r="O47" s="16"/>
    </row>
    <row r="48" spans="1:15" ht="12.75" customHeight="1" x14ac:dyDescent="0.3">
      <c r="A48" s="3">
        <v>45</v>
      </c>
      <c r="B48" s="3" t="s">
        <v>21</v>
      </c>
      <c r="C48" s="3">
        <v>24</v>
      </c>
      <c r="D48" s="3">
        <v>75</v>
      </c>
      <c r="E48" s="3">
        <v>150</v>
      </c>
      <c r="F48" s="5">
        <v>12566</v>
      </c>
      <c r="G48" s="3">
        <v>12693</v>
      </c>
      <c r="H48" s="3">
        <f t="shared" si="4"/>
        <v>127</v>
      </c>
      <c r="I48" s="3">
        <f>IF(H48&lt;103,103,H48)</f>
        <v>127</v>
      </c>
      <c r="J48" s="3">
        <f t="shared" si="5"/>
        <v>227</v>
      </c>
      <c r="K48" s="3">
        <v>20</v>
      </c>
      <c r="L48" s="3">
        <v>10</v>
      </c>
      <c r="M48" s="4">
        <f t="shared" si="6"/>
        <v>25.400000000000002</v>
      </c>
      <c r="N48" s="4">
        <f t="shared" si="3"/>
        <v>282</v>
      </c>
      <c r="O48" s="16"/>
    </row>
    <row r="49" spans="1:15" ht="12.75" customHeight="1" x14ac:dyDescent="0.3">
      <c r="A49" s="38">
        <v>46</v>
      </c>
      <c r="B49" s="8" t="s">
        <v>20</v>
      </c>
      <c r="C49" s="3">
        <v>25</v>
      </c>
      <c r="D49" s="3">
        <v>100</v>
      </c>
      <c r="E49" s="3">
        <v>150</v>
      </c>
      <c r="F49" s="5">
        <v>34674</v>
      </c>
      <c r="G49" s="3">
        <v>34945</v>
      </c>
      <c r="H49" s="3">
        <f t="shared" si="4"/>
        <v>271</v>
      </c>
      <c r="I49" s="3">
        <f t="shared" ref="I49:I60" si="7">IF(H49&lt;111,111,H49)</f>
        <v>271</v>
      </c>
      <c r="J49" s="3">
        <f t="shared" si="5"/>
        <v>675</v>
      </c>
      <c r="K49" s="3">
        <v>20</v>
      </c>
      <c r="L49" s="3">
        <v>10</v>
      </c>
      <c r="M49" s="4">
        <f t="shared" si="6"/>
        <v>54.2</v>
      </c>
      <c r="N49" s="4">
        <f t="shared" si="3"/>
        <v>759</v>
      </c>
      <c r="O49" s="16"/>
    </row>
    <row r="50" spans="1:15" ht="12.75" customHeight="1" x14ac:dyDescent="0.3">
      <c r="A50" s="3">
        <v>47</v>
      </c>
      <c r="B50" s="3" t="s">
        <v>20</v>
      </c>
      <c r="C50" s="3">
        <v>26</v>
      </c>
      <c r="D50" s="3">
        <v>100</v>
      </c>
      <c r="E50" s="3">
        <v>150</v>
      </c>
      <c r="F50" s="5">
        <v>32094</v>
      </c>
      <c r="G50" s="3">
        <v>32303</v>
      </c>
      <c r="H50" s="3">
        <f t="shared" si="4"/>
        <v>209</v>
      </c>
      <c r="I50" s="3">
        <f t="shared" si="7"/>
        <v>209</v>
      </c>
      <c r="J50" s="3">
        <f t="shared" si="5"/>
        <v>435</v>
      </c>
      <c r="K50" s="3">
        <v>20</v>
      </c>
      <c r="L50" s="3">
        <v>10</v>
      </c>
      <c r="M50" s="4">
        <f t="shared" si="6"/>
        <v>41.800000000000004</v>
      </c>
      <c r="N50" s="4">
        <f t="shared" si="3"/>
        <v>507</v>
      </c>
      <c r="O50" s="16"/>
    </row>
    <row r="51" spans="1:15" ht="12.75" customHeight="1" x14ac:dyDescent="0.3">
      <c r="A51" s="38">
        <v>48</v>
      </c>
      <c r="B51" s="3" t="s">
        <v>20</v>
      </c>
      <c r="C51" s="3">
        <v>27</v>
      </c>
      <c r="D51" s="3">
        <v>100</v>
      </c>
      <c r="E51" s="3">
        <v>150</v>
      </c>
      <c r="F51" s="5">
        <v>8557</v>
      </c>
      <c r="G51" s="3">
        <v>8783</v>
      </c>
      <c r="H51" s="3">
        <f t="shared" si="4"/>
        <v>226</v>
      </c>
      <c r="I51" s="3">
        <f t="shared" si="7"/>
        <v>226</v>
      </c>
      <c r="J51" s="3">
        <f t="shared" si="5"/>
        <v>501</v>
      </c>
      <c r="K51" s="3">
        <v>20</v>
      </c>
      <c r="L51" s="3">
        <v>10</v>
      </c>
      <c r="M51" s="4">
        <f t="shared" si="6"/>
        <v>45.2</v>
      </c>
      <c r="N51" s="39">
        <f t="shared" si="3"/>
        <v>576</v>
      </c>
      <c r="O51" s="16"/>
    </row>
    <row r="52" spans="1:15" ht="12.75" customHeight="1" x14ac:dyDescent="0.3">
      <c r="A52" s="3">
        <v>49</v>
      </c>
      <c r="B52" s="3" t="s">
        <v>20</v>
      </c>
      <c r="C52" s="3">
        <v>28</v>
      </c>
      <c r="D52" s="3">
        <v>100</v>
      </c>
      <c r="E52" s="3">
        <v>150</v>
      </c>
      <c r="F52" s="5">
        <v>28320</v>
      </c>
      <c r="G52" s="3">
        <v>28573</v>
      </c>
      <c r="H52" s="3">
        <f t="shared" si="4"/>
        <v>253</v>
      </c>
      <c r="I52" s="3">
        <f t="shared" si="7"/>
        <v>253</v>
      </c>
      <c r="J52" s="3">
        <f t="shared" si="5"/>
        <v>605</v>
      </c>
      <c r="K52" s="3">
        <v>20</v>
      </c>
      <c r="L52" s="3">
        <v>10</v>
      </c>
      <c r="M52" s="4">
        <f t="shared" si="6"/>
        <v>50.6</v>
      </c>
      <c r="N52" s="4">
        <f t="shared" si="3"/>
        <v>686</v>
      </c>
      <c r="O52" s="16"/>
    </row>
    <row r="53" spans="1:15" ht="12.75" customHeight="1" x14ac:dyDescent="0.3">
      <c r="A53" s="3">
        <v>50</v>
      </c>
      <c r="B53" s="3" t="s">
        <v>20</v>
      </c>
      <c r="C53" s="3">
        <v>29</v>
      </c>
      <c r="D53" s="3">
        <v>100</v>
      </c>
      <c r="E53" s="3">
        <v>150</v>
      </c>
      <c r="F53" s="5">
        <v>42172</v>
      </c>
      <c r="G53" s="3">
        <v>42404</v>
      </c>
      <c r="H53" s="3">
        <f t="shared" si="4"/>
        <v>232</v>
      </c>
      <c r="I53" s="3">
        <f t="shared" si="7"/>
        <v>232</v>
      </c>
      <c r="J53" s="3">
        <f t="shared" si="5"/>
        <v>524</v>
      </c>
      <c r="K53" s="3">
        <v>20</v>
      </c>
      <c r="L53" s="3">
        <v>10</v>
      </c>
      <c r="M53" s="4">
        <f t="shared" si="6"/>
        <v>46.400000000000006</v>
      </c>
      <c r="N53" s="4">
        <f t="shared" si="3"/>
        <v>600</v>
      </c>
      <c r="O53" s="16"/>
    </row>
    <row r="54" spans="1:15" ht="12.75" customHeight="1" x14ac:dyDescent="0.3">
      <c r="A54" s="38">
        <v>51</v>
      </c>
      <c r="B54" s="3" t="s">
        <v>20</v>
      </c>
      <c r="C54" s="3">
        <v>30</v>
      </c>
      <c r="D54" s="3">
        <v>100</v>
      </c>
      <c r="E54" s="3">
        <v>150</v>
      </c>
      <c r="F54" s="5">
        <v>26638</v>
      </c>
      <c r="G54" s="3">
        <v>26834</v>
      </c>
      <c r="H54" s="3">
        <f t="shared" si="4"/>
        <v>196</v>
      </c>
      <c r="I54" s="3">
        <f t="shared" si="7"/>
        <v>196</v>
      </c>
      <c r="J54" s="3">
        <f t="shared" si="5"/>
        <v>391</v>
      </c>
      <c r="K54" s="3">
        <v>20</v>
      </c>
      <c r="L54" s="3">
        <v>10</v>
      </c>
      <c r="M54" s="4">
        <f t="shared" si="6"/>
        <v>39.200000000000003</v>
      </c>
      <c r="N54" s="4">
        <f t="shared" si="3"/>
        <v>460</v>
      </c>
      <c r="O54" s="16"/>
    </row>
    <row r="55" spans="1:15" ht="12.75" customHeight="1" x14ac:dyDescent="0.3">
      <c r="A55" s="3">
        <v>52</v>
      </c>
      <c r="B55" s="3" t="s">
        <v>20</v>
      </c>
      <c r="C55" s="3">
        <v>31</v>
      </c>
      <c r="D55" s="3">
        <v>100</v>
      </c>
      <c r="E55" s="3">
        <v>150</v>
      </c>
      <c r="F55" s="5">
        <v>22650</v>
      </c>
      <c r="G55" s="3">
        <v>22811</v>
      </c>
      <c r="H55" s="3">
        <f t="shared" si="4"/>
        <v>161</v>
      </c>
      <c r="I55" s="3">
        <f t="shared" si="7"/>
        <v>161</v>
      </c>
      <c r="J55" s="3">
        <f t="shared" si="5"/>
        <v>307</v>
      </c>
      <c r="K55" s="3">
        <v>20</v>
      </c>
      <c r="L55" s="3">
        <v>10</v>
      </c>
      <c r="M55" s="4">
        <f t="shared" si="6"/>
        <v>32.200000000000003</v>
      </c>
      <c r="N55" s="4">
        <f t="shared" si="3"/>
        <v>369</v>
      </c>
      <c r="O55" s="16"/>
    </row>
    <row r="56" spans="1:15" ht="12.75" customHeight="1" x14ac:dyDescent="0.3">
      <c r="A56" s="38">
        <v>53</v>
      </c>
      <c r="B56" s="3" t="s">
        <v>20</v>
      </c>
      <c r="C56" s="3">
        <v>32</v>
      </c>
      <c r="D56" s="3">
        <v>100</v>
      </c>
      <c r="E56" s="3">
        <v>150</v>
      </c>
      <c r="F56" s="5">
        <v>30511</v>
      </c>
      <c r="G56" s="3">
        <v>30735</v>
      </c>
      <c r="H56" s="3">
        <f t="shared" si="4"/>
        <v>224</v>
      </c>
      <c r="I56" s="3">
        <f t="shared" si="7"/>
        <v>224</v>
      </c>
      <c r="J56" s="3">
        <f t="shared" si="5"/>
        <v>493</v>
      </c>
      <c r="K56" s="3">
        <v>20</v>
      </c>
      <c r="L56" s="3">
        <v>10</v>
      </c>
      <c r="M56" s="4">
        <f t="shared" si="6"/>
        <v>44.800000000000004</v>
      </c>
      <c r="N56" s="4">
        <f t="shared" si="3"/>
        <v>568</v>
      </c>
      <c r="O56" s="16"/>
    </row>
    <row r="57" spans="1:15" ht="12.75" customHeight="1" x14ac:dyDescent="0.3">
      <c r="A57" s="3">
        <v>54</v>
      </c>
      <c r="B57" s="3" t="s">
        <v>20</v>
      </c>
      <c r="C57" s="3">
        <v>33</v>
      </c>
      <c r="D57" s="3">
        <v>100</v>
      </c>
      <c r="E57" s="3">
        <v>150</v>
      </c>
      <c r="F57" s="5">
        <v>31748</v>
      </c>
      <c r="G57" s="3">
        <v>31989</v>
      </c>
      <c r="H57" s="3">
        <f t="shared" si="4"/>
        <v>241</v>
      </c>
      <c r="I57" s="3">
        <f t="shared" si="7"/>
        <v>241</v>
      </c>
      <c r="J57" s="3">
        <f t="shared" si="5"/>
        <v>559</v>
      </c>
      <c r="K57" s="3">
        <v>20</v>
      </c>
      <c r="L57" s="3">
        <v>10</v>
      </c>
      <c r="M57" s="4">
        <f t="shared" si="6"/>
        <v>48.2</v>
      </c>
      <c r="N57" s="4">
        <f t="shared" si="3"/>
        <v>637</v>
      </c>
      <c r="O57" s="16"/>
    </row>
    <row r="58" spans="1:15" x14ac:dyDescent="0.3">
      <c r="A58" s="3">
        <v>55</v>
      </c>
      <c r="B58" s="3" t="s">
        <v>20</v>
      </c>
      <c r="C58" s="3">
        <v>35</v>
      </c>
      <c r="D58" s="3">
        <v>100</v>
      </c>
      <c r="E58" s="3">
        <v>150</v>
      </c>
      <c r="F58" s="5">
        <v>20098</v>
      </c>
      <c r="G58" s="3">
        <v>20157</v>
      </c>
      <c r="H58" s="3">
        <f t="shared" si="4"/>
        <v>59</v>
      </c>
      <c r="I58" s="3">
        <f t="shared" si="7"/>
        <v>111</v>
      </c>
      <c r="J58" s="3">
        <f t="shared" si="5"/>
        <v>189</v>
      </c>
      <c r="K58" s="3">
        <v>20</v>
      </c>
      <c r="L58" s="3">
        <v>10</v>
      </c>
      <c r="M58" s="4">
        <f t="shared" si="6"/>
        <v>22.200000000000003</v>
      </c>
      <c r="N58" s="4">
        <f t="shared" si="3"/>
        <v>241</v>
      </c>
      <c r="O58" s="16"/>
    </row>
    <row r="59" spans="1:15" ht="12.75" customHeight="1" x14ac:dyDescent="0.3">
      <c r="A59" s="38">
        <v>56</v>
      </c>
      <c r="B59" s="3" t="s">
        <v>20</v>
      </c>
      <c r="C59" s="3">
        <v>36</v>
      </c>
      <c r="D59" s="3">
        <v>100</v>
      </c>
      <c r="E59" s="3">
        <v>150</v>
      </c>
      <c r="F59" s="5">
        <v>20788</v>
      </c>
      <c r="G59" s="3">
        <v>21024</v>
      </c>
      <c r="H59" s="3">
        <f t="shared" si="4"/>
        <v>236</v>
      </c>
      <c r="I59" s="3">
        <f t="shared" si="7"/>
        <v>236</v>
      </c>
      <c r="J59" s="3">
        <f t="shared" si="5"/>
        <v>540</v>
      </c>
      <c r="K59" s="3">
        <v>20</v>
      </c>
      <c r="L59" s="3">
        <v>10</v>
      </c>
      <c r="M59" s="4">
        <f t="shared" si="6"/>
        <v>47.2</v>
      </c>
      <c r="N59" s="4">
        <f t="shared" si="3"/>
        <v>617</v>
      </c>
      <c r="O59" s="16"/>
    </row>
    <row r="60" spans="1:15" ht="12.75" customHeight="1" x14ac:dyDescent="0.3">
      <c r="A60" s="3">
        <v>57</v>
      </c>
      <c r="B60" s="8" t="s">
        <v>20</v>
      </c>
      <c r="C60" s="8">
        <v>37</v>
      </c>
      <c r="D60" s="3">
        <v>100</v>
      </c>
      <c r="E60" s="3">
        <v>150</v>
      </c>
      <c r="F60" s="5">
        <v>25855</v>
      </c>
      <c r="G60" s="3">
        <v>26011</v>
      </c>
      <c r="H60" s="3">
        <f t="shared" si="4"/>
        <v>156</v>
      </c>
      <c r="I60" s="3">
        <f t="shared" si="7"/>
        <v>156</v>
      </c>
      <c r="J60" s="3">
        <f t="shared" si="5"/>
        <v>296</v>
      </c>
      <c r="K60" s="3">
        <v>20</v>
      </c>
      <c r="L60" s="3">
        <v>10</v>
      </c>
      <c r="M60" s="4">
        <f t="shared" si="6"/>
        <v>31.200000000000003</v>
      </c>
      <c r="N60" s="4">
        <f t="shared" si="3"/>
        <v>357</v>
      </c>
      <c r="O60" s="16"/>
    </row>
    <row r="61" spans="1:15" ht="12.75" customHeight="1" x14ac:dyDescent="0.3">
      <c r="A61" s="38">
        <v>58</v>
      </c>
      <c r="B61" s="8" t="s">
        <v>20</v>
      </c>
      <c r="C61" s="3">
        <v>38</v>
      </c>
      <c r="D61" s="3">
        <v>0</v>
      </c>
      <c r="E61" s="3">
        <v>0</v>
      </c>
      <c r="F61" s="5">
        <v>46059</v>
      </c>
      <c r="G61" s="3">
        <v>46387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250</v>
      </c>
      <c r="O61" s="16"/>
    </row>
    <row r="62" spans="1:15" ht="12.75" customHeight="1" x14ac:dyDescent="0.3">
      <c r="A62" s="3">
        <v>59</v>
      </c>
      <c r="B62" s="3" t="s">
        <v>20</v>
      </c>
      <c r="C62" s="3">
        <v>38</v>
      </c>
      <c r="D62" s="3">
        <v>0</v>
      </c>
      <c r="E62" s="3">
        <v>0</v>
      </c>
      <c r="F62" s="5"/>
      <c r="G62" s="3"/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4">
        <v>0</v>
      </c>
      <c r="N62" s="4">
        <v>250</v>
      </c>
      <c r="O62" s="16"/>
    </row>
    <row r="63" spans="1:15" ht="12.75" customHeight="1" x14ac:dyDescent="0.3">
      <c r="A63" s="3">
        <v>60</v>
      </c>
      <c r="B63" s="8" t="s">
        <v>20</v>
      </c>
      <c r="C63" s="3">
        <v>38</v>
      </c>
      <c r="D63" s="3">
        <v>0</v>
      </c>
      <c r="E63" s="3">
        <v>0</v>
      </c>
      <c r="F63" s="5"/>
      <c r="G63" s="3"/>
      <c r="H63" s="3">
        <f>G63-F63</f>
        <v>0</v>
      </c>
      <c r="I63" s="3">
        <v>0</v>
      </c>
      <c r="J63" s="3">
        <f>ROUND(IF(I63&lt;100,I63*1.625,(IF(AND(I63&gt;100,I63&lt;201),(I63-100)*2.375+162.5,(IF(AND(I63&gt;200,I63&lt;401),(I63-200)*3.875+400,IF(I63&gt;400,(I63-400)*4.5+1237)))))),0)</f>
        <v>0</v>
      </c>
      <c r="K63" s="3">
        <v>0</v>
      </c>
      <c r="L63" s="3">
        <v>0</v>
      </c>
      <c r="M63" s="4">
        <v>0</v>
      </c>
      <c r="N63" s="4">
        <v>250</v>
      </c>
      <c r="O63" s="16"/>
    </row>
    <row r="64" spans="1:15" ht="12.75" customHeight="1" x14ac:dyDescent="0.3">
      <c r="A64" s="38">
        <v>61</v>
      </c>
      <c r="B64" s="3" t="s">
        <v>20</v>
      </c>
      <c r="C64" s="3">
        <v>38</v>
      </c>
      <c r="D64" s="3">
        <v>0</v>
      </c>
      <c r="E64" s="3">
        <v>0</v>
      </c>
      <c r="F64" s="5"/>
      <c r="G64" s="3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4">
        <v>0</v>
      </c>
      <c r="N64" s="4">
        <v>250</v>
      </c>
      <c r="O64" s="16"/>
    </row>
    <row r="65" spans="1:15" ht="12.75" customHeight="1" x14ac:dyDescent="0.3">
      <c r="A65" s="3">
        <v>62</v>
      </c>
      <c r="B65" s="8" t="s">
        <v>20</v>
      </c>
      <c r="C65" s="8">
        <v>38</v>
      </c>
      <c r="D65" s="3">
        <v>0</v>
      </c>
      <c r="E65" s="3">
        <v>0</v>
      </c>
      <c r="F65" s="5"/>
      <c r="G65" s="3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250</v>
      </c>
      <c r="O65" s="16"/>
    </row>
    <row r="66" spans="1:15" ht="12.75" customHeight="1" x14ac:dyDescent="0.3">
      <c r="A66" s="38">
        <v>63</v>
      </c>
      <c r="B66" s="3" t="s">
        <v>20</v>
      </c>
      <c r="C66" s="3">
        <v>38</v>
      </c>
      <c r="D66" s="3">
        <v>0</v>
      </c>
      <c r="E66" s="3">
        <v>0</v>
      </c>
      <c r="F66" s="5"/>
      <c r="G66" s="3"/>
      <c r="H66" s="3">
        <f>G66-F66</f>
        <v>0</v>
      </c>
      <c r="I66" s="3">
        <v>0</v>
      </c>
      <c r="J66" s="3">
        <f t="shared" ref="J66:J83" si="8">ROUND(IF(I66&lt;100,I66*1.625,(IF(AND(I66&gt;100,I66&lt;201),(I66-100)*2.375+162.5,(IF(AND(I66&gt;200,I66&lt;401),(I66-200)*3.875+400,IF(I66&gt;400,(I66-400)*4.5+1237)))))),0)</f>
        <v>0</v>
      </c>
      <c r="K66" s="3">
        <v>0</v>
      </c>
      <c r="L66" s="3">
        <v>0</v>
      </c>
      <c r="M66" s="4">
        <f>I66*0.2</f>
        <v>0</v>
      </c>
      <c r="N66" s="4">
        <v>250</v>
      </c>
      <c r="O66" s="16"/>
    </row>
    <row r="67" spans="1:15" ht="12.75" customHeight="1" x14ac:dyDescent="0.3">
      <c r="A67" s="3">
        <v>64</v>
      </c>
      <c r="B67" s="3" t="s">
        <v>20</v>
      </c>
      <c r="C67" s="3">
        <v>38</v>
      </c>
      <c r="D67" s="3">
        <v>0</v>
      </c>
      <c r="E67" s="3">
        <v>0</v>
      </c>
      <c r="F67" s="5"/>
      <c r="G67" s="3"/>
      <c r="H67" s="3">
        <f>G67-F67</f>
        <v>0</v>
      </c>
      <c r="I67" s="3">
        <v>0</v>
      </c>
      <c r="J67" s="3">
        <f t="shared" si="8"/>
        <v>0</v>
      </c>
      <c r="K67" s="3">
        <v>0</v>
      </c>
      <c r="L67" s="3">
        <v>0</v>
      </c>
      <c r="M67" s="4">
        <f>I67*0.2</f>
        <v>0</v>
      </c>
      <c r="N67" s="4">
        <v>250</v>
      </c>
      <c r="O67" s="16"/>
    </row>
    <row r="68" spans="1:15" ht="12.75" customHeight="1" x14ac:dyDescent="0.3">
      <c r="A68" s="3">
        <v>65</v>
      </c>
      <c r="B68" s="3" t="s">
        <v>20</v>
      </c>
      <c r="C68" s="3">
        <v>39</v>
      </c>
      <c r="D68" s="3">
        <v>100</v>
      </c>
      <c r="E68" s="3">
        <v>150</v>
      </c>
      <c r="F68" s="5">
        <v>27327</v>
      </c>
      <c r="G68" s="3">
        <v>27428</v>
      </c>
      <c r="H68" s="3">
        <f>G68-F68</f>
        <v>101</v>
      </c>
      <c r="I68" s="3">
        <f>IF(H68&lt;111,111,H68)</f>
        <v>111</v>
      </c>
      <c r="J68" s="3">
        <f t="shared" si="8"/>
        <v>189</v>
      </c>
      <c r="K68" s="3">
        <v>20</v>
      </c>
      <c r="L68" s="3">
        <v>10</v>
      </c>
      <c r="M68" s="4">
        <f>I68*0.2</f>
        <v>22.200000000000003</v>
      </c>
      <c r="N68" s="4">
        <f t="shared" ref="N68:N120" si="9">ROUND((J68+K68+L68+M68),0)</f>
        <v>241</v>
      </c>
      <c r="O68" s="16"/>
    </row>
    <row r="69" spans="1:15" ht="12.75" customHeight="1" x14ac:dyDescent="0.3">
      <c r="A69" s="38">
        <v>66</v>
      </c>
      <c r="B69" s="3" t="s">
        <v>18</v>
      </c>
      <c r="C69" s="3">
        <v>46</v>
      </c>
      <c r="D69" s="3">
        <v>100</v>
      </c>
      <c r="E69" s="3">
        <v>150</v>
      </c>
      <c r="F69" s="5">
        <v>29406</v>
      </c>
      <c r="G69" s="3">
        <v>29452</v>
      </c>
      <c r="H69" s="3">
        <f>G69-F69</f>
        <v>46</v>
      </c>
      <c r="I69" s="3">
        <f>IF(H69&lt;125,125,H69)</f>
        <v>125</v>
      </c>
      <c r="J69" s="3">
        <f t="shared" si="8"/>
        <v>222</v>
      </c>
      <c r="K69" s="3">
        <v>20</v>
      </c>
      <c r="L69" s="3">
        <v>10</v>
      </c>
      <c r="M69" s="4">
        <f>I69*0.2</f>
        <v>25</v>
      </c>
      <c r="N69" s="4">
        <f t="shared" si="9"/>
        <v>277</v>
      </c>
      <c r="O69" s="16"/>
    </row>
    <row r="70" spans="1:15" ht="12.75" customHeight="1" x14ac:dyDescent="0.3">
      <c r="A70" s="3">
        <v>67</v>
      </c>
      <c r="B70" s="3" t="s">
        <v>18</v>
      </c>
      <c r="C70" s="3">
        <v>41</v>
      </c>
      <c r="D70" s="3">
        <v>200</v>
      </c>
      <c r="E70" s="3">
        <v>150</v>
      </c>
      <c r="F70" s="5">
        <v>21778</v>
      </c>
      <c r="G70" s="3">
        <v>22017</v>
      </c>
      <c r="H70" s="3">
        <f>(G70-F70)</f>
        <v>239</v>
      </c>
      <c r="I70" s="3">
        <f t="shared" ref="I70:I83" si="10">IF(H70&lt;125,125,H70)</f>
        <v>239</v>
      </c>
      <c r="J70" s="3">
        <f t="shared" si="8"/>
        <v>551</v>
      </c>
      <c r="K70" s="3">
        <v>45</v>
      </c>
      <c r="L70" s="3">
        <v>50</v>
      </c>
      <c r="M70" s="4">
        <v>25</v>
      </c>
      <c r="N70" s="4">
        <f t="shared" si="9"/>
        <v>671</v>
      </c>
      <c r="O70" s="16"/>
    </row>
    <row r="71" spans="1:15" ht="12.75" customHeight="1" x14ac:dyDescent="0.3">
      <c r="A71" s="38">
        <v>68</v>
      </c>
      <c r="B71" s="3" t="s">
        <v>18</v>
      </c>
      <c r="C71" s="3">
        <v>43</v>
      </c>
      <c r="D71" s="3">
        <v>200</v>
      </c>
      <c r="E71" s="3">
        <v>150</v>
      </c>
      <c r="F71" s="5">
        <v>25048</v>
      </c>
      <c r="G71" s="3">
        <v>25067</v>
      </c>
      <c r="H71" s="3">
        <f>G71-F71</f>
        <v>19</v>
      </c>
      <c r="I71" s="3">
        <f t="shared" si="10"/>
        <v>125</v>
      </c>
      <c r="J71" s="3">
        <f t="shared" si="8"/>
        <v>222</v>
      </c>
      <c r="K71" s="3">
        <v>45</v>
      </c>
      <c r="L71" s="3">
        <v>50</v>
      </c>
      <c r="M71" s="4">
        <f t="shared" ref="M71:M120" si="11">I71*0.2</f>
        <v>25</v>
      </c>
      <c r="N71" s="4">
        <f t="shared" si="9"/>
        <v>342</v>
      </c>
      <c r="O71" s="16"/>
    </row>
    <row r="72" spans="1:15" ht="12.75" customHeight="1" x14ac:dyDescent="0.3">
      <c r="A72" s="3">
        <v>69</v>
      </c>
      <c r="B72" s="3" t="s">
        <v>18</v>
      </c>
      <c r="C72" s="3">
        <v>45</v>
      </c>
      <c r="D72" s="3">
        <v>200</v>
      </c>
      <c r="E72" s="3">
        <v>150</v>
      </c>
      <c r="F72" s="5">
        <v>8846</v>
      </c>
      <c r="G72" s="3">
        <v>8917</v>
      </c>
      <c r="H72" s="3">
        <f>G72-F72</f>
        <v>71</v>
      </c>
      <c r="I72" s="3">
        <f t="shared" si="10"/>
        <v>125</v>
      </c>
      <c r="J72" s="3">
        <f t="shared" si="8"/>
        <v>222</v>
      </c>
      <c r="K72" s="3">
        <v>45</v>
      </c>
      <c r="L72" s="3">
        <v>50</v>
      </c>
      <c r="M72" s="4">
        <f t="shared" si="11"/>
        <v>25</v>
      </c>
      <c r="N72" s="4">
        <f t="shared" si="9"/>
        <v>342</v>
      </c>
      <c r="O72" s="16"/>
    </row>
    <row r="73" spans="1:15" ht="12.75" customHeight="1" x14ac:dyDescent="0.3">
      <c r="A73" s="3">
        <v>70</v>
      </c>
      <c r="B73" s="3" t="s">
        <v>18</v>
      </c>
      <c r="C73" s="3">
        <v>48</v>
      </c>
      <c r="D73" s="3">
        <v>200</v>
      </c>
      <c r="E73" s="3">
        <v>150</v>
      </c>
      <c r="F73" s="5">
        <v>37071</v>
      </c>
      <c r="G73" s="3">
        <v>37428</v>
      </c>
      <c r="H73" s="3">
        <f>(G73-F73)</f>
        <v>357</v>
      </c>
      <c r="I73" s="3">
        <f t="shared" si="10"/>
        <v>357</v>
      </c>
      <c r="J73" s="3">
        <f t="shared" si="8"/>
        <v>1008</v>
      </c>
      <c r="K73" s="3">
        <v>45</v>
      </c>
      <c r="L73" s="3">
        <v>50</v>
      </c>
      <c r="M73" s="4">
        <f t="shared" si="11"/>
        <v>71.400000000000006</v>
      </c>
      <c r="N73" s="4">
        <f t="shared" si="9"/>
        <v>1174</v>
      </c>
      <c r="O73" s="16"/>
    </row>
    <row r="74" spans="1:15" ht="12.75" customHeight="1" x14ac:dyDescent="0.3">
      <c r="A74" s="38">
        <v>71</v>
      </c>
      <c r="B74" s="8" t="s">
        <v>18</v>
      </c>
      <c r="C74" s="8">
        <v>50</v>
      </c>
      <c r="D74" s="3">
        <v>200</v>
      </c>
      <c r="E74" s="3">
        <v>150</v>
      </c>
      <c r="F74" s="5">
        <v>15523</v>
      </c>
      <c r="G74" s="3">
        <v>15602</v>
      </c>
      <c r="H74" s="3">
        <f t="shared" ref="H74:H86" si="12">G74-F74</f>
        <v>79</v>
      </c>
      <c r="I74" s="3">
        <f t="shared" si="10"/>
        <v>125</v>
      </c>
      <c r="J74" s="3">
        <f t="shared" si="8"/>
        <v>222</v>
      </c>
      <c r="K74" s="3">
        <v>45</v>
      </c>
      <c r="L74" s="3">
        <v>50</v>
      </c>
      <c r="M74" s="4">
        <f t="shared" si="11"/>
        <v>25</v>
      </c>
      <c r="N74" s="4">
        <f t="shared" si="9"/>
        <v>342</v>
      </c>
      <c r="O74" s="16"/>
    </row>
    <row r="75" spans="1:15" ht="12.75" customHeight="1" x14ac:dyDescent="0.3">
      <c r="A75" s="3">
        <v>72</v>
      </c>
      <c r="B75" s="3" t="s">
        <v>17</v>
      </c>
      <c r="C75" s="5">
        <v>204</v>
      </c>
      <c r="D75" s="3">
        <v>300</v>
      </c>
      <c r="E75" s="3">
        <v>150</v>
      </c>
      <c r="F75" s="8">
        <v>59508</v>
      </c>
      <c r="G75" s="8">
        <v>59661</v>
      </c>
      <c r="H75" s="3">
        <f t="shared" si="12"/>
        <v>153</v>
      </c>
      <c r="I75" s="3">
        <f>IF(H75&lt;141,141,H75)</f>
        <v>153</v>
      </c>
      <c r="J75" s="3">
        <f t="shared" si="8"/>
        <v>288</v>
      </c>
      <c r="K75" s="3">
        <v>45</v>
      </c>
      <c r="L75" s="3">
        <v>50</v>
      </c>
      <c r="M75" s="4">
        <f t="shared" si="11"/>
        <v>30.6</v>
      </c>
      <c r="N75" s="4">
        <f t="shared" si="9"/>
        <v>414</v>
      </c>
      <c r="O75" s="16"/>
    </row>
    <row r="76" spans="1:15" x14ac:dyDescent="0.3">
      <c r="A76" s="38">
        <v>73</v>
      </c>
      <c r="B76" s="3" t="s">
        <v>18</v>
      </c>
      <c r="C76" s="3">
        <v>53</v>
      </c>
      <c r="D76" s="3">
        <v>200</v>
      </c>
      <c r="E76" s="3">
        <v>150</v>
      </c>
      <c r="F76" s="5">
        <v>1471</v>
      </c>
      <c r="G76" s="3">
        <v>1627</v>
      </c>
      <c r="H76" s="3">
        <f t="shared" si="12"/>
        <v>156</v>
      </c>
      <c r="I76" s="3">
        <f t="shared" si="10"/>
        <v>156</v>
      </c>
      <c r="J76" s="3">
        <f t="shared" si="8"/>
        <v>296</v>
      </c>
      <c r="K76" s="3">
        <v>45</v>
      </c>
      <c r="L76" s="3">
        <v>50</v>
      </c>
      <c r="M76" s="4">
        <f t="shared" si="11"/>
        <v>31.200000000000003</v>
      </c>
      <c r="N76" s="4">
        <f t="shared" si="9"/>
        <v>422</v>
      </c>
      <c r="O76" s="16"/>
    </row>
    <row r="77" spans="1:15" ht="12.75" customHeight="1" x14ac:dyDescent="0.3">
      <c r="A77" s="3">
        <v>74</v>
      </c>
      <c r="B77" s="3" t="s">
        <v>18</v>
      </c>
      <c r="C77" s="3">
        <v>54</v>
      </c>
      <c r="D77" s="3">
        <v>200</v>
      </c>
      <c r="E77" s="3">
        <v>150</v>
      </c>
      <c r="F77" s="5">
        <v>42548</v>
      </c>
      <c r="G77" s="3">
        <v>42717</v>
      </c>
      <c r="H77" s="3">
        <f t="shared" si="12"/>
        <v>169</v>
      </c>
      <c r="I77" s="3">
        <f t="shared" si="10"/>
        <v>169</v>
      </c>
      <c r="J77" s="3">
        <f t="shared" si="8"/>
        <v>326</v>
      </c>
      <c r="K77" s="3">
        <v>45</v>
      </c>
      <c r="L77" s="3">
        <v>50</v>
      </c>
      <c r="M77" s="4">
        <f t="shared" si="11"/>
        <v>33.800000000000004</v>
      </c>
      <c r="N77" s="4">
        <f t="shared" si="9"/>
        <v>455</v>
      </c>
      <c r="O77" s="16"/>
    </row>
    <row r="78" spans="1:15" ht="12.75" customHeight="1" x14ac:dyDescent="0.3">
      <c r="A78" s="3">
        <v>75</v>
      </c>
      <c r="B78" s="3" t="s">
        <v>18</v>
      </c>
      <c r="C78" s="3">
        <v>57</v>
      </c>
      <c r="D78" s="3">
        <v>200</v>
      </c>
      <c r="E78" s="3">
        <v>150</v>
      </c>
      <c r="F78" s="5">
        <v>25065</v>
      </c>
      <c r="G78" s="3">
        <v>25182</v>
      </c>
      <c r="H78" s="3">
        <f t="shared" si="12"/>
        <v>117</v>
      </c>
      <c r="I78" s="3">
        <f t="shared" si="10"/>
        <v>125</v>
      </c>
      <c r="J78" s="3">
        <f t="shared" si="8"/>
        <v>222</v>
      </c>
      <c r="K78" s="3">
        <v>45</v>
      </c>
      <c r="L78" s="3">
        <v>50</v>
      </c>
      <c r="M78" s="4">
        <f t="shared" si="11"/>
        <v>25</v>
      </c>
      <c r="N78" s="4">
        <f t="shared" si="9"/>
        <v>342</v>
      </c>
      <c r="O78" s="16"/>
    </row>
    <row r="79" spans="1:15" ht="12.75" customHeight="1" x14ac:dyDescent="0.3">
      <c r="A79" s="38">
        <v>76</v>
      </c>
      <c r="B79" s="3" t="s">
        <v>18</v>
      </c>
      <c r="C79" s="3">
        <v>58</v>
      </c>
      <c r="D79" s="3">
        <v>200</v>
      </c>
      <c r="E79" s="3">
        <v>150</v>
      </c>
      <c r="F79" s="5">
        <v>43383</v>
      </c>
      <c r="G79" s="3">
        <v>43506</v>
      </c>
      <c r="H79" s="3">
        <f t="shared" si="12"/>
        <v>123</v>
      </c>
      <c r="I79" s="3">
        <f t="shared" si="10"/>
        <v>125</v>
      </c>
      <c r="J79" s="3">
        <f t="shared" si="8"/>
        <v>222</v>
      </c>
      <c r="K79" s="3">
        <v>45</v>
      </c>
      <c r="L79" s="3">
        <v>50</v>
      </c>
      <c r="M79" s="4">
        <f t="shared" si="11"/>
        <v>25</v>
      </c>
      <c r="N79" s="4">
        <f t="shared" si="9"/>
        <v>342</v>
      </c>
      <c r="O79" s="16"/>
    </row>
    <row r="80" spans="1:15" ht="12.75" customHeight="1" x14ac:dyDescent="0.3">
      <c r="A80" s="3">
        <v>77</v>
      </c>
      <c r="B80" s="3" t="s">
        <v>18</v>
      </c>
      <c r="C80" s="3">
        <v>60</v>
      </c>
      <c r="D80" s="3">
        <v>200</v>
      </c>
      <c r="E80" s="3">
        <v>150</v>
      </c>
      <c r="F80" s="5">
        <v>26732</v>
      </c>
      <c r="G80" s="3">
        <v>26947</v>
      </c>
      <c r="H80" s="3">
        <f t="shared" si="12"/>
        <v>215</v>
      </c>
      <c r="I80" s="3">
        <f t="shared" si="10"/>
        <v>215</v>
      </c>
      <c r="J80" s="3">
        <f t="shared" si="8"/>
        <v>458</v>
      </c>
      <c r="K80" s="3">
        <v>45</v>
      </c>
      <c r="L80" s="3">
        <v>50</v>
      </c>
      <c r="M80" s="4">
        <f t="shared" si="11"/>
        <v>43</v>
      </c>
      <c r="N80" s="4">
        <f t="shared" si="9"/>
        <v>596</v>
      </c>
      <c r="O80" s="16"/>
    </row>
    <row r="81" spans="1:15" ht="12.75" customHeight="1" x14ac:dyDescent="0.3">
      <c r="A81" s="38">
        <v>78</v>
      </c>
      <c r="B81" s="3" t="s">
        <v>19</v>
      </c>
      <c r="C81" s="3">
        <v>451</v>
      </c>
      <c r="D81" s="10">
        <v>400</v>
      </c>
      <c r="E81" s="10">
        <v>150</v>
      </c>
      <c r="F81" s="24">
        <v>98</v>
      </c>
      <c r="G81" s="10">
        <v>106</v>
      </c>
      <c r="H81" s="10">
        <f t="shared" si="12"/>
        <v>8</v>
      </c>
      <c r="I81" s="10">
        <f>IF(H81&lt;155,155,H81)</f>
        <v>155</v>
      </c>
      <c r="J81" s="10">
        <f>ROUND(IF(I81&lt;100,I81*1.625,(IF(AND(I81&gt;100,I81&lt;201),(I81-100)*2.375+162,(IF(AND(I81&gt;200,I81&lt;401),(I81-200)*3.875+400,IF(I81&gt;400,(I81-400)*4.5+1237)))))),0)</f>
        <v>293</v>
      </c>
      <c r="K81" s="10">
        <v>45</v>
      </c>
      <c r="L81" s="10">
        <v>50</v>
      </c>
      <c r="M81" s="11">
        <f t="shared" si="11"/>
        <v>31</v>
      </c>
      <c r="N81" s="4">
        <f t="shared" si="9"/>
        <v>419</v>
      </c>
      <c r="O81" s="16"/>
    </row>
    <row r="82" spans="1:15" ht="12.75" customHeight="1" x14ac:dyDescent="0.3">
      <c r="A82" s="3">
        <v>79</v>
      </c>
      <c r="B82" s="3" t="s">
        <v>18</v>
      </c>
      <c r="C82" s="3">
        <v>62</v>
      </c>
      <c r="D82" s="3">
        <v>200</v>
      </c>
      <c r="E82" s="3">
        <v>150</v>
      </c>
      <c r="F82" s="5">
        <v>10763</v>
      </c>
      <c r="G82" s="3">
        <v>10763</v>
      </c>
      <c r="H82" s="3">
        <f t="shared" si="12"/>
        <v>0</v>
      </c>
      <c r="I82" s="3">
        <f t="shared" si="10"/>
        <v>125</v>
      </c>
      <c r="J82" s="3">
        <f t="shared" si="8"/>
        <v>222</v>
      </c>
      <c r="K82" s="3">
        <v>45</v>
      </c>
      <c r="L82" s="3">
        <v>50</v>
      </c>
      <c r="M82" s="4">
        <f t="shared" si="11"/>
        <v>25</v>
      </c>
      <c r="N82" s="4">
        <f t="shared" si="9"/>
        <v>342</v>
      </c>
      <c r="O82" s="16"/>
    </row>
    <row r="83" spans="1:15" ht="12.75" customHeight="1" x14ac:dyDescent="0.3">
      <c r="A83" s="3">
        <v>80</v>
      </c>
      <c r="B83" s="8" t="s">
        <v>18</v>
      </c>
      <c r="C83" s="8">
        <v>63</v>
      </c>
      <c r="D83" s="3">
        <v>200</v>
      </c>
      <c r="E83" s="3">
        <v>150</v>
      </c>
      <c r="F83" s="5">
        <v>18003</v>
      </c>
      <c r="G83" s="3">
        <v>18205</v>
      </c>
      <c r="H83" s="3">
        <f t="shared" si="12"/>
        <v>202</v>
      </c>
      <c r="I83" s="3">
        <f t="shared" si="10"/>
        <v>202</v>
      </c>
      <c r="J83" s="3">
        <f t="shared" si="8"/>
        <v>408</v>
      </c>
      <c r="K83" s="3">
        <v>45</v>
      </c>
      <c r="L83" s="3">
        <v>50</v>
      </c>
      <c r="M83" s="4">
        <f t="shared" si="11"/>
        <v>40.400000000000006</v>
      </c>
      <c r="N83" s="4">
        <f t="shared" si="9"/>
        <v>543</v>
      </c>
      <c r="O83" s="16"/>
    </row>
    <row r="84" spans="1:15" ht="12.75" customHeight="1" x14ac:dyDescent="0.3">
      <c r="A84" s="38">
        <v>81</v>
      </c>
      <c r="B84" s="27" t="s">
        <v>18</v>
      </c>
      <c r="C84" s="3">
        <v>65</v>
      </c>
      <c r="D84" s="3">
        <v>200</v>
      </c>
      <c r="E84" s="3">
        <v>150</v>
      </c>
      <c r="F84" s="5">
        <v>43623</v>
      </c>
      <c r="G84" s="3">
        <v>43660</v>
      </c>
      <c r="H84" s="3">
        <f t="shared" si="12"/>
        <v>37</v>
      </c>
      <c r="I84" s="3">
        <f>IF(H84&lt;111,111,H84)</f>
        <v>111</v>
      </c>
      <c r="J84" s="3">
        <f>ROUND(IF(I84&lt;100,I84*1.625,(IF(AND(I84&gt;100,I84&lt;201),(I84-100)*2.375+162,(IF(AND(I84&gt;200,I84&lt;401),(I84-200)*3.875+400,IF(I84&gt;400,(I84-400)*4.5+1237)))))),0)</f>
        <v>188</v>
      </c>
      <c r="K84" s="3">
        <v>20</v>
      </c>
      <c r="L84" s="3">
        <v>10</v>
      </c>
      <c r="M84" s="4">
        <f t="shared" si="11"/>
        <v>22.200000000000003</v>
      </c>
      <c r="N84" s="4">
        <v>342</v>
      </c>
      <c r="O84" s="16"/>
    </row>
    <row r="85" spans="1:15" ht="12.75" customHeight="1" x14ac:dyDescent="0.3">
      <c r="A85" s="3">
        <v>82</v>
      </c>
      <c r="B85" s="3" t="s">
        <v>18</v>
      </c>
      <c r="C85" s="3">
        <v>66</v>
      </c>
      <c r="D85" s="3">
        <v>200</v>
      </c>
      <c r="E85" s="3">
        <v>150</v>
      </c>
      <c r="F85" s="5">
        <v>31903</v>
      </c>
      <c r="G85" s="3">
        <v>32226</v>
      </c>
      <c r="H85" s="3">
        <f t="shared" si="12"/>
        <v>323</v>
      </c>
      <c r="I85" s="3">
        <f>IF(H85&lt;125,125,H85)</f>
        <v>323</v>
      </c>
      <c r="J85" s="3">
        <f>ROUND(IF(I85&lt;100,I85*1.625,(IF(AND(I85&gt;100,I85&lt;201),(I85-100)*2.375+162.5,(IF(AND(I85&gt;200,I85&lt;401),(I85-200)*3.875+400,IF(I85&gt;400,(I85-400)*4.5+1237)))))),0)</f>
        <v>877</v>
      </c>
      <c r="K85" s="3">
        <v>45</v>
      </c>
      <c r="L85" s="3">
        <v>50</v>
      </c>
      <c r="M85" s="4">
        <f t="shared" si="11"/>
        <v>64.600000000000009</v>
      </c>
      <c r="N85" s="4">
        <f t="shared" si="9"/>
        <v>1037</v>
      </c>
      <c r="O85" s="16"/>
    </row>
    <row r="86" spans="1:15" ht="12.75" customHeight="1" x14ac:dyDescent="0.3">
      <c r="A86" s="38">
        <v>83</v>
      </c>
      <c r="B86" s="27" t="s">
        <v>18</v>
      </c>
      <c r="C86" s="3">
        <v>67</v>
      </c>
      <c r="D86" s="3">
        <v>200</v>
      </c>
      <c r="E86" s="3">
        <v>150</v>
      </c>
      <c r="F86" s="5">
        <v>55419</v>
      </c>
      <c r="G86" s="3">
        <v>55452</v>
      </c>
      <c r="H86" s="3">
        <f t="shared" si="12"/>
        <v>33</v>
      </c>
      <c r="I86" s="3">
        <f>IF(H86&lt;111,111,H86)</f>
        <v>111</v>
      </c>
      <c r="J86" s="3">
        <f>ROUND(IF(I86&lt;100,I86*1.625,(IF(AND(I86&gt;100,I86&lt;201),(I86-100)*2.375+162,(IF(AND(I86&gt;200,I86&lt;401),(I86-200)*3.875+400,IF(I86&gt;400,(I86-400)*4.5+1237)))))),0)</f>
        <v>188</v>
      </c>
      <c r="K86" s="3">
        <v>20</v>
      </c>
      <c r="L86" s="3">
        <v>10</v>
      </c>
      <c r="M86" s="4">
        <f t="shared" si="11"/>
        <v>22.200000000000003</v>
      </c>
      <c r="N86" s="4">
        <v>342</v>
      </c>
      <c r="O86" s="16"/>
    </row>
    <row r="87" spans="1:15" ht="12.75" customHeight="1" x14ac:dyDescent="0.3">
      <c r="A87" s="3">
        <v>84</v>
      </c>
      <c r="B87" s="3" t="s">
        <v>18</v>
      </c>
      <c r="C87" s="3">
        <v>70</v>
      </c>
      <c r="D87" s="3">
        <v>200</v>
      </c>
      <c r="E87" s="3">
        <v>150</v>
      </c>
      <c r="F87" s="5">
        <v>5408</v>
      </c>
      <c r="G87" s="3">
        <v>5757</v>
      </c>
      <c r="H87" s="3">
        <f>(G87-F87)</f>
        <v>349</v>
      </c>
      <c r="I87" s="3">
        <f>IF(H87&lt;125,125,H87)</f>
        <v>349</v>
      </c>
      <c r="J87" s="3">
        <f t="shared" ref="J87:J96" si="13">ROUND(IF(I87&lt;100,I87*1.625,(IF(AND(I87&gt;100,I87&lt;201),(I87-100)*2.375+162.5,(IF(AND(I87&gt;200,I87&lt;401),(I87-200)*3.875+400,IF(I87&gt;400,(I87-400)*4.5+1237)))))),0)</f>
        <v>977</v>
      </c>
      <c r="K87" s="3">
        <v>45</v>
      </c>
      <c r="L87" s="3">
        <v>50</v>
      </c>
      <c r="M87" s="4">
        <f t="shared" si="11"/>
        <v>69.8</v>
      </c>
      <c r="N87" s="4">
        <f t="shared" si="9"/>
        <v>1142</v>
      </c>
      <c r="O87" s="16"/>
    </row>
    <row r="88" spans="1:15" ht="12.75" customHeight="1" x14ac:dyDescent="0.3">
      <c r="A88" s="3">
        <v>85</v>
      </c>
      <c r="B88" s="3" t="s">
        <v>18</v>
      </c>
      <c r="C88" s="3">
        <v>71</v>
      </c>
      <c r="D88" s="3">
        <v>200</v>
      </c>
      <c r="E88" s="3">
        <v>150</v>
      </c>
      <c r="F88" s="5">
        <v>28702</v>
      </c>
      <c r="G88" s="3">
        <v>29067</v>
      </c>
      <c r="H88" s="3">
        <f t="shared" ref="H88:H114" si="14">G88-F88</f>
        <v>365</v>
      </c>
      <c r="I88" s="3">
        <f>IF(H88&lt;125,125,H88)</f>
        <v>365</v>
      </c>
      <c r="J88" s="3">
        <f t="shared" si="13"/>
        <v>1039</v>
      </c>
      <c r="K88" s="3">
        <v>45</v>
      </c>
      <c r="L88" s="3">
        <v>50</v>
      </c>
      <c r="M88" s="4">
        <f t="shared" si="11"/>
        <v>73</v>
      </c>
      <c r="N88" s="4">
        <f t="shared" si="9"/>
        <v>1207</v>
      </c>
      <c r="O88" s="16"/>
    </row>
    <row r="89" spans="1:15" ht="12.75" customHeight="1" x14ac:dyDescent="0.3">
      <c r="A89" s="38">
        <v>86</v>
      </c>
      <c r="B89" s="8" t="s">
        <v>18</v>
      </c>
      <c r="C89" s="8">
        <v>72</v>
      </c>
      <c r="D89" s="3">
        <v>200</v>
      </c>
      <c r="E89" s="3">
        <v>150</v>
      </c>
      <c r="F89" s="5">
        <v>46710</v>
      </c>
      <c r="G89" s="3">
        <v>47324</v>
      </c>
      <c r="H89" s="3">
        <f t="shared" si="14"/>
        <v>614</v>
      </c>
      <c r="I89" s="3">
        <f>IF(H89&lt;125,125,H89)</f>
        <v>614</v>
      </c>
      <c r="J89" s="3">
        <f t="shared" si="13"/>
        <v>2200</v>
      </c>
      <c r="K89" s="3">
        <v>45</v>
      </c>
      <c r="L89" s="3">
        <v>50</v>
      </c>
      <c r="M89" s="4">
        <f t="shared" si="11"/>
        <v>122.80000000000001</v>
      </c>
      <c r="N89" s="4">
        <f t="shared" si="9"/>
        <v>2418</v>
      </c>
      <c r="O89" s="16"/>
    </row>
    <row r="90" spans="1:15" ht="12.75" customHeight="1" x14ac:dyDescent="0.3">
      <c r="A90" s="3">
        <v>87</v>
      </c>
      <c r="B90" s="3" t="s">
        <v>18</v>
      </c>
      <c r="C90" s="3">
        <v>74</v>
      </c>
      <c r="D90" s="3">
        <v>200</v>
      </c>
      <c r="E90" s="3">
        <v>150</v>
      </c>
      <c r="F90" s="5">
        <v>6387</v>
      </c>
      <c r="G90" s="3">
        <v>6451</v>
      </c>
      <c r="H90" s="3">
        <f t="shared" si="14"/>
        <v>64</v>
      </c>
      <c r="I90" s="3">
        <f>IF(H90&lt;125,125,H90)</f>
        <v>125</v>
      </c>
      <c r="J90" s="3">
        <f t="shared" si="13"/>
        <v>222</v>
      </c>
      <c r="K90" s="3">
        <v>45</v>
      </c>
      <c r="L90" s="3">
        <v>50</v>
      </c>
      <c r="M90" s="4">
        <f t="shared" si="11"/>
        <v>25</v>
      </c>
      <c r="N90" s="4">
        <f t="shared" si="9"/>
        <v>342</v>
      </c>
      <c r="O90" s="16"/>
    </row>
    <row r="91" spans="1:15" ht="12.75" customHeight="1" x14ac:dyDescent="0.3">
      <c r="A91" s="38">
        <v>88</v>
      </c>
      <c r="B91" s="3" t="s">
        <v>18</v>
      </c>
      <c r="C91" s="3">
        <v>75</v>
      </c>
      <c r="D91" s="3">
        <v>200</v>
      </c>
      <c r="E91" s="3">
        <v>150</v>
      </c>
      <c r="F91" s="5">
        <v>31652</v>
      </c>
      <c r="G91" s="3">
        <v>31809</v>
      </c>
      <c r="H91" s="3">
        <f t="shared" si="14"/>
        <v>157</v>
      </c>
      <c r="I91" s="3">
        <v>56</v>
      </c>
      <c r="J91" s="3">
        <f t="shared" si="13"/>
        <v>91</v>
      </c>
      <c r="K91" s="3">
        <v>45</v>
      </c>
      <c r="L91" s="3">
        <v>50</v>
      </c>
      <c r="M91" s="4">
        <f t="shared" si="11"/>
        <v>11.200000000000001</v>
      </c>
      <c r="N91" s="4">
        <v>342</v>
      </c>
      <c r="O91" s="16"/>
    </row>
    <row r="92" spans="1:15" ht="12.75" customHeight="1" x14ac:dyDescent="0.3">
      <c r="A92" s="3">
        <v>89</v>
      </c>
      <c r="B92" s="3" t="s">
        <v>18</v>
      </c>
      <c r="C92" s="3">
        <v>76</v>
      </c>
      <c r="D92" s="3">
        <v>200</v>
      </c>
      <c r="E92" s="3">
        <v>150</v>
      </c>
      <c r="F92" s="5">
        <v>17907</v>
      </c>
      <c r="G92" s="3">
        <v>18022</v>
      </c>
      <c r="H92" s="3">
        <f t="shared" si="14"/>
        <v>115</v>
      </c>
      <c r="I92" s="3">
        <f>IF(H92&lt;125,125,H92)</f>
        <v>125</v>
      </c>
      <c r="J92" s="3">
        <f t="shared" si="13"/>
        <v>222</v>
      </c>
      <c r="K92" s="3">
        <v>45</v>
      </c>
      <c r="L92" s="3">
        <v>50</v>
      </c>
      <c r="M92" s="4">
        <f t="shared" si="11"/>
        <v>25</v>
      </c>
      <c r="N92" s="4">
        <f t="shared" si="9"/>
        <v>342</v>
      </c>
      <c r="O92" s="16"/>
    </row>
    <row r="93" spans="1:15" ht="12.75" customHeight="1" x14ac:dyDescent="0.3">
      <c r="A93" s="3">
        <v>90</v>
      </c>
      <c r="B93" s="8" t="s">
        <v>18</v>
      </c>
      <c r="C93" s="8">
        <v>77</v>
      </c>
      <c r="D93" s="3">
        <v>200</v>
      </c>
      <c r="E93" s="3">
        <v>150</v>
      </c>
      <c r="F93" s="5">
        <v>21049</v>
      </c>
      <c r="G93" s="3">
        <v>21051</v>
      </c>
      <c r="H93" s="3">
        <f t="shared" si="14"/>
        <v>2</v>
      </c>
      <c r="I93" s="3">
        <f>IF(H93&lt;125,125,H93)</f>
        <v>125</v>
      </c>
      <c r="J93" s="3">
        <f t="shared" si="13"/>
        <v>222</v>
      </c>
      <c r="K93" s="3">
        <v>45</v>
      </c>
      <c r="L93" s="3">
        <v>50</v>
      </c>
      <c r="M93" s="4">
        <f t="shared" si="11"/>
        <v>25</v>
      </c>
      <c r="N93" s="4">
        <f t="shared" si="9"/>
        <v>342</v>
      </c>
      <c r="O93" s="16"/>
    </row>
    <row r="94" spans="1:15" ht="12.75" customHeight="1" x14ac:dyDescent="0.3">
      <c r="A94" s="38">
        <v>91</v>
      </c>
      <c r="B94" s="8" t="s">
        <v>18</v>
      </c>
      <c r="C94" s="8">
        <v>78</v>
      </c>
      <c r="D94" s="3">
        <v>200</v>
      </c>
      <c r="E94" s="3">
        <v>150</v>
      </c>
      <c r="F94" s="5">
        <v>15373</v>
      </c>
      <c r="G94" s="3">
        <v>15618</v>
      </c>
      <c r="H94" s="3">
        <f t="shared" si="14"/>
        <v>245</v>
      </c>
      <c r="I94" s="3">
        <f>IF(H94&lt;125,125,H94)</f>
        <v>245</v>
      </c>
      <c r="J94" s="3">
        <f t="shared" si="13"/>
        <v>574</v>
      </c>
      <c r="K94" s="3">
        <v>45</v>
      </c>
      <c r="L94" s="3">
        <v>50</v>
      </c>
      <c r="M94" s="4">
        <f t="shared" si="11"/>
        <v>49</v>
      </c>
      <c r="N94" s="4">
        <f t="shared" si="9"/>
        <v>718</v>
      </c>
      <c r="O94" s="16"/>
    </row>
    <row r="95" spans="1:15" ht="12.75" customHeight="1" x14ac:dyDescent="0.3">
      <c r="A95" s="3">
        <v>92</v>
      </c>
      <c r="B95" s="3" t="s">
        <v>18</v>
      </c>
      <c r="C95" s="3">
        <v>79</v>
      </c>
      <c r="D95" s="3">
        <v>200</v>
      </c>
      <c r="E95" s="3">
        <v>150</v>
      </c>
      <c r="F95" s="5">
        <v>20787</v>
      </c>
      <c r="G95" s="3">
        <v>20969</v>
      </c>
      <c r="H95" s="3">
        <f t="shared" si="14"/>
        <v>182</v>
      </c>
      <c r="I95" s="3">
        <f>IF(H95&lt;125,125,H95)</f>
        <v>182</v>
      </c>
      <c r="J95" s="3">
        <f t="shared" si="13"/>
        <v>357</v>
      </c>
      <c r="K95" s="3">
        <v>45</v>
      </c>
      <c r="L95" s="3">
        <v>50</v>
      </c>
      <c r="M95" s="4">
        <f t="shared" si="11"/>
        <v>36.4</v>
      </c>
      <c r="N95" s="4">
        <f t="shared" si="9"/>
        <v>488</v>
      </c>
      <c r="O95" s="16"/>
    </row>
    <row r="96" spans="1:15" ht="12.75" customHeight="1" x14ac:dyDescent="0.3">
      <c r="A96" s="38">
        <v>93</v>
      </c>
      <c r="B96" s="3" t="s">
        <v>20</v>
      </c>
      <c r="C96" s="3">
        <v>82</v>
      </c>
      <c r="D96" s="3">
        <v>100</v>
      </c>
      <c r="E96" s="3">
        <v>150</v>
      </c>
      <c r="F96" s="5">
        <v>17604</v>
      </c>
      <c r="G96" s="3">
        <v>17717</v>
      </c>
      <c r="H96" s="3">
        <f t="shared" si="14"/>
        <v>113</v>
      </c>
      <c r="I96" s="3">
        <f t="shared" ref="I96:I101" si="15">IF(H96&lt;111,111,H96)</f>
        <v>113</v>
      </c>
      <c r="J96" s="3">
        <f t="shared" si="13"/>
        <v>193</v>
      </c>
      <c r="K96" s="3">
        <v>20</v>
      </c>
      <c r="L96" s="3">
        <v>10</v>
      </c>
      <c r="M96" s="4">
        <f t="shared" si="11"/>
        <v>22.6</v>
      </c>
      <c r="N96" s="4">
        <f t="shared" si="9"/>
        <v>246</v>
      </c>
      <c r="O96" s="16"/>
    </row>
    <row r="97" spans="1:15" ht="12.75" customHeight="1" x14ac:dyDescent="0.3">
      <c r="A97" s="3">
        <v>94</v>
      </c>
      <c r="B97" s="27" t="s">
        <v>20</v>
      </c>
      <c r="C97" s="3">
        <v>83</v>
      </c>
      <c r="D97" s="3">
        <v>100</v>
      </c>
      <c r="E97" s="3">
        <v>150</v>
      </c>
      <c r="F97" s="5">
        <v>23330</v>
      </c>
      <c r="G97" s="3">
        <v>23360</v>
      </c>
      <c r="H97" s="3">
        <f t="shared" si="14"/>
        <v>30</v>
      </c>
      <c r="I97" s="3">
        <f t="shared" si="15"/>
        <v>111</v>
      </c>
      <c r="J97" s="3">
        <f>ROUND(IF(I97&lt;100,I97*1.625,(IF(AND(I97&gt;100,I97&lt;201),(I97-100)*2.375+162,(IF(AND(I97&gt;200,I97&lt;401),(I97-200)*3.875+400,IF(I97&gt;400,(I97-400)*4.5+1237)))))),0)</f>
        <v>188</v>
      </c>
      <c r="K97" s="3">
        <v>20</v>
      </c>
      <c r="L97" s="3">
        <v>10</v>
      </c>
      <c r="M97" s="4">
        <f t="shared" si="11"/>
        <v>22.200000000000003</v>
      </c>
      <c r="N97" s="4">
        <f t="shared" si="9"/>
        <v>240</v>
      </c>
      <c r="O97" s="16"/>
    </row>
    <row r="98" spans="1:15" ht="12.75" customHeight="1" x14ac:dyDescent="0.3">
      <c r="A98" s="3">
        <v>95</v>
      </c>
      <c r="B98" s="3" t="s">
        <v>20</v>
      </c>
      <c r="C98" s="3">
        <v>85</v>
      </c>
      <c r="D98" s="3">
        <v>100</v>
      </c>
      <c r="E98" s="3">
        <v>150</v>
      </c>
      <c r="F98" s="5">
        <v>20308</v>
      </c>
      <c r="G98" s="3">
        <v>20335</v>
      </c>
      <c r="H98" s="3">
        <f t="shared" si="14"/>
        <v>27</v>
      </c>
      <c r="I98" s="3">
        <f t="shared" si="15"/>
        <v>111</v>
      </c>
      <c r="J98" s="3">
        <f t="shared" ref="J98:J109" si="16">ROUND(IF(I98&lt;100,I98*1.625,(IF(AND(I98&gt;100,I98&lt;201),(I98-100)*2.375+162.5,(IF(AND(I98&gt;200,I98&lt;401),(I98-200)*3.875+400,IF(I98&gt;400,(I98-400)*4.5+1237)))))),0)</f>
        <v>189</v>
      </c>
      <c r="K98" s="3">
        <v>20</v>
      </c>
      <c r="L98" s="3">
        <v>10</v>
      </c>
      <c r="M98" s="4">
        <f t="shared" si="11"/>
        <v>22.200000000000003</v>
      </c>
      <c r="N98" s="4">
        <f t="shared" si="9"/>
        <v>241</v>
      </c>
      <c r="O98" s="16"/>
    </row>
    <row r="99" spans="1:15" x14ac:dyDescent="0.3">
      <c r="A99" s="38">
        <v>96</v>
      </c>
      <c r="B99" s="8" t="s">
        <v>20</v>
      </c>
      <c r="C99" s="8">
        <v>86</v>
      </c>
      <c r="D99" s="3">
        <v>100</v>
      </c>
      <c r="E99" s="3">
        <v>150</v>
      </c>
      <c r="F99" s="5">
        <v>23578</v>
      </c>
      <c r="G99" s="3">
        <v>23816</v>
      </c>
      <c r="H99" s="3">
        <f t="shared" si="14"/>
        <v>238</v>
      </c>
      <c r="I99" s="3">
        <f t="shared" si="15"/>
        <v>238</v>
      </c>
      <c r="J99" s="3">
        <f t="shared" si="16"/>
        <v>547</v>
      </c>
      <c r="K99" s="3">
        <v>20</v>
      </c>
      <c r="L99" s="3">
        <v>10</v>
      </c>
      <c r="M99" s="4">
        <f t="shared" si="11"/>
        <v>47.6</v>
      </c>
      <c r="N99" s="4">
        <f t="shared" si="9"/>
        <v>625</v>
      </c>
      <c r="O99" s="16"/>
    </row>
    <row r="100" spans="1:15" ht="12.75" customHeight="1" x14ac:dyDescent="0.3">
      <c r="A100" s="3">
        <v>97</v>
      </c>
      <c r="B100" s="3" t="s">
        <v>20</v>
      </c>
      <c r="C100" s="3">
        <v>87</v>
      </c>
      <c r="D100" s="3">
        <v>100</v>
      </c>
      <c r="E100" s="3">
        <v>150</v>
      </c>
      <c r="F100" s="5">
        <v>24931</v>
      </c>
      <c r="G100" s="3">
        <v>25102</v>
      </c>
      <c r="H100" s="3">
        <f t="shared" si="14"/>
        <v>171</v>
      </c>
      <c r="I100" s="3">
        <f t="shared" si="15"/>
        <v>171</v>
      </c>
      <c r="J100" s="3">
        <f t="shared" si="16"/>
        <v>331</v>
      </c>
      <c r="K100" s="3">
        <v>20</v>
      </c>
      <c r="L100" s="3">
        <v>10</v>
      </c>
      <c r="M100" s="4">
        <f t="shared" si="11"/>
        <v>34.200000000000003</v>
      </c>
      <c r="N100" s="4">
        <f t="shared" si="9"/>
        <v>395</v>
      </c>
      <c r="O100" s="16"/>
    </row>
    <row r="101" spans="1:15" ht="12.75" customHeight="1" x14ac:dyDescent="0.3">
      <c r="A101" s="38">
        <v>98</v>
      </c>
      <c r="B101" s="3" t="s">
        <v>20</v>
      </c>
      <c r="C101" s="3">
        <v>88</v>
      </c>
      <c r="D101" s="3">
        <v>100</v>
      </c>
      <c r="E101" s="3">
        <v>150</v>
      </c>
      <c r="F101" s="5">
        <v>16150</v>
      </c>
      <c r="G101" s="3">
        <v>16354</v>
      </c>
      <c r="H101" s="3">
        <f t="shared" si="14"/>
        <v>204</v>
      </c>
      <c r="I101" s="3">
        <f t="shared" si="15"/>
        <v>204</v>
      </c>
      <c r="J101" s="3">
        <f t="shared" si="16"/>
        <v>416</v>
      </c>
      <c r="K101" s="3">
        <v>20</v>
      </c>
      <c r="L101" s="3">
        <v>10</v>
      </c>
      <c r="M101" s="4">
        <f t="shared" si="11"/>
        <v>40.800000000000004</v>
      </c>
      <c r="N101" s="4">
        <f t="shared" si="9"/>
        <v>487</v>
      </c>
      <c r="O101" s="16"/>
    </row>
    <row r="102" spans="1:15" ht="12.75" customHeight="1" x14ac:dyDescent="0.3">
      <c r="A102" s="3">
        <v>99</v>
      </c>
      <c r="B102" s="3" t="s">
        <v>18</v>
      </c>
      <c r="C102" s="3">
        <v>89</v>
      </c>
      <c r="D102" s="3">
        <v>200</v>
      </c>
      <c r="E102" s="3">
        <v>150</v>
      </c>
      <c r="F102" s="5">
        <v>22881</v>
      </c>
      <c r="G102" s="3">
        <v>22968</v>
      </c>
      <c r="H102" s="3">
        <f t="shared" si="14"/>
        <v>87</v>
      </c>
      <c r="I102" s="3">
        <f t="shared" ref="I102:I109" si="17">IF(H102&lt;125,125,H102)</f>
        <v>125</v>
      </c>
      <c r="J102" s="3">
        <f t="shared" si="16"/>
        <v>222</v>
      </c>
      <c r="K102" s="3">
        <v>45</v>
      </c>
      <c r="L102" s="3">
        <v>50</v>
      </c>
      <c r="M102" s="4">
        <f t="shared" si="11"/>
        <v>25</v>
      </c>
      <c r="N102" s="4">
        <f t="shared" si="9"/>
        <v>342</v>
      </c>
      <c r="O102" s="16"/>
    </row>
    <row r="103" spans="1:15" ht="12.75" customHeight="1" x14ac:dyDescent="0.3">
      <c r="A103" s="3">
        <v>100</v>
      </c>
      <c r="B103" s="3" t="s">
        <v>18</v>
      </c>
      <c r="C103" s="3">
        <v>90</v>
      </c>
      <c r="D103" s="3">
        <v>200</v>
      </c>
      <c r="E103" s="3">
        <v>150</v>
      </c>
      <c r="F103" s="5">
        <v>34380</v>
      </c>
      <c r="G103" s="3">
        <v>34634</v>
      </c>
      <c r="H103" s="3">
        <f t="shared" si="14"/>
        <v>254</v>
      </c>
      <c r="I103" s="3">
        <f t="shared" si="17"/>
        <v>254</v>
      </c>
      <c r="J103" s="3">
        <f t="shared" si="16"/>
        <v>609</v>
      </c>
      <c r="K103" s="3">
        <v>45</v>
      </c>
      <c r="L103" s="3">
        <v>50</v>
      </c>
      <c r="M103" s="4">
        <f t="shared" si="11"/>
        <v>50.800000000000004</v>
      </c>
      <c r="N103" s="4">
        <f t="shared" si="9"/>
        <v>755</v>
      </c>
      <c r="O103" s="16"/>
    </row>
    <row r="104" spans="1:15" ht="12.75" customHeight="1" x14ac:dyDescent="0.3">
      <c r="A104" s="38">
        <v>101</v>
      </c>
      <c r="B104" s="3" t="s">
        <v>18</v>
      </c>
      <c r="C104" s="3">
        <v>93</v>
      </c>
      <c r="D104" s="3">
        <v>200</v>
      </c>
      <c r="E104" s="3">
        <v>150</v>
      </c>
      <c r="F104" s="5">
        <v>15840</v>
      </c>
      <c r="G104" s="3">
        <v>15930</v>
      </c>
      <c r="H104" s="3">
        <f t="shared" si="14"/>
        <v>90</v>
      </c>
      <c r="I104" s="3">
        <f t="shared" si="17"/>
        <v>125</v>
      </c>
      <c r="J104" s="3">
        <f t="shared" si="16"/>
        <v>222</v>
      </c>
      <c r="K104" s="3">
        <v>45</v>
      </c>
      <c r="L104" s="3">
        <v>50</v>
      </c>
      <c r="M104" s="4">
        <f t="shared" si="11"/>
        <v>25</v>
      </c>
      <c r="N104" s="4">
        <f t="shared" si="9"/>
        <v>342</v>
      </c>
      <c r="O104" s="16"/>
    </row>
    <row r="105" spans="1:15" ht="12.75" customHeight="1" x14ac:dyDescent="0.3">
      <c r="A105" s="3">
        <v>102</v>
      </c>
      <c r="B105" s="3" t="s">
        <v>18</v>
      </c>
      <c r="C105" s="3">
        <v>95</v>
      </c>
      <c r="D105" s="3">
        <v>200</v>
      </c>
      <c r="E105" s="3">
        <v>150</v>
      </c>
      <c r="F105" s="5">
        <v>35267</v>
      </c>
      <c r="G105" s="3">
        <v>35454</v>
      </c>
      <c r="H105" s="3">
        <f t="shared" si="14"/>
        <v>187</v>
      </c>
      <c r="I105" s="3">
        <f t="shared" si="17"/>
        <v>187</v>
      </c>
      <c r="J105" s="3">
        <f t="shared" si="16"/>
        <v>369</v>
      </c>
      <c r="K105" s="3">
        <v>45</v>
      </c>
      <c r="L105" s="3">
        <v>50</v>
      </c>
      <c r="M105" s="4">
        <f t="shared" si="11"/>
        <v>37.4</v>
      </c>
      <c r="N105" s="4">
        <f t="shared" si="9"/>
        <v>501</v>
      </c>
      <c r="O105" s="16"/>
    </row>
    <row r="106" spans="1:15" ht="12" customHeight="1" x14ac:dyDescent="0.3">
      <c r="A106" s="38">
        <v>103</v>
      </c>
      <c r="B106" s="8" t="s">
        <v>18</v>
      </c>
      <c r="C106" s="8">
        <v>96</v>
      </c>
      <c r="D106" s="3">
        <v>200</v>
      </c>
      <c r="E106" s="3">
        <v>150</v>
      </c>
      <c r="F106" s="5">
        <v>27718</v>
      </c>
      <c r="G106" s="3">
        <v>28075</v>
      </c>
      <c r="H106" s="3">
        <f t="shared" si="14"/>
        <v>357</v>
      </c>
      <c r="I106" s="3">
        <f t="shared" si="17"/>
        <v>357</v>
      </c>
      <c r="J106" s="3">
        <f t="shared" si="16"/>
        <v>1008</v>
      </c>
      <c r="K106" s="3">
        <v>45</v>
      </c>
      <c r="L106" s="3">
        <v>50</v>
      </c>
      <c r="M106" s="4">
        <f t="shared" si="11"/>
        <v>71.400000000000006</v>
      </c>
      <c r="N106" s="4">
        <f t="shared" si="9"/>
        <v>1174</v>
      </c>
      <c r="O106" s="16"/>
    </row>
    <row r="107" spans="1:15" ht="12" customHeight="1" x14ac:dyDescent="0.3">
      <c r="A107" s="3">
        <v>104</v>
      </c>
      <c r="B107" s="3" t="s">
        <v>18</v>
      </c>
      <c r="C107" s="3">
        <v>102</v>
      </c>
      <c r="D107" s="3">
        <v>200</v>
      </c>
      <c r="E107" s="3">
        <v>150</v>
      </c>
      <c r="F107" s="5">
        <v>14456</v>
      </c>
      <c r="G107" s="3">
        <v>14909</v>
      </c>
      <c r="H107" s="3">
        <f t="shared" si="14"/>
        <v>453</v>
      </c>
      <c r="I107" s="3">
        <f t="shared" si="17"/>
        <v>453</v>
      </c>
      <c r="J107" s="3">
        <f t="shared" si="16"/>
        <v>1476</v>
      </c>
      <c r="K107" s="3">
        <v>45</v>
      </c>
      <c r="L107" s="3">
        <v>50</v>
      </c>
      <c r="M107" s="4">
        <f t="shared" si="11"/>
        <v>90.600000000000009</v>
      </c>
      <c r="N107" s="4">
        <f t="shared" si="9"/>
        <v>1662</v>
      </c>
      <c r="O107" s="16"/>
    </row>
    <row r="108" spans="1:15" ht="12.75" customHeight="1" x14ac:dyDescent="0.3">
      <c r="A108" s="3">
        <v>105</v>
      </c>
      <c r="B108" s="3" t="s">
        <v>18</v>
      </c>
      <c r="C108" s="3">
        <v>103</v>
      </c>
      <c r="D108" s="3">
        <v>200</v>
      </c>
      <c r="E108" s="3">
        <v>150</v>
      </c>
      <c r="F108" s="5">
        <v>6095</v>
      </c>
      <c r="G108" s="3">
        <v>6269</v>
      </c>
      <c r="H108" s="3">
        <f t="shared" si="14"/>
        <v>174</v>
      </c>
      <c r="I108" s="3">
        <f t="shared" si="17"/>
        <v>174</v>
      </c>
      <c r="J108" s="3">
        <f t="shared" si="16"/>
        <v>338</v>
      </c>
      <c r="K108" s="3">
        <v>45</v>
      </c>
      <c r="L108" s="3">
        <v>50</v>
      </c>
      <c r="M108" s="4">
        <f t="shared" si="11"/>
        <v>34.800000000000004</v>
      </c>
      <c r="N108" s="4">
        <f t="shared" si="9"/>
        <v>468</v>
      </c>
      <c r="O108" s="16"/>
    </row>
    <row r="109" spans="1:15" ht="12.75" customHeight="1" x14ac:dyDescent="0.3">
      <c r="A109" s="38">
        <v>106</v>
      </c>
      <c r="B109" s="3" t="s">
        <v>18</v>
      </c>
      <c r="C109" s="3">
        <v>105</v>
      </c>
      <c r="D109" s="3">
        <v>200</v>
      </c>
      <c r="E109" s="3">
        <v>150</v>
      </c>
      <c r="F109" s="5">
        <v>20079</v>
      </c>
      <c r="G109" s="3">
        <v>20116</v>
      </c>
      <c r="H109" s="3">
        <f t="shared" si="14"/>
        <v>37</v>
      </c>
      <c r="I109" s="3">
        <f t="shared" si="17"/>
        <v>125</v>
      </c>
      <c r="J109" s="3">
        <f t="shared" si="16"/>
        <v>222</v>
      </c>
      <c r="K109" s="3">
        <v>45</v>
      </c>
      <c r="L109" s="3">
        <v>50</v>
      </c>
      <c r="M109" s="4">
        <f t="shared" si="11"/>
        <v>25</v>
      </c>
      <c r="N109" s="4">
        <f t="shared" si="9"/>
        <v>342</v>
      </c>
      <c r="O109" s="16"/>
    </row>
    <row r="110" spans="1:15" ht="12.75" customHeight="1" x14ac:dyDescent="0.3">
      <c r="A110" s="3">
        <v>107</v>
      </c>
      <c r="B110" s="27" t="s">
        <v>18</v>
      </c>
      <c r="C110" s="3">
        <v>107</v>
      </c>
      <c r="D110" s="3">
        <v>200</v>
      </c>
      <c r="E110" s="3">
        <v>150</v>
      </c>
      <c r="F110" s="5">
        <v>24995</v>
      </c>
      <c r="G110" s="3">
        <v>25098</v>
      </c>
      <c r="H110" s="3">
        <f t="shared" si="14"/>
        <v>103</v>
      </c>
      <c r="I110" s="3">
        <f>IF(H110&lt;111,111,H110)</f>
        <v>111</v>
      </c>
      <c r="J110" s="3">
        <f>ROUND(IF(I110&lt;100,I110*1.625,(IF(AND(I110&gt;100,I110&lt;201),(I110-100)*2.375+162,(IF(AND(I110&gt;200,I110&lt;401),(I110-200)*3.875+400,IF(I110&gt;400,(I110-400)*4.5+1237)))))),0)</f>
        <v>188</v>
      </c>
      <c r="K110" s="3">
        <v>20</v>
      </c>
      <c r="L110" s="3">
        <v>10</v>
      </c>
      <c r="M110" s="4">
        <f t="shared" si="11"/>
        <v>22.200000000000003</v>
      </c>
      <c r="N110" s="4">
        <v>342</v>
      </c>
      <c r="O110" s="16"/>
    </row>
    <row r="111" spans="1:15" ht="12.75" customHeight="1" x14ac:dyDescent="0.3">
      <c r="A111" s="38">
        <v>108</v>
      </c>
      <c r="B111" s="3" t="s">
        <v>18</v>
      </c>
      <c r="C111" s="3">
        <v>108</v>
      </c>
      <c r="D111" s="3">
        <v>200</v>
      </c>
      <c r="E111" s="3">
        <v>150</v>
      </c>
      <c r="F111" s="5">
        <v>76840</v>
      </c>
      <c r="G111" s="3">
        <v>76937</v>
      </c>
      <c r="H111" s="3">
        <f t="shared" si="14"/>
        <v>97</v>
      </c>
      <c r="I111" s="3">
        <f t="shared" ref="I111:I120" si="18">IF(H111&lt;125,125,H111)</f>
        <v>125</v>
      </c>
      <c r="J111" s="3">
        <f t="shared" ref="J111:J120" si="19">ROUND(IF(I111&lt;100,I111*1.625,(IF(AND(I111&gt;100,I111&lt;201),(I111-100)*2.375+162.5,(IF(AND(I111&gt;200,I111&lt;401),(I111-200)*3.875+400,IF(I111&gt;400,(I111-400)*4.5+1237)))))),0)</f>
        <v>222</v>
      </c>
      <c r="K111" s="3">
        <v>45</v>
      </c>
      <c r="L111" s="3">
        <v>50</v>
      </c>
      <c r="M111" s="4">
        <f t="shared" si="11"/>
        <v>25</v>
      </c>
      <c r="N111" s="4">
        <f t="shared" si="9"/>
        <v>342</v>
      </c>
      <c r="O111" s="16"/>
    </row>
    <row r="112" spans="1:15" ht="12.75" customHeight="1" x14ac:dyDescent="0.3">
      <c r="A112" s="3">
        <v>109</v>
      </c>
      <c r="B112" s="3" t="s">
        <v>18</v>
      </c>
      <c r="C112" s="3">
        <v>110</v>
      </c>
      <c r="D112" s="3">
        <v>200</v>
      </c>
      <c r="E112" s="3">
        <v>150</v>
      </c>
      <c r="F112" s="5">
        <v>49575</v>
      </c>
      <c r="G112" s="3">
        <v>49689</v>
      </c>
      <c r="H112" s="3">
        <f t="shared" si="14"/>
        <v>114</v>
      </c>
      <c r="I112" s="3">
        <f t="shared" si="18"/>
        <v>125</v>
      </c>
      <c r="J112" s="3">
        <f t="shared" si="19"/>
        <v>222</v>
      </c>
      <c r="K112" s="3">
        <v>45</v>
      </c>
      <c r="L112" s="3">
        <v>50</v>
      </c>
      <c r="M112" s="4">
        <f t="shared" si="11"/>
        <v>25</v>
      </c>
      <c r="N112" s="4">
        <f t="shared" si="9"/>
        <v>342</v>
      </c>
      <c r="O112" s="16"/>
    </row>
    <row r="113" spans="1:15" ht="12.75" customHeight="1" x14ac:dyDescent="0.3">
      <c r="A113" s="3">
        <v>110</v>
      </c>
      <c r="B113" s="3" t="s">
        <v>18</v>
      </c>
      <c r="C113" s="3">
        <v>111</v>
      </c>
      <c r="D113" s="3">
        <v>200</v>
      </c>
      <c r="E113" s="3">
        <v>150</v>
      </c>
      <c r="F113" s="5">
        <v>44168</v>
      </c>
      <c r="G113" s="3">
        <v>44401</v>
      </c>
      <c r="H113" s="3">
        <f t="shared" si="14"/>
        <v>233</v>
      </c>
      <c r="I113" s="3">
        <f t="shared" si="18"/>
        <v>233</v>
      </c>
      <c r="J113" s="3">
        <f t="shared" si="19"/>
        <v>528</v>
      </c>
      <c r="K113" s="3">
        <v>45</v>
      </c>
      <c r="L113" s="3">
        <v>50</v>
      </c>
      <c r="M113" s="4">
        <f t="shared" si="11"/>
        <v>46.6</v>
      </c>
      <c r="N113" s="4">
        <f t="shared" si="9"/>
        <v>670</v>
      </c>
      <c r="O113" s="16"/>
    </row>
    <row r="114" spans="1:15" ht="12.75" customHeight="1" x14ac:dyDescent="0.3">
      <c r="A114" s="38">
        <v>111</v>
      </c>
      <c r="B114" s="3" t="s">
        <v>18</v>
      </c>
      <c r="C114" s="3">
        <v>112</v>
      </c>
      <c r="D114" s="3">
        <v>200</v>
      </c>
      <c r="E114" s="3">
        <v>150</v>
      </c>
      <c r="F114" s="5">
        <v>74157</v>
      </c>
      <c r="G114" s="3">
        <v>74690</v>
      </c>
      <c r="H114" s="3">
        <f t="shared" si="14"/>
        <v>533</v>
      </c>
      <c r="I114" s="3">
        <f t="shared" si="18"/>
        <v>533</v>
      </c>
      <c r="J114" s="3">
        <f t="shared" si="19"/>
        <v>1836</v>
      </c>
      <c r="K114" s="3">
        <v>45</v>
      </c>
      <c r="L114" s="3">
        <v>50</v>
      </c>
      <c r="M114" s="4">
        <f t="shared" si="11"/>
        <v>106.60000000000001</v>
      </c>
      <c r="N114" s="4">
        <f t="shared" si="9"/>
        <v>2038</v>
      </c>
      <c r="O114" s="16"/>
    </row>
    <row r="115" spans="1:15" x14ac:dyDescent="0.3">
      <c r="A115" s="3">
        <v>112</v>
      </c>
      <c r="B115" s="8" t="s">
        <v>18</v>
      </c>
      <c r="C115" s="8">
        <v>113</v>
      </c>
      <c r="D115" s="3">
        <v>0</v>
      </c>
      <c r="E115" s="3">
        <v>150</v>
      </c>
      <c r="F115" s="5">
        <v>9430</v>
      </c>
      <c r="G115" s="3">
        <v>9588</v>
      </c>
      <c r="H115" s="3">
        <f>(G115-F115)-25</f>
        <v>133</v>
      </c>
      <c r="I115" s="3">
        <f t="shared" si="18"/>
        <v>133</v>
      </c>
      <c r="J115" s="3">
        <f t="shared" si="19"/>
        <v>241</v>
      </c>
      <c r="K115" s="3">
        <v>45</v>
      </c>
      <c r="L115" s="3">
        <v>50</v>
      </c>
      <c r="M115" s="4">
        <f t="shared" si="11"/>
        <v>26.6</v>
      </c>
      <c r="N115" s="4">
        <f t="shared" si="9"/>
        <v>363</v>
      </c>
      <c r="O115" s="16"/>
    </row>
    <row r="116" spans="1:15" x14ac:dyDescent="0.3">
      <c r="A116" s="38">
        <v>113</v>
      </c>
      <c r="B116" s="3" t="s">
        <v>18</v>
      </c>
      <c r="C116" s="3">
        <v>114</v>
      </c>
      <c r="D116" s="3">
        <v>200</v>
      </c>
      <c r="E116" s="3">
        <v>150</v>
      </c>
      <c r="F116" s="5">
        <v>48040</v>
      </c>
      <c r="G116" s="3">
        <v>48459</v>
      </c>
      <c r="H116" s="3">
        <f>G116-F116</f>
        <v>419</v>
      </c>
      <c r="I116" s="3">
        <f t="shared" si="18"/>
        <v>419</v>
      </c>
      <c r="J116" s="3">
        <f t="shared" si="19"/>
        <v>1323</v>
      </c>
      <c r="K116" s="3">
        <v>45</v>
      </c>
      <c r="L116" s="3">
        <v>50</v>
      </c>
      <c r="M116" s="4">
        <f t="shared" si="11"/>
        <v>83.800000000000011</v>
      </c>
      <c r="N116" s="4">
        <f t="shared" si="9"/>
        <v>1502</v>
      </c>
      <c r="O116" s="16"/>
    </row>
    <row r="117" spans="1:15" ht="12.75" customHeight="1" x14ac:dyDescent="0.3">
      <c r="A117" s="3">
        <v>114</v>
      </c>
      <c r="B117" s="3" t="s">
        <v>18</v>
      </c>
      <c r="C117" s="3">
        <v>115</v>
      </c>
      <c r="D117" s="3">
        <v>200</v>
      </c>
      <c r="E117" s="3">
        <v>150</v>
      </c>
      <c r="F117" s="5">
        <v>28382</v>
      </c>
      <c r="G117" s="3">
        <v>28448</v>
      </c>
      <c r="H117" s="3">
        <f>G117-F117</f>
        <v>66</v>
      </c>
      <c r="I117" s="3">
        <f t="shared" si="18"/>
        <v>125</v>
      </c>
      <c r="J117" s="3">
        <f t="shared" si="19"/>
        <v>222</v>
      </c>
      <c r="K117" s="3">
        <v>45</v>
      </c>
      <c r="L117" s="3">
        <v>50</v>
      </c>
      <c r="M117" s="4">
        <f t="shared" si="11"/>
        <v>25</v>
      </c>
      <c r="N117" s="4">
        <f t="shared" si="9"/>
        <v>342</v>
      </c>
      <c r="O117" s="16"/>
    </row>
    <row r="118" spans="1:15" ht="12.75" customHeight="1" x14ac:dyDescent="0.3">
      <c r="A118" s="3">
        <v>115</v>
      </c>
      <c r="B118" s="3" t="s">
        <v>18</v>
      </c>
      <c r="C118" s="3">
        <v>116</v>
      </c>
      <c r="D118" s="3">
        <v>200</v>
      </c>
      <c r="E118" s="3">
        <v>150</v>
      </c>
      <c r="F118" s="5">
        <v>29214</v>
      </c>
      <c r="G118" s="3">
        <v>29452</v>
      </c>
      <c r="H118" s="3">
        <f>G118-F118</f>
        <v>238</v>
      </c>
      <c r="I118" s="3">
        <f t="shared" si="18"/>
        <v>238</v>
      </c>
      <c r="J118" s="3">
        <f t="shared" si="19"/>
        <v>547</v>
      </c>
      <c r="K118" s="3">
        <v>45</v>
      </c>
      <c r="L118" s="3">
        <v>50</v>
      </c>
      <c r="M118" s="4">
        <f t="shared" si="11"/>
        <v>47.6</v>
      </c>
      <c r="N118" s="4">
        <f t="shared" si="9"/>
        <v>690</v>
      </c>
      <c r="O118" s="16"/>
    </row>
    <row r="119" spans="1:15" ht="12.75" customHeight="1" x14ac:dyDescent="0.3">
      <c r="A119" s="38">
        <v>116</v>
      </c>
      <c r="B119" s="3" t="s">
        <v>18</v>
      </c>
      <c r="C119" s="3">
        <v>117</v>
      </c>
      <c r="D119" s="3">
        <v>200</v>
      </c>
      <c r="E119" s="3">
        <v>150</v>
      </c>
      <c r="F119" s="5">
        <v>18579</v>
      </c>
      <c r="G119" s="3">
        <v>18702</v>
      </c>
      <c r="H119" s="3">
        <f>G119-F119</f>
        <v>123</v>
      </c>
      <c r="I119" s="3">
        <f t="shared" si="18"/>
        <v>125</v>
      </c>
      <c r="J119" s="3">
        <f t="shared" si="19"/>
        <v>222</v>
      </c>
      <c r="K119" s="3">
        <v>45</v>
      </c>
      <c r="L119" s="3">
        <v>50</v>
      </c>
      <c r="M119" s="4">
        <f t="shared" si="11"/>
        <v>25</v>
      </c>
      <c r="N119" s="4">
        <f t="shared" si="9"/>
        <v>342</v>
      </c>
      <c r="O119" s="16"/>
    </row>
    <row r="120" spans="1:15" ht="12.75" customHeight="1" x14ac:dyDescent="0.3">
      <c r="A120" s="3">
        <v>117</v>
      </c>
      <c r="B120" s="27" t="s">
        <v>18</v>
      </c>
      <c r="C120" s="3">
        <v>118</v>
      </c>
      <c r="D120" s="3">
        <v>200</v>
      </c>
      <c r="E120" s="3">
        <v>150</v>
      </c>
      <c r="F120" s="5">
        <v>24244</v>
      </c>
      <c r="G120" s="3">
        <v>24658</v>
      </c>
      <c r="H120" s="3">
        <f>(G120-F120)</f>
        <v>414</v>
      </c>
      <c r="I120" s="3">
        <f t="shared" si="18"/>
        <v>414</v>
      </c>
      <c r="J120" s="3">
        <f t="shared" si="19"/>
        <v>1300</v>
      </c>
      <c r="K120" s="3">
        <v>45</v>
      </c>
      <c r="L120" s="3">
        <v>50</v>
      </c>
      <c r="M120" s="3">
        <f t="shared" si="11"/>
        <v>82.800000000000011</v>
      </c>
      <c r="N120" s="4">
        <f t="shared" si="9"/>
        <v>1478</v>
      </c>
      <c r="O120" s="16"/>
    </row>
    <row r="121" spans="1:15" ht="12.75" customHeight="1" x14ac:dyDescent="0.3">
      <c r="A121" s="3">
        <v>118</v>
      </c>
      <c r="B121" s="8" t="s">
        <v>18</v>
      </c>
      <c r="C121" s="8">
        <v>119</v>
      </c>
      <c r="D121" s="3">
        <v>200</v>
      </c>
      <c r="E121" s="3">
        <v>150</v>
      </c>
      <c r="F121" s="5">
        <v>15699</v>
      </c>
      <c r="G121" s="3">
        <v>15959</v>
      </c>
      <c r="H121" s="3">
        <f t="shared" ref="H121:H126" si="20">G121-F121</f>
        <v>260</v>
      </c>
      <c r="I121" s="3">
        <f>IF(H121&lt;125,125,H121)</f>
        <v>260</v>
      </c>
      <c r="J121" s="3">
        <f>ROUND(IF(I121&lt;100,I121*1.625,(IF(AND(I121&gt;100,I121&lt;201),(I121-100)*2.375+162.5,(IF(AND(I121&gt;200,I121&lt;401),(I121-200)*3.875+400,IF(I121&gt;400,(I121-400)*4.5+1237)))))),0)</f>
        <v>633</v>
      </c>
      <c r="K121" s="3">
        <v>45</v>
      </c>
      <c r="L121" s="3">
        <v>50</v>
      </c>
      <c r="M121" s="4">
        <f>I121*0.2</f>
        <v>52</v>
      </c>
      <c r="N121" s="4">
        <f>ROUND((J121+K121+L121+M121),0)</f>
        <v>780</v>
      </c>
      <c r="O121" s="16"/>
    </row>
    <row r="122" spans="1:15" x14ac:dyDescent="0.3">
      <c r="A122" s="38">
        <v>119</v>
      </c>
      <c r="B122" s="27" t="s">
        <v>18</v>
      </c>
      <c r="C122" s="3">
        <v>120</v>
      </c>
      <c r="D122" s="3">
        <v>200</v>
      </c>
      <c r="E122" s="3">
        <v>150</v>
      </c>
      <c r="F122" s="5">
        <v>16707</v>
      </c>
      <c r="G122" s="3">
        <v>16820</v>
      </c>
      <c r="H122" s="3">
        <f t="shared" si="20"/>
        <v>113</v>
      </c>
      <c r="I122" s="3">
        <f>IF(H122&lt;125,125,H122)</f>
        <v>125</v>
      </c>
      <c r="J122" s="3">
        <f>ROUND(IF(I122&lt;100,I122*1.625,(IF(AND(I122&gt;100,I122&lt;201),(I122-100)*2.375+162.5,(IF(AND(I122&gt;200,I122&lt;401),(I122-200)*3.875+400,IF(I122&gt;400,(I122-400)*4.5+1237)))))),0)</f>
        <v>222</v>
      </c>
      <c r="K122" s="3">
        <v>45</v>
      </c>
      <c r="L122" s="3">
        <v>50</v>
      </c>
      <c r="M122" s="4">
        <f>I122*0.2</f>
        <v>25</v>
      </c>
      <c r="N122" s="4">
        <f>ROUND((J122+K122+L122+M122),0)</f>
        <v>342</v>
      </c>
      <c r="O122" s="16"/>
    </row>
    <row r="123" spans="1:15" ht="12.75" customHeight="1" x14ac:dyDescent="0.3">
      <c r="A123" s="3">
        <v>120</v>
      </c>
      <c r="B123" s="3" t="s">
        <v>18</v>
      </c>
      <c r="C123" s="3">
        <v>121</v>
      </c>
      <c r="D123" s="3">
        <v>200</v>
      </c>
      <c r="E123" s="3">
        <v>150</v>
      </c>
      <c r="F123" s="5">
        <v>8535</v>
      </c>
      <c r="G123" s="3">
        <v>8851</v>
      </c>
      <c r="H123" s="3">
        <f t="shared" si="20"/>
        <v>316</v>
      </c>
      <c r="I123" s="3">
        <f>IF(H123&lt;125,125,H123)</f>
        <v>316</v>
      </c>
      <c r="J123" s="3">
        <f t="shared" ref="J123:J129" si="21">ROUND(IF(I123&lt;100,I123*1.625,(IF(AND(I123&gt;100,I123&lt;201),(I123-100)*2.375+162.5,(IF(AND(I123&gt;200,I123&lt;401),(I123-200)*3.875+400,IF(I123&gt;400,(I123-400)*4.5+1237)))))),0)</f>
        <v>850</v>
      </c>
      <c r="K123" s="3">
        <v>45</v>
      </c>
      <c r="L123" s="3">
        <v>50</v>
      </c>
      <c r="M123" s="4">
        <f t="shared" ref="M123:M186" si="22">I123*0.2</f>
        <v>63.2</v>
      </c>
      <c r="N123" s="4">
        <f t="shared" ref="N123:N175" si="23">ROUND((J123+K123+L123+M123),0)</f>
        <v>1008</v>
      </c>
      <c r="O123" s="16"/>
    </row>
    <row r="124" spans="1:15" x14ac:dyDescent="0.3">
      <c r="A124" s="3">
        <v>121</v>
      </c>
      <c r="B124" s="3" t="s">
        <v>18</v>
      </c>
      <c r="C124" s="3">
        <v>122</v>
      </c>
      <c r="D124" s="3">
        <v>200</v>
      </c>
      <c r="E124" s="3">
        <v>150</v>
      </c>
      <c r="F124" s="5">
        <v>2262</v>
      </c>
      <c r="G124" s="3">
        <v>2327</v>
      </c>
      <c r="H124" s="3">
        <f t="shared" si="20"/>
        <v>65</v>
      </c>
      <c r="I124" s="3">
        <f>IF(H124&lt;125,125,H124)</f>
        <v>125</v>
      </c>
      <c r="J124" s="3">
        <f t="shared" si="21"/>
        <v>222</v>
      </c>
      <c r="K124" s="3">
        <v>45</v>
      </c>
      <c r="L124" s="3">
        <v>50</v>
      </c>
      <c r="M124" s="4">
        <f t="shared" si="22"/>
        <v>25</v>
      </c>
      <c r="N124" s="20">
        <f t="shared" si="23"/>
        <v>342</v>
      </c>
      <c r="O124" s="17"/>
    </row>
    <row r="125" spans="1:15" ht="12.75" customHeight="1" x14ac:dyDescent="0.3">
      <c r="A125" s="38">
        <v>122</v>
      </c>
      <c r="B125" s="8" t="s">
        <v>18</v>
      </c>
      <c r="C125" s="8">
        <v>123</v>
      </c>
      <c r="D125" s="3">
        <v>200</v>
      </c>
      <c r="E125" s="3">
        <v>150</v>
      </c>
      <c r="F125" s="5">
        <v>28434</v>
      </c>
      <c r="G125" s="3">
        <v>28522</v>
      </c>
      <c r="H125" s="3">
        <f t="shared" si="20"/>
        <v>88</v>
      </c>
      <c r="I125" s="3">
        <f>IF(H125&lt;125,125,H125)</f>
        <v>125</v>
      </c>
      <c r="J125" s="3">
        <f t="shared" si="21"/>
        <v>222</v>
      </c>
      <c r="K125" s="3">
        <v>45</v>
      </c>
      <c r="L125" s="3">
        <v>50</v>
      </c>
      <c r="M125" s="4">
        <f t="shared" si="22"/>
        <v>25</v>
      </c>
      <c r="N125" s="4">
        <f t="shared" si="23"/>
        <v>342</v>
      </c>
      <c r="O125" s="16"/>
    </row>
    <row r="126" spans="1:15" ht="12.75" customHeight="1" x14ac:dyDescent="0.3">
      <c r="A126" s="3">
        <v>123</v>
      </c>
      <c r="B126" s="3" t="s">
        <v>18</v>
      </c>
      <c r="C126" s="3">
        <v>125</v>
      </c>
      <c r="D126" s="3">
        <v>200</v>
      </c>
      <c r="E126" s="3">
        <v>150</v>
      </c>
      <c r="F126" s="5">
        <v>66215</v>
      </c>
      <c r="G126" s="3">
        <v>66568</v>
      </c>
      <c r="H126" s="3">
        <f t="shared" si="20"/>
        <v>353</v>
      </c>
      <c r="I126" s="3">
        <f>IF(H126&lt;111,111,H126)</f>
        <v>353</v>
      </c>
      <c r="J126" s="3">
        <f t="shared" si="21"/>
        <v>993</v>
      </c>
      <c r="K126" s="3">
        <v>45</v>
      </c>
      <c r="L126" s="3">
        <v>50</v>
      </c>
      <c r="M126" s="4">
        <f t="shared" si="22"/>
        <v>70.600000000000009</v>
      </c>
      <c r="N126" s="4">
        <f t="shared" si="23"/>
        <v>1159</v>
      </c>
      <c r="O126" s="16"/>
    </row>
    <row r="127" spans="1:15" ht="12.75" customHeight="1" x14ac:dyDescent="0.3">
      <c r="A127" s="3">
        <v>124</v>
      </c>
      <c r="B127" s="3" t="s">
        <v>18</v>
      </c>
      <c r="C127" s="3">
        <v>126</v>
      </c>
      <c r="D127" s="3">
        <v>200</v>
      </c>
      <c r="E127" s="3">
        <v>150</v>
      </c>
      <c r="F127" s="5">
        <v>49868</v>
      </c>
      <c r="G127" s="3">
        <v>50064</v>
      </c>
      <c r="H127" s="3">
        <f>(G127-F127)</f>
        <v>196</v>
      </c>
      <c r="I127" s="3">
        <f>IF(H127&lt;125,125,H127)</f>
        <v>196</v>
      </c>
      <c r="J127" s="3">
        <f t="shared" si="21"/>
        <v>391</v>
      </c>
      <c r="K127" s="3">
        <v>45</v>
      </c>
      <c r="L127" s="3">
        <v>50</v>
      </c>
      <c r="M127" s="4">
        <f t="shared" si="22"/>
        <v>39.200000000000003</v>
      </c>
      <c r="N127" s="4">
        <f t="shared" si="23"/>
        <v>525</v>
      </c>
      <c r="O127" s="16"/>
    </row>
    <row r="128" spans="1:15" ht="12.75" customHeight="1" x14ac:dyDescent="0.3">
      <c r="A128" s="38">
        <v>125</v>
      </c>
      <c r="B128" s="3" t="s">
        <v>18</v>
      </c>
      <c r="C128" s="3">
        <v>127</v>
      </c>
      <c r="D128" s="3">
        <v>200</v>
      </c>
      <c r="E128" s="3">
        <v>150</v>
      </c>
      <c r="F128" s="5">
        <v>18083</v>
      </c>
      <c r="G128" s="3">
        <v>18165</v>
      </c>
      <c r="H128" s="3">
        <f>G128-F128</f>
        <v>82</v>
      </c>
      <c r="I128" s="3">
        <f>IF(H128&lt;125,125,H128)</f>
        <v>125</v>
      </c>
      <c r="J128" s="3">
        <f t="shared" si="21"/>
        <v>222</v>
      </c>
      <c r="K128" s="3">
        <v>45</v>
      </c>
      <c r="L128" s="3">
        <v>50</v>
      </c>
      <c r="M128" s="4">
        <f t="shared" si="22"/>
        <v>25</v>
      </c>
      <c r="N128" s="4">
        <f t="shared" si="23"/>
        <v>342</v>
      </c>
      <c r="O128" s="16"/>
    </row>
    <row r="129" spans="1:15" ht="12.75" customHeight="1" x14ac:dyDescent="0.3">
      <c r="A129" s="3">
        <v>126</v>
      </c>
      <c r="B129" s="8" t="s">
        <v>17</v>
      </c>
      <c r="C129" s="8">
        <v>362</v>
      </c>
      <c r="D129" s="3">
        <v>0</v>
      </c>
      <c r="E129" s="3">
        <v>150</v>
      </c>
      <c r="F129" s="3">
        <v>1429</v>
      </c>
      <c r="G129" s="3">
        <v>1639</v>
      </c>
      <c r="H129" s="3">
        <f>(G129-F129)-25</f>
        <v>185</v>
      </c>
      <c r="I129" s="3">
        <f>IF(H129&lt;141,141,H129)</f>
        <v>185</v>
      </c>
      <c r="J129" s="3">
        <f t="shared" si="21"/>
        <v>364</v>
      </c>
      <c r="K129" s="3">
        <v>45</v>
      </c>
      <c r="L129" s="3">
        <v>50</v>
      </c>
      <c r="M129" s="4">
        <f t="shared" si="22"/>
        <v>37</v>
      </c>
      <c r="N129" s="4">
        <f t="shared" si="23"/>
        <v>496</v>
      </c>
      <c r="O129" s="16"/>
    </row>
    <row r="130" spans="1:15" ht="12.75" customHeight="1" x14ac:dyDescent="0.3">
      <c r="A130" s="3">
        <v>127</v>
      </c>
      <c r="B130" s="3" t="s">
        <v>19</v>
      </c>
      <c r="C130" s="3">
        <v>129</v>
      </c>
      <c r="D130" s="3">
        <v>400</v>
      </c>
      <c r="E130" s="3">
        <v>150</v>
      </c>
      <c r="F130" s="5">
        <v>53321</v>
      </c>
      <c r="G130" s="3">
        <v>53596</v>
      </c>
      <c r="H130" s="3">
        <f t="shared" ref="H130:H138" si="24">G130-F130</f>
        <v>275</v>
      </c>
      <c r="I130" s="3">
        <f t="shared" ref="I130:I136" si="25">IF(H130&lt;155,155,H130)</f>
        <v>275</v>
      </c>
      <c r="J130" s="3">
        <f t="shared" ref="J130:J136" si="26">ROUND(IF(I130&lt;100,I130*1.625,(IF(AND(I130&gt;100,I130&lt;201),(I130-100)*2.375+162,(IF(AND(I130&gt;200,I130&lt;401),(I130-200)*3.875+400,IF(I130&gt;400,(I130-400)*4.5+1237)))))),0)</f>
        <v>691</v>
      </c>
      <c r="K130" s="3">
        <v>45</v>
      </c>
      <c r="L130" s="3">
        <v>50</v>
      </c>
      <c r="M130" s="4">
        <f t="shared" si="22"/>
        <v>55</v>
      </c>
      <c r="N130" s="4">
        <f t="shared" si="23"/>
        <v>841</v>
      </c>
      <c r="O130" s="16"/>
    </row>
    <row r="131" spans="1:15" ht="12.75" customHeight="1" x14ac:dyDescent="0.3">
      <c r="A131" s="38">
        <v>128</v>
      </c>
      <c r="B131" s="3" t="s">
        <v>19</v>
      </c>
      <c r="C131" s="3">
        <v>130</v>
      </c>
      <c r="D131" s="3">
        <v>400</v>
      </c>
      <c r="E131" s="3">
        <v>150</v>
      </c>
      <c r="F131" s="5">
        <v>60757</v>
      </c>
      <c r="G131" s="3">
        <v>60785</v>
      </c>
      <c r="H131" s="3">
        <f t="shared" si="24"/>
        <v>28</v>
      </c>
      <c r="I131" s="3">
        <f t="shared" si="25"/>
        <v>155</v>
      </c>
      <c r="J131" s="3">
        <f t="shared" si="26"/>
        <v>293</v>
      </c>
      <c r="K131" s="3">
        <v>45</v>
      </c>
      <c r="L131" s="3">
        <v>50</v>
      </c>
      <c r="M131" s="4">
        <f t="shared" si="22"/>
        <v>31</v>
      </c>
      <c r="N131" s="4">
        <f t="shared" si="23"/>
        <v>419</v>
      </c>
      <c r="O131" s="16"/>
    </row>
    <row r="132" spans="1:15" ht="12.75" customHeight="1" x14ac:dyDescent="0.3">
      <c r="A132" s="3">
        <v>129</v>
      </c>
      <c r="B132" s="3" t="s">
        <v>19</v>
      </c>
      <c r="C132" s="3">
        <v>131</v>
      </c>
      <c r="D132" s="3">
        <v>400</v>
      </c>
      <c r="E132" s="3">
        <v>150</v>
      </c>
      <c r="F132" s="5">
        <v>55475</v>
      </c>
      <c r="G132" s="3">
        <v>55745</v>
      </c>
      <c r="H132" s="3">
        <f t="shared" si="24"/>
        <v>270</v>
      </c>
      <c r="I132" s="3">
        <f t="shared" si="25"/>
        <v>270</v>
      </c>
      <c r="J132" s="3">
        <f t="shared" si="26"/>
        <v>671</v>
      </c>
      <c r="K132" s="3">
        <v>45</v>
      </c>
      <c r="L132" s="3">
        <v>50</v>
      </c>
      <c r="M132" s="4">
        <f t="shared" si="22"/>
        <v>54</v>
      </c>
      <c r="N132" s="4">
        <f t="shared" si="23"/>
        <v>820</v>
      </c>
      <c r="O132" s="16"/>
    </row>
    <row r="133" spans="1:15" ht="12.75" customHeight="1" x14ac:dyDescent="0.3">
      <c r="A133" s="3">
        <v>130</v>
      </c>
      <c r="B133" s="3" t="s">
        <v>19</v>
      </c>
      <c r="C133" s="3">
        <v>132</v>
      </c>
      <c r="D133" s="3">
        <v>400</v>
      </c>
      <c r="E133" s="3">
        <v>150</v>
      </c>
      <c r="F133" s="5">
        <v>59944</v>
      </c>
      <c r="G133" s="3">
        <v>60077</v>
      </c>
      <c r="H133" s="3">
        <f t="shared" si="24"/>
        <v>133</v>
      </c>
      <c r="I133" s="3">
        <f t="shared" si="25"/>
        <v>155</v>
      </c>
      <c r="J133" s="3">
        <f t="shared" si="26"/>
        <v>293</v>
      </c>
      <c r="K133" s="3">
        <v>45</v>
      </c>
      <c r="L133" s="3">
        <v>50</v>
      </c>
      <c r="M133" s="4">
        <f t="shared" si="22"/>
        <v>31</v>
      </c>
      <c r="N133" s="4">
        <f t="shared" si="23"/>
        <v>419</v>
      </c>
      <c r="O133" s="16"/>
    </row>
    <row r="134" spans="1:15" ht="12.75" customHeight="1" x14ac:dyDescent="0.3">
      <c r="A134" s="38">
        <v>131</v>
      </c>
      <c r="B134" s="3" t="s">
        <v>19</v>
      </c>
      <c r="C134" s="3">
        <v>133</v>
      </c>
      <c r="D134" s="3">
        <v>400</v>
      </c>
      <c r="E134" s="3">
        <v>150</v>
      </c>
      <c r="F134" s="5">
        <v>46507</v>
      </c>
      <c r="G134" s="3">
        <v>47368</v>
      </c>
      <c r="H134" s="3">
        <f t="shared" si="24"/>
        <v>861</v>
      </c>
      <c r="I134" s="3">
        <f t="shared" si="25"/>
        <v>861</v>
      </c>
      <c r="J134" s="3">
        <f t="shared" si="26"/>
        <v>3312</v>
      </c>
      <c r="K134" s="3">
        <v>45</v>
      </c>
      <c r="L134" s="3">
        <v>50</v>
      </c>
      <c r="M134" s="4">
        <f t="shared" si="22"/>
        <v>172.20000000000002</v>
      </c>
      <c r="N134" s="4">
        <f t="shared" si="23"/>
        <v>3579</v>
      </c>
      <c r="O134" s="16"/>
    </row>
    <row r="135" spans="1:15" ht="12.75" customHeight="1" x14ac:dyDescent="0.3">
      <c r="A135" s="3">
        <v>132</v>
      </c>
      <c r="B135" s="3" t="s">
        <v>19</v>
      </c>
      <c r="C135" s="3">
        <v>134</v>
      </c>
      <c r="D135" s="3">
        <v>400</v>
      </c>
      <c r="E135" s="3">
        <v>150</v>
      </c>
      <c r="F135" s="5">
        <v>71174</v>
      </c>
      <c r="G135" s="3">
        <v>71495</v>
      </c>
      <c r="H135" s="3">
        <f t="shared" si="24"/>
        <v>321</v>
      </c>
      <c r="I135" s="3">
        <f t="shared" si="25"/>
        <v>321</v>
      </c>
      <c r="J135" s="3">
        <f t="shared" si="26"/>
        <v>869</v>
      </c>
      <c r="K135" s="3">
        <v>45</v>
      </c>
      <c r="L135" s="3">
        <v>50</v>
      </c>
      <c r="M135" s="4">
        <f t="shared" si="22"/>
        <v>64.2</v>
      </c>
      <c r="N135" s="4">
        <f t="shared" si="23"/>
        <v>1028</v>
      </c>
      <c r="O135" s="16"/>
    </row>
    <row r="136" spans="1:15" ht="12.75" customHeight="1" x14ac:dyDescent="0.3">
      <c r="A136" s="3">
        <v>133</v>
      </c>
      <c r="B136" s="3" t="s">
        <v>19</v>
      </c>
      <c r="C136" s="3">
        <v>136</v>
      </c>
      <c r="D136" s="3">
        <v>400</v>
      </c>
      <c r="E136" s="3">
        <v>150</v>
      </c>
      <c r="F136" s="5">
        <v>55812</v>
      </c>
      <c r="G136" s="3">
        <v>56206</v>
      </c>
      <c r="H136" s="3">
        <f t="shared" si="24"/>
        <v>394</v>
      </c>
      <c r="I136" s="3">
        <f t="shared" si="25"/>
        <v>394</v>
      </c>
      <c r="J136" s="3">
        <f t="shared" si="26"/>
        <v>1152</v>
      </c>
      <c r="K136" s="3">
        <v>45</v>
      </c>
      <c r="L136" s="3">
        <v>50</v>
      </c>
      <c r="M136" s="4">
        <f t="shared" si="22"/>
        <v>78.800000000000011</v>
      </c>
      <c r="N136" s="4">
        <f t="shared" si="23"/>
        <v>1326</v>
      </c>
      <c r="O136" s="16"/>
    </row>
    <row r="137" spans="1:15" ht="12.75" customHeight="1" x14ac:dyDescent="0.3">
      <c r="A137" s="38">
        <v>134</v>
      </c>
      <c r="B137" s="3" t="s">
        <v>16</v>
      </c>
      <c r="C137" s="3">
        <v>165</v>
      </c>
      <c r="D137" s="3">
        <v>500</v>
      </c>
      <c r="E137" s="3">
        <v>150</v>
      </c>
      <c r="F137" s="5">
        <v>95614</v>
      </c>
      <c r="G137" s="3">
        <v>95958</v>
      </c>
      <c r="H137" s="3">
        <f t="shared" si="24"/>
        <v>344</v>
      </c>
      <c r="I137" s="3">
        <f>IF(H137&lt;171,171,H137)</f>
        <v>344</v>
      </c>
      <c r="J137" s="3">
        <f>ROUND(IF(I137&lt;100,I137*1.625,(IF(AND(I137&gt;100,I137&lt;201),(I137-100)*2.375+162.5,(IF(AND(I137&gt;200,I137&lt;401),(I137-200)*3.875+400,IF(I137&gt;400,(I137-400)*4.5+1237)))))),0)</f>
        <v>958</v>
      </c>
      <c r="K137" s="3">
        <v>45</v>
      </c>
      <c r="L137" s="3">
        <v>50</v>
      </c>
      <c r="M137" s="4">
        <f t="shared" si="22"/>
        <v>68.8</v>
      </c>
      <c r="N137" s="4">
        <f t="shared" si="23"/>
        <v>1122</v>
      </c>
      <c r="O137" s="16"/>
    </row>
    <row r="138" spans="1:15" ht="12.75" customHeight="1" x14ac:dyDescent="0.3">
      <c r="A138" s="3">
        <v>135</v>
      </c>
      <c r="B138" s="3" t="s">
        <v>16</v>
      </c>
      <c r="C138" s="3">
        <v>166</v>
      </c>
      <c r="D138" s="3">
        <v>500</v>
      </c>
      <c r="E138" s="3">
        <v>150</v>
      </c>
      <c r="F138" s="5">
        <v>80947</v>
      </c>
      <c r="G138" s="3">
        <v>81694</v>
      </c>
      <c r="H138" s="3">
        <f t="shared" si="24"/>
        <v>747</v>
      </c>
      <c r="I138" s="3">
        <f>IF(H138&lt;171,171,H138)</f>
        <v>747</v>
      </c>
      <c r="J138" s="3">
        <f>ROUND(IF(I138&lt;100,I138*1.625,(IF(AND(I138&gt;100,I138&lt;201),(I138-100)*2.375+162.5,(IF(AND(I138&gt;200,I138&lt;401),(I138-200)*3.875+400,IF(I138&gt;400,(I138-400)*4.5+1237)))))),0)</f>
        <v>2799</v>
      </c>
      <c r="K138" s="3">
        <v>45</v>
      </c>
      <c r="L138" s="3">
        <v>50</v>
      </c>
      <c r="M138" s="4">
        <f t="shared" si="22"/>
        <v>149.4</v>
      </c>
      <c r="N138" s="4">
        <f t="shared" si="23"/>
        <v>3043</v>
      </c>
      <c r="O138" s="16"/>
    </row>
    <row r="139" spans="1:15" x14ac:dyDescent="0.3">
      <c r="A139" s="3">
        <v>136</v>
      </c>
      <c r="B139" s="6" t="s">
        <v>16</v>
      </c>
      <c r="C139" s="3">
        <v>167</v>
      </c>
      <c r="D139" s="3">
        <v>300</v>
      </c>
      <c r="E139" s="3">
        <v>150</v>
      </c>
      <c r="F139" s="5">
        <v>79453</v>
      </c>
      <c r="G139" s="3">
        <v>80047</v>
      </c>
      <c r="H139" s="3">
        <f>(G139-F139)</f>
        <v>594</v>
      </c>
      <c r="I139" s="3">
        <f>IF(H139&lt;141,141,H139)</f>
        <v>594</v>
      </c>
      <c r="J139" s="3">
        <f>ROUND(IF(I139&lt;100,I139*1.625,(IF(AND(I139&gt;100,I139&lt;201),(I139-100)*2.375+162.5,(IF(AND(I139&gt;200,I139&lt;401),(I139-200)*3.875+400,IF(I139&gt;400,(I139-400)*4.5+1238)))))),0)</f>
        <v>2111</v>
      </c>
      <c r="K139" s="3">
        <v>45</v>
      </c>
      <c r="L139" s="3">
        <v>50</v>
      </c>
      <c r="M139" s="4">
        <f t="shared" si="22"/>
        <v>118.80000000000001</v>
      </c>
      <c r="N139" s="4">
        <f t="shared" si="23"/>
        <v>2325</v>
      </c>
      <c r="O139" s="16"/>
    </row>
    <row r="140" spans="1:15" ht="12.75" customHeight="1" x14ac:dyDescent="0.3">
      <c r="A140" s="38">
        <v>137</v>
      </c>
      <c r="B140" s="3" t="s">
        <v>17</v>
      </c>
      <c r="C140" s="3">
        <v>173</v>
      </c>
      <c r="D140" s="3">
        <v>300</v>
      </c>
      <c r="E140" s="3">
        <v>150</v>
      </c>
      <c r="F140" s="5">
        <v>36686</v>
      </c>
      <c r="G140" s="3">
        <v>36869</v>
      </c>
      <c r="H140" s="3">
        <f>G140-F140</f>
        <v>183</v>
      </c>
      <c r="I140" s="3">
        <f>IF(H140&lt;141,141,H140)</f>
        <v>183</v>
      </c>
      <c r="J140" s="3">
        <f>ROUND(IF(I140&lt;100,I140*1.625,(IF(AND(I140&gt;100,I140&lt;201),(I140-100)*2.375+162.5,(IF(AND(I140&gt;200,I140&lt;401),(I140-200)*3.875+400,IF(I140&gt;400,(I140-400)*4.5+1238)))))),0)</f>
        <v>360</v>
      </c>
      <c r="K140" s="3">
        <v>45</v>
      </c>
      <c r="L140" s="3">
        <v>50</v>
      </c>
      <c r="M140" s="4">
        <f t="shared" si="22"/>
        <v>36.6</v>
      </c>
      <c r="N140" s="4">
        <f t="shared" si="23"/>
        <v>492</v>
      </c>
      <c r="O140" s="16"/>
    </row>
    <row r="141" spans="1:15" ht="12.75" customHeight="1" x14ac:dyDescent="0.3">
      <c r="A141" s="3">
        <v>138</v>
      </c>
      <c r="B141" s="3" t="s">
        <v>17</v>
      </c>
      <c r="C141" s="3">
        <v>174</v>
      </c>
      <c r="D141" s="3">
        <v>300</v>
      </c>
      <c r="E141" s="3">
        <v>150</v>
      </c>
      <c r="F141" s="5">
        <v>68352</v>
      </c>
      <c r="G141" s="3">
        <v>68534</v>
      </c>
      <c r="H141" s="3">
        <f>(G141-F141)</f>
        <v>182</v>
      </c>
      <c r="I141" s="3">
        <f>IF(H141&lt;125,125,H141)</f>
        <v>182</v>
      </c>
      <c r="J141" s="3">
        <f>ROUND(IF(I141&lt;100,I141*1.625,(IF(AND(I141&gt;100,I141&lt;201),(I141-100)*2.375+162.5,(IF(AND(I141&gt;200,I141&lt;401),(I141-200)*3.875+400,IF(I141&gt;400,(I141-400)*4.5+1237)))))),0)</f>
        <v>357</v>
      </c>
      <c r="K141" s="3">
        <v>45</v>
      </c>
      <c r="L141" s="3">
        <v>50</v>
      </c>
      <c r="M141" s="4">
        <f t="shared" si="22"/>
        <v>36.4</v>
      </c>
      <c r="N141" s="4">
        <f t="shared" si="23"/>
        <v>488</v>
      </c>
      <c r="O141" s="16"/>
    </row>
    <row r="142" spans="1:15" ht="12.75" customHeight="1" x14ac:dyDescent="0.3">
      <c r="A142" s="3">
        <v>139</v>
      </c>
      <c r="B142" s="3" t="s">
        <v>17</v>
      </c>
      <c r="C142" s="3">
        <v>176</v>
      </c>
      <c r="D142" s="3">
        <v>300</v>
      </c>
      <c r="E142" s="3">
        <v>150</v>
      </c>
      <c r="F142" s="5">
        <v>39491</v>
      </c>
      <c r="G142" s="3">
        <v>39586</v>
      </c>
      <c r="H142" s="3">
        <f>G142-F142</f>
        <v>95</v>
      </c>
      <c r="I142" s="3">
        <f>IF(H142&lt;125,125,H142)</f>
        <v>125</v>
      </c>
      <c r="J142" s="3">
        <f>ROUND(IF(I142&lt;100,I142*1.625,(IF(AND(I142&gt;100,I142&lt;201),(I142-100)*2.375+162.5,(IF(AND(I142&gt;200,I142&lt;401),(I142-200)*3.875+400,IF(I142&gt;400,(I142-400)*4.5+1237)))))),0)</f>
        <v>222</v>
      </c>
      <c r="K142" s="3">
        <v>45</v>
      </c>
      <c r="L142" s="3">
        <v>50</v>
      </c>
      <c r="M142" s="4">
        <f t="shared" si="22"/>
        <v>25</v>
      </c>
      <c r="N142" s="4">
        <v>383</v>
      </c>
      <c r="O142" s="16"/>
    </row>
    <row r="143" spans="1:15" ht="12.75" customHeight="1" x14ac:dyDescent="0.3">
      <c r="A143" s="38">
        <v>140</v>
      </c>
      <c r="B143" s="3" t="s">
        <v>19</v>
      </c>
      <c r="C143" s="3">
        <v>448</v>
      </c>
      <c r="D143" s="3">
        <v>400</v>
      </c>
      <c r="E143" s="3">
        <v>150</v>
      </c>
      <c r="F143" s="3">
        <v>878</v>
      </c>
      <c r="G143" s="3">
        <v>1029</v>
      </c>
      <c r="H143" s="3">
        <f>(G143-F143)</f>
        <v>151</v>
      </c>
      <c r="I143" s="3">
        <f t="shared" ref="I143" si="27">IF(H143&lt;155,155,H143)</f>
        <v>155</v>
      </c>
      <c r="J143" s="3">
        <f>ROUND(IF(I143&lt;100,I143*1.625,(IF(AND(I143&gt;100,I143&lt;201),(I143-100)*2.375+162.5,(IF(AND(I143&gt;200,I143&lt;401),(I143-200)*3.875+400,IF(I143&gt;400,(I143-400)*4.5+1238)))))),0)</f>
        <v>293</v>
      </c>
      <c r="K143" s="3">
        <v>45</v>
      </c>
      <c r="L143" s="3">
        <v>50</v>
      </c>
      <c r="M143" s="4">
        <f t="shared" si="22"/>
        <v>31</v>
      </c>
      <c r="N143" s="4">
        <f t="shared" ref="N143" si="28">ROUND((J143+K143+L143+M143),0)</f>
        <v>419</v>
      </c>
      <c r="O143" s="16"/>
    </row>
    <row r="144" spans="1:15" ht="12.75" customHeight="1" x14ac:dyDescent="0.3">
      <c r="A144" s="3">
        <v>141</v>
      </c>
      <c r="B144" s="3" t="s">
        <v>17</v>
      </c>
      <c r="C144" s="3">
        <v>178</v>
      </c>
      <c r="D144" s="3">
        <v>300</v>
      </c>
      <c r="E144" s="3">
        <v>150</v>
      </c>
      <c r="F144" s="5">
        <v>50473</v>
      </c>
      <c r="G144" s="3">
        <v>50712</v>
      </c>
      <c r="H144" s="3">
        <f t="shared" ref="H144:H149" si="29">G144-F144</f>
        <v>239</v>
      </c>
      <c r="I144" s="3">
        <f t="shared" ref="I144:I165" si="30">IF(H144&lt;141,141,H144)</f>
        <v>239</v>
      </c>
      <c r="J144" s="3">
        <f>ROUND(IF(I144&lt;100,I144*1.625,(IF(AND(I144&gt;100,I144&lt;201),(I144-100)*2.375+162.5,(IF(AND(I144&gt;200,I144&lt;401),(I144-200)*3.875+400,IF(I144&gt;400,(I144-400)*4.5+1238)))))),0)</f>
        <v>551</v>
      </c>
      <c r="K144" s="3">
        <v>45</v>
      </c>
      <c r="L144" s="3">
        <v>50</v>
      </c>
      <c r="M144" s="4">
        <f t="shared" si="22"/>
        <v>47.800000000000004</v>
      </c>
      <c r="N144" s="4">
        <f t="shared" si="23"/>
        <v>694</v>
      </c>
      <c r="O144" s="16"/>
    </row>
    <row r="145" spans="1:15" ht="12.75" customHeight="1" x14ac:dyDescent="0.3">
      <c r="A145" s="3">
        <v>142</v>
      </c>
      <c r="B145" s="3" t="s">
        <v>17</v>
      </c>
      <c r="C145" s="3">
        <v>179</v>
      </c>
      <c r="D145" s="3">
        <v>300</v>
      </c>
      <c r="E145" s="3">
        <v>150</v>
      </c>
      <c r="F145" s="5">
        <v>30343</v>
      </c>
      <c r="G145" s="3">
        <v>30629</v>
      </c>
      <c r="H145" s="3">
        <f t="shared" si="29"/>
        <v>286</v>
      </c>
      <c r="I145" s="3">
        <f t="shared" si="30"/>
        <v>286</v>
      </c>
      <c r="J145" s="3">
        <f>ROUND(IF(I145&lt;100,I145*1.625,(IF(AND(I145&gt;100,I145&lt;201),(I145-100)*2.375+162.5,(IF(AND(I145&gt;200,I145&lt;401),(I145-200)*3.875+400,IF(I145&gt;400,(I145-400)*4.5+1238)))))),0)</f>
        <v>733</v>
      </c>
      <c r="K145" s="3">
        <v>45</v>
      </c>
      <c r="L145" s="3">
        <v>50</v>
      </c>
      <c r="M145" s="4">
        <f t="shared" si="22"/>
        <v>57.2</v>
      </c>
      <c r="N145" s="4">
        <f t="shared" si="23"/>
        <v>885</v>
      </c>
      <c r="O145" s="16"/>
    </row>
    <row r="146" spans="1:15" ht="12.75" customHeight="1" x14ac:dyDescent="0.3">
      <c r="A146" s="38">
        <v>143</v>
      </c>
      <c r="B146" s="3" t="s">
        <v>17</v>
      </c>
      <c r="C146" s="3">
        <v>180</v>
      </c>
      <c r="D146" s="3">
        <v>300</v>
      </c>
      <c r="E146" s="3">
        <v>150</v>
      </c>
      <c r="F146" s="5">
        <v>26590</v>
      </c>
      <c r="G146" s="3">
        <v>26747</v>
      </c>
      <c r="H146" s="3">
        <f t="shared" si="29"/>
        <v>157</v>
      </c>
      <c r="I146" s="3">
        <f t="shared" si="30"/>
        <v>157</v>
      </c>
      <c r="J146" s="3">
        <f>ROUND(IF(I146&lt;100,I146*1.625,(IF(AND(I146&gt;100,I146&lt;201),(I146-100)*2.375+162.5,(IF(AND(I146&gt;200,I146&lt;401),(I146-200)*3.875+400,IF(I146&gt;400,(I146-400)*4.5+1238)))))),0)</f>
        <v>298</v>
      </c>
      <c r="K146" s="3">
        <v>45</v>
      </c>
      <c r="L146" s="3">
        <v>50</v>
      </c>
      <c r="M146" s="4">
        <f t="shared" si="22"/>
        <v>31.400000000000002</v>
      </c>
      <c r="N146" s="4">
        <f t="shared" si="23"/>
        <v>424</v>
      </c>
      <c r="O146" s="16"/>
    </row>
    <row r="147" spans="1:15" ht="12.75" customHeight="1" x14ac:dyDescent="0.3">
      <c r="A147" s="3">
        <v>144</v>
      </c>
      <c r="B147" s="3" t="s">
        <v>17</v>
      </c>
      <c r="C147" s="3">
        <v>181</v>
      </c>
      <c r="D147" s="3">
        <v>300</v>
      </c>
      <c r="E147" s="3">
        <v>150</v>
      </c>
      <c r="F147" s="5">
        <v>13996</v>
      </c>
      <c r="G147" s="3">
        <v>14049</v>
      </c>
      <c r="H147" s="3">
        <f t="shared" si="29"/>
        <v>53</v>
      </c>
      <c r="I147" s="3">
        <f t="shared" si="30"/>
        <v>141</v>
      </c>
      <c r="J147" s="3">
        <f>ROUND(IF(I147&lt;100,I147*1.625,(IF(AND(I147&gt;100,I147&lt;201),(I147-100)*2.375+162.5,(IF(AND(I147&gt;200,I147&lt;401),(I147-200)*3.875+400,IF(I147&gt;400,(I147-400)*4.5+1237)))))),0)</f>
        <v>260</v>
      </c>
      <c r="K147" s="3">
        <v>45</v>
      </c>
      <c r="L147" s="3">
        <v>50</v>
      </c>
      <c r="M147" s="4">
        <f t="shared" si="22"/>
        <v>28.200000000000003</v>
      </c>
      <c r="N147" s="4">
        <f t="shared" si="23"/>
        <v>383</v>
      </c>
      <c r="O147" s="16"/>
    </row>
    <row r="148" spans="1:15" ht="12.75" customHeight="1" x14ac:dyDescent="0.3">
      <c r="A148" s="3">
        <v>145</v>
      </c>
      <c r="B148" s="8" t="s">
        <v>17</v>
      </c>
      <c r="C148" s="8">
        <v>182</v>
      </c>
      <c r="D148" s="3">
        <v>300</v>
      </c>
      <c r="E148" s="3">
        <v>150</v>
      </c>
      <c r="F148" s="5">
        <v>34585</v>
      </c>
      <c r="G148" s="3">
        <v>34714</v>
      </c>
      <c r="H148" s="3">
        <f t="shared" si="29"/>
        <v>129</v>
      </c>
      <c r="I148" s="3">
        <f t="shared" si="30"/>
        <v>141</v>
      </c>
      <c r="J148" s="3">
        <f>ROUND(IF(I148&lt;100,I148*1.625,(IF(AND(I148&gt;100,I148&lt;201),(I148-100)*2.375+162.5,(IF(AND(I148&gt;200,I148&lt;401),(I148-200)*3.875+400,IF(I148&gt;400,(I148-400)*4.5+1237)))))),0)</f>
        <v>260</v>
      </c>
      <c r="K148" s="3">
        <v>45</v>
      </c>
      <c r="L148" s="3">
        <v>50</v>
      </c>
      <c r="M148" s="4">
        <f t="shared" si="22"/>
        <v>28.200000000000003</v>
      </c>
      <c r="N148" s="4">
        <f t="shared" si="23"/>
        <v>383</v>
      </c>
      <c r="O148" s="16"/>
    </row>
    <row r="149" spans="1:15" ht="13.5" customHeight="1" x14ac:dyDescent="0.3">
      <c r="A149" s="38">
        <v>146</v>
      </c>
      <c r="B149" s="3" t="s">
        <v>17</v>
      </c>
      <c r="C149" s="3">
        <v>183</v>
      </c>
      <c r="D149" s="3">
        <v>300</v>
      </c>
      <c r="E149" s="3">
        <v>150</v>
      </c>
      <c r="F149" s="5">
        <v>31795</v>
      </c>
      <c r="G149" s="3">
        <v>31956</v>
      </c>
      <c r="H149" s="3">
        <f t="shared" si="29"/>
        <v>161</v>
      </c>
      <c r="I149" s="3">
        <f t="shared" si="30"/>
        <v>161</v>
      </c>
      <c r="J149" s="3">
        <f>ROUND(IF(I149&lt;100,I149*1.625,(IF(AND(I149&gt;100,I149&lt;201),(I149-100)*2.375+162.5,(IF(AND(I149&gt;200,I149&lt;401),(I149-200)*3.875+400,IF(I149&gt;400,(I149-400)*4.5+1238)))))),0)</f>
        <v>307</v>
      </c>
      <c r="K149" s="3">
        <v>45</v>
      </c>
      <c r="L149" s="3">
        <v>50</v>
      </c>
      <c r="M149" s="4">
        <f t="shared" si="22"/>
        <v>32.200000000000003</v>
      </c>
      <c r="N149" s="4">
        <f t="shared" si="23"/>
        <v>434</v>
      </c>
      <c r="O149" s="16"/>
    </row>
    <row r="150" spans="1:15" ht="12.75" customHeight="1" x14ac:dyDescent="0.3">
      <c r="A150" s="3">
        <v>147</v>
      </c>
      <c r="B150" s="3" t="s">
        <v>19</v>
      </c>
      <c r="C150" s="3">
        <v>453</v>
      </c>
      <c r="D150" s="3">
        <v>300</v>
      </c>
      <c r="E150" s="3">
        <v>150</v>
      </c>
      <c r="F150" s="3">
        <v>527</v>
      </c>
      <c r="G150" s="3">
        <v>738</v>
      </c>
      <c r="H150" s="3">
        <f>(G150-F150)</f>
        <v>211</v>
      </c>
      <c r="I150" s="3">
        <f t="shared" ref="I150" si="31">IF(H150&lt;155,155,H150)</f>
        <v>211</v>
      </c>
      <c r="J150" s="3">
        <f>ROUND(IF(I150&lt;100,I150*1.625,(IF(AND(I150&gt;100,I150&lt;201),(I150-100)*2.375+162.5,(IF(AND(I150&gt;200,I150&lt;401),(I150-200)*3.875+400,IF(I150&gt;400,(I150-400)*4.5+1238)))))),0)</f>
        <v>443</v>
      </c>
      <c r="K150" s="3">
        <v>45</v>
      </c>
      <c r="L150" s="3">
        <v>50</v>
      </c>
      <c r="M150" s="4">
        <f t="shared" si="22"/>
        <v>42.2</v>
      </c>
      <c r="N150" s="4">
        <f t="shared" si="23"/>
        <v>580</v>
      </c>
      <c r="O150" s="16"/>
    </row>
    <row r="151" spans="1:15" ht="12.75" customHeight="1" x14ac:dyDescent="0.3">
      <c r="A151" s="3">
        <v>148</v>
      </c>
      <c r="B151" s="3" t="s">
        <v>17</v>
      </c>
      <c r="C151" s="5">
        <v>186</v>
      </c>
      <c r="D151" s="3">
        <v>300</v>
      </c>
      <c r="E151" s="3">
        <v>150</v>
      </c>
      <c r="F151" s="5">
        <v>44422</v>
      </c>
      <c r="G151" s="3">
        <v>44752</v>
      </c>
      <c r="H151" s="3">
        <f>(G151-F151)</f>
        <v>330</v>
      </c>
      <c r="I151" s="3">
        <f t="shared" si="30"/>
        <v>330</v>
      </c>
      <c r="J151" s="3">
        <f>ROUND(IF(I151&lt;100,I151*1.625,(IF(AND(I151&gt;100,I151&lt;201),(I151-100)*2.375+162.5,(IF(AND(I151&gt;200,I151&lt;401),(I151-200)*3.875+400,IF(I151&gt;400,(I151-400)*4.5+1237)))))),0)</f>
        <v>904</v>
      </c>
      <c r="K151" s="3">
        <v>45</v>
      </c>
      <c r="L151" s="3">
        <v>50</v>
      </c>
      <c r="M151" s="4">
        <f t="shared" si="22"/>
        <v>66</v>
      </c>
      <c r="N151" s="4">
        <f t="shared" si="23"/>
        <v>1065</v>
      </c>
      <c r="O151" s="16"/>
    </row>
    <row r="152" spans="1:15" ht="14.25" customHeight="1" x14ac:dyDescent="0.3">
      <c r="A152" s="38">
        <v>149</v>
      </c>
      <c r="B152" s="3" t="s">
        <v>17</v>
      </c>
      <c r="C152" s="3">
        <v>187</v>
      </c>
      <c r="D152" s="3">
        <v>300</v>
      </c>
      <c r="E152" s="3">
        <v>150</v>
      </c>
      <c r="F152" s="5">
        <v>44224</v>
      </c>
      <c r="G152" s="3">
        <v>44574</v>
      </c>
      <c r="H152" s="3">
        <f t="shared" ref="H152:H157" si="32">G152-F152</f>
        <v>350</v>
      </c>
      <c r="I152" s="3">
        <f t="shared" si="30"/>
        <v>350</v>
      </c>
      <c r="J152" s="3">
        <f>ROUND(IF(I152&lt;100,I152*1.625,(IF(AND(I152&gt;100,I152&lt;201),(I152-100)*2.375+162.5,(IF(AND(I152&gt;200,I152&lt;401),(I152-200)*3.875+400,IF(I152&gt;400,(I152-400)*4.5+1238)))))),0)</f>
        <v>981</v>
      </c>
      <c r="K152" s="3">
        <v>45</v>
      </c>
      <c r="L152" s="3">
        <v>50</v>
      </c>
      <c r="M152" s="4">
        <f t="shared" si="22"/>
        <v>70</v>
      </c>
      <c r="N152" s="4">
        <f t="shared" si="23"/>
        <v>1146</v>
      </c>
      <c r="O152" s="16"/>
    </row>
    <row r="153" spans="1:15" ht="14.25" customHeight="1" x14ac:dyDescent="0.3">
      <c r="A153" s="3">
        <v>150</v>
      </c>
      <c r="B153" s="3" t="s">
        <v>17</v>
      </c>
      <c r="C153" s="3">
        <v>188</v>
      </c>
      <c r="D153" s="3">
        <v>300</v>
      </c>
      <c r="E153" s="3">
        <v>150</v>
      </c>
      <c r="F153" s="5">
        <v>44538</v>
      </c>
      <c r="G153" s="3">
        <v>44719</v>
      </c>
      <c r="H153" s="10">
        <f t="shared" si="32"/>
        <v>181</v>
      </c>
      <c r="I153" s="3">
        <f t="shared" si="30"/>
        <v>181</v>
      </c>
      <c r="J153" s="3">
        <f>ROUND(IF(I153&lt;100,I153*1.625,(IF(AND(I153&gt;100,I153&lt;201),(I153-100)*2.375+162.5,(IF(AND(I153&gt;200,I153&lt;401),(I153-200)*3.875+400,IF(I153&gt;400,(I153-400)*4.5+1238)))))),0)</f>
        <v>355</v>
      </c>
      <c r="K153" s="3">
        <v>45</v>
      </c>
      <c r="L153" s="3">
        <v>50</v>
      </c>
      <c r="M153" s="4">
        <f t="shared" si="22"/>
        <v>36.200000000000003</v>
      </c>
      <c r="N153" s="4">
        <f t="shared" si="23"/>
        <v>486</v>
      </c>
      <c r="O153" s="16"/>
    </row>
    <row r="154" spans="1:15" ht="12.75" customHeight="1" x14ac:dyDescent="0.3">
      <c r="A154" s="3">
        <v>151</v>
      </c>
      <c r="B154" s="3" t="s">
        <v>17</v>
      </c>
      <c r="C154" s="3">
        <v>189</v>
      </c>
      <c r="D154" s="3">
        <v>300</v>
      </c>
      <c r="E154" s="3">
        <v>150</v>
      </c>
      <c r="F154" s="5">
        <v>33862</v>
      </c>
      <c r="G154" s="3">
        <v>34130</v>
      </c>
      <c r="H154" s="10">
        <f t="shared" si="32"/>
        <v>268</v>
      </c>
      <c r="I154" s="3">
        <f t="shared" si="30"/>
        <v>268</v>
      </c>
      <c r="J154" s="3">
        <f>ROUND(IF(I154&lt;100,I154*1.625,(IF(AND(I154&gt;100,I154&lt;201),(I154-100)*2.375+162.5,(IF(AND(I154&gt;200,I154&lt;401),(I154-200)*3.875+400,IF(I154&gt;400,(I154-400)*4.5+1238)))))),0)</f>
        <v>664</v>
      </c>
      <c r="K154" s="3">
        <v>45</v>
      </c>
      <c r="L154" s="3">
        <v>50</v>
      </c>
      <c r="M154" s="4">
        <f t="shared" si="22"/>
        <v>53.6</v>
      </c>
      <c r="N154" s="4">
        <f t="shared" si="23"/>
        <v>813</v>
      </c>
      <c r="O154" s="16"/>
    </row>
    <row r="155" spans="1:15" ht="12.75" customHeight="1" x14ac:dyDescent="0.3">
      <c r="A155" s="38">
        <v>152</v>
      </c>
      <c r="B155" s="3" t="s">
        <v>17</v>
      </c>
      <c r="C155" s="3">
        <v>201</v>
      </c>
      <c r="D155" s="3">
        <v>300</v>
      </c>
      <c r="E155" s="3">
        <v>150</v>
      </c>
      <c r="F155" s="5">
        <v>49448</v>
      </c>
      <c r="G155" s="3">
        <v>50011</v>
      </c>
      <c r="H155" s="3">
        <f t="shared" si="32"/>
        <v>563</v>
      </c>
      <c r="I155" s="3">
        <f t="shared" si="30"/>
        <v>563</v>
      </c>
      <c r="J155" s="3">
        <f>ROUND(IF(I155&lt;100,I155*1.625,(IF(AND(I155&gt;100,I155&lt;201),(I155-100)*2.375+162.5,(IF(AND(I155&gt;200,I155&lt;401),(I155-200)*3.875+400,IF(I155&gt;400,(I155-400)*4.5+1237)))))),0)</f>
        <v>1971</v>
      </c>
      <c r="K155" s="3">
        <v>45</v>
      </c>
      <c r="L155" s="3">
        <v>50</v>
      </c>
      <c r="M155" s="4">
        <f t="shared" si="22"/>
        <v>112.60000000000001</v>
      </c>
      <c r="N155" s="4">
        <f t="shared" si="23"/>
        <v>2179</v>
      </c>
      <c r="O155" s="16"/>
    </row>
    <row r="156" spans="1:15" ht="12.75" customHeight="1" x14ac:dyDescent="0.3">
      <c r="A156" s="3">
        <v>153</v>
      </c>
      <c r="B156" s="3" t="s">
        <v>17</v>
      </c>
      <c r="C156" s="3">
        <v>205</v>
      </c>
      <c r="D156" s="3">
        <v>300</v>
      </c>
      <c r="E156" s="3">
        <v>150</v>
      </c>
      <c r="F156" s="5">
        <v>35602</v>
      </c>
      <c r="G156" s="3">
        <v>36132</v>
      </c>
      <c r="H156" s="3">
        <f t="shared" si="32"/>
        <v>530</v>
      </c>
      <c r="I156" s="3">
        <f t="shared" si="30"/>
        <v>530</v>
      </c>
      <c r="J156" s="3">
        <f>ROUND(IF(I156&lt;100,I156*1.625,(IF(AND(I156&gt;100,I156&lt;201),(I156-100)*2.375+162.5,(IF(AND(I156&gt;200,I156&lt;401),(I156-200)*3.875+400,IF(I156&gt;400,(I156-400)*4.5+1237)))))),0)</f>
        <v>1822</v>
      </c>
      <c r="K156" s="3">
        <v>45</v>
      </c>
      <c r="L156" s="3">
        <v>50</v>
      </c>
      <c r="M156" s="4">
        <f t="shared" si="22"/>
        <v>106</v>
      </c>
      <c r="N156" s="4">
        <f t="shared" si="23"/>
        <v>2023</v>
      </c>
      <c r="O156" s="16"/>
    </row>
    <row r="157" spans="1:15" ht="12.75" customHeight="1" x14ac:dyDescent="0.3">
      <c r="A157" s="3">
        <v>154</v>
      </c>
      <c r="B157" s="3" t="s">
        <v>17</v>
      </c>
      <c r="C157" s="3">
        <v>207</v>
      </c>
      <c r="D157" s="3">
        <v>300</v>
      </c>
      <c r="E157" s="3">
        <v>150</v>
      </c>
      <c r="F157" s="5">
        <v>46050</v>
      </c>
      <c r="G157" s="3">
        <v>46327</v>
      </c>
      <c r="H157" s="3">
        <f t="shared" si="32"/>
        <v>277</v>
      </c>
      <c r="I157" s="3">
        <f t="shared" si="30"/>
        <v>277</v>
      </c>
      <c r="J157" s="3">
        <f>ROUND(IF(I157&lt;100,I157*1.625,(IF(AND(I157&gt;100,I157&lt;201),(I157-100)*2.375+162.5,(IF(AND(I157&gt;200,I157&lt;401),(I157-200)*3.875+400,IF(I157&gt;400,(I157-400)*4.5+1238)))))),0)</f>
        <v>698</v>
      </c>
      <c r="K157" s="3">
        <v>45</v>
      </c>
      <c r="L157" s="3">
        <v>50</v>
      </c>
      <c r="M157" s="4">
        <f t="shared" si="22"/>
        <v>55.400000000000006</v>
      </c>
      <c r="N157" s="4">
        <f t="shared" si="23"/>
        <v>848</v>
      </c>
      <c r="O157" s="16"/>
    </row>
    <row r="158" spans="1:15" ht="12.75" customHeight="1" x14ac:dyDescent="0.3">
      <c r="A158" s="38">
        <v>155</v>
      </c>
      <c r="B158" s="3" t="s">
        <v>17</v>
      </c>
      <c r="C158" s="3">
        <v>218</v>
      </c>
      <c r="D158" s="3">
        <v>0</v>
      </c>
      <c r="E158" s="3">
        <v>150</v>
      </c>
      <c r="F158" s="5">
        <v>40800</v>
      </c>
      <c r="G158" s="3">
        <v>40962</v>
      </c>
      <c r="H158" s="3">
        <f>(G158-F158)-25</f>
        <v>137</v>
      </c>
      <c r="I158" s="3">
        <f t="shared" si="30"/>
        <v>141</v>
      </c>
      <c r="J158" s="3">
        <f>ROUND(IF(I158&lt;100,I158*1.625,(IF(AND(I158&gt;100,I158&lt;201),(I158-100)*2.375+162.5,(IF(AND(I158&gt;200,I158&lt;401),(I158-200)*3.875+400,IF(I158&gt;400,(I158-400)*4.5+1238)))))),0)</f>
        <v>260</v>
      </c>
      <c r="K158" s="3">
        <v>45</v>
      </c>
      <c r="L158" s="3">
        <v>50</v>
      </c>
      <c r="M158" s="4">
        <f t="shared" si="22"/>
        <v>28.200000000000003</v>
      </c>
      <c r="N158" s="4">
        <f t="shared" si="23"/>
        <v>383</v>
      </c>
      <c r="O158" s="16"/>
    </row>
    <row r="159" spans="1:15" x14ac:dyDescent="0.3">
      <c r="A159" s="3">
        <v>156</v>
      </c>
      <c r="B159" s="3" t="s">
        <v>19</v>
      </c>
      <c r="C159" s="3">
        <v>463</v>
      </c>
      <c r="D159" s="3">
        <v>400</v>
      </c>
      <c r="E159" s="3">
        <v>150</v>
      </c>
      <c r="F159" s="5">
        <v>36</v>
      </c>
      <c r="G159" s="3">
        <v>163</v>
      </c>
      <c r="H159" s="10">
        <f>(G159-F159)</f>
        <v>127</v>
      </c>
      <c r="I159" s="3">
        <f>IF(H159&lt;155,155,H159)</f>
        <v>155</v>
      </c>
      <c r="J159" s="3">
        <f>ROUND(IF(I159&lt;100,I159*1.625,(IF(AND(I159&gt;100,I159&lt;201),(I159-100)*2.375+162.5,(IF(AND(I159&gt;200,I159&lt;401),(I159-200)*3.875+400,IF(I159&gt;400,(I159-400)*4.5+1238)))))),0)</f>
        <v>293</v>
      </c>
      <c r="K159" s="3">
        <v>45</v>
      </c>
      <c r="L159" s="3">
        <v>50</v>
      </c>
      <c r="M159" s="4">
        <f t="shared" si="22"/>
        <v>31</v>
      </c>
      <c r="N159" s="4">
        <f t="shared" si="23"/>
        <v>419</v>
      </c>
      <c r="O159" s="16"/>
    </row>
    <row r="160" spans="1:15" x14ac:dyDescent="0.3">
      <c r="A160" s="3">
        <v>157</v>
      </c>
      <c r="B160" s="3" t="s">
        <v>17</v>
      </c>
      <c r="C160" s="3">
        <v>220</v>
      </c>
      <c r="D160" s="3">
        <v>300</v>
      </c>
      <c r="E160" s="3">
        <v>150</v>
      </c>
      <c r="F160" s="5">
        <v>47728</v>
      </c>
      <c r="G160" s="3">
        <v>47845</v>
      </c>
      <c r="H160" s="10">
        <f t="shared" ref="H160:H166" si="33">G160-F160</f>
        <v>117</v>
      </c>
      <c r="I160" s="10">
        <f t="shared" si="30"/>
        <v>141</v>
      </c>
      <c r="J160" s="3">
        <f>ROUND(IF(I160&lt;100,I160*1.625,(IF(AND(I160&gt;100,I160&lt;201),(I160-100)*2.375+162.5,(IF(AND(I160&gt;200,I160&lt;401),(I160-200)*3.875+400,IF(I160&gt;400,(I160-400)*4.5+1238)))))),0)</f>
        <v>260</v>
      </c>
      <c r="K160" s="3">
        <v>45</v>
      </c>
      <c r="L160" s="3">
        <v>50</v>
      </c>
      <c r="M160" s="4">
        <f t="shared" si="22"/>
        <v>28.200000000000003</v>
      </c>
      <c r="N160" s="4">
        <f t="shared" si="23"/>
        <v>383</v>
      </c>
      <c r="O160" s="16"/>
    </row>
    <row r="161" spans="1:15" x14ac:dyDescent="0.3">
      <c r="A161" s="38">
        <v>158</v>
      </c>
      <c r="B161" s="3" t="s">
        <v>17</v>
      </c>
      <c r="C161" s="3">
        <v>221</v>
      </c>
      <c r="D161" s="3">
        <v>300</v>
      </c>
      <c r="E161" s="3">
        <v>150</v>
      </c>
      <c r="F161" s="5">
        <v>43272</v>
      </c>
      <c r="G161" s="3">
        <v>43624</v>
      </c>
      <c r="H161" s="10">
        <f t="shared" si="33"/>
        <v>352</v>
      </c>
      <c r="I161" s="10">
        <f t="shared" si="30"/>
        <v>352</v>
      </c>
      <c r="J161" s="3">
        <f>ROUND(IF(I161&lt;100,I161*1.625,(IF(AND(I161&gt;100,I161&lt;201),(I161-100)*2.375+162.5,(IF(AND(I161&gt;200,I161&lt;401),(I161-200)*3.875+400,IF(I161&gt;400,(I161-400)*4.5+1237)))))),0)</f>
        <v>989</v>
      </c>
      <c r="K161" s="3">
        <v>45</v>
      </c>
      <c r="L161" s="3">
        <v>50</v>
      </c>
      <c r="M161" s="4">
        <f t="shared" si="22"/>
        <v>70.400000000000006</v>
      </c>
      <c r="N161" s="4">
        <f t="shared" si="23"/>
        <v>1154</v>
      </c>
      <c r="O161" s="16"/>
    </row>
    <row r="162" spans="1:15" x14ac:dyDescent="0.3">
      <c r="A162" s="3">
        <v>159</v>
      </c>
      <c r="B162" s="3" t="s">
        <v>17</v>
      </c>
      <c r="C162" s="3">
        <v>223</v>
      </c>
      <c r="D162" s="3">
        <v>300</v>
      </c>
      <c r="E162" s="3">
        <v>150</v>
      </c>
      <c r="F162" s="5">
        <v>38395</v>
      </c>
      <c r="G162" s="3">
        <v>38424</v>
      </c>
      <c r="H162" s="10">
        <f t="shared" si="33"/>
        <v>29</v>
      </c>
      <c r="I162" s="3">
        <f t="shared" si="30"/>
        <v>141</v>
      </c>
      <c r="J162" s="3">
        <f>ROUND(IF(I162&lt;100,I162*1.625,(IF(AND(I162&gt;100,I162&lt;201),(I162-100)*2.375+162.5,(IF(AND(I162&gt;200,I162&lt;401),(I162-200)*3.875+400,IF(I162&gt;400,(I162-400)*4.5+1238)))))),0)</f>
        <v>260</v>
      </c>
      <c r="K162" s="3">
        <v>45</v>
      </c>
      <c r="L162" s="3">
        <v>50</v>
      </c>
      <c r="M162" s="4">
        <f t="shared" si="22"/>
        <v>28.200000000000003</v>
      </c>
      <c r="N162" s="4">
        <f t="shared" si="23"/>
        <v>383</v>
      </c>
      <c r="O162" s="16"/>
    </row>
    <row r="163" spans="1:15" x14ac:dyDescent="0.3">
      <c r="A163" s="3">
        <v>160</v>
      </c>
      <c r="B163" s="8" t="s">
        <v>17</v>
      </c>
      <c r="C163" s="8">
        <v>224</v>
      </c>
      <c r="D163" s="3">
        <v>300</v>
      </c>
      <c r="E163" s="3">
        <v>150</v>
      </c>
      <c r="F163" s="5">
        <v>13952</v>
      </c>
      <c r="G163" s="3">
        <v>14085</v>
      </c>
      <c r="H163" s="3">
        <f t="shared" si="33"/>
        <v>133</v>
      </c>
      <c r="I163" s="3">
        <f t="shared" si="30"/>
        <v>141</v>
      </c>
      <c r="J163" s="3">
        <f>ROUND(IF(I163&lt;100,I163*1.625,(IF(AND(I163&gt;100,I163&lt;201),(I163-100)*2.375+162.5,(IF(AND(I163&gt;200,I163&lt;401),(I163-200)*3.875+400,IF(I163&gt;400,(I163-400)*4.5+1238)))))),0)</f>
        <v>260</v>
      </c>
      <c r="K163" s="3">
        <v>45</v>
      </c>
      <c r="L163" s="3">
        <v>50</v>
      </c>
      <c r="M163" s="4">
        <f t="shared" si="22"/>
        <v>28.200000000000003</v>
      </c>
      <c r="N163" s="4">
        <f t="shared" si="23"/>
        <v>383</v>
      </c>
      <c r="O163" s="16"/>
    </row>
    <row r="164" spans="1:15" x14ac:dyDescent="0.3">
      <c r="A164" s="38">
        <v>161</v>
      </c>
      <c r="B164" s="3" t="s">
        <v>17</v>
      </c>
      <c r="C164" s="3">
        <v>225</v>
      </c>
      <c r="D164" s="3">
        <v>300</v>
      </c>
      <c r="E164" s="3">
        <v>150</v>
      </c>
      <c r="F164" s="5">
        <v>13351</v>
      </c>
      <c r="G164" s="3">
        <v>13512</v>
      </c>
      <c r="H164" s="10">
        <f t="shared" si="33"/>
        <v>161</v>
      </c>
      <c r="I164" s="10">
        <f t="shared" si="30"/>
        <v>161</v>
      </c>
      <c r="J164" s="3">
        <f>ROUND(IF(I164&lt;100,I164*1.625,(IF(AND(I164&gt;100,I164&lt;201),(I164-100)*2.375+162,(IF(AND(I164&gt;200,I164&lt;401),(I164-200)*3.875+400,IF(I164&gt;400,(I164-400)*4.5+1237)))))),0)</f>
        <v>307</v>
      </c>
      <c r="K164" s="3">
        <v>45</v>
      </c>
      <c r="L164" s="3">
        <v>50</v>
      </c>
      <c r="M164" s="4">
        <f t="shared" si="22"/>
        <v>32.200000000000003</v>
      </c>
      <c r="N164" s="4">
        <f t="shared" si="23"/>
        <v>434</v>
      </c>
      <c r="O164" s="16"/>
    </row>
    <row r="165" spans="1:15" ht="12.75" customHeight="1" x14ac:dyDescent="0.3">
      <c r="A165" s="3">
        <v>162</v>
      </c>
      <c r="B165" s="3" t="s">
        <v>17</v>
      </c>
      <c r="C165" s="3">
        <v>226</v>
      </c>
      <c r="D165" s="10">
        <v>300</v>
      </c>
      <c r="E165" s="10">
        <v>150</v>
      </c>
      <c r="F165" s="24">
        <v>40146</v>
      </c>
      <c r="G165" s="10">
        <v>40548</v>
      </c>
      <c r="H165" s="10">
        <f t="shared" si="33"/>
        <v>402</v>
      </c>
      <c r="I165" s="10">
        <f t="shared" si="30"/>
        <v>402</v>
      </c>
      <c r="J165" s="10">
        <f>ROUND(IF(I165&lt;100,I165*1.625,(IF(AND(I165&gt;100,I165&lt;201),(I165-100)*2.375+162.5,(IF(AND(I165&gt;200,I165&lt;401),(I165-200)*3.875+400,IF(I165&gt;400,(I165-400)*4.5+1238)))))),0)</f>
        <v>1247</v>
      </c>
      <c r="K165" s="10">
        <v>45</v>
      </c>
      <c r="L165" s="10">
        <v>50</v>
      </c>
      <c r="M165" s="11">
        <f t="shared" si="22"/>
        <v>80.400000000000006</v>
      </c>
      <c r="N165" s="11">
        <f t="shared" si="23"/>
        <v>1422</v>
      </c>
      <c r="O165" s="16"/>
    </row>
    <row r="166" spans="1:15" ht="12.75" customHeight="1" x14ac:dyDescent="0.3">
      <c r="A166" s="3">
        <v>163</v>
      </c>
      <c r="B166" s="3" t="s">
        <v>17</v>
      </c>
      <c r="C166" s="3">
        <v>228</v>
      </c>
      <c r="D166" s="3">
        <v>300</v>
      </c>
      <c r="E166" s="3">
        <v>150</v>
      </c>
      <c r="F166" s="5">
        <v>41453</v>
      </c>
      <c r="G166" s="3">
        <v>41770</v>
      </c>
      <c r="H166" s="10">
        <f t="shared" si="33"/>
        <v>317</v>
      </c>
      <c r="I166" s="10">
        <f>IF(H166&lt;125,125,H166)</f>
        <v>317</v>
      </c>
      <c r="J166" s="3">
        <f>ROUND(IF(I166&lt;100,I166*1.625,(IF(AND(I166&gt;100,I166&lt;201),(I166-100)*2.375+162.5,(IF(AND(I166&gt;200,I166&lt;401),(I166-200)*3.875+400,IF(I166&gt;400,(I166-400)*4.5+1237)))))),0)</f>
        <v>853</v>
      </c>
      <c r="K166" s="3">
        <v>45</v>
      </c>
      <c r="L166" s="3">
        <v>50</v>
      </c>
      <c r="M166" s="4">
        <f t="shared" si="22"/>
        <v>63.400000000000006</v>
      </c>
      <c r="N166" s="4">
        <f t="shared" si="23"/>
        <v>1011</v>
      </c>
      <c r="O166" s="16"/>
    </row>
    <row r="167" spans="1:15" ht="13.5" customHeight="1" x14ac:dyDescent="0.3">
      <c r="A167" s="38">
        <v>164</v>
      </c>
      <c r="B167" s="3" t="s">
        <v>17</v>
      </c>
      <c r="C167" s="3">
        <v>229</v>
      </c>
      <c r="D167" s="3">
        <v>300</v>
      </c>
      <c r="E167" s="3">
        <v>150</v>
      </c>
      <c r="F167" s="5">
        <v>61608</v>
      </c>
      <c r="G167" s="3">
        <v>61850</v>
      </c>
      <c r="H167" s="3">
        <f>(G167-F167)</f>
        <v>242</v>
      </c>
      <c r="I167" s="3">
        <f>IF(H167&lt;141,141,H167)</f>
        <v>242</v>
      </c>
      <c r="J167" s="3">
        <f>ROUND(IF(I167&lt;100,I167*1.625,(IF(AND(I167&gt;100,I167&lt;201),(I167-100)*2.375+162.5,(IF(AND(I167&gt;200,I167&lt;401),(I167-200)*3.875+400,IF(I167&gt;400,(I167-400)*4.5+1238)))))),0)</f>
        <v>563</v>
      </c>
      <c r="K167" s="3">
        <v>45</v>
      </c>
      <c r="L167" s="3">
        <v>50</v>
      </c>
      <c r="M167" s="4">
        <f t="shared" si="22"/>
        <v>48.400000000000006</v>
      </c>
      <c r="N167" s="4">
        <f t="shared" si="23"/>
        <v>706</v>
      </c>
      <c r="O167" s="16"/>
    </row>
    <row r="168" spans="1:15" ht="13.5" customHeight="1" x14ac:dyDescent="0.3">
      <c r="A168" s="3">
        <v>165</v>
      </c>
      <c r="B168" s="3" t="s">
        <v>17</v>
      </c>
      <c r="C168" s="3">
        <v>235</v>
      </c>
      <c r="D168" s="3">
        <v>300</v>
      </c>
      <c r="E168" s="3">
        <v>150</v>
      </c>
      <c r="F168" s="5">
        <v>88598</v>
      </c>
      <c r="G168" s="3">
        <v>88638</v>
      </c>
      <c r="H168" s="3">
        <f t="shared" ref="H168:H181" si="34">G168-F168</f>
        <v>40</v>
      </c>
      <c r="I168" s="3">
        <f>IF(H168&lt;141,141,H168)</f>
        <v>141</v>
      </c>
      <c r="J168" s="3">
        <f>ROUND(IF(I168&lt;100,I168*1.625,(IF(AND(I168&gt;100,I168&lt;201),(I168-100)*2.375+162.5,(IF(AND(I168&gt;200,I168&lt;401),(I168-200)*3.875+400,IF(I168&gt;400,(I168-400)*4.5+1238)))))),0)</f>
        <v>260</v>
      </c>
      <c r="K168" s="3">
        <v>45</v>
      </c>
      <c r="L168" s="3">
        <v>50</v>
      </c>
      <c r="M168" s="4">
        <f t="shared" si="22"/>
        <v>28.200000000000003</v>
      </c>
      <c r="N168" s="4">
        <f t="shared" si="23"/>
        <v>383</v>
      </c>
      <c r="O168" s="16"/>
    </row>
    <row r="169" spans="1:15" ht="13.5" customHeight="1" x14ac:dyDescent="0.3">
      <c r="A169" s="3">
        <v>166</v>
      </c>
      <c r="B169" s="3" t="s">
        <v>20</v>
      </c>
      <c r="C169" s="3">
        <v>237</v>
      </c>
      <c r="D169" s="3">
        <v>100</v>
      </c>
      <c r="E169" s="10">
        <v>150</v>
      </c>
      <c r="F169" s="24">
        <v>10720</v>
      </c>
      <c r="G169" s="10">
        <v>11066</v>
      </c>
      <c r="H169" s="3">
        <f t="shared" si="34"/>
        <v>346</v>
      </c>
      <c r="I169" s="10">
        <f t="shared" ref="I169:I176" si="35">IF(H169&lt;111,111,H169)</f>
        <v>346</v>
      </c>
      <c r="J169" s="10">
        <f t="shared" ref="J169:J175" si="36">ROUND(IF(I169&lt;100,I169*1.625,(IF(AND(I169&gt;100,I169&lt;201),(I169-100)*2.375+162.5,(IF(AND(I169&gt;200,I169&lt;401),(I169-200)*3.875+400,IF(I169&gt;400,(I169-400)*4.5+1237)))))),0)</f>
        <v>966</v>
      </c>
      <c r="K169" s="10">
        <v>20</v>
      </c>
      <c r="L169" s="10">
        <v>10</v>
      </c>
      <c r="M169" s="11">
        <f t="shared" si="22"/>
        <v>69.2</v>
      </c>
      <c r="N169" s="11">
        <f t="shared" si="23"/>
        <v>1065</v>
      </c>
      <c r="O169" s="16"/>
    </row>
    <row r="170" spans="1:15" ht="13.5" customHeight="1" x14ac:dyDescent="0.3">
      <c r="A170" s="38">
        <v>167</v>
      </c>
      <c r="B170" s="3" t="s">
        <v>20</v>
      </c>
      <c r="C170" s="3">
        <v>238</v>
      </c>
      <c r="D170" s="3">
        <v>100</v>
      </c>
      <c r="E170" s="3">
        <v>150</v>
      </c>
      <c r="F170" s="24">
        <v>5383</v>
      </c>
      <c r="G170" s="10">
        <v>5476</v>
      </c>
      <c r="H170" s="3">
        <f t="shared" si="34"/>
        <v>93</v>
      </c>
      <c r="I170" s="3">
        <f t="shared" si="35"/>
        <v>111</v>
      </c>
      <c r="J170" s="3">
        <f t="shared" si="36"/>
        <v>189</v>
      </c>
      <c r="K170" s="3">
        <v>20</v>
      </c>
      <c r="L170" s="3">
        <v>10</v>
      </c>
      <c r="M170" s="4">
        <f t="shared" si="22"/>
        <v>22.200000000000003</v>
      </c>
      <c r="N170" s="4">
        <f t="shared" si="23"/>
        <v>241</v>
      </c>
      <c r="O170" s="16"/>
    </row>
    <row r="171" spans="1:15" ht="13.5" customHeight="1" x14ac:dyDescent="0.3">
      <c r="A171" s="3">
        <v>168</v>
      </c>
      <c r="B171" s="8" t="s">
        <v>20</v>
      </c>
      <c r="C171" s="8">
        <v>239</v>
      </c>
      <c r="D171" s="3">
        <v>100</v>
      </c>
      <c r="E171" s="3">
        <v>150</v>
      </c>
      <c r="F171" s="5">
        <v>2278</v>
      </c>
      <c r="G171" s="3">
        <v>2549</v>
      </c>
      <c r="H171" s="10">
        <f t="shared" si="34"/>
        <v>271</v>
      </c>
      <c r="I171" s="3">
        <f t="shared" si="35"/>
        <v>271</v>
      </c>
      <c r="J171" s="3">
        <f t="shared" si="36"/>
        <v>675</v>
      </c>
      <c r="K171" s="3">
        <v>20</v>
      </c>
      <c r="L171" s="3">
        <v>10</v>
      </c>
      <c r="M171" s="4">
        <f t="shared" si="22"/>
        <v>54.2</v>
      </c>
      <c r="N171" s="4">
        <f t="shared" si="23"/>
        <v>759</v>
      </c>
      <c r="O171" s="16"/>
    </row>
    <row r="172" spans="1:15" ht="13.5" customHeight="1" x14ac:dyDescent="0.3">
      <c r="A172" s="3">
        <v>169</v>
      </c>
      <c r="B172" s="8" t="s">
        <v>20</v>
      </c>
      <c r="C172" s="8">
        <v>240</v>
      </c>
      <c r="D172" s="3">
        <v>100</v>
      </c>
      <c r="E172" s="3">
        <v>150</v>
      </c>
      <c r="F172" s="5">
        <v>5607</v>
      </c>
      <c r="G172" s="3">
        <v>5651</v>
      </c>
      <c r="H172" s="3">
        <f t="shared" si="34"/>
        <v>44</v>
      </c>
      <c r="I172" s="3">
        <f t="shared" si="35"/>
        <v>111</v>
      </c>
      <c r="J172" s="3">
        <f t="shared" si="36"/>
        <v>189</v>
      </c>
      <c r="K172" s="3">
        <v>20</v>
      </c>
      <c r="L172" s="3">
        <v>10</v>
      </c>
      <c r="M172" s="4">
        <f t="shared" si="22"/>
        <v>22.200000000000003</v>
      </c>
      <c r="N172" s="4">
        <f t="shared" si="23"/>
        <v>241</v>
      </c>
      <c r="O172" s="16"/>
    </row>
    <row r="173" spans="1:15" ht="13.5" customHeight="1" x14ac:dyDescent="0.3">
      <c r="A173" s="38">
        <v>170</v>
      </c>
      <c r="B173" s="3" t="s">
        <v>20</v>
      </c>
      <c r="C173" s="3">
        <v>241</v>
      </c>
      <c r="D173" s="3">
        <v>100</v>
      </c>
      <c r="E173" s="3">
        <v>150</v>
      </c>
      <c r="F173" s="5">
        <v>7386</v>
      </c>
      <c r="G173" s="3">
        <v>7658</v>
      </c>
      <c r="H173" s="10">
        <f t="shared" si="34"/>
        <v>272</v>
      </c>
      <c r="I173" s="10">
        <f t="shared" si="35"/>
        <v>272</v>
      </c>
      <c r="J173" s="3">
        <f t="shared" si="36"/>
        <v>679</v>
      </c>
      <c r="K173" s="3">
        <v>20</v>
      </c>
      <c r="L173" s="3">
        <v>10</v>
      </c>
      <c r="M173" s="4">
        <f t="shared" si="22"/>
        <v>54.400000000000006</v>
      </c>
      <c r="N173" s="4">
        <f t="shared" si="23"/>
        <v>763</v>
      </c>
      <c r="O173" s="16"/>
    </row>
    <row r="174" spans="1:15" ht="13.5" customHeight="1" x14ac:dyDescent="0.3">
      <c r="A174" s="3">
        <v>171</v>
      </c>
      <c r="B174" s="3" t="s">
        <v>20</v>
      </c>
      <c r="C174" s="3">
        <v>242</v>
      </c>
      <c r="D174" s="3">
        <v>100</v>
      </c>
      <c r="E174" s="3">
        <v>150</v>
      </c>
      <c r="F174" s="5">
        <v>8680</v>
      </c>
      <c r="G174" s="3">
        <v>8969</v>
      </c>
      <c r="H174" s="10">
        <f t="shared" si="34"/>
        <v>289</v>
      </c>
      <c r="I174" s="3">
        <f t="shared" si="35"/>
        <v>289</v>
      </c>
      <c r="J174" s="3">
        <f t="shared" si="36"/>
        <v>745</v>
      </c>
      <c r="K174" s="3">
        <v>20</v>
      </c>
      <c r="L174" s="3">
        <v>10</v>
      </c>
      <c r="M174" s="4">
        <f t="shared" si="22"/>
        <v>57.800000000000004</v>
      </c>
      <c r="N174" s="4">
        <f t="shared" si="23"/>
        <v>833</v>
      </c>
      <c r="O174" s="16"/>
    </row>
    <row r="175" spans="1:15" ht="13.5" customHeight="1" x14ac:dyDescent="0.3">
      <c r="A175" s="3">
        <v>172</v>
      </c>
      <c r="B175" s="3" t="s">
        <v>20</v>
      </c>
      <c r="C175" s="3">
        <v>243</v>
      </c>
      <c r="D175" s="3">
        <v>100</v>
      </c>
      <c r="E175" s="3">
        <v>150</v>
      </c>
      <c r="F175" s="5">
        <v>4511</v>
      </c>
      <c r="G175" s="3">
        <v>4650</v>
      </c>
      <c r="H175" s="10">
        <f t="shared" si="34"/>
        <v>139</v>
      </c>
      <c r="I175" s="3">
        <f t="shared" si="35"/>
        <v>139</v>
      </c>
      <c r="J175" s="3">
        <f t="shared" si="36"/>
        <v>255</v>
      </c>
      <c r="K175" s="3">
        <v>20</v>
      </c>
      <c r="L175" s="3">
        <v>10</v>
      </c>
      <c r="M175" s="4">
        <f t="shared" si="22"/>
        <v>27.8</v>
      </c>
      <c r="N175" s="4">
        <f t="shared" si="23"/>
        <v>313</v>
      </c>
      <c r="O175" s="16"/>
    </row>
    <row r="176" spans="1:15" ht="13.5" customHeight="1" x14ac:dyDescent="0.3">
      <c r="A176" s="38">
        <v>173</v>
      </c>
      <c r="B176" s="27" t="s">
        <v>17</v>
      </c>
      <c r="C176" s="3">
        <v>245</v>
      </c>
      <c r="D176" s="3">
        <v>300</v>
      </c>
      <c r="E176" s="3">
        <v>150</v>
      </c>
      <c r="F176" s="5">
        <v>158</v>
      </c>
      <c r="G176" s="3">
        <v>169</v>
      </c>
      <c r="H176" s="10">
        <f t="shared" si="34"/>
        <v>11</v>
      </c>
      <c r="I176" s="10">
        <f t="shared" si="35"/>
        <v>111</v>
      </c>
      <c r="J176" s="3">
        <f>ROUND(IF(I176&lt;100,I176*1.625,(IF(AND(I176&gt;100,I176&lt;201),(I176-100)*2.375+162,(IF(AND(I176&gt;200,I176&lt;401),(I176-200)*3.875+400,IF(I176&gt;400,(I176-400)*4.5+1237)))))),0)</f>
        <v>188</v>
      </c>
      <c r="K176" s="3">
        <v>20</v>
      </c>
      <c r="L176" s="3">
        <v>10</v>
      </c>
      <c r="M176" s="4">
        <f t="shared" si="22"/>
        <v>22.200000000000003</v>
      </c>
      <c r="N176" s="4">
        <v>383</v>
      </c>
      <c r="O176" s="16"/>
    </row>
    <row r="177" spans="1:15" ht="13.5" customHeight="1" x14ac:dyDescent="0.3">
      <c r="A177" s="3">
        <v>174</v>
      </c>
      <c r="B177" s="3" t="s">
        <v>17</v>
      </c>
      <c r="C177" s="3">
        <v>301</v>
      </c>
      <c r="D177" s="10">
        <v>300</v>
      </c>
      <c r="E177" s="10">
        <v>150</v>
      </c>
      <c r="F177" s="24">
        <v>11772</v>
      </c>
      <c r="G177" s="10">
        <v>12199</v>
      </c>
      <c r="H177" s="10">
        <f t="shared" si="34"/>
        <v>427</v>
      </c>
      <c r="I177" s="10">
        <f>IF(H177&lt;141,141,H177)</f>
        <v>427</v>
      </c>
      <c r="J177" s="10">
        <f>ROUND(IF(I177&lt;100,I177*1.625,(IF(AND(I177&gt;100,I177&lt;201),(I177-100)*2.375+162.5,(IF(AND(I177&gt;200,I177&lt;401),(I177-200)*3.875+400,IF(I177&gt;400,(I177-400)*4.5+1238)))))),0)</f>
        <v>1360</v>
      </c>
      <c r="K177" s="3">
        <v>45</v>
      </c>
      <c r="L177" s="10">
        <v>50</v>
      </c>
      <c r="M177" s="11">
        <f t="shared" si="22"/>
        <v>85.4</v>
      </c>
      <c r="N177" s="11">
        <f t="shared" ref="N177:N240" si="37">ROUND((J177+K177+L177+M177),0)</f>
        <v>1540</v>
      </c>
      <c r="O177" s="16"/>
    </row>
    <row r="178" spans="1:15" ht="13.5" customHeight="1" x14ac:dyDescent="0.3">
      <c r="A178" s="3">
        <v>175</v>
      </c>
      <c r="B178" s="3" t="s">
        <v>17</v>
      </c>
      <c r="C178" s="3">
        <v>303</v>
      </c>
      <c r="D178" s="10">
        <v>300</v>
      </c>
      <c r="E178" s="10">
        <v>150</v>
      </c>
      <c r="F178" s="24">
        <v>10456</v>
      </c>
      <c r="G178" s="10">
        <v>10668</v>
      </c>
      <c r="H178" s="10">
        <f t="shared" si="34"/>
        <v>212</v>
      </c>
      <c r="I178" s="10">
        <f>IF(H178&lt;141,141,H178)</f>
        <v>212</v>
      </c>
      <c r="J178" s="10">
        <f>ROUND(IF(I178&lt;100,I178*1.625,(IF(AND(I178&gt;100,I178&lt;201),(I178-100)*2.375+162.5,(IF(AND(I178&gt;200,I178&lt;401),(I178-200)*3.875+400,IF(I178&gt;400,(I178-400)*4.5+1237)))))),0)</f>
        <v>447</v>
      </c>
      <c r="K178" s="3">
        <v>45</v>
      </c>
      <c r="L178" s="10">
        <v>50</v>
      </c>
      <c r="M178" s="11">
        <f t="shared" si="22"/>
        <v>42.400000000000006</v>
      </c>
      <c r="N178" s="11">
        <f t="shared" si="37"/>
        <v>584</v>
      </c>
      <c r="O178" s="16"/>
    </row>
    <row r="179" spans="1:15" ht="13.5" customHeight="1" x14ac:dyDescent="0.3">
      <c r="A179" s="38">
        <v>176</v>
      </c>
      <c r="B179" s="3" t="s">
        <v>17</v>
      </c>
      <c r="C179" s="3">
        <v>304</v>
      </c>
      <c r="D179" s="3">
        <v>300</v>
      </c>
      <c r="E179" s="3">
        <v>150</v>
      </c>
      <c r="F179" s="5">
        <v>9113</v>
      </c>
      <c r="G179" s="3">
        <v>9233</v>
      </c>
      <c r="H179" s="10">
        <f t="shared" si="34"/>
        <v>120</v>
      </c>
      <c r="I179" s="10">
        <f>IF(H179&lt;141,141,H179)</f>
        <v>141</v>
      </c>
      <c r="J179" s="3">
        <f>ROUND(IF(I179&lt;100,I179*1.625,(IF(AND(I179&gt;100,I179&lt;201),(I179-100)*2.375+162.5,(IF(AND(I179&gt;200,I179&lt;401),(I179-200)*3.875+400,IF(I179&gt;400,(I179-400)*4.5+1238)))))),0)</f>
        <v>260</v>
      </c>
      <c r="K179" s="3">
        <v>45</v>
      </c>
      <c r="L179" s="3">
        <v>50</v>
      </c>
      <c r="M179" s="4">
        <f t="shared" si="22"/>
        <v>28.200000000000003</v>
      </c>
      <c r="N179" s="4">
        <f t="shared" si="37"/>
        <v>383</v>
      </c>
      <c r="O179" s="16"/>
    </row>
    <row r="180" spans="1:15" ht="13.5" customHeight="1" x14ac:dyDescent="0.3">
      <c r="A180" s="3">
        <v>177</v>
      </c>
      <c r="B180" s="3" t="s">
        <v>17</v>
      </c>
      <c r="C180" s="10">
        <v>305</v>
      </c>
      <c r="D180" s="10">
        <v>300</v>
      </c>
      <c r="E180" s="10">
        <v>150</v>
      </c>
      <c r="F180" s="24">
        <v>10814</v>
      </c>
      <c r="G180" s="10">
        <v>11024</v>
      </c>
      <c r="H180" s="3">
        <f t="shared" si="34"/>
        <v>210</v>
      </c>
      <c r="I180" s="10">
        <f>IF(H180&lt;141,141,H180)</f>
        <v>210</v>
      </c>
      <c r="J180" s="10">
        <f>ROUND(IF(I180&lt;100,I180*1.625,(IF(AND(I180&gt;100,I180&lt;201),(I180-100)*2.375+162.5,(IF(AND(I180&gt;200,I180&lt;401),(I180-200)*3.875+400,IF(I180&gt;400,(I180-400)*4.5+1238)))))),0)</f>
        <v>439</v>
      </c>
      <c r="K180" s="10">
        <v>45</v>
      </c>
      <c r="L180" s="10">
        <v>50</v>
      </c>
      <c r="M180" s="11">
        <f t="shared" si="22"/>
        <v>42</v>
      </c>
      <c r="N180" s="11">
        <f t="shared" si="37"/>
        <v>576</v>
      </c>
      <c r="O180" s="16"/>
    </row>
    <row r="181" spans="1:15" x14ac:dyDescent="0.3">
      <c r="A181" s="3">
        <v>178</v>
      </c>
      <c r="B181" s="8" t="s">
        <v>17</v>
      </c>
      <c r="C181" s="8">
        <v>306</v>
      </c>
      <c r="D181" s="3">
        <v>300</v>
      </c>
      <c r="E181" s="3">
        <v>150</v>
      </c>
      <c r="F181" s="5">
        <v>19503</v>
      </c>
      <c r="G181" s="3">
        <v>19594</v>
      </c>
      <c r="H181" s="10">
        <f t="shared" si="34"/>
        <v>91</v>
      </c>
      <c r="I181" s="10">
        <f>IF(H181&lt;125,125,H181)</f>
        <v>125</v>
      </c>
      <c r="J181" s="3">
        <f>ROUND(IF(I181&lt;100,I181*1.625,(IF(AND(I181&gt;100,I181&lt;201),(I181-100)*2.375+162.5,(IF(AND(I181&gt;200,I181&lt;401),(I181-200)*3.875+400,IF(I181&gt;400,(I181-400)*4.5+1237)))))),0)</f>
        <v>222</v>
      </c>
      <c r="K181" s="3">
        <v>45</v>
      </c>
      <c r="L181" s="3">
        <v>50</v>
      </c>
      <c r="M181" s="4">
        <f t="shared" si="22"/>
        <v>25</v>
      </c>
      <c r="N181" s="4">
        <v>383</v>
      </c>
      <c r="O181" s="16"/>
    </row>
    <row r="182" spans="1:15" x14ac:dyDescent="0.3">
      <c r="A182" s="38">
        <v>179</v>
      </c>
      <c r="B182" s="3" t="s">
        <v>17</v>
      </c>
      <c r="C182" s="3">
        <v>310</v>
      </c>
      <c r="D182" s="3">
        <v>0</v>
      </c>
      <c r="E182" s="3">
        <v>150</v>
      </c>
      <c r="F182" s="5">
        <v>13327</v>
      </c>
      <c r="G182" s="3">
        <v>13457</v>
      </c>
      <c r="H182" s="3">
        <f>(G182-F182)-25</f>
        <v>105</v>
      </c>
      <c r="I182" s="3">
        <f>IF(H182&lt;141,141,H182)</f>
        <v>141</v>
      </c>
      <c r="J182" s="3">
        <f>ROUND(IF(I182&lt;100,I182*1.625,(IF(AND(I182&gt;100,I182&lt;201),(I182-100)*2.375+162.5,(IF(AND(I182&gt;200,I182&lt;401),(I182-200)*3.875+400,IF(I182&gt;400,(I182-400)*4.5+1238)))))),0)</f>
        <v>260</v>
      </c>
      <c r="K182" s="3">
        <v>45</v>
      </c>
      <c r="L182" s="3">
        <v>50</v>
      </c>
      <c r="M182" s="4">
        <f t="shared" si="22"/>
        <v>28.200000000000003</v>
      </c>
      <c r="N182" s="4">
        <f t="shared" si="37"/>
        <v>383</v>
      </c>
      <c r="O182" s="16"/>
    </row>
    <row r="183" spans="1:15" x14ac:dyDescent="0.3">
      <c r="A183" s="3">
        <v>180</v>
      </c>
      <c r="B183" s="8" t="s">
        <v>17</v>
      </c>
      <c r="C183" s="8">
        <v>312</v>
      </c>
      <c r="D183" s="3">
        <v>300</v>
      </c>
      <c r="E183" s="3">
        <v>150</v>
      </c>
      <c r="F183" s="5">
        <v>16261</v>
      </c>
      <c r="G183" s="3">
        <v>16515</v>
      </c>
      <c r="H183" s="3">
        <f t="shared" ref="H183:H188" si="38">G183-F183</f>
        <v>254</v>
      </c>
      <c r="I183" s="3">
        <f>IF(H183&lt;141,141,H183)</f>
        <v>254</v>
      </c>
      <c r="J183" s="3">
        <f>ROUND(IF(I183&lt;100,I183*1.625,(IF(AND(I183&gt;100,I183&lt;201),(I183-100)*2.375+162.5,(IF(AND(I183&gt;200,I183&lt;401),(I183-200)*3.875+400,IF(I183&gt;400,(I183-400)*4.5+1238)))))),0)</f>
        <v>609</v>
      </c>
      <c r="K183" s="3">
        <v>45</v>
      </c>
      <c r="L183" s="3">
        <v>50</v>
      </c>
      <c r="M183" s="4">
        <f t="shared" si="22"/>
        <v>50.800000000000004</v>
      </c>
      <c r="N183" s="4">
        <f t="shared" si="37"/>
        <v>755</v>
      </c>
      <c r="O183" s="16"/>
    </row>
    <row r="184" spans="1:15" x14ac:dyDescent="0.3">
      <c r="A184" s="3">
        <v>181</v>
      </c>
      <c r="B184" s="8" t="s">
        <v>17</v>
      </c>
      <c r="C184" s="8">
        <v>313</v>
      </c>
      <c r="D184" s="3">
        <v>300</v>
      </c>
      <c r="E184" s="3">
        <v>150</v>
      </c>
      <c r="F184" s="5">
        <v>5593</v>
      </c>
      <c r="G184" s="3">
        <v>5741</v>
      </c>
      <c r="H184" s="3">
        <f t="shared" si="38"/>
        <v>148</v>
      </c>
      <c r="I184" s="3">
        <f>IF(H184&lt;141,141,H184)</f>
        <v>148</v>
      </c>
      <c r="J184" s="3">
        <f>ROUND(IF(I184&lt;100,I184*1.625,(IF(AND(I184&gt;100,I184&lt;201),(I184-100)*2.375+162.5,(IF(AND(I184&gt;200,I184&lt;401),(I184-200)*3.875+400,IF(I184&gt;400,(I184-400)*4.5+1238)))))),0)</f>
        <v>277</v>
      </c>
      <c r="K184" s="3">
        <v>45</v>
      </c>
      <c r="L184" s="3">
        <v>50</v>
      </c>
      <c r="M184" s="4">
        <f t="shared" si="22"/>
        <v>29.6</v>
      </c>
      <c r="N184" s="4">
        <f t="shared" si="37"/>
        <v>402</v>
      </c>
      <c r="O184" s="16"/>
    </row>
    <row r="185" spans="1:15" x14ac:dyDescent="0.3">
      <c r="A185" s="38">
        <v>182</v>
      </c>
      <c r="B185" s="40" t="s">
        <v>17</v>
      </c>
      <c r="C185" s="32">
        <v>314</v>
      </c>
      <c r="D185" s="32">
        <v>300</v>
      </c>
      <c r="E185" s="32">
        <v>150</v>
      </c>
      <c r="F185" s="32">
        <v>27563</v>
      </c>
      <c r="G185" s="32">
        <v>28099</v>
      </c>
      <c r="H185" s="32">
        <f t="shared" si="38"/>
        <v>536</v>
      </c>
      <c r="I185" s="32">
        <f>IF(H185&lt;111,111,H185)</f>
        <v>536</v>
      </c>
      <c r="J185" s="32">
        <f>ROUND(IF(I185&lt;100,I185*1.625,(IF(AND(I185&gt;100,I185&lt;201),(I185-100)*2.375+162,(IF(AND(I185&gt;200,I185&lt;401),(I185-200)*3.875+400,IF(I185&gt;400,(I185-400)*4.5+1237)))))),0)</f>
        <v>1849</v>
      </c>
      <c r="K185" s="32">
        <v>20</v>
      </c>
      <c r="L185" s="32">
        <v>10</v>
      </c>
      <c r="M185" s="32">
        <f t="shared" si="22"/>
        <v>107.2</v>
      </c>
      <c r="N185" s="32">
        <f t="shared" si="37"/>
        <v>1986</v>
      </c>
      <c r="O185" s="16"/>
    </row>
    <row r="186" spans="1:15" x14ac:dyDescent="0.3">
      <c r="A186" s="3">
        <v>183</v>
      </c>
      <c r="B186" s="9" t="s">
        <v>17</v>
      </c>
      <c r="C186" s="5">
        <v>315</v>
      </c>
      <c r="D186" s="3">
        <v>300</v>
      </c>
      <c r="E186" s="3">
        <v>150</v>
      </c>
      <c r="F186" s="5">
        <v>13971</v>
      </c>
      <c r="G186" s="3">
        <v>14234</v>
      </c>
      <c r="H186" s="3">
        <f t="shared" si="38"/>
        <v>263</v>
      </c>
      <c r="I186" s="3">
        <f>IF(H186&lt;141,141,H186)</f>
        <v>263</v>
      </c>
      <c r="J186" s="3">
        <f>ROUND(IF(I186&lt;100,I186*1.625,(IF(AND(I186&gt;100,I186&lt;201),(I186-100)*2.375+162.5,(IF(AND(I186&gt;200,I186&lt;401),(I186-200)*3.875+400,IF(I186&gt;400,(I186-400)*4.5+1237)))))),0)</f>
        <v>644</v>
      </c>
      <c r="K186" s="3">
        <v>45</v>
      </c>
      <c r="L186" s="3">
        <v>50</v>
      </c>
      <c r="M186" s="4">
        <f t="shared" si="22"/>
        <v>52.6</v>
      </c>
      <c r="N186" s="4">
        <f t="shared" si="37"/>
        <v>792</v>
      </c>
      <c r="O186" s="16"/>
    </row>
    <row r="187" spans="1:15" x14ac:dyDescent="0.3">
      <c r="A187" s="3">
        <v>184</v>
      </c>
      <c r="B187" s="3" t="s">
        <v>17</v>
      </c>
      <c r="C187" s="3">
        <v>316</v>
      </c>
      <c r="D187" s="3">
        <v>300</v>
      </c>
      <c r="E187" s="3">
        <v>150</v>
      </c>
      <c r="F187" s="5">
        <v>14534</v>
      </c>
      <c r="G187" s="3">
        <v>14624</v>
      </c>
      <c r="H187" s="3">
        <f t="shared" si="38"/>
        <v>90</v>
      </c>
      <c r="I187" s="3">
        <f>IF(H187&lt;141,141,H187)</f>
        <v>141</v>
      </c>
      <c r="J187" s="3">
        <f>ROUND(IF(I187&lt;100,I187*1.625,(IF(AND(I187&gt;100,I187&lt;201),(I187-100)*2.375+162.5,(IF(AND(I187&gt;200,I187&lt;401),(I187-200)*3.875+400,IF(I187&gt;400,(I187-400)*4.5+1238)))))),0)</f>
        <v>260</v>
      </c>
      <c r="K187" s="3">
        <v>45</v>
      </c>
      <c r="L187" s="3">
        <v>50</v>
      </c>
      <c r="M187" s="4">
        <f t="shared" ref="M187:M250" si="39">I187*0.2</f>
        <v>28.200000000000003</v>
      </c>
      <c r="N187" s="4">
        <f t="shared" si="37"/>
        <v>383</v>
      </c>
      <c r="O187" s="16"/>
    </row>
    <row r="188" spans="1:15" x14ac:dyDescent="0.3">
      <c r="A188" s="38">
        <v>185</v>
      </c>
      <c r="B188" s="3" t="s">
        <v>17</v>
      </c>
      <c r="C188" s="5">
        <v>319</v>
      </c>
      <c r="D188" s="10">
        <v>300</v>
      </c>
      <c r="E188" s="10">
        <v>150</v>
      </c>
      <c r="F188" s="24">
        <v>5714</v>
      </c>
      <c r="G188" s="10">
        <v>5844</v>
      </c>
      <c r="H188" s="10">
        <f t="shared" si="38"/>
        <v>130</v>
      </c>
      <c r="I188" s="10">
        <f>IF(H188&lt;141,141,H188)</f>
        <v>141</v>
      </c>
      <c r="J188" s="10">
        <f>ROUND(IF(I188&lt;100,I188*1.625,(IF(AND(I188&gt;100,I188&lt;201),(I188-100)*2.375+162.5,(IF(AND(I188&gt;200,I188&lt;401),(I188-200)*3.875+400,IF(I188&gt;400,(I188-400)*4.5+1237)))))),0)</f>
        <v>260</v>
      </c>
      <c r="K188" s="10">
        <v>45</v>
      </c>
      <c r="L188" s="10">
        <v>50</v>
      </c>
      <c r="M188" s="11">
        <f t="shared" si="39"/>
        <v>28.200000000000003</v>
      </c>
      <c r="N188" s="11">
        <f t="shared" si="37"/>
        <v>383</v>
      </c>
      <c r="O188" s="16"/>
    </row>
    <row r="189" spans="1:15" x14ac:dyDescent="0.3">
      <c r="A189" s="3">
        <v>186</v>
      </c>
      <c r="B189" s="10" t="s">
        <v>17</v>
      </c>
      <c r="C189" s="10">
        <v>320</v>
      </c>
      <c r="D189" s="10">
        <v>0</v>
      </c>
      <c r="E189" s="10">
        <v>150</v>
      </c>
      <c r="F189" s="24">
        <v>9541</v>
      </c>
      <c r="G189" s="10">
        <v>9720</v>
      </c>
      <c r="H189" s="10">
        <f>(G189-F189)-25</f>
        <v>154</v>
      </c>
      <c r="I189" s="10">
        <f>IF(H189&lt;141,141,H189)</f>
        <v>154</v>
      </c>
      <c r="J189" s="10">
        <f>ROUND(IF(I189&lt;100,I189*1.625,(IF(AND(I189&gt;100,I189&lt;201),(I189-100)*2.375+162.5,(IF(AND(I189&gt;200,I189&lt;401),(I189-200)*3.875+400,IF(I189&gt;400,(I189-400)*4.5+1238)))))),0)</f>
        <v>291</v>
      </c>
      <c r="K189" s="10">
        <v>45</v>
      </c>
      <c r="L189" s="10">
        <v>50</v>
      </c>
      <c r="M189" s="11">
        <f t="shared" si="39"/>
        <v>30.8</v>
      </c>
      <c r="N189" s="11">
        <f t="shared" si="37"/>
        <v>417</v>
      </c>
      <c r="O189" s="16"/>
    </row>
    <row r="190" spans="1:15" x14ac:dyDescent="0.3">
      <c r="A190" s="3">
        <v>187</v>
      </c>
      <c r="B190" s="35" t="s">
        <v>17</v>
      </c>
      <c r="C190" s="10">
        <v>321</v>
      </c>
      <c r="D190" s="10">
        <v>300</v>
      </c>
      <c r="E190" s="10">
        <v>150</v>
      </c>
      <c r="F190" s="24">
        <v>9141</v>
      </c>
      <c r="G190" s="10">
        <v>9550</v>
      </c>
      <c r="H190" s="10">
        <f>(G190-F190)-25</f>
        <v>384</v>
      </c>
      <c r="I190" s="10">
        <f>IF(H190&lt;141,141,H190)</f>
        <v>384</v>
      </c>
      <c r="J190" s="10">
        <f>ROUND(IF(I190&lt;100,I190*1.625,(IF(AND(I190&gt;100,I190&lt;201),(I190-100)*2.375+162.5,(IF(AND(I190&gt;200,I190&lt;401),(I190-200)*3.875+400,IF(I190&gt;400,(I190-400)*4.5+1238)))))),0)</f>
        <v>1113</v>
      </c>
      <c r="K190" s="10">
        <v>45</v>
      </c>
      <c r="L190" s="10">
        <v>50</v>
      </c>
      <c r="M190" s="11">
        <f t="shared" si="39"/>
        <v>76.800000000000011</v>
      </c>
      <c r="N190" s="11">
        <f t="shared" si="37"/>
        <v>1285</v>
      </c>
      <c r="O190" s="16"/>
    </row>
    <row r="191" spans="1:15" x14ac:dyDescent="0.3">
      <c r="A191" s="38">
        <v>188</v>
      </c>
      <c r="B191" s="3" t="s">
        <v>17</v>
      </c>
      <c r="C191" s="3">
        <v>322</v>
      </c>
      <c r="D191" s="10">
        <v>0</v>
      </c>
      <c r="E191" s="10">
        <v>150</v>
      </c>
      <c r="F191" s="24">
        <v>12265</v>
      </c>
      <c r="G191" s="10">
        <v>12369</v>
      </c>
      <c r="H191" s="10">
        <f>(G191-F191)-25</f>
        <v>79</v>
      </c>
      <c r="I191" s="10">
        <f t="shared" ref="I191:I238" si="40">IF(H191&lt;141,141,H191)</f>
        <v>141</v>
      </c>
      <c r="J191" s="10">
        <f>ROUND(IF(I191&lt;100,I191*1.625,(IF(AND(I191&gt;100,I191&lt;201),(I191-100)*2.375+162.5,(IF(AND(I191&gt;200,I191&lt;401),(I191-200)*3.875+400,IF(I191&gt;400,(I191-400)*4.5+1238)))))),0)</f>
        <v>260</v>
      </c>
      <c r="K191" s="10">
        <v>45</v>
      </c>
      <c r="L191" s="10">
        <v>50</v>
      </c>
      <c r="M191" s="11">
        <f t="shared" si="39"/>
        <v>28.200000000000003</v>
      </c>
      <c r="N191" s="11">
        <f t="shared" si="37"/>
        <v>383</v>
      </c>
      <c r="O191" s="16"/>
    </row>
    <row r="192" spans="1:15" x14ac:dyDescent="0.3">
      <c r="A192" s="3">
        <v>189</v>
      </c>
      <c r="B192" s="3" t="s">
        <v>17</v>
      </c>
      <c r="C192" s="5">
        <v>325</v>
      </c>
      <c r="D192" s="3">
        <v>0</v>
      </c>
      <c r="E192" s="3">
        <v>150</v>
      </c>
      <c r="F192" s="5">
        <v>7621</v>
      </c>
      <c r="G192" s="3">
        <v>7726</v>
      </c>
      <c r="H192" s="3">
        <f>(G192-F192)-25</f>
        <v>80</v>
      </c>
      <c r="I192" s="3">
        <f t="shared" si="40"/>
        <v>141</v>
      </c>
      <c r="J192" s="3">
        <f>ROUND(IF(I192&lt;100,I192*1.625,(IF(AND(I192&gt;100,I192&lt;201),(I192-100)*2.375+162.5,(IF(AND(I192&gt;200,I192&lt;401),(I192-200)*3.875+400,IF(I192&gt;400,(I192-400)*4.5+1237)))))),0)</f>
        <v>260</v>
      </c>
      <c r="K192" s="3">
        <v>45</v>
      </c>
      <c r="L192" s="3">
        <v>50</v>
      </c>
      <c r="M192" s="4">
        <f t="shared" si="39"/>
        <v>28.200000000000003</v>
      </c>
      <c r="N192" s="4">
        <f t="shared" si="37"/>
        <v>383</v>
      </c>
      <c r="O192" s="16"/>
    </row>
    <row r="193" spans="1:15" x14ac:dyDescent="0.3">
      <c r="A193" s="3">
        <v>190</v>
      </c>
      <c r="B193" s="9" t="s">
        <v>17</v>
      </c>
      <c r="C193" s="5">
        <v>326</v>
      </c>
      <c r="D193" s="10">
        <v>300</v>
      </c>
      <c r="E193" s="10">
        <v>150</v>
      </c>
      <c r="F193" s="24">
        <v>15990</v>
      </c>
      <c r="G193" s="10">
        <v>16297</v>
      </c>
      <c r="H193" s="3">
        <f>G193-F193</f>
        <v>307</v>
      </c>
      <c r="I193" s="10">
        <f t="shared" si="40"/>
        <v>307</v>
      </c>
      <c r="J193" s="10">
        <f>ROUND(IF(I193&lt;100,I193*1.625,(IF(AND(I193&gt;100,I193&lt;201),(I193-100)*2.375+162.5,(IF(AND(I193&gt;200,I193&lt;401),(I193-200)*3.875+400,IF(I193&gt;400,(I193-400)*4.5+1237)))))),0)</f>
        <v>815</v>
      </c>
      <c r="K193" s="10">
        <v>45</v>
      </c>
      <c r="L193" s="10">
        <v>50</v>
      </c>
      <c r="M193" s="11">
        <f t="shared" si="39"/>
        <v>61.400000000000006</v>
      </c>
      <c r="N193" s="11">
        <f t="shared" si="37"/>
        <v>971</v>
      </c>
      <c r="O193" s="16"/>
    </row>
    <row r="194" spans="1:15" x14ac:dyDescent="0.3">
      <c r="A194" s="38">
        <v>191</v>
      </c>
      <c r="B194" s="8" t="s">
        <v>17</v>
      </c>
      <c r="C194" s="8">
        <v>327</v>
      </c>
      <c r="D194" s="10">
        <v>300</v>
      </c>
      <c r="E194" s="10">
        <v>150</v>
      </c>
      <c r="F194" s="24">
        <v>6909</v>
      </c>
      <c r="G194" s="10">
        <v>7047</v>
      </c>
      <c r="H194" s="10">
        <f>G194-F194</f>
        <v>138</v>
      </c>
      <c r="I194" s="10">
        <f t="shared" si="40"/>
        <v>141</v>
      </c>
      <c r="J194" s="10">
        <f>ROUND(IF(I194&lt;100,I194*1.625,(IF(AND(I194&gt;100,I194&lt;201),(I194-100)*2.375+162.5,(IF(AND(I194&gt;200,I194&lt;401),(I194-200)*3.875+400,IF(I194&gt;400,(I194-400)*4.5+1238)))))),0)</f>
        <v>260</v>
      </c>
      <c r="K194" s="10">
        <v>45</v>
      </c>
      <c r="L194" s="10">
        <v>50</v>
      </c>
      <c r="M194" s="11">
        <f t="shared" si="39"/>
        <v>28.200000000000003</v>
      </c>
      <c r="N194" s="11">
        <f t="shared" si="37"/>
        <v>383</v>
      </c>
      <c r="O194" s="16"/>
    </row>
    <row r="195" spans="1:15" x14ac:dyDescent="0.3">
      <c r="A195" s="3">
        <v>192</v>
      </c>
      <c r="B195" s="3" t="s">
        <v>17</v>
      </c>
      <c r="C195" s="5">
        <v>329</v>
      </c>
      <c r="D195" s="3">
        <v>300</v>
      </c>
      <c r="E195" s="3">
        <v>150</v>
      </c>
      <c r="F195" s="5">
        <v>5971</v>
      </c>
      <c r="G195" s="3">
        <v>6102</v>
      </c>
      <c r="H195" s="3">
        <f>(G195-F195)</f>
        <v>131</v>
      </c>
      <c r="I195" s="3">
        <f t="shared" si="40"/>
        <v>141</v>
      </c>
      <c r="J195" s="3">
        <f>ROUND(IF(I195&lt;100,I195*1.625,(IF(AND(I195&gt;100,I195&lt;201),(I195-100)*2.375+162.5,(IF(AND(I195&gt;200,I195&lt;401),(I195-200)*3.875+400,IF(I195&gt;400,(I195-400)*4.5+1237)))))),0)</f>
        <v>260</v>
      </c>
      <c r="K195" s="3">
        <v>45</v>
      </c>
      <c r="L195" s="3">
        <v>50</v>
      </c>
      <c r="M195" s="4">
        <f t="shared" si="39"/>
        <v>28.200000000000003</v>
      </c>
      <c r="N195" s="4">
        <f t="shared" si="37"/>
        <v>383</v>
      </c>
      <c r="O195" s="16"/>
    </row>
    <row r="196" spans="1:15" x14ac:dyDescent="0.3">
      <c r="A196" s="3">
        <v>193</v>
      </c>
      <c r="B196" s="3" t="s">
        <v>17</v>
      </c>
      <c r="C196" s="3">
        <v>330</v>
      </c>
      <c r="D196" s="10">
        <v>300</v>
      </c>
      <c r="E196" s="10">
        <v>150</v>
      </c>
      <c r="F196" s="24">
        <v>20922</v>
      </c>
      <c r="G196" s="10">
        <v>21042</v>
      </c>
      <c r="H196" s="3">
        <f>G196-F196</f>
        <v>120</v>
      </c>
      <c r="I196" s="10">
        <f t="shared" si="40"/>
        <v>141</v>
      </c>
      <c r="J196" s="10">
        <f>ROUND(IF(I196&lt;100,I196*1.625,(IF(AND(I196&gt;100,I196&lt;201),(I196-100)*2.375+162.5,(IF(AND(I196&gt;200,I196&lt;401),(I196-200)*3.875+400,IF(I196&gt;400,(I196-400)*4.5+1238)))))),0)</f>
        <v>260</v>
      </c>
      <c r="K196" s="10">
        <v>45</v>
      </c>
      <c r="L196" s="10">
        <v>50</v>
      </c>
      <c r="M196" s="11">
        <f t="shared" si="39"/>
        <v>28.200000000000003</v>
      </c>
      <c r="N196" s="11">
        <f t="shared" si="37"/>
        <v>383</v>
      </c>
      <c r="O196" s="16"/>
    </row>
    <row r="197" spans="1:15" x14ac:dyDescent="0.3">
      <c r="A197" s="38">
        <v>194</v>
      </c>
      <c r="B197" s="3" t="s">
        <v>17</v>
      </c>
      <c r="C197" s="24">
        <v>331</v>
      </c>
      <c r="D197" s="10">
        <v>300</v>
      </c>
      <c r="E197" s="10">
        <v>150</v>
      </c>
      <c r="F197" s="24">
        <v>14004</v>
      </c>
      <c r="G197" s="10">
        <v>14289</v>
      </c>
      <c r="H197" s="10">
        <f>G197-F197</f>
        <v>285</v>
      </c>
      <c r="I197" s="10">
        <f t="shared" si="40"/>
        <v>285</v>
      </c>
      <c r="J197" s="10">
        <f>ROUND(IF(I197&lt;100,I197*1.625,(IF(AND(I197&gt;100,I197&lt;201),(I197-100)*2.375+162.5,(IF(AND(I197&gt;200,I197&lt;401),(I197-200)*3.875+400,IF(I197&gt;400,(I197-400)*4.5+1238)))))),0)</f>
        <v>729</v>
      </c>
      <c r="K197" s="10">
        <v>45</v>
      </c>
      <c r="L197" s="10">
        <v>50</v>
      </c>
      <c r="M197" s="11">
        <f t="shared" si="39"/>
        <v>57</v>
      </c>
      <c r="N197" s="4">
        <f t="shared" si="37"/>
        <v>881</v>
      </c>
      <c r="O197" s="16"/>
    </row>
    <row r="198" spans="1:15" x14ac:dyDescent="0.3">
      <c r="A198" s="3">
        <v>195</v>
      </c>
      <c r="B198" s="3" t="s">
        <v>17</v>
      </c>
      <c r="C198" s="5">
        <v>334</v>
      </c>
      <c r="D198" s="3">
        <v>300</v>
      </c>
      <c r="E198" s="3">
        <v>150</v>
      </c>
      <c r="F198" s="24">
        <v>6942</v>
      </c>
      <c r="G198" s="10">
        <v>7095</v>
      </c>
      <c r="H198" s="3">
        <f>(G198-F198)</f>
        <v>153</v>
      </c>
      <c r="I198" s="3">
        <f t="shared" si="40"/>
        <v>153</v>
      </c>
      <c r="J198" s="3">
        <f>ROUND(IF(I198&lt;100,I198*1.625,(IF(AND(I198&gt;100,I198&lt;201),(I198-100)*2.375+162.5,(IF(AND(I198&gt;200,I198&lt;401),(I198-200)*3.875+400,IF(I198&gt;400,(I198-400)*4.5+1237)))))),0)</f>
        <v>288</v>
      </c>
      <c r="K198" s="3">
        <v>45</v>
      </c>
      <c r="L198" s="3">
        <v>50</v>
      </c>
      <c r="M198" s="4">
        <f t="shared" si="39"/>
        <v>30.6</v>
      </c>
      <c r="N198" s="4">
        <f t="shared" si="37"/>
        <v>414</v>
      </c>
      <c r="O198" s="16"/>
    </row>
    <row r="199" spans="1:15" x14ac:dyDescent="0.3">
      <c r="A199" s="3">
        <v>196</v>
      </c>
      <c r="B199" s="8" t="s">
        <v>17</v>
      </c>
      <c r="C199" s="8">
        <v>335</v>
      </c>
      <c r="D199" s="3">
        <v>300</v>
      </c>
      <c r="E199" s="3">
        <v>150</v>
      </c>
      <c r="F199" s="5">
        <v>15941</v>
      </c>
      <c r="G199" s="3">
        <v>16317</v>
      </c>
      <c r="H199" s="3">
        <f>G199-F199</f>
        <v>376</v>
      </c>
      <c r="I199" s="3">
        <f t="shared" si="40"/>
        <v>376</v>
      </c>
      <c r="J199" s="3">
        <f t="shared" ref="J199:J218" si="41">ROUND(IF(I199&lt;100,I199*1.625,(IF(AND(I199&gt;100,I199&lt;201),(I199-100)*2.375+162.5,(IF(AND(I199&gt;200,I199&lt;401),(I199-200)*3.875+400,IF(I199&gt;400,(I199-400)*4.5+1238)))))),0)</f>
        <v>1082</v>
      </c>
      <c r="K199" s="3">
        <v>45</v>
      </c>
      <c r="L199" s="3">
        <v>50</v>
      </c>
      <c r="M199" s="4">
        <f t="shared" si="39"/>
        <v>75.2</v>
      </c>
      <c r="N199" s="4">
        <f t="shared" si="37"/>
        <v>1252</v>
      </c>
      <c r="O199" s="16"/>
    </row>
    <row r="200" spans="1:15" x14ac:dyDescent="0.3">
      <c r="A200" s="38">
        <v>197</v>
      </c>
      <c r="B200" s="3" t="s">
        <v>17</v>
      </c>
      <c r="C200" s="3">
        <v>336</v>
      </c>
      <c r="D200" s="3">
        <v>300</v>
      </c>
      <c r="E200" s="3">
        <v>150</v>
      </c>
      <c r="F200" s="5">
        <v>7106</v>
      </c>
      <c r="G200" s="3">
        <v>7286</v>
      </c>
      <c r="H200" s="3">
        <f>G200-F200</f>
        <v>180</v>
      </c>
      <c r="I200" s="3">
        <f t="shared" si="40"/>
        <v>180</v>
      </c>
      <c r="J200" s="3">
        <f t="shared" si="41"/>
        <v>353</v>
      </c>
      <c r="K200" s="3">
        <v>45</v>
      </c>
      <c r="L200" s="3">
        <v>50</v>
      </c>
      <c r="M200" s="4">
        <f t="shared" si="39"/>
        <v>36</v>
      </c>
      <c r="N200" s="4">
        <f t="shared" si="37"/>
        <v>484</v>
      </c>
      <c r="O200" s="16"/>
    </row>
    <row r="201" spans="1:15" x14ac:dyDescent="0.3">
      <c r="A201" s="3">
        <v>198</v>
      </c>
      <c r="B201" s="8" t="s">
        <v>17</v>
      </c>
      <c r="C201" s="8">
        <v>337</v>
      </c>
      <c r="D201" s="3">
        <v>300</v>
      </c>
      <c r="E201" s="3">
        <v>150</v>
      </c>
      <c r="F201" s="5">
        <v>10871</v>
      </c>
      <c r="G201" s="3">
        <v>11173</v>
      </c>
      <c r="H201" s="3">
        <f>G201-F201</f>
        <v>302</v>
      </c>
      <c r="I201" s="3">
        <f t="shared" si="40"/>
        <v>302</v>
      </c>
      <c r="J201" s="3">
        <f t="shared" si="41"/>
        <v>795</v>
      </c>
      <c r="K201" s="3">
        <v>45</v>
      </c>
      <c r="L201" s="3">
        <v>50</v>
      </c>
      <c r="M201" s="4">
        <f t="shared" si="39"/>
        <v>60.400000000000006</v>
      </c>
      <c r="N201" s="4">
        <f t="shared" si="37"/>
        <v>950</v>
      </c>
      <c r="O201" s="16"/>
    </row>
    <row r="202" spans="1:15" x14ac:dyDescent="0.3">
      <c r="A202" s="3">
        <v>199</v>
      </c>
      <c r="B202" s="8" t="s">
        <v>17</v>
      </c>
      <c r="C202" s="8">
        <v>338</v>
      </c>
      <c r="D202" s="3">
        <v>300</v>
      </c>
      <c r="E202" s="3">
        <v>150</v>
      </c>
      <c r="F202" s="5">
        <v>5857</v>
      </c>
      <c r="G202" s="3">
        <v>5971</v>
      </c>
      <c r="H202" s="10">
        <f>G202-F202</f>
        <v>114</v>
      </c>
      <c r="I202" s="3">
        <f t="shared" si="40"/>
        <v>141</v>
      </c>
      <c r="J202" s="3">
        <f t="shared" si="41"/>
        <v>260</v>
      </c>
      <c r="K202" s="3">
        <v>45</v>
      </c>
      <c r="L202" s="3">
        <v>50</v>
      </c>
      <c r="M202" s="4">
        <f t="shared" si="39"/>
        <v>28.200000000000003</v>
      </c>
      <c r="N202" s="4">
        <f t="shared" si="37"/>
        <v>383</v>
      </c>
      <c r="O202" s="16"/>
    </row>
    <row r="203" spans="1:15" x14ac:dyDescent="0.3">
      <c r="A203" s="38">
        <v>200</v>
      </c>
      <c r="B203" s="8" t="s">
        <v>17</v>
      </c>
      <c r="C203" s="8">
        <v>339</v>
      </c>
      <c r="D203" s="3">
        <v>300</v>
      </c>
      <c r="E203" s="3">
        <v>150</v>
      </c>
      <c r="F203" s="5">
        <v>15411</v>
      </c>
      <c r="G203" s="3">
        <v>15810</v>
      </c>
      <c r="H203" s="3">
        <f>G203-F203</f>
        <v>399</v>
      </c>
      <c r="I203" s="3">
        <f t="shared" si="40"/>
        <v>399</v>
      </c>
      <c r="J203" s="3">
        <f t="shared" si="41"/>
        <v>1171</v>
      </c>
      <c r="K203" s="3">
        <v>45</v>
      </c>
      <c r="L203" s="3">
        <v>50</v>
      </c>
      <c r="M203" s="4">
        <f t="shared" si="39"/>
        <v>79.800000000000011</v>
      </c>
      <c r="N203" s="4">
        <f t="shared" si="37"/>
        <v>1346</v>
      </c>
      <c r="O203" s="16"/>
    </row>
    <row r="204" spans="1:15" x14ac:dyDescent="0.3">
      <c r="A204" s="3">
        <v>201</v>
      </c>
      <c r="B204" s="3" t="s">
        <v>17</v>
      </c>
      <c r="C204" s="10">
        <v>341</v>
      </c>
      <c r="D204" s="10">
        <v>0</v>
      </c>
      <c r="E204" s="10">
        <v>150</v>
      </c>
      <c r="F204" s="24">
        <v>8084</v>
      </c>
      <c r="G204" s="10">
        <v>8225</v>
      </c>
      <c r="H204" s="10">
        <f>(G204-F204)-25</f>
        <v>116</v>
      </c>
      <c r="I204" s="10">
        <f t="shared" si="40"/>
        <v>141</v>
      </c>
      <c r="J204" s="10">
        <f t="shared" si="41"/>
        <v>260</v>
      </c>
      <c r="K204" s="10">
        <v>45</v>
      </c>
      <c r="L204" s="10">
        <v>50</v>
      </c>
      <c r="M204" s="11">
        <f t="shared" si="39"/>
        <v>28.200000000000003</v>
      </c>
      <c r="N204" s="11">
        <f t="shared" si="37"/>
        <v>383</v>
      </c>
      <c r="O204" s="16"/>
    </row>
    <row r="205" spans="1:15" x14ac:dyDescent="0.3">
      <c r="A205" s="3">
        <v>202</v>
      </c>
      <c r="B205" s="8" t="s">
        <v>17</v>
      </c>
      <c r="C205" s="13">
        <v>342</v>
      </c>
      <c r="D205" s="10">
        <v>300</v>
      </c>
      <c r="E205" s="10">
        <v>150</v>
      </c>
      <c r="F205" s="24">
        <v>5415</v>
      </c>
      <c r="G205" s="10">
        <v>5642</v>
      </c>
      <c r="H205" s="10">
        <f>G205-F205</f>
        <v>227</v>
      </c>
      <c r="I205" s="10">
        <f t="shared" si="40"/>
        <v>227</v>
      </c>
      <c r="J205" s="10">
        <f t="shared" si="41"/>
        <v>505</v>
      </c>
      <c r="K205" s="10">
        <v>45</v>
      </c>
      <c r="L205" s="10">
        <v>50</v>
      </c>
      <c r="M205" s="11">
        <f t="shared" si="39"/>
        <v>45.400000000000006</v>
      </c>
      <c r="N205" s="11">
        <f t="shared" si="37"/>
        <v>645</v>
      </c>
      <c r="O205" s="16"/>
    </row>
    <row r="206" spans="1:15" x14ac:dyDescent="0.3">
      <c r="A206" s="38">
        <v>203</v>
      </c>
      <c r="B206" s="8" t="s">
        <v>17</v>
      </c>
      <c r="C206" s="8">
        <v>343</v>
      </c>
      <c r="D206" s="3">
        <v>300</v>
      </c>
      <c r="E206" s="3">
        <v>150</v>
      </c>
      <c r="F206" s="5">
        <v>14756</v>
      </c>
      <c r="G206" s="3">
        <v>15083</v>
      </c>
      <c r="H206" s="3">
        <f>G206-F206</f>
        <v>327</v>
      </c>
      <c r="I206" s="3">
        <f t="shared" si="40"/>
        <v>327</v>
      </c>
      <c r="J206" s="3">
        <f t="shared" si="41"/>
        <v>892</v>
      </c>
      <c r="K206" s="3">
        <v>45</v>
      </c>
      <c r="L206" s="3">
        <v>50</v>
      </c>
      <c r="M206" s="4">
        <f t="shared" si="39"/>
        <v>65.400000000000006</v>
      </c>
      <c r="N206" s="4">
        <f t="shared" si="37"/>
        <v>1052</v>
      </c>
      <c r="O206" s="16"/>
    </row>
    <row r="207" spans="1:15" x14ac:dyDescent="0.3">
      <c r="A207" s="3">
        <v>204</v>
      </c>
      <c r="B207" s="8" t="s">
        <v>17</v>
      </c>
      <c r="C207" s="13">
        <v>344</v>
      </c>
      <c r="D207" s="10">
        <v>0</v>
      </c>
      <c r="E207" s="10">
        <v>150</v>
      </c>
      <c r="F207" s="24">
        <v>7564</v>
      </c>
      <c r="G207" s="10">
        <v>7803</v>
      </c>
      <c r="H207" s="10">
        <f>(G207-F207)-25</f>
        <v>214</v>
      </c>
      <c r="I207" s="10">
        <f t="shared" si="40"/>
        <v>214</v>
      </c>
      <c r="J207" s="10">
        <f t="shared" si="41"/>
        <v>454</v>
      </c>
      <c r="K207" s="10">
        <v>45</v>
      </c>
      <c r="L207" s="10">
        <v>50</v>
      </c>
      <c r="M207" s="11">
        <f t="shared" si="39"/>
        <v>42.800000000000004</v>
      </c>
      <c r="N207" s="11">
        <f t="shared" si="37"/>
        <v>592</v>
      </c>
      <c r="O207" s="16"/>
    </row>
    <row r="208" spans="1:15" x14ac:dyDescent="0.3">
      <c r="A208" s="3">
        <v>205</v>
      </c>
      <c r="B208" s="3" t="s">
        <v>17</v>
      </c>
      <c r="C208" s="10">
        <v>345</v>
      </c>
      <c r="D208" s="10">
        <v>0</v>
      </c>
      <c r="E208" s="10">
        <v>150</v>
      </c>
      <c r="F208" s="24">
        <v>11985</v>
      </c>
      <c r="G208" s="10">
        <v>12243</v>
      </c>
      <c r="H208" s="10">
        <f>(G208-F208)-25</f>
        <v>233</v>
      </c>
      <c r="I208" s="10">
        <f t="shared" si="40"/>
        <v>233</v>
      </c>
      <c r="J208" s="10">
        <f t="shared" si="41"/>
        <v>528</v>
      </c>
      <c r="K208" s="10">
        <v>45</v>
      </c>
      <c r="L208" s="10">
        <v>50</v>
      </c>
      <c r="M208" s="11">
        <f t="shared" si="39"/>
        <v>46.6</v>
      </c>
      <c r="N208" s="11">
        <f t="shared" si="37"/>
        <v>670</v>
      </c>
      <c r="O208" s="16"/>
    </row>
    <row r="209" spans="1:15" x14ac:dyDescent="0.3">
      <c r="A209" s="38">
        <v>206</v>
      </c>
      <c r="B209" s="3" t="s">
        <v>17</v>
      </c>
      <c r="C209" s="3">
        <v>346</v>
      </c>
      <c r="D209" s="3">
        <v>300</v>
      </c>
      <c r="E209" s="3">
        <v>150</v>
      </c>
      <c r="F209" s="5">
        <v>4889</v>
      </c>
      <c r="G209" s="3">
        <v>5056</v>
      </c>
      <c r="H209" s="3">
        <f>(G209-F209)</f>
        <v>167</v>
      </c>
      <c r="I209" s="3">
        <f t="shared" si="40"/>
        <v>167</v>
      </c>
      <c r="J209" s="3">
        <f t="shared" si="41"/>
        <v>322</v>
      </c>
      <c r="K209" s="3">
        <v>45</v>
      </c>
      <c r="L209" s="3">
        <v>50</v>
      </c>
      <c r="M209" s="4">
        <f t="shared" si="39"/>
        <v>33.4</v>
      </c>
      <c r="N209" s="4">
        <f t="shared" si="37"/>
        <v>450</v>
      </c>
      <c r="O209" s="16"/>
    </row>
    <row r="210" spans="1:15" x14ac:dyDescent="0.3">
      <c r="A210" s="3">
        <v>207</v>
      </c>
      <c r="B210" s="8" t="s">
        <v>17</v>
      </c>
      <c r="C210" s="8">
        <v>347</v>
      </c>
      <c r="D210" s="3">
        <v>300</v>
      </c>
      <c r="E210" s="3">
        <v>150</v>
      </c>
      <c r="F210" s="5">
        <v>8394</v>
      </c>
      <c r="G210" s="3">
        <v>8690</v>
      </c>
      <c r="H210" s="3">
        <f>G210-F210</f>
        <v>296</v>
      </c>
      <c r="I210" s="3">
        <f t="shared" si="40"/>
        <v>296</v>
      </c>
      <c r="J210" s="3">
        <f t="shared" si="41"/>
        <v>772</v>
      </c>
      <c r="K210" s="3">
        <v>45</v>
      </c>
      <c r="L210" s="3">
        <v>50</v>
      </c>
      <c r="M210" s="4">
        <f t="shared" si="39"/>
        <v>59.2</v>
      </c>
      <c r="N210" s="4">
        <f t="shared" si="37"/>
        <v>926</v>
      </c>
      <c r="O210" s="16"/>
    </row>
    <row r="211" spans="1:15" x14ac:dyDescent="0.3">
      <c r="A211" s="3">
        <v>208</v>
      </c>
      <c r="B211" s="8" t="s">
        <v>17</v>
      </c>
      <c r="C211" s="8">
        <v>348</v>
      </c>
      <c r="D211" s="3">
        <v>0</v>
      </c>
      <c r="E211" s="3">
        <v>150</v>
      </c>
      <c r="F211" s="5">
        <v>7750</v>
      </c>
      <c r="G211" s="3">
        <v>8032</v>
      </c>
      <c r="H211" s="3">
        <f>(G211-F211)-25</f>
        <v>257</v>
      </c>
      <c r="I211" s="3">
        <f t="shared" si="40"/>
        <v>257</v>
      </c>
      <c r="J211" s="3">
        <f t="shared" si="41"/>
        <v>621</v>
      </c>
      <c r="K211" s="3">
        <v>45</v>
      </c>
      <c r="L211" s="3">
        <v>50</v>
      </c>
      <c r="M211" s="4">
        <f t="shared" si="39"/>
        <v>51.400000000000006</v>
      </c>
      <c r="N211" s="4">
        <f t="shared" si="37"/>
        <v>767</v>
      </c>
      <c r="O211" s="16"/>
    </row>
    <row r="212" spans="1:15" x14ac:dyDescent="0.3">
      <c r="A212" s="38">
        <v>209</v>
      </c>
      <c r="B212" s="3" t="s">
        <v>17</v>
      </c>
      <c r="C212" s="10">
        <v>349</v>
      </c>
      <c r="D212" s="10">
        <v>300</v>
      </c>
      <c r="E212" s="10">
        <v>150</v>
      </c>
      <c r="F212" s="24">
        <v>2544</v>
      </c>
      <c r="G212" s="10">
        <v>2647</v>
      </c>
      <c r="H212" s="10">
        <f t="shared" ref="H212:H218" si="42">G212-F212</f>
        <v>103</v>
      </c>
      <c r="I212" s="10">
        <f t="shared" si="40"/>
        <v>141</v>
      </c>
      <c r="J212" s="10">
        <f t="shared" si="41"/>
        <v>260</v>
      </c>
      <c r="K212" s="10">
        <v>45</v>
      </c>
      <c r="L212" s="10">
        <v>50</v>
      </c>
      <c r="M212" s="11">
        <f t="shared" si="39"/>
        <v>28.200000000000003</v>
      </c>
      <c r="N212" s="11">
        <f t="shared" si="37"/>
        <v>383</v>
      </c>
      <c r="O212" s="16"/>
    </row>
    <row r="213" spans="1:15" x14ac:dyDescent="0.3">
      <c r="A213" s="3">
        <v>210</v>
      </c>
      <c r="B213" s="3" t="s">
        <v>17</v>
      </c>
      <c r="C213" s="3">
        <v>350</v>
      </c>
      <c r="D213" s="3">
        <v>300</v>
      </c>
      <c r="E213" s="3">
        <v>150</v>
      </c>
      <c r="F213" s="5">
        <v>1669</v>
      </c>
      <c r="G213" s="3">
        <v>1745</v>
      </c>
      <c r="H213" s="3">
        <f t="shared" si="42"/>
        <v>76</v>
      </c>
      <c r="I213" s="3">
        <f t="shared" si="40"/>
        <v>141</v>
      </c>
      <c r="J213" s="3">
        <f t="shared" si="41"/>
        <v>260</v>
      </c>
      <c r="K213" s="3">
        <v>45</v>
      </c>
      <c r="L213" s="3">
        <v>50</v>
      </c>
      <c r="M213" s="4">
        <f t="shared" si="39"/>
        <v>28.200000000000003</v>
      </c>
      <c r="N213" s="4">
        <f t="shared" si="37"/>
        <v>383</v>
      </c>
      <c r="O213" s="16"/>
    </row>
    <row r="214" spans="1:15" x14ac:dyDescent="0.3">
      <c r="A214" s="3">
        <v>211</v>
      </c>
      <c r="B214" s="3" t="s">
        <v>17</v>
      </c>
      <c r="C214" s="10">
        <v>351</v>
      </c>
      <c r="D214" s="10">
        <v>300</v>
      </c>
      <c r="E214" s="10">
        <v>150</v>
      </c>
      <c r="F214" s="24">
        <v>3530</v>
      </c>
      <c r="G214" s="10">
        <v>3647</v>
      </c>
      <c r="H214" s="10">
        <f t="shared" si="42"/>
        <v>117</v>
      </c>
      <c r="I214" s="10">
        <f t="shared" si="40"/>
        <v>141</v>
      </c>
      <c r="J214" s="10">
        <f t="shared" si="41"/>
        <v>260</v>
      </c>
      <c r="K214" s="10">
        <v>45</v>
      </c>
      <c r="L214" s="10">
        <v>50</v>
      </c>
      <c r="M214" s="11">
        <f t="shared" si="39"/>
        <v>28.200000000000003</v>
      </c>
      <c r="N214" s="11">
        <f t="shared" si="37"/>
        <v>383</v>
      </c>
      <c r="O214" s="16"/>
    </row>
    <row r="215" spans="1:15" x14ac:dyDescent="0.3">
      <c r="A215" s="38">
        <v>212</v>
      </c>
      <c r="B215" s="8" t="s">
        <v>17</v>
      </c>
      <c r="C215" s="13">
        <v>352</v>
      </c>
      <c r="D215" s="10">
        <v>300</v>
      </c>
      <c r="E215" s="10">
        <v>150</v>
      </c>
      <c r="F215" s="24">
        <v>350</v>
      </c>
      <c r="G215" s="10">
        <v>594</v>
      </c>
      <c r="H215" s="10">
        <f t="shared" si="42"/>
        <v>244</v>
      </c>
      <c r="I215" s="10">
        <f t="shared" si="40"/>
        <v>244</v>
      </c>
      <c r="J215" s="10">
        <f t="shared" si="41"/>
        <v>571</v>
      </c>
      <c r="K215" s="10">
        <v>45</v>
      </c>
      <c r="L215" s="10">
        <v>50</v>
      </c>
      <c r="M215" s="11">
        <f t="shared" si="39"/>
        <v>48.800000000000004</v>
      </c>
      <c r="N215" s="39">
        <v>383</v>
      </c>
      <c r="O215" s="16"/>
    </row>
    <row r="216" spans="1:15" x14ac:dyDescent="0.3">
      <c r="A216" s="3">
        <v>213</v>
      </c>
      <c r="B216" s="3" t="s">
        <v>17</v>
      </c>
      <c r="C216" s="3">
        <v>353</v>
      </c>
      <c r="D216" s="3">
        <v>300</v>
      </c>
      <c r="E216" s="3">
        <v>150</v>
      </c>
      <c r="F216" s="5">
        <v>5738</v>
      </c>
      <c r="G216" s="3">
        <v>6013</v>
      </c>
      <c r="H216" s="3">
        <f t="shared" si="42"/>
        <v>275</v>
      </c>
      <c r="I216" s="3">
        <f t="shared" si="40"/>
        <v>275</v>
      </c>
      <c r="J216" s="3">
        <f t="shared" si="41"/>
        <v>691</v>
      </c>
      <c r="K216" s="3">
        <v>45</v>
      </c>
      <c r="L216" s="3">
        <v>50</v>
      </c>
      <c r="M216" s="4">
        <f t="shared" si="39"/>
        <v>55</v>
      </c>
      <c r="N216" s="4">
        <f t="shared" si="37"/>
        <v>841</v>
      </c>
      <c r="O216" s="16"/>
    </row>
    <row r="217" spans="1:15" x14ac:dyDescent="0.3">
      <c r="A217" s="3">
        <v>214</v>
      </c>
      <c r="B217" s="3" t="s">
        <v>17</v>
      </c>
      <c r="C217" s="3">
        <v>354</v>
      </c>
      <c r="D217" s="3">
        <v>300</v>
      </c>
      <c r="E217" s="3">
        <v>150</v>
      </c>
      <c r="F217" s="5">
        <v>2611</v>
      </c>
      <c r="G217" s="3">
        <v>2715</v>
      </c>
      <c r="H217" s="3">
        <f t="shared" si="42"/>
        <v>104</v>
      </c>
      <c r="I217" s="3">
        <f t="shared" si="40"/>
        <v>141</v>
      </c>
      <c r="J217" s="3">
        <f t="shared" si="41"/>
        <v>260</v>
      </c>
      <c r="K217" s="3">
        <v>45</v>
      </c>
      <c r="L217" s="3">
        <v>50</v>
      </c>
      <c r="M217" s="4">
        <f t="shared" si="39"/>
        <v>28.200000000000003</v>
      </c>
      <c r="N217" s="4">
        <f t="shared" si="37"/>
        <v>383</v>
      </c>
      <c r="O217" s="16"/>
    </row>
    <row r="218" spans="1:15" x14ac:dyDescent="0.3">
      <c r="A218" s="38">
        <v>215</v>
      </c>
      <c r="B218" s="3" t="s">
        <v>17</v>
      </c>
      <c r="C218" s="3">
        <v>355</v>
      </c>
      <c r="D218" s="3">
        <v>300</v>
      </c>
      <c r="E218" s="3">
        <v>150</v>
      </c>
      <c r="F218" s="5">
        <v>2863</v>
      </c>
      <c r="G218" s="3">
        <v>3039</v>
      </c>
      <c r="H218" s="3">
        <f t="shared" si="42"/>
        <v>176</v>
      </c>
      <c r="I218" s="3">
        <f t="shared" si="40"/>
        <v>176</v>
      </c>
      <c r="J218" s="3">
        <f t="shared" si="41"/>
        <v>343</v>
      </c>
      <c r="K218" s="3">
        <v>45</v>
      </c>
      <c r="L218" s="3">
        <v>50</v>
      </c>
      <c r="M218" s="4">
        <f t="shared" si="39"/>
        <v>35.200000000000003</v>
      </c>
      <c r="N218" s="4">
        <f t="shared" si="37"/>
        <v>473</v>
      </c>
      <c r="O218" s="16"/>
    </row>
    <row r="219" spans="1:15" x14ac:dyDescent="0.3">
      <c r="A219" s="3">
        <v>216</v>
      </c>
      <c r="B219" s="3" t="s">
        <v>19</v>
      </c>
      <c r="C219" s="5">
        <v>460</v>
      </c>
      <c r="D219" s="3">
        <v>0</v>
      </c>
      <c r="E219" s="3">
        <v>150</v>
      </c>
      <c r="F219" s="5">
        <v>216</v>
      </c>
      <c r="G219" s="3">
        <v>439</v>
      </c>
      <c r="H219" s="3">
        <f>(G219-F219)-25</f>
        <v>198</v>
      </c>
      <c r="I219" s="3">
        <f>IF(H219&lt;155,155,H219)</f>
        <v>198</v>
      </c>
      <c r="J219" s="3">
        <f>ROUND(IF(I219&lt;100,I219*1.625,(IF(AND(I219&gt;100,I219&lt;201),(I219-100)*2.375+162.5,(IF(AND(I219&gt;200,I219&lt;401),(I219-200)*3.875+400,IF(I219&gt;400,(I219-400)*4.5+1237)))))),0)</f>
        <v>395</v>
      </c>
      <c r="K219" s="3">
        <v>45</v>
      </c>
      <c r="L219" s="3">
        <v>50</v>
      </c>
      <c r="M219" s="4">
        <f t="shared" si="39"/>
        <v>39.6</v>
      </c>
      <c r="N219" s="4">
        <f t="shared" si="37"/>
        <v>530</v>
      </c>
      <c r="O219" s="16"/>
    </row>
    <row r="220" spans="1:15" x14ac:dyDescent="0.3">
      <c r="A220" s="3">
        <v>217</v>
      </c>
      <c r="B220" s="8" t="s">
        <v>17</v>
      </c>
      <c r="C220" s="13">
        <v>357</v>
      </c>
      <c r="D220" s="10">
        <v>300</v>
      </c>
      <c r="E220" s="10">
        <v>150</v>
      </c>
      <c r="F220" s="24">
        <v>2917</v>
      </c>
      <c r="G220" s="10">
        <v>3147</v>
      </c>
      <c r="H220" s="10">
        <f t="shared" ref="H220:H232" si="43">G220-F220</f>
        <v>230</v>
      </c>
      <c r="I220" s="10">
        <f t="shared" si="40"/>
        <v>230</v>
      </c>
      <c r="J220" s="10">
        <f>ROUND(IF(I220&lt;100,I220*1.625,(IF(AND(I220&gt;100,I220&lt;201),(I220-100)*2.375+162.5,(IF(AND(I220&gt;200,I220&lt;401),(I220-200)*3.875+400,IF(I220&gt;400,(I220-400)*4.5+1238)))))),0)</f>
        <v>516</v>
      </c>
      <c r="K220" s="10">
        <v>45</v>
      </c>
      <c r="L220" s="10">
        <v>50</v>
      </c>
      <c r="M220" s="11">
        <f t="shared" si="39"/>
        <v>46</v>
      </c>
      <c r="N220" s="4">
        <f t="shared" si="37"/>
        <v>657</v>
      </c>
      <c r="O220" s="16"/>
    </row>
    <row r="221" spans="1:15" x14ac:dyDescent="0.3">
      <c r="A221" s="38">
        <v>218</v>
      </c>
      <c r="B221" s="3" t="s">
        <v>17</v>
      </c>
      <c r="C221" s="10">
        <v>358</v>
      </c>
      <c r="D221" s="10">
        <v>300</v>
      </c>
      <c r="E221" s="10">
        <v>150</v>
      </c>
      <c r="F221" s="24">
        <v>4492</v>
      </c>
      <c r="G221" s="10">
        <v>4740</v>
      </c>
      <c r="H221" s="10">
        <f t="shared" si="43"/>
        <v>248</v>
      </c>
      <c r="I221" s="10">
        <f t="shared" si="40"/>
        <v>248</v>
      </c>
      <c r="J221" s="10">
        <f>ROUND(IF(I221&lt;100,I221*1.625,(IF(AND(I221&gt;100,I221&lt;201),(I221-100)*2.375+162.5,(IF(AND(I221&gt;200,I221&lt;401),(I221-200)*3.875+400,IF(I221&gt;400,(I221-400)*4.5+1238)))))),0)</f>
        <v>586</v>
      </c>
      <c r="K221" s="10">
        <v>45</v>
      </c>
      <c r="L221" s="10">
        <v>50</v>
      </c>
      <c r="M221" s="11">
        <f t="shared" si="39"/>
        <v>49.6</v>
      </c>
      <c r="N221" s="4">
        <f t="shared" si="37"/>
        <v>731</v>
      </c>
      <c r="O221" s="16"/>
    </row>
    <row r="222" spans="1:15" x14ac:dyDescent="0.3">
      <c r="A222" s="3">
        <v>219</v>
      </c>
      <c r="B222" s="3" t="s">
        <v>17</v>
      </c>
      <c r="C222" s="3">
        <v>359</v>
      </c>
      <c r="D222" s="3">
        <v>300</v>
      </c>
      <c r="E222" s="3">
        <v>150</v>
      </c>
      <c r="F222" s="5">
        <v>2980</v>
      </c>
      <c r="G222" s="3">
        <v>3229</v>
      </c>
      <c r="H222" s="3">
        <f t="shared" si="43"/>
        <v>249</v>
      </c>
      <c r="I222" s="3">
        <f t="shared" si="40"/>
        <v>249</v>
      </c>
      <c r="J222" s="3">
        <f>ROUND(IF(I222&lt;100,I222*1.625,(IF(AND(I222&gt;100,I222&lt;201),(I222-100)*2.375+162.5,(IF(AND(I222&gt;200,I222&lt;401),(I222-200)*3.875+400,IF(I222&gt;400,(I222-400)*4.5+1238)))))),0)</f>
        <v>590</v>
      </c>
      <c r="K222" s="3">
        <v>45</v>
      </c>
      <c r="L222" s="3">
        <v>50</v>
      </c>
      <c r="M222" s="4">
        <f t="shared" si="39"/>
        <v>49.800000000000004</v>
      </c>
      <c r="N222" s="4">
        <f t="shared" si="37"/>
        <v>735</v>
      </c>
      <c r="O222" s="16"/>
    </row>
    <row r="223" spans="1:15" x14ac:dyDescent="0.3">
      <c r="A223" s="3">
        <v>220</v>
      </c>
      <c r="B223" s="3" t="s">
        <v>17</v>
      </c>
      <c r="C223" s="3">
        <v>360</v>
      </c>
      <c r="D223" s="10">
        <v>300</v>
      </c>
      <c r="E223" s="10">
        <v>150</v>
      </c>
      <c r="F223" s="24">
        <v>4072</v>
      </c>
      <c r="G223" s="10">
        <v>4275</v>
      </c>
      <c r="H223" s="10">
        <f t="shared" si="43"/>
        <v>203</v>
      </c>
      <c r="I223" s="10">
        <f t="shared" si="40"/>
        <v>203</v>
      </c>
      <c r="J223" s="10">
        <f>ROUND(IF(I223&lt;100,I223*1.625,(IF(AND(I223&gt;100,I223&lt;201),(I223-100)*2.375+162.5,(IF(AND(I223&gt;200,I223&lt;401),(I223-200)*3.875+400,IF(I223&gt;400,(I223-400)*4.5+1237)))))),0)</f>
        <v>412</v>
      </c>
      <c r="K223" s="10">
        <v>45</v>
      </c>
      <c r="L223" s="10">
        <v>50</v>
      </c>
      <c r="M223" s="11">
        <f t="shared" si="39"/>
        <v>40.6</v>
      </c>
      <c r="N223" s="4">
        <f t="shared" si="37"/>
        <v>548</v>
      </c>
      <c r="O223" s="16"/>
    </row>
    <row r="224" spans="1:15" x14ac:dyDescent="0.3">
      <c r="A224" s="38">
        <v>221</v>
      </c>
      <c r="B224" s="3" t="s">
        <v>17</v>
      </c>
      <c r="C224" s="3">
        <v>361</v>
      </c>
      <c r="D224" s="3">
        <v>300</v>
      </c>
      <c r="E224" s="3">
        <v>150</v>
      </c>
      <c r="F224" s="5">
        <v>8973</v>
      </c>
      <c r="G224" s="3">
        <v>9399</v>
      </c>
      <c r="H224" s="3">
        <f t="shared" si="43"/>
        <v>426</v>
      </c>
      <c r="I224" s="3">
        <f t="shared" si="40"/>
        <v>426</v>
      </c>
      <c r="J224" s="3">
        <f>ROUND(IF(I224&lt;100,I224*1.625,(IF(AND(I224&gt;100,I224&lt;201),(I224-100)*2.375+162.5,(IF(AND(I224&gt;200,I224&lt;401),(I224-200)*3.875+400,IF(I224&gt;400,(I224-400)*4.5+1238)))))),0)</f>
        <v>1355</v>
      </c>
      <c r="K224" s="3">
        <v>45</v>
      </c>
      <c r="L224" s="3">
        <v>50</v>
      </c>
      <c r="M224" s="4">
        <f t="shared" si="39"/>
        <v>85.2</v>
      </c>
      <c r="N224" s="4">
        <f t="shared" si="37"/>
        <v>1535</v>
      </c>
      <c r="O224" s="16"/>
    </row>
    <row r="225" spans="1:15" x14ac:dyDescent="0.3">
      <c r="A225" s="3">
        <v>222</v>
      </c>
      <c r="B225" s="9" t="s">
        <v>17</v>
      </c>
      <c r="C225" s="5">
        <v>364</v>
      </c>
      <c r="D225" s="3">
        <v>300</v>
      </c>
      <c r="E225" s="3">
        <v>150</v>
      </c>
      <c r="F225" s="5">
        <v>7762</v>
      </c>
      <c r="G225" s="3">
        <v>8169</v>
      </c>
      <c r="H225" s="3">
        <f t="shared" si="43"/>
        <v>407</v>
      </c>
      <c r="I225" s="3">
        <f t="shared" si="40"/>
        <v>407</v>
      </c>
      <c r="J225" s="3">
        <f>ROUND(IF(I225&lt;100,I225*1.625,(IF(AND(I225&gt;100,I225&lt;201),(I225-100)*2.375+162.5,(IF(AND(I225&gt;200,I225&lt;401),(I225-200)*3.875+400,IF(I225&gt;400,(I225-400)*4.5+1237)))))),0)</f>
        <v>1269</v>
      </c>
      <c r="K225" s="3">
        <v>45</v>
      </c>
      <c r="L225" s="3">
        <v>50</v>
      </c>
      <c r="M225" s="4">
        <f t="shared" si="39"/>
        <v>81.400000000000006</v>
      </c>
      <c r="N225" s="4">
        <f t="shared" si="37"/>
        <v>1445</v>
      </c>
      <c r="O225" s="16"/>
    </row>
    <row r="226" spans="1:15" x14ac:dyDescent="0.3">
      <c r="A226" s="3">
        <v>223</v>
      </c>
      <c r="B226" s="3" t="s">
        <v>17</v>
      </c>
      <c r="C226" s="3">
        <v>365</v>
      </c>
      <c r="D226" s="10">
        <v>300</v>
      </c>
      <c r="E226" s="10">
        <v>150</v>
      </c>
      <c r="F226" s="24">
        <v>1850</v>
      </c>
      <c r="G226" s="10">
        <v>1957</v>
      </c>
      <c r="H226" s="10">
        <f t="shared" si="43"/>
        <v>107</v>
      </c>
      <c r="I226" s="10">
        <f t="shared" si="40"/>
        <v>141</v>
      </c>
      <c r="J226" s="10">
        <f t="shared" ref="J226:J231" si="44">ROUND(IF(I226&lt;100,I226*1.625,(IF(AND(I226&gt;100,I226&lt;201),(I226-100)*2.375+162.5,(IF(AND(I226&gt;200,I226&lt;401),(I226-200)*3.875+400,IF(I226&gt;400,(I226-400)*4.5+1238)))))),0)</f>
        <v>260</v>
      </c>
      <c r="K226" s="10">
        <v>45</v>
      </c>
      <c r="L226" s="10">
        <v>50</v>
      </c>
      <c r="M226" s="11">
        <f t="shared" si="39"/>
        <v>28.200000000000003</v>
      </c>
      <c r="N226" s="4">
        <f t="shared" si="37"/>
        <v>383</v>
      </c>
      <c r="O226" s="16"/>
    </row>
    <row r="227" spans="1:15" x14ac:dyDescent="0.3">
      <c r="A227" s="38">
        <v>224</v>
      </c>
      <c r="B227" s="8" t="s">
        <v>17</v>
      </c>
      <c r="C227" s="8">
        <v>366</v>
      </c>
      <c r="D227" s="10">
        <v>300</v>
      </c>
      <c r="E227" s="10">
        <v>150</v>
      </c>
      <c r="F227" s="24">
        <v>2682</v>
      </c>
      <c r="G227" s="10">
        <v>2765</v>
      </c>
      <c r="H227" s="10">
        <f t="shared" si="43"/>
        <v>83</v>
      </c>
      <c r="I227" s="10">
        <f t="shared" si="40"/>
        <v>141</v>
      </c>
      <c r="J227" s="10">
        <f t="shared" si="44"/>
        <v>260</v>
      </c>
      <c r="K227" s="10">
        <v>45</v>
      </c>
      <c r="L227" s="10">
        <v>50</v>
      </c>
      <c r="M227" s="11">
        <f t="shared" si="39"/>
        <v>28.200000000000003</v>
      </c>
      <c r="N227" s="4">
        <f t="shared" si="37"/>
        <v>383</v>
      </c>
      <c r="O227" s="16"/>
    </row>
    <row r="228" spans="1:15" x14ac:dyDescent="0.3">
      <c r="A228" s="3">
        <v>225</v>
      </c>
      <c r="B228" s="3" t="s">
        <v>17</v>
      </c>
      <c r="C228" s="3">
        <v>367</v>
      </c>
      <c r="D228" s="10">
        <v>300</v>
      </c>
      <c r="E228" s="10">
        <v>150</v>
      </c>
      <c r="F228" s="24">
        <v>2344</v>
      </c>
      <c r="G228" s="10">
        <v>2484</v>
      </c>
      <c r="H228" s="10">
        <f t="shared" si="43"/>
        <v>140</v>
      </c>
      <c r="I228" s="10">
        <f t="shared" si="40"/>
        <v>141</v>
      </c>
      <c r="J228" s="10">
        <f t="shared" si="44"/>
        <v>260</v>
      </c>
      <c r="K228" s="10">
        <v>45</v>
      </c>
      <c r="L228" s="10">
        <v>50</v>
      </c>
      <c r="M228" s="11">
        <f t="shared" si="39"/>
        <v>28.200000000000003</v>
      </c>
      <c r="N228" s="4">
        <f t="shared" si="37"/>
        <v>383</v>
      </c>
      <c r="O228" s="16"/>
    </row>
    <row r="229" spans="1:15" x14ac:dyDescent="0.3">
      <c r="A229" s="3">
        <v>226</v>
      </c>
      <c r="B229" s="3" t="s">
        <v>17</v>
      </c>
      <c r="C229" s="3">
        <v>368</v>
      </c>
      <c r="D229" s="10">
        <v>300</v>
      </c>
      <c r="E229" s="10">
        <v>150</v>
      </c>
      <c r="F229" s="24">
        <v>2534</v>
      </c>
      <c r="G229" s="10">
        <v>2864</v>
      </c>
      <c r="H229" s="10">
        <f t="shared" si="43"/>
        <v>330</v>
      </c>
      <c r="I229" s="10">
        <f t="shared" si="40"/>
        <v>330</v>
      </c>
      <c r="J229" s="10">
        <f t="shared" si="44"/>
        <v>904</v>
      </c>
      <c r="K229" s="10">
        <v>45</v>
      </c>
      <c r="L229" s="10">
        <v>50</v>
      </c>
      <c r="M229" s="11">
        <f t="shared" si="39"/>
        <v>66</v>
      </c>
      <c r="N229" s="4">
        <f t="shared" si="37"/>
        <v>1065</v>
      </c>
      <c r="O229" s="16"/>
    </row>
    <row r="230" spans="1:15" x14ac:dyDescent="0.3">
      <c r="A230" s="38">
        <v>227</v>
      </c>
      <c r="B230" s="8" t="s">
        <v>17</v>
      </c>
      <c r="C230" s="8">
        <v>369</v>
      </c>
      <c r="D230" s="3">
        <v>300</v>
      </c>
      <c r="E230" s="3">
        <v>150</v>
      </c>
      <c r="F230" s="5">
        <v>4108</v>
      </c>
      <c r="G230" s="3">
        <v>4437</v>
      </c>
      <c r="H230" s="3">
        <f t="shared" si="43"/>
        <v>329</v>
      </c>
      <c r="I230" s="3">
        <f t="shared" si="40"/>
        <v>329</v>
      </c>
      <c r="J230" s="3">
        <f t="shared" si="44"/>
        <v>900</v>
      </c>
      <c r="K230" s="3">
        <v>45</v>
      </c>
      <c r="L230" s="3">
        <v>50</v>
      </c>
      <c r="M230" s="4">
        <f t="shared" si="39"/>
        <v>65.8</v>
      </c>
      <c r="N230" s="4">
        <f t="shared" si="37"/>
        <v>1061</v>
      </c>
      <c r="O230" s="16"/>
    </row>
    <row r="231" spans="1:15" x14ac:dyDescent="0.3">
      <c r="A231" s="3">
        <v>228</v>
      </c>
      <c r="B231" s="8" t="s">
        <v>17</v>
      </c>
      <c r="C231" s="8">
        <v>370</v>
      </c>
      <c r="D231" s="10">
        <v>300</v>
      </c>
      <c r="E231" s="10">
        <v>150</v>
      </c>
      <c r="F231" s="24">
        <v>9024</v>
      </c>
      <c r="G231" s="10">
        <v>9510</v>
      </c>
      <c r="H231" s="10">
        <f t="shared" si="43"/>
        <v>486</v>
      </c>
      <c r="I231" s="10">
        <f t="shared" si="40"/>
        <v>486</v>
      </c>
      <c r="J231" s="10">
        <f t="shared" si="44"/>
        <v>1625</v>
      </c>
      <c r="K231" s="10">
        <v>45</v>
      </c>
      <c r="L231" s="10">
        <v>50</v>
      </c>
      <c r="M231" s="11">
        <f t="shared" si="39"/>
        <v>97.2</v>
      </c>
      <c r="N231" s="4">
        <f t="shared" si="37"/>
        <v>1817</v>
      </c>
      <c r="O231" s="16"/>
    </row>
    <row r="232" spans="1:15" x14ac:dyDescent="0.3">
      <c r="A232" s="3">
        <v>229</v>
      </c>
      <c r="B232" s="3" t="s">
        <v>17</v>
      </c>
      <c r="C232" s="3">
        <v>373</v>
      </c>
      <c r="D232" s="3">
        <v>300</v>
      </c>
      <c r="E232" s="3">
        <v>150</v>
      </c>
      <c r="F232" s="5">
        <v>1336</v>
      </c>
      <c r="G232" s="3">
        <v>1611</v>
      </c>
      <c r="H232" s="3">
        <f t="shared" si="43"/>
        <v>275</v>
      </c>
      <c r="I232" s="3">
        <f t="shared" si="40"/>
        <v>275</v>
      </c>
      <c r="J232" s="3">
        <f>ROUND(IF(I232&lt;100,I232*1.625,(IF(AND(I232&gt;100,I232&lt;201),(I232-100)*2.375+162,(IF(AND(I232&gt;200,I232&lt;401),(I232-200)*3.875+400,IF(I232&gt;400,(I232-400)*4.5+1237)))))),0)</f>
        <v>691</v>
      </c>
      <c r="K232" s="3">
        <v>45</v>
      </c>
      <c r="L232" s="3">
        <v>50</v>
      </c>
      <c r="M232" s="4">
        <f t="shared" si="39"/>
        <v>55</v>
      </c>
      <c r="N232" s="4">
        <f t="shared" si="37"/>
        <v>841</v>
      </c>
      <c r="O232" s="16"/>
    </row>
    <row r="233" spans="1:15" x14ac:dyDescent="0.3">
      <c r="A233" s="38">
        <v>230</v>
      </c>
      <c r="B233" s="3" t="s">
        <v>17</v>
      </c>
      <c r="C233" s="3">
        <v>375</v>
      </c>
      <c r="D233" s="3">
        <v>300</v>
      </c>
      <c r="E233" s="3">
        <v>150</v>
      </c>
      <c r="F233" s="5">
        <v>9636</v>
      </c>
      <c r="G233" s="3">
        <v>10190</v>
      </c>
      <c r="H233" s="3">
        <f>(G233-F233)</f>
        <v>554</v>
      </c>
      <c r="I233" s="3">
        <f t="shared" si="40"/>
        <v>554</v>
      </c>
      <c r="J233" s="3">
        <f>ROUND(IF(I233&lt;100,I233*1.625,(IF(AND(I233&gt;100,I233&lt;201),(I233-100)*2.375+162.5,(IF(AND(I233&gt;200,I233&lt;401),(I233-200)*3.875+400,IF(I233&gt;400,(I233-400)*4.5+1238)))))),0)</f>
        <v>1931</v>
      </c>
      <c r="K233" s="3">
        <v>45</v>
      </c>
      <c r="L233" s="3">
        <v>50</v>
      </c>
      <c r="M233" s="4">
        <f t="shared" si="39"/>
        <v>110.80000000000001</v>
      </c>
      <c r="N233" s="4">
        <f t="shared" si="37"/>
        <v>2137</v>
      </c>
      <c r="O233" s="16"/>
    </row>
    <row r="234" spans="1:15" x14ac:dyDescent="0.3">
      <c r="A234" s="3">
        <v>231</v>
      </c>
      <c r="B234" s="3" t="s">
        <v>17</v>
      </c>
      <c r="C234" s="3">
        <v>376</v>
      </c>
      <c r="D234" s="10">
        <v>0</v>
      </c>
      <c r="E234" s="10">
        <v>150</v>
      </c>
      <c r="F234" s="24">
        <v>8942</v>
      </c>
      <c r="G234" s="10">
        <v>9439</v>
      </c>
      <c r="H234" s="10">
        <f>(G234-F234)-25</f>
        <v>472</v>
      </c>
      <c r="I234" s="10">
        <f t="shared" si="40"/>
        <v>472</v>
      </c>
      <c r="J234" s="10">
        <f>ROUND(IF(I234&lt;100,I234*1.625,(IF(AND(I234&gt;100,I234&lt;201),(I234-100)*2.375+162.5,(IF(AND(I234&gt;200,I234&lt;401),(I234-200)*3.875+400,IF(I234&gt;400,(I234-400)*4.5+1237)))))),0)</f>
        <v>1561</v>
      </c>
      <c r="K234" s="10">
        <v>45</v>
      </c>
      <c r="L234" s="10">
        <v>50</v>
      </c>
      <c r="M234" s="11">
        <f t="shared" si="39"/>
        <v>94.4</v>
      </c>
      <c r="N234" s="4">
        <f t="shared" si="37"/>
        <v>1750</v>
      </c>
      <c r="O234" s="16"/>
    </row>
    <row r="235" spans="1:15" x14ac:dyDescent="0.3">
      <c r="A235" s="3">
        <v>232</v>
      </c>
      <c r="B235" s="3" t="s">
        <v>17</v>
      </c>
      <c r="C235" s="3">
        <v>377</v>
      </c>
      <c r="D235" s="10">
        <v>300</v>
      </c>
      <c r="E235" s="10">
        <v>150</v>
      </c>
      <c r="F235" s="24">
        <v>4266</v>
      </c>
      <c r="G235" s="10">
        <v>4573</v>
      </c>
      <c r="H235" s="10">
        <f>G235-F235</f>
        <v>307</v>
      </c>
      <c r="I235" s="10">
        <f t="shared" si="40"/>
        <v>307</v>
      </c>
      <c r="J235" s="10">
        <f>ROUND(IF(I235&lt;100,I235*1.625,(IF(AND(I235&gt;100,I235&lt;201),(I235-100)*2.375+162.5,(IF(AND(I235&gt;200,I235&lt;401),(I235-200)*3.875+400,IF(I235&gt;400,(I235-400)*4.5+1238)))))),0)</f>
        <v>815</v>
      </c>
      <c r="K235" s="10">
        <v>45</v>
      </c>
      <c r="L235" s="10">
        <v>50</v>
      </c>
      <c r="M235" s="11">
        <f t="shared" si="39"/>
        <v>61.400000000000006</v>
      </c>
      <c r="N235" s="4">
        <f t="shared" si="37"/>
        <v>971</v>
      </c>
      <c r="O235" s="16"/>
    </row>
    <row r="236" spans="1:15" x14ac:dyDescent="0.3">
      <c r="A236" s="38">
        <v>233</v>
      </c>
      <c r="B236" s="3" t="s">
        <v>17</v>
      </c>
      <c r="C236" s="3">
        <v>378</v>
      </c>
      <c r="D236" s="3">
        <v>300</v>
      </c>
      <c r="E236" s="3">
        <v>150</v>
      </c>
      <c r="F236" s="5">
        <v>1763</v>
      </c>
      <c r="G236" s="3">
        <v>1876</v>
      </c>
      <c r="H236" s="3">
        <f>(G236-F236)</f>
        <v>113</v>
      </c>
      <c r="I236" s="3">
        <f t="shared" si="40"/>
        <v>141</v>
      </c>
      <c r="J236" s="3">
        <f>ROUND(IF(I236&lt;100,I236*1.625,(IF(AND(I236&gt;100,I236&lt;201),(I236-100)*2.375+162.5,(IF(AND(I236&gt;200,I236&lt;401),(I236-200)*3.875+400,IF(I236&gt;400,(I236-400)*4.5+1238)))))),0)</f>
        <v>260</v>
      </c>
      <c r="K236" s="3">
        <v>45</v>
      </c>
      <c r="L236" s="3">
        <v>50</v>
      </c>
      <c r="M236" s="4">
        <f t="shared" si="39"/>
        <v>28.200000000000003</v>
      </c>
      <c r="N236" s="4">
        <f t="shared" si="37"/>
        <v>383</v>
      </c>
      <c r="O236" s="16"/>
    </row>
    <row r="237" spans="1:15" x14ac:dyDescent="0.3">
      <c r="A237" s="3">
        <v>234</v>
      </c>
      <c r="B237" s="3" t="s">
        <v>17</v>
      </c>
      <c r="C237" s="3">
        <v>379</v>
      </c>
      <c r="D237" s="3">
        <v>0</v>
      </c>
      <c r="E237" s="3">
        <v>150</v>
      </c>
      <c r="F237" s="5">
        <v>4201</v>
      </c>
      <c r="G237" s="3">
        <v>4416</v>
      </c>
      <c r="H237" s="3">
        <f>(G237-F237)-25</f>
        <v>190</v>
      </c>
      <c r="I237" s="3">
        <f t="shared" si="40"/>
        <v>190</v>
      </c>
      <c r="J237" s="3">
        <f>ROUND(IF(I237&lt;100,I237*1.625,(IF(AND(I237&gt;100,I237&lt;201),(I237-100)*2.375+162.5,(IF(AND(I237&gt;200,I237&lt;401),(I237-200)*3.875+400,IF(I237&gt;400,(I237-400)*4.5+1238)))))),0)</f>
        <v>376</v>
      </c>
      <c r="K237" s="3">
        <v>45</v>
      </c>
      <c r="L237" s="3">
        <v>50</v>
      </c>
      <c r="M237" s="4">
        <f t="shared" si="39"/>
        <v>38</v>
      </c>
      <c r="N237" s="4">
        <f t="shared" si="37"/>
        <v>509</v>
      </c>
      <c r="O237" s="16"/>
    </row>
    <row r="238" spans="1:15" x14ac:dyDescent="0.3">
      <c r="A238" s="3">
        <v>235</v>
      </c>
      <c r="B238" s="3" t="s">
        <v>17</v>
      </c>
      <c r="C238" s="3">
        <v>380</v>
      </c>
      <c r="D238" s="3">
        <v>300</v>
      </c>
      <c r="E238" s="3">
        <v>150</v>
      </c>
      <c r="F238" s="5">
        <v>5640</v>
      </c>
      <c r="G238" s="3">
        <v>5846</v>
      </c>
      <c r="H238" s="3">
        <f t="shared" ref="H238:H269" si="45">G238-F238</f>
        <v>206</v>
      </c>
      <c r="I238" s="3">
        <f t="shared" si="40"/>
        <v>206</v>
      </c>
      <c r="J238" s="3">
        <f>ROUND(IF(I238&lt;100,I238*1.625,(IF(AND(I238&gt;100,I238&lt;201),(I238-100)*2.375+162.5,(IF(AND(I238&gt;200,I238&lt;401),(I238-200)*3.875+400,IF(I238&gt;400,(I238-400)*4.5+1238)))))),0)</f>
        <v>423</v>
      </c>
      <c r="K238" s="3">
        <v>45</v>
      </c>
      <c r="L238" s="3">
        <v>50</v>
      </c>
      <c r="M238" s="4">
        <f t="shared" si="39"/>
        <v>41.2</v>
      </c>
      <c r="N238" s="4">
        <f t="shared" si="37"/>
        <v>559</v>
      </c>
      <c r="O238" s="16"/>
    </row>
    <row r="239" spans="1:15" x14ac:dyDescent="0.3">
      <c r="A239" s="38">
        <v>236</v>
      </c>
      <c r="B239" s="3" t="s">
        <v>19</v>
      </c>
      <c r="C239" s="3">
        <v>402</v>
      </c>
      <c r="D239" s="3">
        <v>400</v>
      </c>
      <c r="E239" s="3">
        <v>150</v>
      </c>
      <c r="F239" s="5">
        <v>6173</v>
      </c>
      <c r="G239" s="3">
        <v>6441</v>
      </c>
      <c r="H239" s="3">
        <f t="shared" si="45"/>
        <v>268</v>
      </c>
      <c r="I239" s="3">
        <f t="shared" ref="I239:I253" si="46">IF(H239&lt;155,155,H239)</f>
        <v>268</v>
      </c>
      <c r="J239" s="3">
        <f t="shared" ref="J239:J253" si="47">ROUND(IF(I239&lt;100,I239*1.625,(IF(AND(I239&gt;100,I239&lt;201),(I239-100)*2.375+162,(IF(AND(I239&gt;200,I239&lt;401),(I239-200)*3.875+400,IF(I239&gt;400,(I239-400)*4.5+1237)))))),0)</f>
        <v>664</v>
      </c>
      <c r="K239" s="3">
        <v>45</v>
      </c>
      <c r="L239" s="3">
        <v>50</v>
      </c>
      <c r="M239" s="4">
        <f t="shared" si="39"/>
        <v>53.6</v>
      </c>
      <c r="N239" s="4">
        <f t="shared" si="37"/>
        <v>813</v>
      </c>
      <c r="O239" s="16"/>
    </row>
    <row r="240" spans="1:15" x14ac:dyDescent="0.3">
      <c r="A240" s="3">
        <v>237</v>
      </c>
      <c r="B240" s="3" t="s">
        <v>19</v>
      </c>
      <c r="C240" s="3">
        <v>403</v>
      </c>
      <c r="D240" s="3">
        <v>400</v>
      </c>
      <c r="E240" s="3">
        <v>150</v>
      </c>
      <c r="F240" s="5">
        <v>5180</v>
      </c>
      <c r="G240" s="3">
        <v>5403</v>
      </c>
      <c r="H240" s="3">
        <f t="shared" si="45"/>
        <v>223</v>
      </c>
      <c r="I240" s="3">
        <f t="shared" si="46"/>
        <v>223</v>
      </c>
      <c r="J240" s="3">
        <f t="shared" si="47"/>
        <v>489</v>
      </c>
      <c r="K240" s="3">
        <v>45</v>
      </c>
      <c r="L240" s="3">
        <v>50</v>
      </c>
      <c r="M240" s="4">
        <f t="shared" si="39"/>
        <v>44.6</v>
      </c>
      <c r="N240" s="4">
        <f t="shared" si="37"/>
        <v>629</v>
      </c>
      <c r="O240" s="16"/>
    </row>
    <row r="241" spans="1:15" x14ac:dyDescent="0.3">
      <c r="A241" s="3">
        <v>238</v>
      </c>
      <c r="B241" s="3" t="s">
        <v>19</v>
      </c>
      <c r="C241" s="3">
        <v>404</v>
      </c>
      <c r="D241" s="3">
        <v>400</v>
      </c>
      <c r="E241" s="3">
        <v>150</v>
      </c>
      <c r="F241" s="5">
        <v>2533</v>
      </c>
      <c r="G241" s="3">
        <v>2707</v>
      </c>
      <c r="H241" s="3">
        <f t="shared" si="45"/>
        <v>174</v>
      </c>
      <c r="I241" s="3">
        <f t="shared" si="46"/>
        <v>174</v>
      </c>
      <c r="J241" s="3">
        <f t="shared" si="47"/>
        <v>338</v>
      </c>
      <c r="K241" s="3">
        <v>45</v>
      </c>
      <c r="L241" s="3">
        <v>50</v>
      </c>
      <c r="M241" s="4">
        <f t="shared" si="39"/>
        <v>34.800000000000004</v>
      </c>
      <c r="N241" s="4">
        <f t="shared" ref="N241:N296" si="48">ROUND((J241+K241+L241+M241),0)</f>
        <v>468</v>
      </c>
      <c r="O241" s="16"/>
    </row>
    <row r="242" spans="1:15" x14ac:dyDescent="0.3">
      <c r="A242" s="38">
        <v>239</v>
      </c>
      <c r="B242" s="3" t="s">
        <v>19</v>
      </c>
      <c r="C242" s="3">
        <v>405</v>
      </c>
      <c r="D242" s="10">
        <v>400</v>
      </c>
      <c r="E242" s="10">
        <v>150</v>
      </c>
      <c r="F242" s="24">
        <v>6052</v>
      </c>
      <c r="G242" s="10">
        <v>6308</v>
      </c>
      <c r="H242" s="10">
        <f t="shared" si="45"/>
        <v>256</v>
      </c>
      <c r="I242" s="10">
        <f t="shared" si="46"/>
        <v>256</v>
      </c>
      <c r="J242" s="10">
        <f t="shared" si="47"/>
        <v>617</v>
      </c>
      <c r="K242" s="10">
        <v>45</v>
      </c>
      <c r="L242" s="10">
        <v>50</v>
      </c>
      <c r="M242" s="11">
        <f t="shared" si="39"/>
        <v>51.2</v>
      </c>
      <c r="N242" s="4">
        <f t="shared" si="48"/>
        <v>763</v>
      </c>
      <c r="O242" s="16"/>
    </row>
    <row r="243" spans="1:15" x14ac:dyDescent="0.3">
      <c r="A243" s="3">
        <v>240</v>
      </c>
      <c r="B243" s="3" t="s">
        <v>19</v>
      </c>
      <c r="C243" s="3">
        <v>406</v>
      </c>
      <c r="D243" s="3">
        <v>400</v>
      </c>
      <c r="E243" s="3">
        <v>150</v>
      </c>
      <c r="F243" s="5">
        <v>7086</v>
      </c>
      <c r="G243" s="3">
        <v>7488</v>
      </c>
      <c r="H243" s="3">
        <f t="shared" si="45"/>
        <v>402</v>
      </c>
      <c r="I243" s="3">
        <f t="shared" si="46"/>
        <v>402</v>
      </c>
      <c r="J243" s="3">
        <f t="shared" si="47"/>
        <v>1246</v>
      </c>
      <c r="K243" s="3">
        <v>45</v>
      </c>
      <c r="L243" s="3">
        <v>50</v>
      </c>
      <c r="M243" s="4">
        <f t="shared" si="39"/>
        <v>80.400000000000006</v>
      </c>
      <c r="N243" s="4">
        <f t="shared" si="48"/>
        <v>1421</v>
      </c>
      <c r="O243" s="16"/>
    </row>
    <row r="244" spans="1:15" x14ac:dyDescent="0.3">
      <c r="A244" s="3">
        <v>241</v>
      </c>
      <c r="B244" s="3" t="s">
        <v>19</v>
      </c>
      <c r="C244" s="3">
        <v>407</v>
      </c>
      <c r="D244" s="3">
        <v>400</v>
      </c>
      <c r="E244" s="3">
        <v>150</v>
      </c>
      <c r="F244" s="5">
        <v>4290</v>
      </c>
      <c r="G244" s="3">
        <v>4553</v>
      </c>
      <c r="H244" s="3">
        <f t="shared" si="45"/>
        <v>263</v>
      </c>
      <c r="I244" s="3">
        <f t="shared" si="46"/>
        <v>263</v>
      </c>
      <c r="J244" s="3">
        <f t="shared" si="47"/>
        <v>644</v>
      </c>
      <c r="K244" s="3">
        <v>45</v>
      </c>
      <c r="L244" s="3">
        <v>50</v>
      </c>
      <c r="M244" s="4">
        <f t="shared" si="39"/>
        <v>52.6</v>
      </c>
      <c r="N244" s="4">
        <f t="shared" si="48"/>
        <v>792</v>
      </c>
      <c r="O244" s="16"/>
    </row>
    <row r="245" spans="1:15" x14ac:dyDescent="0.3">
      <c r="A245" s="38">
        <v>242</v>
      </c>
      <c r="B245" s="3" t="s">
        <v>19</v>
      </c>
      <c r="C245" s="3">
        <v>408</v>
      </c>
      <c r="D245" s="3">
        <v>400</v>
      </c>
      <c r="E245" s="3">
        <v>150</v>
      </c>
      <c r="F245" s="5">
        <v>4399</v>
      </c>
      <c r="G245" s="3">
        <v>4654</v>
      </c>
      <c r="H245" s="3">
        <f t="shared" si="45"/>
        <v>255</v>
      </c>
      <c r="I245" s="3">
        <f t="shared" si="46"/>
        <v>255</v>
      </c>
      <c r="J245" s="3">
        <f t="shared" si="47"/>
        <v>613</v>
      </c>
      <c r="K245" s="3">
        <v>45</v>
      </c>
      <c r="L245" s="3">
        <v>50</v>
      </c>
      <c r="M245" s="4">
        <f t="shared" si="39"/>
        <v>51</v>
      </c>
      <c r="N245" s="4">
        <f t="shared" si="48"/>
        <v>759</v>
      </c>
      <c r="O245" s="16"/>
    </row>
    <row r="246" spans="1:15" x14ac:dyDescent="0.3">
      <c r="A246" s="3">
        <v>243</v>
      </c>
      <c r="B246" s="3" t="s">
        <v>19</v>
      </c>
      <c r="C246" s="3">
        <v>409</v>
      </c>
      <c r="D246" s="3">
        <v>400</v>
      </c>
      <c r="E246" s="3">
        <v>150</v>
      </c>
      <c r="F246" s="5">
        <v>8871</v>
      </c>
      <c r="G246" s="3">
        <v>9157</v>
      </c>
      <c r="H246" s="3">
        <f t="shared" si="45"/>
        <v>286</v>
      </c>
      <c r="I246" s="3">
        <f t="shared" si="46"/>
        <v>286</v>
      </c>
      <c r="J246" s="3">
        <f t="shared" si="47"/>
        <v>733</v>
      </c>
      <c r="K246" s="3">
        <v>45</v>
      </c>
      <c r="L246" s="3">
        <v>50</v>
      </c>
      <c r="M246" s="4">
        <f t="shared" si="39"/>
        <v>57.2</v>
      </c>
      <c r="N246" s="4">
        <f t="shared" si="48"/>
        <v>885</v>
      </c>
      <c r="O246" s="16"/>
    </row>
    <row r="247" spans="1:15" x14ac:dyDescent="0.3">
      <c r="A247" s="3">
        <v>244</v>
      </c>
      <c r="B247" s="3" t="s">
        <v>19</v>
      </c>
      <c r="C247" s="3">
        <v>410</v>
      </c>
      <c r="D247" s="3">
        <v>400</v>
      </c>
      <c r="E247" s="3">
        <v>150</v>
      </c>
      <c r="F247" s="5">
        <v>4429</v>
      </c>
      <c r="G247" s="3">
        <v>4627</v>
      </c>
      <c r="H247" s="3">
        <f t="shared" si="45"/>
        <v>198</v>
      </c>
      <c r="I247" s="3">
        <f t="shared" si="46"/>
        <v>198</v>
      </c>
      <c r="J247" s="3">
        <f t="shared" si="47"/>
        <v>395</v>
      </c>
      <c r="K247" s="3">
        <v>45</v>
      </c>
      <c r="L247" s="3">
        <v>50</v>
      </c>
      <c r="M247" s="4">
        <f t="shared" si="39"/>
        <v>39.6</v>
      </c>
      <c r="N247" s="4">
        <f t="shared" si="48"/>
        <v>530</v>
      </c>
      <c r="O247" s="16"/>
    </row>
    <row r="248" spans="1:15" x14ac:dyDescent="0.3">
      <c r="A248" s="38">
        <v>245</v>
      </c>
      <c r="B248" s="3" t="s">
        <v>19</v>
      </c>
      <c r="C248" s="3">
        <v>411</v>
      </c>
      <c r="D248" s="10">
        <v>400</v>
      </c>
      <c r="E248" s="10">
        <v>150</v>
      </c>
      <c r="F248" s="24">
        <v>1571</v>
      </c>
      <c r="G248" s="10">
        <v>1678</v>
      </c>
      <c r="H248" s="10">
        <f t="shared" si="45"/>
        <v>107</v>
      </c>
      <c r="I248" s="10">
        <f t="shared" si="46"/>
        <v>155</v>
      </c>
      <c r="J248" s="10">
        <f t="shared" si="47"/>
        <v>293</v>
      </c>
      <c r="K248" s="10">
        <v>45</v>
      </c>
      <c r="L248" s="10">
        <v>50</v>
      </c>
      <c r="M248" s="11">
        <f t="shared" si="39"/>
        <v>31</v>
      </c>
      <c r="N248" s="4">
        <f t="shared" si="48"/>
        <v>419</v>
      </c>
      <c r="O248" s="16"/>
    </row>
    <row r="249" spans="1:15" x14ac:dyDescent="0.3">
      <c r="A249" s="3">
        <v>246</v>
      </c>
      <c r="B249" s="3" t="s">
        <v>19</v>
      </c>
      <c r="C249" s="3">
        <v>412</v>
      </c>
      <c r="D249" s="3">
        <v>400</v>
      </c>
      <c r="E249" s="3">
        <v>150</v>
      </c>
      <c r="F249" s="5">
        <v>3278</v>
      </c>
      <c r="G249" s="3">
        <v>3443</v>
      </c>
      <c r="H249" s="3">
        <f t="shared" si="45"/>
        <v>165</v>
      </c>
      <c r="I249" s="3">
        <f t="shared" si="46"/>
        <v>165</v>
      </c>
      <c r="J249" s="3">
        <f t="shared" si="47"/>
        <v>316</v>
      </c>
      <c r="K249" s="3">
        <v>45</v>
      </c>
      <c r="L249" s="3">
        <v>50</v>
      </c>
      <c r="M249" s="4">
        <f t="shared" si="39"/>
        <v>33</v>
      </c>
      <c r="N249" s="4">
        <f t="shared" si="48"/>
        <v>444</v>
      </c>
      <c r="O249" s="16"/>
    </row>
    <row r="250" spans="1:15" x14ac:dyDescent="0.3">
      <c r="A250" s="3">
        <v>247</v>
      </c>
      <c r="B250" s="3" t="s">
        <v>19</v>
      </c>
      <c r="C250" s="3">
        <v>413</v>
      </c>
      <c r="D250" s="10">
        <v>400</v>
      </c>
      <c r="E250" s="10">
        <v>150</v>
      </c>
      <c r="F250" s="24">
        <v>8763</v>
      </c>
      <c r="G250" s="10">
        <v>9300</v>
      </c>
      <c r="H250" s="10">
        <f t="shared" si="45"/>
        <v>537</v>
      </c>
      <c r="I250" s="10">
        <f t="shared" si="46"/>
        <v>537</v>
      </c>
      <c r="J250" s="10">
        <f t="shared" si="47"/>
        <v>1854</v>
      </c>
      <c r="K250" s="10">
        <v>45</v>
      </c>
      <c r="L250" s="10">
        <v>50</v>
      </c>
      <c r="M250" s="11">
        <f t="shared" si="39"/>
        <v>107.4</v>
      </c>
      <c r="N250" s="4">
        <f t="shared" si="48"/>
        <v>2056</v>
      </c>
      <c r="O250" s="16"/>
    </row>
    <row r="251" spans="1:15" x14ac:dyDescent="0.3">
      <c r="A251" s="38">
        <v>248</v>
      </c>
      <c r="B251" s="3" t="s">
        <v>19</v>
      </c>
      <c r="C251" s="3">
        <v>414</v>
      </c>
      <c r="D251" s="3">
        <v>400</v>
      </c>
      <c r="E251" s="3">
        <v>150</v>
      </c>
      <c r="F251" s="5">
        <v>8319</v>
      </c>
      <c r="G251" s="3">
        <v>8721</v>
      </c>
      <c r="H251" s="3">
        <f t="shared" si="45"/>
        <v>402</v>
      </c>
      <c r="I251" s="3">
        <f t="shared" si="46"/>
        <v>402</v>
      </c>
      <c r="J251" s="3">
        <f t="shared" si="47"/>
        <v>1246</v>
      </c>
      <c r="K251" s="3">
        <v>45</v>
      </c>
      <c r="L251" s="3">
        <v>50</v>
      </c>
      <c r="M251" s="4">
        <f t="shared" ref="M251:M288" si="49">I251*0.2</f>
        <v>80.400000000000006</v>
      </c>
      <c r="N251" s="4">
        <f t="shared" si="48"/>
        <v>1421</v>
      </c>
      <c r="O251" s="16"/>
    </row>
    <row r="252" spans="1:15" x14ac:dyDescent="0.3">
      <c r="A252" s="3">
        <v>249</v>
      </c>
      <c r="B252" s="3" t="s">
        <v>19</v>
      </c>
      <c r="C252" s="3">
        <v>415</v>
      </c>
      <c r="D252" s="10">
        <v>400</v>
      </c>
      <c r="E252" s="10">
        <v>150</v>
      </c>
      <c r="F252" s="24">
        <v>16856</v>
      </c>
      <c r="G252" s="10">
        <v>17786</v>
      </c>
      <c r="H252" s="10">
        <f t="shared" si="45"/>
        <v>930</v>
      </c>
      <c r="I252" s="10">
        <f t="shared" si="46"/>
        <v>930</v>
      </c>
      <c r="J252" s="10">
        <f t="shared" si="47"/>
        <v>3622</v>
      </c>
      <c r="K252" s="10">
        <v>45</v>
      </c>
      <c r="L252" s="10">
        <v>50</v>
      </c>
      <c r="M252" s="11">
        <f t="shared" si="49"/>
        <v>186</v>
      </c>
      <c r="N252" s="4">
        <f t="shared" si="48"/>
        <v>3903</v>
      </c>
      <c r="O252" s="16"/>
    </row>
    <row r="253" spans="1:15" x14ac:dyDescent="0.3">
      <c r="A253" s="3">
        <v>250</v>
      </c>
      <c r="B253" s="3" t="s">
        <v>19</v>
      </c>
      <c r="C253" s="3">
        <v>416</v>
      </c>
      <c r="D253" s="10">
        <v>400</v>
      </c>
      <c r="E253" s="10">
        <v>150</v>
      </c>
      <c r="F253" s="24">
        <v>8087</v>
      </c>
      <c r="G253" s="10">
        <v>8616</v>
      </c>
      <c r="H253" s="10">
        <f t="shared" si="45"/>
        <v>529</v>
      </c>
      <c r="I253" s="10">
        <f t="shared" si="46"/>
        <v>529</v>
      </c>
      <c r="J253" s="10">
        <f t="shared" si="47"/>
        <v>1818</v>
      </c>
      <c r="K253" s="10">
        <v>45</v>
      </c>
      <c r="L253" s="10">
        <v>50</v>
      </c>
      <c r="M253" s="11">
        <f t="shared" si="49"/>
        <v>105.80000000000001</v>
      </c>
      <c r="N253" s="4">
        <f t="shared" si="48"/>
        <v>2019</v>
      </c>
      <c r="O253" s="16"/>
    </row>
    <row r="254" spans="1:15" x14ac:dyDescent="0.3">
      <c r="A254" s="38">
        <v>251</v>
      </c>
      <c r="B254" s="3" t="s">
        <v>16</v>
      </c>
      <c r="C254" s="3">
        <v>417</v>
      </c>
      <c r="D254" s="3">
        <v>500</v>
      </c>
      <c r="E254" s="3">
        <v>150</v>
      </c>
      <c r="F254" s="5">
        <v>4549</v>
      </c>
      <c r="G254" s="3">
        <v>4891</v>
      </c>
      <c r="H254" s="3">
        <f t="shared" si="45"/>
        <v>342</v>
      </c>
      <c r="I254" s="3">
        <f t="shared" ref="I254:I264" si="50">IF(H254&lt;171,171,H254)</f>
        <v>342</v>
      </c>
      <c r="J254" s="3">
        <f t="shared" ref="J254:J264" si="51">ROUND(IF(I254&lt;100,I254*1.625,(IF(AND(I254&gt;100,I254&lt;201),(I254-100)*2.375+162.5,(IF(AND(I254&gt;200,I254&lt;401),(I254-200)*3.875+400,IF(I254&gt;400,(I254-400)*4.5+1237)))))),0)</f>
        <v>950</v>
      </c>
      <c r="K254" s="3">
        <v>45</v>
      </c>
      <c r="L254" s="3">
        <v>50</v>
      </c>
      <c r="M254" s="4">
        <f t="shared" si="49"/>
        <v>68.400000000000006</v>
      </c>
      <c r="N254" s="4">
        <f t="shared" si="48"/>
        <v>1113</v>
      </c>
      <c r="O254" s="16"/>
    </row>
    <row r="255" spans="1:15" x14ac:dyDescent="0.3">
      <c r="A255" s="3">
        <v>252</v>
      </c>
      <c r="B255" s="3" t="s">
        <v>16</v>
      </c>
      <c r="C255" s="3">
        <v>418</v>
      </c>
      <c r="D255" s="3">
        <v>500</v>
      </c>
      <c r="E255" s="3">
        <v>150</v>
      </c>
      <c r="F255" s="5">
        <v>32153</v>
      </c>
      <c r="G255" s="3">
        <v>33917</v>
      </c>
      <c r="H255" s="3">
        <f t="shared" si="45"/>
        <v>1764</v>
      </c>
      <c r="I255" s="3">
        <f t="shared" si="50"/>
        <v>1764</v>
      </c>
      <c r="J255" s="3">
        <f t="shared" si="51"/>
        <v>7375</v>
      </c>
      <c r="K255" s="3">
        <v>45</v>
      </c>
      <c r="L255" s="3">
        <v>50</v>
      </c>
      <c r="M255" s="4">
        <f t="shared" si="49"/>
        <v>352.8</v>
      </c>
      <c r="N255" s="4">
        <f t="shared" si="48"/>
        <v>7823</v>
      </c>
      <c r="O255" s="16"/>
    </row>
    <row r="256" spans="1:15" x14ac:dyDescent="0.3">
      <c r="A256" s="3">
        <v>253</v>
      </c>
      <c r="B256" s="3" t="s">
        <v>16</v>
      </c>
      <c r="C256" s="3">
        <v>419</v>
      </c>
      <c r="D256" s="3">
        <v>500</v>
      </c>
      <c r="E256" s="3">
        <v>150</v>
      </c>
      <c r="F256" s="5">
        <v>8536</v>
      </c>
      <c r="G256" s="3">
        <v>9051</v>
      </c>
      <c r="H256" s="3">
        <f t="shared" si="45"/>
        <v>515</v>
      </c>
      <c r="I256" s="3">
        <f t="shared" si="50"/>
        <v>515</v>
      </c>
      <c r="J256" s="3">
        <f t="shared" si="51"/>
        <v>1755</v>
      </c>
      <c r="K256" s="3">
        <v>45</v>
      </c>
      <c r="L256" s="3">
        <v>50</v>
      </c>
      <c r="M256" s="4">
        <f t="shared" si="49"/>
        <v>103</v>
      </c>
      <c r="N256" s="4">
        <f t="shared" si="48"/>
        <v>1953</v>
      </c>
      <c r="O256" s="16"/>
    </row>
    <row r="257" spans="1:15" x14ac:dyDescent="0.3">
      <c r="A257" s="38">
        <v>254</v>
      </c>
      <c r="B257" s="3" t="s">
        <v>16</v>
      </c>
      <c r="C257" s="3">
        <v>420</v>
      </c>
      <c r="D257" s="3">
        <v>500</v>
      </c>
      <c r="E257" s="3">
        <v>150</v>
      </c>
      <c r="F257" s="5">
        <v>4958</v>
      </c>
      <c r="G257" s="3">
        <v>5364</v>
      </c>
      <c r="H257" s="3">
        <f t="shared" si="45"/>
        <v>406</v>
      </c>
      <c r="I257" s="3">
        <f t="shared" si="50"/>
        <v>406</v>
      </c>
      <c r="J257" s="3">
        <f t="shared" si="51"/>
        <v>1264</v>
      </c>
      <c r="K257" s="3">
        <v>45</v>
      </c>
      <c r="L257" s="3">
        <v>50</v>
      </c>
      <c r="M257" s="4">
        <f t="shared" si="49"/>
        <v>81.2</v>
      </c>
      <c r="N257" s="4">
        <f t="shared" si="48"/>
        <v>1440</v>
      </c>
      <c r="O257" s="16"/>
    </row>
    <row r="258" spans="1:15" x14ac:dyDescent="0.3">
      <c r="A258" s="3">
        <v>255</v>
      </c>
      <c r="B258" s="3" t="s">
        <v>16</v>
      </c>
      <c r="C258" s="3">
        <v>421</v>
      </c>
      <c r="D258" s="3">
        <v>500</v>
      </c>
      <c r="E258" s="3">
        <v>150</v>
      </c>
      <c r="F258" s="5">
        <v>13004</v>
      </c>
      <c r="G258" s="3">
        <v>13682</v>
      </c>
      <c r="H258" s="3">
        <f t="shared" si="45"/>
        <v>678</v>
      </c>
      <c r="I258" s="3">
        <f t="shared" si="50"/>
        <v>678</v>
      </c>
      <c r="J258" s="3">
        <f t="shared" si="51"/>
        <v>2488</v>
      </c>
      <c r="K258" s="3">
        <v>45</v>
      </c>
      <c r="L258" s="3">
        <v>50</v>
      </c>
      <c r="M258" s="4">
        <f t="shared" si="49"/>
        <v>135.6</v>
      </c>
      <c r="N258" s="4">
        <f t="shared" si="48"/>
        <v>2719</v>
      </c>
      <c r="O258" s="16"/>
    </row>
    <row r="259" spans="1:15" x14ac:dyDescent="0.3">
      <c r="A259" s="3">
        <v>256</v>
      </c>
      <c r="B259" s="3" t="s">
        <v>16</v>
      </c>
      <c r="C259" s="3">
        <v>422</v>
      </c>
      <c r="D259" s="3">
        <v>500</v>
      </c>
      <c r="E259" s="3">
        <v>150</v>
      </c>
      <c r="F259" s="5">
        <v>3343</v>
      </c>
      <c r="G259" s="3">
        <v>3428</v>
      </c>
      <c r="H259" s="3">
        <f t="shared" si="45"/>
        <v>85</v>
      </c>
      <c r="I259" s="3">
        <f t="shared" si="50"/>
        <v>171</v>
      </c>
      <c r="J259" s="3">
        <f t="shared" si="51"/>
        <v>331</v>
      </c>
      <c r="K259" s="3">
        <v>45</v>
      </c>
      <c r="L259" s="3">
        <v>50</v>
      </c>
      <c r="M259" s="4">
        <f t="shared" si="49"/>
        <v>34.200000000000003</v>
      </c>
      <c r="N259" s="4">
        <f t="shared" si="48"/>
        <v>460</v>
      </c>
      <c r="O259" s="16"/>
    </row>
    <row r="260" spans="1:15" x14ac:dyDescent="0.3">
      <c r="A260" s="38">
        <v>257</v>
      </c>
      <c r="B260" s="3" t="s">
        <v>16</v>
      </c>
      <c r="C260" s="3">
        <v>423</v>
      </c>
      <c r="D260" s="3">
        <v>500</v>
      </c>
      <c r="E260" s="3">
        <v>150</v>
      </c>
      <c r="F260" s="5">
        <v>9443</v>
      </c>
      <c r="G260" s="3">
        <v>9881</v>
      </c>
      <c r="H260" s="3">
        <f t="shared" si="45"/>
        <v>438</v>
      </c>
      <c r="I260" s="3">
        <f t="shared" si="50"/>
        <v>438</v>
      </c>
      <c r="J260" s="3">
        <f t="shared" si="51"/>
        <v>1408</v>
      </c>
      <c r="K260" s="3">
        <v>45</v>
      </c>
      <c r="L260" s="3">
        <v>50</v>
      </c>
      <c r="M260" s="4">
        <f t="shared" si="49"/>
        <v>87.600000000000009</v>
      </c>
      <c r="N260" s="4">
        <f t="shared" si="48"/>
        <v>1591</v>
      </c>
      <c r="O260" s="16"/>
    </row>
    <row r="261" spans="1:15" x14ac:dyDescent="0.3">
      <c r="A261" s="3">
        <v>258</v>
      </c>
      <c r="B261" s="3" t="s">
        <v>16</v>
      </c>
      <c r="C261" s="3">
        <v>424</v>
      </c>
      <c r="D261" s="10">
        <v>500</v>
      </c>
      <c r="E261" s="10">
        <v>150</v>
      </c>
      <c r="F261" s="24">
        <v>5968</v>
      </c>
      <c r="G261" s="10">
        <v>6163</v>
      </c>
      <c r="H261" s="10">
        <f t="shared" si="45"/>
        <v>195</v>
      </c>
      <c r="I261" s="10">
        <f t="shared" si="50"/>
        <v>195</v>
      </c>
      <c r="J261" s="10">
        <f t="shared" si="51"/>
        <v>388</v>
      </c>
      <c r="K261" s="10">
        <v>45</v>
      </c>
      <c r="L261" s="10">
        <v>50</v>
      </c>
      <c r="M261" s="11">
        <f t="shared" si="49"/>
        <v>39</v>
      </c>
      <c r="N261" s="4">
        <f t="shared" si="48"/>
        <v>522</v>
      </c>
      <c r="O261" s="16"/>
    </row>
    <row r="262" spans="1:15" x14ac:dyDescent="0.3">
      <c r="A262" s="3">
        <v>259</v>
      </c>
      <c r="B262" s="3" t="s">
        <v>16</v>
      </c>
      <c r="C262" s="3">
        <v>425</v>
      </c>
      <c r="D262" s="3">
        <v>500</v>
      </c>
      <c r="E262" s="3">
        <v>150</v>
      </c>
      <c r="F262" s="5">
        <v>2815</v>
      </c>
      <c r="G262" s="3">
        <v>3009</v>
      </c>
      <c r="H262" s="3">
        <f t="shared" si="45"/>
        <v>194</v>
      </c>
      <c r="I262" s="3">
        <f t="shared" si="50"/>
        <v>194</v>
      </c>
      <c r="J262" s="3">
        <f t="shared" si="51"/>
        <v>386</v>
      </c>
      <c r="K262" s="3">
        <v>45</v>
      </c>
      <c r="L262" s="3">
        <v>50</v>
      </c>
      <c r="M262" s="4">
        <f t="shared" si="49"/>
        <v>38.800000000000004</v>
      </c>
      <c r="N262" s="4">
        <f t="shared" si="48"/>
        <v>520</v>
      </c>
      <c r="O262" s="16"/>
    </row>
    <row r="263" spans="1:15" x14ac:dyDescent="0.3">
      <c r="A263" s="38">
        <v>260</v>
      </c>
      <c r="B263" s="3" t="s">
        <v>16</v>
      </c>
      <c r="C263" s="3">
        <v>426</v>
      </c>
      <c r="D263" s="10">
        <v>500</v>
      </c>
      <c r="E263" s="10">
        <v>150</v>
      </c>
      <c r="F263" s="24">
        <v>672</v>
      </c>
      <c r="G263" s="10">
        <v>717</v>
      </c>
      <c r="H263" s="10">
        <f t="shared" si="45"/>
        <v>45</v>
      </c>
      <c r="I263" s="10">
        <f t="shared" si="50"/>
        <v>171</v>
      </c>
      <c r="J263" s="10">
        <f t="shared" si="51"/>
        <v>331</v>
      </c>
      <c r="K263" s="10">
        <v>45</v>
      </c>
      <c r="L263" s="10">
        <v>50</v>
      </c>
      <c r="M263" s="11">
        <f t="shared" si="49"/>
        <v>34.200000000000003</v>
      </c>
      <c r="N263" s="4">
        <f t="shared" si="48"/>
        <v>460</v>
      </c>
      <c r="O263" s="16"/>
    </row>
    <row r="264" spans="1:15" x14ac:dyDescent="0.3">
      <c r="A264" s="3">
        <v>261</v>
      </c>
      <c r="B264" s="3" t="s">
        <v>16</v>
      </c>
      <c r="C264" s="3">
        <v>427</v>
      </c>
      <c r="D264" s="3">
        <v>500</v>
      </c>
      <c r="E264" s="3">
        <v>150</v>
      </c>
      <c r="F264" s="5">
        <v>7459</v>
      </c>
      <c r="G264" s="3">
        <v>7797</v>
      </c>
      <c r="H264" s="3">
        <f t="shared" si="45"/>
        <v>338</v>
      </c>
      <c r="I264" s="3">
        <f t="shared" si="50"/>
        <v>338</v>
      </c>
      <c r="J264" s="3">
        <f t="shared" si="51"/>
        <v>935</v>
      </c>
      <c r="K264" s="3">
        <v>45</v>
      </c>
      <c r="L264" s="3">
        <v>50</v>
      </c>
      <c r="M264" s="4">
        <f t="shared" si="49"/>
        <v>67.600000000000009</v>
      </c>
      <c r="N264" s="4">
        <f t="shared" si="48"/>
        <v>1098</v>
      </c>
      <c r="O264" s="16"/>
    </row>
    <row r="265" spans="1:15" x14ac:dyDescent="0.3">
      <c r="A265" s="3">
        <v>262</v>
      </c>
      <c r="B265" s="3" t="s">
        <v>16</v>
      </c>
      <c r="C265" s="3">
        <v>428</v>
      </c>
      <c r="D265" s="3">
        <v>300</v>
      </c>
      <c r="E265" s="3">
        <v>150</v>
      </c>
      <c r="F265" s="5">
        <v>7872</v>
      </c>
      <c r="G265" s="3">
        <v>8717</v>
      </c>
      <c r="H265" s="3">
        <f t="shared" si="45"/>
        <v>845</v>
      </c>
      <c r="I265" s="3">
        <f>IF(H265&lt;141,141,H265)</f>
        <v>845</v>
      </c>
      <c r="J265" s="3">
        <f>ROUND(IF(I265&lt;100,I265*1.625,(IF(AND(I265&gt;100,I265&lt;201),(I265-100)*2.375+162.5,(IF(AND(I265&gt;200,I265&lt;401),(I265-200)*3.875+400,IF(I265&gt;400,(I265-400)*4.5+1238)))))),0)</f>
        <v>3241</v>
      </c>
      <c r="K265" s="3">
        <v>45</v>
      </c>
      <c r="L265" s="3">
        <v>50</v>
      </c>
      <c r="M265" s="4">
        <f t="shared" si="49"/>
        <v>169</v>
      </c>
      <c r="N265" s="4">
        <f t="shared" si="48"/>
        <v>3505</v>
      </c>
      <c r="O265" s="16"/>
    </row>
    <row r="266" spans="1:15" x14ac:dyDescent="0.3">
      <c r="A266" s="38">
        <v>263</v>
      </c>
      <c r="B266" s="3" t="s">
        <v>16</v>
      </c>
      <c r="C266" s="3">
        <v>429</v>
      </c>
      <c r="D266" s="3">
        <v>500</v>
      </c>
      <c r="E266" s="3">
        <v>150</v>
      </c>
      <c r="F266" s="5">
        <v>5643</v>
      </c>
      <c r="G266" s="3">
        <v>6035</v>
      </c>
      <c r="H266" s="3">
        <f t="shared" si="45"/>
        <v>392</v>
      </c>
      <c r="I266" s="3">
        <f>IF(H266&lt;171,171,H266)</f>
        <v>392</v>
      </c>
      <c r="J266" s="3">
        <f t="shared" ref="J266:J271" si="52">ROUND(IF(I266&lt;100,I266*1.625,(IF(AND(I266&gt;100,I266&lt;201),(I266-100)*2.375+162.5,(IF(AND(I266&gt;200,I266&lt;401),(I266-200)*3.875+400,IF(I266&gt;400,(I266-400)*4.5+1237)))))),0)</f>
        <v>1144</v>
      </c>
      <c r="K266" s="3">
        <v>45</v>
      </c>
      <c r="L266" s="3">
        <v>50</v>
      </c>
      <c r="M266" s="4">
        <f t="shared" si="49"/>
        <v>78.400000000000006</v>
      </c>
      <c r="N266" s="4">
        <f t="shared" si="48"/>
        <v>1317</v>
      </c>
      <c r="O266" s="16"/>
    </row>
    <row r="267" spans="1:15" x14ac:dyDescent="0.3">
      <c r="A267" s="3">
        <v>264</v>
      </c>
      <c r="B267" s="3" t="s">
        <v>16</v>
      </c>
      <c r="C267" s="3">
        <v>430</v>
      </c>
      <c r="D267" s="3">
        <v>500</v>
      </c>
      <c r="E267" s="3">
        <v>150</v>
      </c>
      <c r="F267" s="5">
        <v>4641</v>
      </c>
      <c r="G267" s="3">
        <v>4915</v>
      </c>
      <c r="H267" s="3">
        <f t="shared" si="45"/>
        <v>274</v>
      </c>
      <c r="I267" s="3">
        <f>IF(H267&lt;171,171,H267)</f>
        <v>274</v>
      </c>
      <c r="J267" s="3">
        <f t="shared" si="52"/>
        <v>687</v>
      </c>
      <c r="K267" s="3">
        <v>45</v>
      </c>
      <c r="L267" s="3">
        <v>50</v>
      </c>
      <c r="M267" s="4">
        <f t="shared" si="49"/>
        <v>54.800000000000004</v>
      </c>
      <c r="N267" s="4">
        <f t="shared" si="48"/>
        <v>837</v>
      </c>
      <c r="O267" s="16"/>
    </row>
    <row r="268" spans="1:15" x14ac:dyDescent="0.3">
      <c r="A268" s="3">
        <v>265</v>
      </c>
      <c r="B268" s="3" t="s">
        <v>16</v>
      </c>
      <c r="C268" s="3">
        <v>432</v>
      </c>
      <c r="D268" s="3">
        <v>500</v>
      </c>
      <c r="E268" s="3">
        <v>150</v>
      </c>
      <c r="F268" s="5">
        <v>2643</v>
      </c>
      <c r="G268" s="3">
        <v>2762</v>
      </c>
      <c r="H268" s="5">
        <f t="shared" si="45"/>
        <v>119</v>
      </c>
      <c r="I268" s="3">
        <v>0</v>
      </c>
      <c r="J268" s="3">
        <f t="shared" si="52"/>
        <v>0</v>
      </c>
      <c r="K268" s="3">
        <v>45</v>
      </c>
      <c r="L268" s="3">
        <v>50</v>
      </c>
      <c r="M268" s="4">
        <f t="shared" si="49"/>
        <v>0</v>
      </c>
      <c r="N268" s="4">
        <f>K268+L268</f>
        <v>95</v>
      </c>
      <c r="O268" s="16"/>
    </row>
    <row r="269" spans="1:15" x14ac:dyDescent="0.3">
      <c r="A269" s="38">
        <v>266</v>
      </c>
      <c r="B269" s="3" t="s">
        <v>19</v>
      </c>
      <c r="C269" s="3">
        <v>437</v>
      </c>
      <c r="D269" s="3">
        <v>400</v>
      </c>
      <c r="E269" s="3">
        <v>150</v>
      </c>
      <c r="F269" s="5">
        <v>1258</v>
      </c>
      <c r="G269" s="3">
        <v>1592</v>
      </c>
      <c r="H269" s="3">
        <f t="shared" si="45"/>
        <v>334</v>
      </c>
      <c r="I269" s="3">
        <f>IF(H269&lt;125,125,H269)</f>
        <v>334</v>
      </c>
      <c r="J269" s="3">
        <f t="shared" si="52"/>
        <v>919</v>
      </c>
      <c r="K269" s="3">
        <v>45</v>
      </c>
      <c r="L269" s="3">
        <v>50</v>
      </c>
      <c r="M269" s="4">
        <f t="shared" si="49"/>
        <v>66.8</v>
      </c>
      <c r="N269" s="4">
        <f t="shared" si="48"/>
        <v>1081</v>
      </c>
      <c r="O269" s="16"/>
    </row>
    <row r="270" spans="1:15" x14ac:dyDescent="0.3">
      <c r="A270" s="3">
        <v>267</v>
      </c>
      <c r="B270" s="3" t="s">
        <v>19</v>
      </c>
      <c r="C270" s="3">
        <v>439</v>
      </c>
      <c r="D270" s="3">
        <v>0</v>
      </c>
      <c r="E270" s="3">
        <v>150</v>
      </c>
      <c r="F270" s="5">
        <v>977</v>
      </c>
      <c r="G270" s="3">
        <v>1211</v>
      </c>
      <c r="H270" s="3">
        <f>(G270-F270)-25</f>
        <v>209</v>
      </c>
      <c r="I270" s="3">
        <f>IF(H270&lt;141,141,H270)</f>
        <v>209</v>
      </c>
      <c r="J270" s="3">
        <f t="shared" si="52"/>
        <v>435</v>
      </c>
      <c r="K270" s="3">
        <v>45</v>
      </c>
      <c r="L270" s="3">
        <v>50</v>
      </c>
      <c r="M270" s="4">
        <f t="shared" si="49"/>
        <v>41.800000000000004</v>
      </c>
      <c r="N270" s="4">
        <f t="shared" si="48"/>
        <v>572</v>
      </c>
      <c r="O270" s="16"/>
    </row>
    <row r="271" spans="1:15" x14ac:dyDescent="0.3">
      <c r="A271" s="3">
        <v>268</v>
      </c>
      <c r="B271" s="3" t="s">
        <v>19</v>
      </c>
      <c r="C271" s="3">
        <v>440</v>
      </c>
      <c r="D271" s="10">
        <v>400</v>
      </c>
      <c r="E271" s="10">
        <v>150</v>
      </c>
      <c r="F271" s="24">
        <v>1127</v>
      </c>
      <c r="G271" s="10">
        <v>1445</v>
      </c>
      <c r="H271" s="10">
        <f>(G271-F271)</f>
        <v>318</v>
      </c>
      <c r="I271" s="10">
        <f>IF(H271&lt;141,141,H271)</f>
        <v>318</v>
      </c>
      <c r="J271" s="10">
        <f t="shared" si="52"/>
        <v>857</v>
      </c>
      <c r="K271" s="10">
        <v>45</v>
      </c>
      <c r="L271" s="10">
        <v>50</v>
      </c>
      <c r="M271" s="11">
        <f t="shared" si="49"/>
        <v>63.6</v>
      </c>
      <c r="N271" s="4">
        <f t="shared" si="48"/>
        <v>1016</v>
      </c>
      <c r="O271" s="16"/>
    </row>
    <row r="272" spans="1:15" x14ac:dyDescent="0.3">
      <c r="A272" s="38">
        <v>269</v>
      </c>
      <c r="B272" s="3" t="s">
        <v>19</v>
      </c>
      <c r="C272" s="3">
        <v>441</v>
      </c>
      <c r="D272" s="3">
        <v>400</v>
      </c>
      <c r="E272" s="3">
        <v>150</v>
      </c>
      <c r="F272" s="5">
        <v>1097</v>
      </c>
      <c r="G272" s="3">
        <v>1306</v>
      </c>
      <c r="H272" s="3">
        <f>(G272-F272)</f>
        <v>209</v>
      </c>
      <c r="I272" s="3">
        <f>IF(H272&lt;141,141,H272)</f>
        <v>209</v>
      </c>
      <c r="J272" s="3">
        <f>ROUND(IF(I272&lt;100,I272*1.625,(IF(AND(I272&gt;100,I272&lt;201),(I272-100)*2.375+162.5,(IF(AND(I272&gt;200,I272&lt;401),(I272-200)*3.875+400,IF(I272&gt;400,(I272-400)*4.5+1238)))))),0)</f>
        <v>435</v>
      </c>
      <c r="K272" s="3">
        <v>45</v>
      </c>
      <c r="L272" s="3">
        <v>50</v>
      </c>
      <c r="M272" s="4">
        <f t="shared" si="49"/>
        <v>41.800000000000004</v>
      </c>
      <c r="N272" s="4">
        <f t="shared" si="48"/>
        <v>572</v>
      </c>
      <c r="O272" s="16"/>
    </row>
    <row r="273" spans="1:15" x14ac:dyDescent="0.3">
      <c r="A273" s="3">
        <v>270</v>
      </c>
      <c r="B273" s="3" t="s">
        <v>19</v>
      </c>
      <c r="C273" s="3">
        <v>442</v>
      </c>
      <c r="D273" s="10">
        <v>400</v>
      </c>
      <c r="E273" s="10">
        <v>150</v>
      </c>
      <c r="F273" s="24">
        <v>738</v>
      </c>
      <c r="G273" s="10">
        <v>834</v>
      </c>
      <c r="H273" s="10">
        <f>G273-F273</f>
        <v>96</v>
      </c>
      <c r="I273" s="10">
        <f>IF(H273&lt;155,155,H273)</f>
        <v>155</v>
      </c>
      <c r="J273" s="10">
        <f>ROUND(IF(I273&lt;100,I273*1.625,(IF(AND(I273&gt;100,I273&lt;201),(I273-100)*2.375+162,(IF(AND(I273&gt;200,I273&lt;401),(I273-200)*3.875+400,IF(I273&gt;400,(I273-400)*4.5+1237)))))),0)</f>
        <v>293</v>
      </c>
      <c r="K273" s="10">
        <v>45</v>
      </c>
      <c r="L273" s="10">
        <v>50</v>
      </c>
      <c r="M273" s="11">
        <f t="shared" si="49"/>
        <v>31</v>
      </c>
      <c r="N273" s="4">
        <f t="shared" si="48"/>
        <v>419</v>
      </c>
      <c r="O273" s="16"/>
    </row>
    <row r="274" spans="1:15" x14ac:dyDescent="0.3">
      <c r="A274" s="3">
        <v>271</v>
      </c>
      <c r="B274" s="3" t="s">
        <v>19</v>
      </c>
      <c r="C274" s="3">
        <v>443</v>
      </c>
      <c r="D274" s="3">
        <v>400</v>
      </c>
      <c r="E274" s="3">
        <v>150</v>
      </c>
      <c r="F274" s="5">
        <v>2015</v>
      </c>
      <c r="G274" s="3">
        <v>2479</v>
      </c>
      <c r="H274" s="3">
        <f>G274-F274</f>
        <v>464</v>
      </c>
      <c r="I274" s="3">
        <f>IF(H274&lt;155,155,H274)</f>
        <v>464</v>
      </c>
      <c r="J274" s="3">
        <f>ROUND(IF(I274&lt;100,I274*1.625,(IF(AND(I274&gt;100,I274&lt;201),(I274-100)*2.375+162,(IF(AND(I274&gt;200,I274&lt;401),(I274-200)*3.875+400,IF(I274&gt;400,(I274-400)*4.5+1237)))))),0)</f>
        <v>1525</v>
      </c>
      <c r="K274" s="3">
        <v>45</v>
      </c>
      <c r="L274" s="3">
        <v>50</v>
      </c>
      <c r="M274" s="4">
        <f t="shared" si="49"/>
        <v>92.800000000000011</v>
      </c>
      <c r="N274" s="4">
        <f t="shared" si="48"/>
        <v>1713</v>
      </c>
      <c r="O274" s="16"/>
    </row>
    <row r="275" spans="1:15" x14ac:dyDescent="0.3">
      <c r="A275" s="38">
        <v>272</v>
      </c>
      <c r="B275" s="3" t="s">
        <v>19</v>
      </c>
      <c r="C275" s="3">
        <v>444</v>
      </c>
      <c r="D275" s="3">
        <v>400</v>
      </c>
      <c r="E275" s="3">
        <v>150</v>
      </c>
      <c r="F275" s="5">
        <v>1022</v>
      </c>
      <c r="G275" s="3">
        <v>1325</v>
      </c>
      <c r="H275" s="3">
        <f>G275-F275</f>
        <v>303</v>
      </c>
      <c r="I275" s="3">
        <f>IF(H275&lt;125,125,H275)</f>
        <v>303</v>
      </c>
      <c r="J275" s="3">
        <f>ROUND(IF(I275&lt;100,I275*1.625,(IF(AND(I275&gt;100,I275&lt;201),(I275-100)*2.375+162.5,(IF(AND(I275&gt;200,I275&lt;401),(I275-200)*3.875+400,IF(I275&gt;400,(I275-400)*4.5+1237)))))),0)</f>
        <v>799</v>
      </c>
      <c r="K275" s="3">
        <v>45</v>
      </c>
      <c r="L275" s="3">
        <v>50</v>
      </c>
      <c r="M275" s="4">
        <f t="shared" si="49"/>
        <v>60.6</v>
      </c>
      <c r="N275" s="4">
        <f t="shared" si="48"/>
        <v>955</v>
      </c>
      <c r="O275" s="16"/>
    </row>
    <row r="276" spans="1:15" x14ac:dyDescent="0.3">
      <c r="A276" s="3">
        <v>273</v>
      </c>
      <c r="B276" s="3" t="s">
        <v>19</v>
      </c>
      <c r="C276" s="3">
        <v>446</v>
      </c>
      <c r="D276" s="3">
        <v>400</v>
      </c>
      <c r="E276" s="3">
        <v>150</v>
      </c>
      <c r="F276" s="5">
        <v>1700</v>
      </c>
      <c r="G276" s="3">
        <v>1923</v>
      </c>
      <c r="H276" s="3">
        <f>G276-F276</f>
        <v>223</v>
      </c>
      <c r="I276" s="3">
        <f t="shared" ref="I276:I283" si="53">IF(H276&lt;141,141,H276)</f>
        <v>223</v>
      </c>
      <c r="J276" s="3">
        <f>ROUND(IF(I276&lt;100,I276*1.625,(IF(AND(I276&gt;100,I276&lt;201),(I276-100)*2.375+162.5,(IF(AND(I276&gt;200,I276&lt;401),(I276-200)*3.875+400,IF(I276&gt;400,(I276-400)*4.5+1238)))))),0)</f>
        <v>489</v>
      </c>
      <c r="K276" s="3">
        <v>45</v>
      </c>
      <c r="L276" s="3">
        <v>50</v>
      </c>
      <c r="M276" s="4">
        <f t="shared" si="49"/>
        <v>44.6</v>
      </c>
      <c r="N276" s="4">
        <f t="shared" si="48"/>
        <v>629</v>
      </c>
      <c r="O276" s="16"/>
    </row>
    <row r="277" spans="1:15" x14ac:dyDescent="0.3">
      <c r="A277" s="3">
        <v>274</v>
      </c>
      <c r="B277" s="3" t="s">
        <v>19</v>
      </c>
      <c r="C277" s="3">
        <v>447</v>
      </c>
      <c r="D277" s="3">
        <v>400</v>
      </c>
      <c r="E277" s="3">
        <v>150</v>
      </c>
      <c r="F277" s="5">
        <v>1415</v>
      </c>
      <c r="G277" s="3">
        <v>1664</v>
      </c>
      <c r="H277" s="3">
        <f>G277-F277</f>
        <v>249</v>
      </c>
      <c r="I277" s="3">
        <f t="shared" si="53"/>
        <v>249</v>
      </c>
      <c r="J277" s="3">
        <f>ROUND(IF(I277&lt;100,I277*1.625,(IF(AND(I277&gt;100,I277&lt;201),(I277-100)*2.375+162.5,(IF(AND(I277&gt;200,I277&lt;401),(I277-200)*3.875+400,IF(I277&gt;400,(I277-400)*4.5+1238)))))),0)</f>
        <v>590</v>
      </c>
      <c r="K277" s="3">
        <v>45</v>
      </c>
      <c r="L277" s="3">
        <v>50</v>
      </c>
      <c r="M277" s="4">
        <f t="shared" si="49"/>
        <v>49.800000000000004</v>
      </c>
      <c r="N277" s="4">
        <f t="shared" si="48"/>
        <v>735</v>
      </c>
      <c r="O277" s="16"/>
    </row>
    <row r="278" spans="1:15" x14ac:dyDescent="0.3">
      <c r="A278" s="38">
        <v>275</v>
      </c>
      <c r="B278" s="3" t="s">
        <v>19</v>
      </c>
      <c r="C278" s="3">
        <v>449</v>
      </c>
      <c r="D278" s="3">
        <v>0</v>
      </c>
      <c r="E278" s="3">
        <v>150</v>
      </c>
      <c r="F278" s="5">
        <v>636</v>
      </c>
      <c r="G278" s="3">
        <v>804</v>
      </c>
      <c r="H278" s="3">
        <f>(G278-F278)-25</f>
        <v>143</v>
      </c>
      <c r="I278" s="3">
        <f t="shared" si="53"/>
        <v>143</v>
      </c>
      <c r="J278" s="3">
        <f>ROUND(IF(I278&lt;100,I278*1.625,(IF(AND(I278&gt;100,I278&lt;201),(I278-100)*2.375+162.5,(IF(AND(I278&gt;200,I278&lt;401),(I278-200)*3.875+400,IF(I278&gt;400,(I278-400)*4.5+1237)))))),0)</f>
        <v>265</v>
      </c>
      <c r="K278" s="3">
        <v>45</v>
      </c>
      <c r="L278" s="3">
        <v>50</v>
      </c>
      <c r="M278" s="4">
        <f t="shared" si="49"/>
        <v>28.6</v>
      </c>
      <c r="N278" s="4">
        <f t="shared" si="48"/>
        <v>389</v>
      </c>
      <c r="O278" s="16"/>
    </row>
    <row r="279" spans="1:15" x14ac:dyDescent="0.3">
      <c r="A279" s="3">
        <v>276</v>
      </c>
      <c r="B279" s="3" t="s">
        <v>19</v>
      </c>
      <c r="C279" s="3">
        <v>450</v>
      </c>
      <c r="D279" s="3">
        <v>400</v>
      </c>
      <c r="E279" s="3">
        <v>150</v>
      </c>
      <c r="F279" s="5">
        <v>545</v>
      </c>
      <c r="G279" s="3">
        <v>769</v>
      </c>
      <c r="H279" s="3">
        <f>(G279-F279)</f>
        <v>224</v>
      </c>
      <c r="I279" s="3">
        <f t="shared" si="53"/>
        <v>224</v>
      </c>
      <c r="J279" s="3">
        <f>ROUND(IF(I279&lt;100,I279*1.625,(IF(AND(I279&gt;100,I279&lt;201),(I279-100)*2.375+162.5,(IF(AND(I279&gt;200,I279&lt;401),(I279-200)*3.875+400,IF(I279&gt;400,(I279-400)*4.5+1238)))))),0)</f>
        <v>493</v>
      </c>
      <c r="K279" s="3">
        <v>45</v>
      </c>
      <c r="L279" s="3">
        <v>50</v>
      </c>
      <c r="M279" s="4">
        <f t="shared" si="49"/>
        <v>44.800000000000004</v>
      </c>
      <c r="N279" s="4">
        <f t="shared" si="48"/>
        <v>633</v>
      </c>
      <c r="O279" s="16"/>
    </row>
    <row r="280" spans="1:15" x14ac:dyDescent="0.3">
      <c r="A280" s="3">
        <v>277</v>
      </c>
      <c r="B280" s="3" t="s">
        <v>19</v>
      </c>
      <c r="C280" s="3">
        <v>452</v>
      </c>
      <c r="D280" s="3">
        <v>0</v>
      </c>
      <c r="E280" s="3">
        <v>150</v>
      </c>
      <c r="F280" s="5">
        <v>688</v>
      </c>
      <c r="G280" s="3">
        <v>954</v>
      </c>
      <c r="H280" s="3">
        <f>(G280-F280)-25</f>
        <v>241</v>
      </c>
      <c r="I280" s="3">
        <f t="shared" si="53"/>
        <v>241</v>
      </c>
      <c r="J280" s="3">
        <f>ROUND(IF(I280&lt;100,I280*1.625,(IF(AND(I280&gt;100,I280&lt;201),(I280-100)*2.375+162.5,(IF(AND(I280&gt;200,I280&lt;401),(I280-200)*3.875+400,IF(I280&gt;400,(I280-400)*4.5+1238)))))),0)</f>
        <v>559</v>
      </c>
      <c r="K280" s="3">
        <v>45</v>
      </c>
      <c r="L280" s="3">
        <v>50</v>
      </c>
      <c r="M280" s="4">
        <f t="shared" si="49"/>
        <v>48.2</v>
      </c>
      <c r="N280" s="4">
        <f t="shared" si="48"/>
        <v>702</v>
      </c>
      <c r="O280" s="16"/>
    </row>
    <row r="281" spans="1:15" x14ac:dyDescent="0.3">
      <c r="A281" s="38">
        <v>278</v>
      </c>
      <c r="B281" s="3" t="s">
        <v>19</v>
      </c>
      <c r="C281" s="3">
        <v>454</v>
      </c>
      <c r="D281" s="3">
        <v>400</v>
      </c>
      <c r="E281" s="3">
        <v>150</v>
      </c>
      <c r="F281" s="5">
        <v>353</v>
      </c>
      <c r="G281" s="3">
        <v>467</v>
      </c>
      <c r="H281" s="3">
        <f>(G281-F281)</f>
        <v>114</v>
      </c>
      <c r="I281" s="3">
        <f t="shared" si="53"/>
        <v>141</v>
      </c>
      <c r="J281" s="3">
        <f>ROUND(IF(I281&lt;100,I281*1.625,(IF(AND(I281&gt;100,I281&lt;201),(I281-100)*2.375+162.5,(IF(AND(I281&gt;200,I281&lt;401),(I281-200)*3.875+400,IF(I281&gt;400,(I281-400)*4.5+1237)))))),0)</f>
        <v>260</v>
      </c>
      <c r="K281" s="3">
        <v>45</v>
      </c>
      <c r="L281" s="3">
        <v>50</v>
      </c>
      <c r="M281" s="4">
        <f t="shared" si="49"/>
        <v>28.200000000000003</v>
      </c>
      <c r="N281" s="4">
        <f t="shared" si="48"/>
        <v>383</v>
      </c>
      <c r="O281" s="16"/>
    </row>
    <row r="282" spans="1:15" x14ac:dyDescent="0.3">
      <c r="A282" s="3">
        <v>279</v>
      </c>
      <c r="B282" s="3" t="s">
        <v>19</v>
      </c>
      <c r="C282" s="5">
        <v>455</v>
      </c>
      <c r="D282" s="3">
        <v>400</v>
      </c>
      <c r="E282" s="3">
        <v>150</v>
      </c>
      <c r="F282" s="5">
        <v>1017</v>
      </c>
      <c r="G282" s="3">
        <v>1292</v>
      </c>
      <c r="H282" s="3">
        <f>G282-F282</f>
        <v>275</v>
      </c>
      <c r="I282" s="3">
        <f t="shared" si="53"/>
        <v>275</v>
      </c>
      <c r="J282" s="3">
        <f>ROUND(IF(I282&lt;100,I282*1.625,(IF(AND(I282&gt;100,I282&lt;201),(I282-100)*2.375+162.5,(IF(AND(I282&gt;200,I282&lt;401),(I282-200)*3.875+400,IF(I282&gt;400,(I282-400)*4.5+1238)))))),0)</f>
        <v>691</v>
      </c>
      <c r="K282" s="3">
        <v>45</v>
      </c>
      <c r="L282" s="3">
        <v>50</v>
      </c>
      <c r="M282" s="4">
        <f t="shared" si="49"/>
        <v>55</v>
      </c>
      <c r="N282" s="4">
        <f t="shared" si="48"/>
        <v>841</v>
      </c>
      <c r="O282" s="16"/>
    </row>
    <row r="283" spans="1:15" x14ac:dyDescent="0.3">
      <c r="A283" s="3">
        <v>280</v>
      </c>
      <c r="B283" s="3" t="s">
        <v>19</v>
      </c>
      <c r="C283" s="3">
        <v>456</v>
      </c>
      <c r="D283" s="3">
        <v>400</v>
      </c>
      <c r="E283" s="3">
        <v>150</v>
      </c>
      <c r="F283" s="5">
        <v>422</v>
      </c>
      <c r="G283" s="3">
        <v>573</v>
      </c>
      <c r="H283" s="3">
        <f>G283-F283</f>
        <v>151</v>
      </c>
      <c r="I283" s="3">
        <f t="shared" si="53"/>
        <v>151</v>
      </c>
      <c r="J283" s="3">
        <f>ROUND(IF(I283&lt;100,I283*1.625,(IF(AND(I283&gt;100,I283&lt;201),(I283-100)*2.375+162.5,(IF(AND(I283&gt;200,I283&lt;401),(I283-200)*3.875+400,IF(I283&gt;400,(I283-400)*4.5+1238)))))),0)</f>
        <v>284</v>
      </c>
      <c r="K283" s="3">
        <v>45</v>
      </c>
      <c r="L283" s="3">
        <v>50</v>
      </c>
      <c r="M283" s="4">
        <f t="shared" si="49"/>
        <v>30.200000000000003</v>
      </c>
      <c r="N283" s="4">
        <f t="shared" si="48"/>
        <v>409</v>
      </c>
      <c r="O283" s="16"/>
    </row>
    <row r="284" spans="1:15" x14ac:dyDescent="0.3">
      <c r="A284" s="38">
        <v>281</v>
      </c>
      <c r="B284" s="3" t="s">
        <v>19</v>
      </c>
      <c r="C284" s="3">
        <v>457</v>
      </c>
      <c r="D284" s="3">
        <v>400</v>
      </c>
      <c r="E284" s="3">
        <v>150</v>
      </c>
      <c r="F284" s="5">
        <v>811</v>
      </c>
      <c r="G284" s="3">
        <v>1116</v>
      </c>
      <c r="H284" s="3">
        <f>(G284-F284)</f>
        <v>305</v>
      </c>
      <c r="I284" s="3">
        <f>IF(H284&lt;125,125,H284)</f>
        <v>305</v>
      </c>
      <c r="J284" s="3">
        <f>ROUND(IF(I284&lt;100,I284*1.625,(IF(AND(I284&gt;100,I284&lt;201),(I284-100)*2.375+162.5,(IF(AND(I284&gt;200,I284&lt;401),(I284-200)*3.875+400,IF(I284&gt;400,(I284-400)*4.5+1237)))))),0)</f>
        <v>807</v>
      </c>
      <c r="K284" s="3">
        <v>45</v>
      </c>
      <c r="L284" s="3">
        <v>50</v>
      </c>
      <c r="M284" s="4">
        <f t="shared" si="49"/>
        <v>61</v>
      </c>
      <c r="N284" s="4">
        <f t="shared" si="48"/>
        <v>963</v>
      </c>
      <c r="O284" s="16"/>
    </row>
    <row r="285" spans="1:15" x14ac:dyDescent="0.3">
      <c r="A285" s="3">
        <v>282</v>
      </c>
      <c r="B285" s="5" t="s">
        <v>19</v>
      </c>
      <c r="C285" s="3">
        <v>458</v>
      </c>
      <c r="D285" s="3">
        <v>400</v>
      </c>
      <c r="E285" s="3">
        <v>150</v>
      </c>
      <c r="F285" s="5">
        <v>477</v>
      </c>
      <c r="G285" s="3">
        <v>664</v>
      </c>
      <c r="H285" s="3">
        <f>G285-F285</f>
        <v>187</v>
      </c>
      <c r="I285" s="3">
        <f>IF(H285&lt;141,141,H285)</f>
        <v>187</v>
      </c>
      <c r="J285" s="3">
        <f>ROUND(IF(I285&lt;100,I285*1.625,(IF(AND(I285&gt;100,I285&lt;201),(I285-100)*2.375+162.5,(IF(AND(I285&gt;200,I285&lt;401),(I285-200)*3.875+400,IF(I285&gt;400,(I285-400)*4.5+1238)))))),0)</f>
        <v>369</v>
      </c>
      <c r="K285" s="3">
        <v>45</v>
      </c>
      <c r="L285" s="3">
        <v>50</v>
      </c>
      <c r="M285" s="4">
        <f t="shared" si="49"/>
        <v>37.4</v>
      </c>
      <c r="N285" s="4">
        <f t="shared" si="48"/>
        <v>501</v>
      </c>
      <c r="O285" s="16"/>
    </row>
    <row r="286" spans="1:15" x14ac:dyDescent="0.3">
      <c r="A286" s="3">
        <v>283</v>
      </c>
      <c r="B286" s="3" t="s">
        <v>19</v>
      </c>
      <c r="C286" s="3">
        <v>461</v>
      </c>
      <c r="D286" s="3">
        <v>0</v>
      </c>
      <c r="E286" s="3">
        <v>150</v>
      </c>
      <c r="F286" s="5">
        <v>525</v>
      </c>
      <c r="G286" s="3">
        <v>719</v>
      </c>
      <c r="H286" s="3">
        <f>(G286-F286)-25</f>
        <v>169</v>
      </c>
      <c r="I286" s="3">
        <f>IF(H286&lt;155,155,H286)</f>
        <v>169</v>
      </c>
      <c r="J286" s="3">
        <f>ROUND(IF(I286&lt;100,I286*1.625,(IF(AND(I286&gt;100,I286&lt;201),(I286-100)*2.375+162.5,(IF(AND(I286&gt;200,I286&lt;401),(I286-200)*3.875+400,IF(I286&gt;400,(I286-400)*4.5+1237)))))),0)</f>
        <v>326</v>
      </c>
      <c r="K286" s="3">
        <v>45</v>
      </c>
      <c r="L286" s="3">
        <v>50</v>
      </c>
      <c r="M286" s="4">
        <f t="shared" si="49"/>
        <v>33.800000000000004</v>
      </c>
      <c r="N286" s="4">
        <f t="shared" si="48"/>
        <v>455</v>
      </c>
      <c r="O286" s="16"/>
    </row>
    <row r="287" spans="1:15" x14ac:dyDescent="0.3">
      <c r="A287" s="38">
        <v>284</v>
      </c>
      <c r="B287" s="3" t="s">
        <v>19</v>
      </c>
      <c r="C287" s="3">
        <v>462</v>
      </c>
      <c r="D287" s="3">
        <v>400</v>
      </c>
      <c r="E287" s="3">
        <v>150</v>
      </c>
      <c r="F287" s="5">
        <v>604</v>
      </c>
      <c r="G287" s="3">
        <v>780</v>
      </c>
      <c r="H287" s="3">
        <f>G287-F287</f>
        <v>176</v>
      </c>
      <c r="I287" s="3">
        <f>IF(H287&lt;125,125,H287)</f>
        <v>176</v>
      </c>
      <c r="J287" s="3">
        <f>ROUND(IF(I287&lt;100,I287*1.625,(IF(AND(I287&gt;100,I287&lt;201),(I287-100)*2.375+162.5,(IF(AND(I287&gt;200,I287&lt;401),(I287-200)*3.875+400,IF(I287&gt;400,(I287-400)*4.5+1237)))))),0)</f>
        <v>343</v>
      </c>
      <c r="K287" s="3">
        <v>45</v>
      </c>
      <c r="L287" s="3">
        <v>50</v>
      </c>
      <c r="M287" s="4">
        <f t="shared" si="49"/>
        <v>35.200000000000003</v>
      </c>
      <c r="N287" s="4">
        <f t="shared" si="48"/>
        <v>473</v>
      </c>
      <c r="O287" s="16"/>
    </row>
    <row r="288" spans="1:15" x14ac:dyDescent="0.3">
      <c r="A288" s="3">
        <v>285</v>
      </c>
      <c r="B288" s="3" t="s">
        <v>19</v>
      </c>
      <c r="C288" s="3">
        <v>464</v>
      </c>
      <c r="D288" s="3">
        <v>400</v>
      </c>
      <c r="E288" s="3">
        <v>150</v>
      </c>
      <c r="F288" s="5">
        <v>345</v>
      </c>
      <c r="G288" s="3">
        <v>533</v>
      </c>
      <c r="H288" s="3">
        <f>G288-F288</f>
        <v>188</v>
      </c>
      <c r="I288" s="3">
        <f>IF(H288&lt;125,125,H288)</f>
        <v>188</v>
      </c>
      <c r="J288" s="3">
        <f>ROUND(IF(I288&lt;100,I288*1.625,(IF(AND(I288&gt;100,I288&lt;201),(I288-100)*2.375+162.5,(IF(AND(I288&gt;200,I288&lt;401),(I288-200)*3.875+400,IF(I288&gt;400,(I288-400)*4.5+1237)))))),0)</f>
        <v>372</v>
      </c>
      <c r="K288" s="3">
        <v>45</v>
      </c>
      <c r="L288" s="3">
        <v>50</v>
      </c>
      <c r="M288" s="4">
        <f t="shared" si="49"/>
        <v>37.6</v>
      </c>
      <c r="N288" s="4">
        <f t="shared" si="48"/>
        <v>505</v>
      </c>
      <c r="O288" s="16"/>
    </row>
    <row r="289" spans="1:14" x14ac:dyDescent="0.3">
      <c r="A289" s="3">
        <v>286</v>
      </c>
      <c r="B289" s="3" t="s">
        <v>18</v>
      </c>
      <c r="C289" s="3">
        <v>80</v>
      </c>
      <c r="D289" s="3">
        <v>200</v>
      </c>
      <c r="E289" s="3">
        <v>150</v>
      </c>
      <c r="F289" s="3">
        <v>18894</v>
      </c>
      <c r="G289" s="3">
        <v>18974</v>
      </c>
      <c r="H289" s="3">
        <f t="shared" ref="H289:H294" si="54">(G289-F289)</f>
        <v>80</v>
      </c>
      <c r="I289" s="3">
        <v>125</v>
      </c>
      <c r="J289" s="3">
        <v>222</v>
      </c>
      <c r="K289" s="3">
        <v>45</v>
      </c>
      <c r="L289" s="3">
        <v>50</v>
      </c>
      <c r="M289" s="3">
        <v>25</v>
      </c>
      <c r="N289" s="4">
        <f t="shared" si="48"/>
        <v>342</v>
      </c>
    </row>
    <row r="290" spans="1:14" x14ac:dyDescent="0.3">
      <c r="A290" s="38">
        <v>287</v>
      </c>
      <c r="B290" s="3" t="s">
        <v>17</v>
      </c>
      <c r="C290" s="3">
        <v>203</v>
      </c>
      <c r="D290" s="3">
        <v>300</v>
      </c>
      <c r="E290" s="3">
        <v>150</v>
      </c>
      <c r="F290" s="3">
        <v>37186</v>
      </c>
      <c r="G290" s="3">
        <v>37364</v>
      </c>
      <c r="H290" s="3">
        <f t="shared" si="54"/>
        <v>178</v>
      </c>
      <c r="I290" s="3">
        <v>143</v>
      </c>
      <c r="J290" s="3">
        <v>265</v>
      </c>
      <c r="K290" s="3">
        <v>45</v>
      </c>
      <c r="L290" s="3">
        <v>50</v>
      </c>
      <c r="M290" s="3">
        <v>28.6</v>
      </c>
      <c r="N290" s="4">
        <f t="shared" si="48"/>
        <v>389</v>
      </c>
    </row>
    <row r="291" spans="1:14" x14ac:dyDescent="0.3">
      <c r="A291" s="3">
        <v>288</v>
      </c>
      <c r="B291" s="3" t="s">
        <v>18</v>
      </c>
      <c r="C291" s="3">
        <v>101</v>
      </c>
      <c r="D291" s="3">
        <v>200</v>
      </c>
      <c r="E291" s="3">
        <v>150</v>
      </c>
      <c r="F291" s="3">
        <v>27398</v>
      </c>
      <c r="G291" s="3">
        <v>27495</v>
      </c>
      <c r="H291" s="3">
        <f t="shared" si="54"/>
        <v>97</v>
      </c>
      <c r="I291" s="3">
        <v>125</v>
      </c>
      <c r="J291" s="3">
        <v>222</v>
      </c>
      <c r="K291" s="3">
        <v>45</v>
      </c>
      <c r="L291" s="3">
        <v>50</v>
      </c>
      <c r="M291" s="3">
        <v>25</v>
      </c>
      <c r="N291" s="4">
        <f t="shared" si="48"/>
        <v>342</v>
      </c>
    </row>
    <row r="292" spans="1:14" x14ac:dyDescent="0.3">
      <c r="A292" s="3">
        <v>289</v>
      </c>
      <c r="B292" s="3" t="s">
        <v>17</v>
      </c>
      <c r="C292" s="3">
        <v>191</v>
      </c>
      <c r="D292" s="3">
        <v>300</v>
      </c>
      <c r="E292" s="3">
        <v>150</v>
      </c>
      <c r="F292" s="3">
        <v>20063</v>
      </c>
      <c r="G292" s="3">
        <v>20068</v>
      </c>
      <c r="H292" s="3">
        <f t="shared" si="54"/>
        <v>5</v>
      </c>
      <c r="I292" s="3">
        <v>141</v>
      </c>
      <c r="J292" s="3">
        <v>260</v>
      </c>
      <c r="K292" s="3">
        <v>45</v>
      </c>
      <c r="L292" s="3">
        <v>50</v>
      </c>
      <c r="M292" s="3">
        <v>28.200000000000003</v>
      </c>
      <c r="N292" s="4">
        <f t="shared" si="48"/>
        <v>383</v>
      </c>
    </row>
    <row r="293" spans="1:14" x14ac:dyDescent="0.3">
      <c r="A293" s="38">
        <v>290</v>
      </c>
      <c r="B293" s="3" t="s">
        <v>17</v>
      </c>
      <c r="C293" s="3">
        <v>227</v>
      </c>
      <c r="D293" s="3">
        <v>300</v>
      </c>
      <c r="E293" s="3">
        <v>150</v>
      </c>
      <c r="F293" s="3">
        <v>34447</v>
      </c>
      <c r="G293" s="3">
        <v>34506</v>
      </c>
      <c r="H293" s="3">
        <f t="shared" si="54"/>
        <v>59</v>
      </c>
      <c r="I293" s="3">
        <v>141</v>
      </c>
      <c r="J293" s="3">
        <v>260</v>
      </c>
      <c r="K293" s="3">
        <v>45</v>
      </c>
      <c r="L293" s="3">
        <v>50</v>
      </c>
      <c r="M293" s="3">
        <v>28.200000000000003</v>
      </c>
      <c r="N293" s="4">
        <f t="shared" si="48"/>
        <v>383</v>
      </c>
    </row>
    <row r="294" spans="1:14" x14ac:dyDescent="0.3">
      <c r="A294" s="3">
        <v>291</v>
      </c>
      <c r="B294" s="3" t="s">
        <v>17</v>
      </c>
      <c r="C294" s="3">
        <v>372</v>
      </c>
      <c r="D294" s="3">
        <v>300</v>
      </c>
      <c r="E294" s="3">
        <v>150</v>
      </c>
      <c r="F294" s="3">
        <v>2534</v>
      </c>
      <c r="G294" s="3">
        <v>2598</v>
      </c>
      <c r="H294" s="3">
        <f t="shared" si="54"/>
        <v>64</v>
      </c>
      <c r="I294" s="3">
        <v>141</v>
      </c>
      <c r="J294" s="3">
        <v>260</v>
      </c>
      <c r="K294" s="3">
        <v>45</v>
      </c>
      <c r="L294" s="3">
        <v>50</v>
      </c>
      <c r="M294" s="3">
        <v>28.200000000000003</v>
      </c>
      <c r="N294" s="4">
        <f t="shared" si="48"/>
        <v>383</v>
      </c>
    </row>
    <row r="295" spans="1:14" x14ac:dyDescent="0.3">
      <c r="A295" s="3">
        <v>292</v>
      </c>
      <c r="B295" s="3" t="s">
        <v>20</v>
      </c>
      <c r="C295" s="3">
        <v>1</v>
      </c>
      <c r="D295" s="3">
        <v>100</v>
      </c>
      <c r="E295" s="3">
        <v>150</v>
      </c>
      <c r="F295" s="3">
        <v>11834</v>
      </c>
      <c r="G295" s="3">
        <v>11835</v>
      </c>
      <c r="H295" s="3">
        <f>G295-F295</f>
        <v>1</v>
      </c>
      <c r="I295" s="3">
        <f>IF(H295&lt;111,111,H295)</f>
        <v>111</v>
      </c>
      <c r="J295" s="3">
        <f t="shared" ref="J295" si="55">ROUND(IF(I295&lt;100,I295*1.625,(IF(AND(I295&gt;100,I295&lt;201),(I295-100)*2.375+162.5,(IF(AND(I295&gt;200,I295&lt;401),(I295-200)*3.875+400,IF(I295&gt;400,(I295-400)*4.5+1237)))))),0)</f>
        <v>189</v>
      </c>
      <c r="K295" s="3">
        <v>20</v>
      </c>
      <c r="L295" s="3">
        <v>10</v>
      </c>
      <c r="M295" s="4">
        <f t="shared" ref="M295" si="56">I295*0.2</f>
        <v>22.200000000000003</v>
      </c>
      <c r="N295" s="4">
        <f t="shared" si="48"/>
        <v>241</v>
      </c>
    </row>
    <row r="296" spans="1:14" x14ac:dyDescent="0.3">
      <c r="B296" s="32" t="s">
        <v>17</v>
      </c>
      <c r="C296" s="32">
        <v>222</v>
      </c>
      <c r="D296" s="32">
        <v>0</v>
      </c>
      <c r="E296" s="32">
        <v>150</v>
      </c>
      <c r="F296" s="32">
        <v>52696</v>
      </c>
      <c r="G296" s="32">
        <v>52820</v>
      </c>
      <c r="H296" s="32">
        <f t="shared" ref="H296" si="57">(G296-F296)</f>
        <v>124</v>
      </c>
      <c r="I296" s="32">
        <v>141</v>
      </c>
      <c r="J296" s="32">
        <v>260</v>
      </c>
      <c r="K296" s="32">
        <v>45</v>
      </c>
      <c r="L296" s="32">
        <v>50</v>
      </c>
      <c r="M296" s="32">
        <v>28.200000000000003</v>
      </c>
      <c r="N296" s="33">
        <f t="shared" si="48"/>
        <v>383</v>
      </c>
    </row>
    <row r="300" spans="1:14" x14ac:dyDescent="0.3">
      <c r="A300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2023</vt:lpstr>
      <vt:lpstr>Feb 2023</vt:lpstr>
      <vt:lpstr>March 2023</vt:lpstr>
      <vt:lpstr>April 2023</vt:lpstr>
      <vt:lpstr>May 2023</vt:lpstr>
      <vt:lpstr>June 2023</vt:lpstr>
      <vt:lpstr>July 2023</vt:lpstr>
      <vt:lpstr>August 2023</vt:lpstr>
      <vt:lpstr>Sep 2023</vt:lpstr>
      <vt:lpstr>Oct 2023</vt:lpstr>
      <vt:lpstr>Nov 2023</vt:lpstr>
      <vt:lpstr>Dec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2015-06-05T18:17:20Z</dcterms:created>
  <dcterms:modified xsi:type="dcterms:W3CDTF">2024-03-24T20:41:20Z</dcterms:modified>
</cp:coreProperties>
</file>