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16080" windowHeight="12240" activeTab="2"/>
  </bookViews>
  <sheets>
    <sheet name="Ch.przemieszczeniowa" sheetId="1" r:id="rId1"/>
    <sheet name="Ch.prędkościowa" sheetId="2" r:id="rId2"/>
    <sheet name="Nieudana siłowa" sheetId="3" r:id="rId3"/>
  </sheets>
  <calcPr calcId="125725"/>
</workbook>
</file>

<file path=xl/calcChain.xml><?xml version="1.0" encoding="utf-8"?>
<calcChain xmlns="http://schemas.openxmlformats.org/spreadsheetml/2006/main">
  <c r="J3" i="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2"/>
  <c r="F77"/>
  <c r="D77"/>
  <c r="B77"/>
  <c r="C77" s="1"/>
  <c r="E77" s="1"/>
  <c r="F76"/>
  <c r="D76"/>
  <c r="B76"/>
  <c r="C76" s="1"/>
  <c r="E76" s="1"/>
  <c r="F75"/>
  <c r="D75"/>
  <c r="B75"/>
  <c r="C75" s="1"/>
  <c r="E75" s="1"/>
  <c r="F74"/>
  <c r="D74"/>
  <c r="B74"/>
  <c r="C74" s="1"/>
  <c r="E74" s="1"/>
  <c r="F73"/>
  <c r="D73"/>
  <c r="C73"/>
  <c r="E73" s="1"/>
  <c r="B73"/>
  <c r="F72"/>
  <c r="D72"/>
  <c r="C72"/>
  <c r="E72" s="1"/>
  <c r="B72"/>
  <c r="F71"/>
  <c r="D71"/>
  <c r="B71"/>
  <c r="C71" s="1"/>
  <c r="E71" s="1"/>
  <c r="F70"/>
  <c r="D70"/>
  <c r="B70"/>
  <c r="C70" s="1"/>
  <c r="E70" s="1"/>
  <c r="F69"/>
  <c r="D69"/>
  <c r="C69"/>
  <c r="E69" s="1"/>
  <c r="B69"/>
  <c r="F68"/>
  <c r="D68"/>
  <c r="C68"/>
  <c r="E68" s="1"/>
  <c r="B68"/>
  <c r="F67"/>
  <c r="D67"/>
  <c r="B67"/>
  <c r="C67" s="1"/>
  <c r="E67" s="1"/>
  <c r="F66"/>
  <c r="D66"/>
  <c r="B66"/>
  <c r="C66" s="1"/>
  <c r="E66" s="1"/>
  <c r="F65"/>
  <c r="D65"/>
  <c r="C65"/>
  <c r="E65" s="1"/>
  <c r="B65"/>
  <c r="F64"/>
  <c r="D64"/>
  <c r="C64"/>
  <c r="E64" s="1"/>
  <c r="B64"/>
  <c r="F63"/>
  <c r="D63"/>
  <c r="B63"/>
  <c r="C63" s="1"/>
  <c r="E63" s="1"/>
  <c r="F62"/>
  <c r="D62"/>
  <c r="B62"/>
  <c r="C62" s="1"/>
  <c r="E62" s="1"/>
  <c r="F61"/>
  <c r="D61"/>
  <c r="C61"/>
  <c r="E61" s="1"/>
  <c r="B61"/>
  <c r="F60"/>
  <c r="D60"/>
  <c r="C60"/>
  <c r="E60" s="1"/>
  <c r="B60"/>
  <c r="F59"/>
  <c r="D59"/>
  <c r="B59"/>
  <c r="C59" s="1"/>
  <c r="E59" s="1"/>
  <c r="F58"/>
  <c r="D58"/>
  <c r="B58"/>
  <c r="C58" s="1"/>
  <c r="E58" s="1"/>
  <c r="F57"/>
  <c r="D57"/>
  <c r="C57"/>
  <c r="E57" s="1"/>
  <c r="B57"/>
  <c r="F56"/>
  <c r="D56"/>
  <c r="C56"/>
  <c r="E56" s="1"/>
  <c r="B56"/>
  <c r="F55"/>
  <c r="D55"/>
  <c r="B55"/>
  <c r="C55" s="1"/>
  <c r="E55" s="1"/>
  <c r="F54"/>
  <c r="D54"/>
  <c r="B54"/>
  <c r="C54" s="1"/>
  <c r="E54" s="1"/>
  <c r="F53"/>
  <c r="D53"/>
  <c r="C53"/>
  <c r="E53" s="1"/>
  <c r="B53"/>
  <c r="F52"/>
  <c r="D52"/>
  <c r="C52"/>
  <c r="E52" s="1"/>
  <c r="B52"/>
  <c r="F51"/>
  <c r="E51"/>
  <c r="D51"/>
  <c r="C51"/>
  <c r="B51"/>
  <c r="F50"/>
  <c r="D50"/>
  <c r="B50"/>
  <c r="C50" s="1"/>
  <c r="E50" s="1"/>
  <c r="F49"/>
  <c r="D49"/>
  <c r="C49"/>
  <c r="E49" s="1"/>
  <c r="B49"/>
  <c r="F48"/>
  <c r="D48"/>
  <c r="C48"/>
  <c r="E48" s="1"/>
  <c r="B48"/>
  <c r="F47"/>
  <c r="E47"/>
  <c r="D47"/>
  <c r="C47"/>
  <c r="B47"/>
  <c r="F46"/>
  <c r="D46"/>
  <c r="B46"/>
  <c r="C46" s="1"/>
  <c r="E46" s="1"/>
  <c r="F45"/>
  <c r="D45"/>
  <c r="C45"/>
  <c r="E45" s="1"/>
  <c r="B45"/>
  <c r="F44"/>
  <c r="D44"/>
  <c r="C44"/>
  <c r="E44" s="1"/>
  <c r="B44"/>
  <c r="F43"/>
  <c r="E43"/>
  <c r="D43"/>
  <c r="C43"/>
  <c r="B43"/>
  <c r="F42"/>
  <c r="D42"/>
  <c r="B42"/>
  <c r="C42" s="1"/>
  <c r="E42" s="1"/>
  <c r="F41"/>
  <c r="D41"/>
  <c r="C41"/>
  <c r="E41" s="1"/>
  <c r="B41"/>
  <c r="F40"/>
  <c r="D40"/>
  <c r="C40"/>
  <c r="E40" s="1"/>
  <c r="B40"/>
  <c r="F39"/>
  <c r="E39"/>
  <c r="D39"/>
  <c r="C39"/>
  <c r="B39"/>
  <c r="F38"/>
  <c r="D38"/>
  <c r="B38"/>
  <c r="C38" s="1"/>
  <c r="E38" s="1"/>
  <c r="F37"/>
  <c r="D37"/>
  <c r="C37"/>
  <c r="E37" s="1"/>
  <c r="B37"/>
  <c r="F36"/>
  <c r="D36"/>
  <c r="C36"/>
  <c r="E36" s="1"/>
  <c r="B36"/>
  <c r="F35"/>
  <c r="E35"/>
  <c r="D35"/>
  <c r="C35"/>
  <c r="B35"/>
  <c r="F34"/>
  <c r="D34"/>
  <c r="B34"/>
  <c r="C34" s="1"/>
  <c r="E34" s="1"/>
  <c r="F33"/>
  <c r="D33"/>
  <c r="C33"/>
  <c r="E33" s="1"/>
  <c r="B33"/>
  <c r="F32"/>
  <c r="D32"/>
  <c r="C32"/>
  <c r="E32" s="1"/>
  <c r="B32"/>
  <c r="F31"/>
  <c r="E31"/>
  <c r="D31"/>
  <c r="C31"/>
  <c r="B31"/>
  <c r="F30"/>
  <c r="D30"/>
  <c r="B30"/>
  <c r="C30" s="1"/>
  <c r="E30" s="1"/>
  <c r="F29"/>
  <c r="D29"/>
  <c r="C29"/>
  <c r="E29" s="1"/>
  <c r="B29"/>
  <c r="F28"/>
  <c r="D28"/>
  <c r="C28"/>
  <c r="E28" s="1"/>
  <c r="B28"/>
  <c r="F27"/>
  <c r="E27"/>
  <c r="D27"/>
  <c r="C27"/>
  <c r="B27"/>
  <c r="F26"/>
  <c r="D26"/>
  <c r="B26"/>
  <c r="C26" s="1"/>
  <c r="E26" s="1"/>
  <c r="F25"/>
  <c r="D25"/>
  <c r="C25"/>
  <c r="E25" s="1"/>
  <c r="B25"/>
  <c r="F24"/>
  <c r="D24"/>
  <c r="C24"/>
  <c r="E24" s="1"/>
  <c r="B24"/>
  <c r="F23"/>
  <c r="E23"/>
  <c r="D23"/>
  <c r="C23"/>
  <c r="B23"/>
  <c r="F22"/>
  <c r="D22"/>
  <c r="B22"/>
  <c r="C22" s="1"/>
  <c r="E22" s="1"/>
  <c r="F21"/>
  <c r="D21"/>
  <c r="C21"/>
  <c r="E21" s="1"/>
  <c r="B21"/>
  <c r="F20"/>
  <c r="D20"/>
  <c r="C20"/>
  <c r="E20" s="1"/>
  <c r="B20"/>
  <c r="F19"/>
  <c r="E19"/>
  <c r="D19"/>
  <c r="C19"/>
  <c r="B19"/>
  <c r="F18"/>
  <c r="D18"/>
  <c r="B18"/>
  <c r="C18" s="1"/>
  <c r="E18" s="1"/>
  <c r="F17"/>
  <c r="D17"/>
  <c r="C17"/>
  <c r="E17" s="1"/>
  <c r="B17"/>
  <c r="F16"/>
  <c r="D16"/>
  <c r="B16"/>
  <c r="C16" s="1"/>
  <c r="E16" s="1"/>
  <c r="F15"/>
  <c r="E15"/>
  <c r="D15"/>
  <c r="C15"/>
  <c r="B15"/>
  <c r="F14"/>
  <c r="D14"/>
  <c r="B14"/>
  <c r="C14" s="1"/>
  <c r="E14" s="1"/>
  <c r="F13"/>
  <c r="D13"/>
  <c r="C13"/>
  <c r="E13" s="1"/>
  <c r="B13"/>
  <c r="F12"/>
  <c r="D12"/>
  <c r="B12"/>
  <c r="C12" s="1"/>
  <c r="E12" s="1"/>
  <c r="F11"/>
  <c r="E11"/>
  <c r="D11"/>
  <c r="C11"/>
  <c r="B11"/>
  <c r="F10"/>
  <c r="D10"/>
  <c r="B10"/>
  <c r="C10" s="1"/>
  <c r="E10" s="1"/>
  <c r="F9"/>
  <c r="D9"/>
  <c r="C9"/>
  <c r="E9" s="1"/>
  <c r="B9"/>
  <c r="F8"/>
  <c r="D8"/>
  <c r="B8"/>
  <c r="C8" s="1"/>
  <c r="E8" s="1"/>
  <c r="F7"/>
  <c r="E7"/>
  <c r="D7"/>
  <c r="C7"/>
  <c r="B7"/>
  <c r="F6"/>
  <c r="D6"/>
  <c r="B6"/>
  <c r="C6" s="1"/>
  <c r="E6" s="1"/>
  <c r="F5"/>
  <c r="D5"/>
  <c r="C5"/>
  <c r="E5" s="1"/>
  <c r="B5"/>
  <c r="F4"/>
  <c r="D4"/>
  <c r="B4"/>
  <c r="C4" s="1"/>
  <c r="E4" s="1"/>
  <c r="F3"/>
  <c r="E3"/>
  <c r="D3"/>
  <c r="C3"/>
  <c r="B3"/>
  <c r="F2"/>
  <c r="D2"/>
  <c r="B2"/>
  <c r="C2" s="1"/>
  <c r="E2" s="1"/>
  <c r="F3" i="2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2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2"/>
  <c r="B2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2"/>
  <c r="C2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E3" i="1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2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3"/>
  <c r="D2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4"/>
  <c r="C5"/>
  <c r="C6"/>
  <c r="C7"/>
  <c r="C8"/>
  <c r="C9"/>
  <c r="C10"/>
  <c r="C11"/>
  <c r="C12"/>
  <c r="C13"/>
  <c r="C14"/>
  <c r="C15"/>
  <c r="C16"/>
  <c r="C17"/>
  <c r="C18"/>
  <c r="C19"/>
  <c r="C20"/>
  <c r="C3"/>
  <c r="C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2"/>
</calcChain>
</file>

<file path=xl/sharedStrings.xml><?xml version="1.0" encoding="utf-8"?>
<sst xmlns="http://schemas.openxmlformats.org/spreadsheetml/2006/main" count="36" uniqueCount="16">
  <si>
    <t>l1</t>
  </si>
  <si>
    <t>l2</t>
  </si>
  <si>
    <t>l4</t>
  </si>
  <si>
    <t>l5</t>
  </si>
  <si>
    <t>l6</t>
  </si>
  <si>
    <t>l7</t>
  </si>
  <si>
    <t>dy</t>
  </si>
  <si>
    <t>y(x)</t>
  </si>
  <si>
    <t>x</t>
  </si>
  <si>
    <t>dx</t>
  </si>
  <si>
    <t>arctan+180 = fi_3</t>
  </si>
  <si>
    <t>licznik</t>
  </si>
  <si>
    <t>mianownik</t>
  </si>
  <si>
    <t>dy/dx</t>
  </si>
  <si>
    <t>delta x</t>
  </si>
  <si>
    <t>f_F(x) = 1/2f_v(x)</t>
  </si>
</sst>
</file>

<file path=xl/styles.xml><?xml version="1.0" encoding="utf-8"?>
<styleSheet xmlns="http://schemas.openxmlformats.org/spreadsheetml/2006/main">
  <fonts count="1">
    <font>
      <sz val="11"/>
      <color theme="1"/>
      <name val="Czcionka tekstu podstawowego"/>
      <family val="2"/>
      <charset val="238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Alignment="1">
      <alignment horizontal="center"/>
    </xf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 sz="1400">
                <a:solidFill>
                  <a:schemeClr val="accent1"/>
                </a:solidFill>
                <a:latin typeface="Verdana" pitchFamily="34" charset="0"/>
                <a:ea typeface="Verdana" pitchFamily="34" charset="0"/>
              </a:rPr>
              <a:t>Charakterystyka przemieszczeniowa 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cat>
            <c:numRef>
              <c:f>'Ch.przemieszczeniowa'!$E$2:$E$77</c:f>
              <c:numCache>
                <c:formatCode>General</c:formatCode>
                <c:ptCount val="76"/>
                <c:pt idx="0">
                  <c:v>0</c:v>
                </c:pt>
                <c:pt idx="1">
                  <c:v>0.19999999999999929</c:v>
                </c:pt>
                <c:pt idx="2">
                  <c:v>0.39999999999999858</c:v>
                </c:pt>
                <c:pt idx="3">
                  <c:v>0.60000000000000142</c:v>
                </c:pt>
                <c:pt idx="4">
                  <c:v>0.80000000000000071</c:v>
                </c:pt>
                <c:pt idx="5">
                  <c:v>1</c:v>
                </c:pt>
                <c:pt idx="6">
                  <c:v>1.1999999999999993</c:v>
                </c:pt>
                <c:pt idx="7">
                  <c:v>1.3999999999999986</c:v>
                </c:pt>
                <c:pt idx="8">
                  <c:v>1.6000000000000014</c:v>
                </c:pt>
                <c:pt idx="9">
                  <c:v>1.8000000000000007</c:v>
                </c:pt>
                <c:pt idx="10">
                  <c:v>2</c:v>
                </c:pt>
                <c:pt idx="11">
                  <c:v>2.1999999999999993</c:v>
                </c:pt>
                <c:pt idx="12">
                  <c:v>2.3999999999999986</c:v>
                </c:pt>
                <c:pt idx="13">
                  <c:v>2.6000000000000014</c:v>
                </c:pt>
                <c:pt idx="14">
                  <c:v>2.8000000000000007</c:v>
                </c:pt>
                <c:pt idx="15">
                  <c:v>3</c:v>
                </c:pt>
                <c:pt idx="16">
                  <c:v>3.1999999999999993</c:v>
                </c:pt>
                <c:pt idx="17">
                  <c:v>3.3999999999999986</c:v>
                </c:pt>
                <c:pt idx="18">
                  <c:v>3.6000000000000014</c:v>
                </c:pt>
                <c:pt idx="19">
                  <c:v>3.8000000000000007</c:v>
                </c:pt>
                <c:pt idx="20">
                  <c:v>4</c:v>
                </c:pt>
                <c:pt idx="21">
                  <c:v>4.1999999999999993</c:v>
                </c:pt>
                <c:pt idx="22">
                  <c:v>4.3999999999999986</c:v>
                </c:pt>
                <c:pt idx="23">
                  <c:v>4.6000000000000014</c:v>
                </c:pt>
                <c:pt idx="24">
                  <c:v>4.8000000000000007</c:v>
                </c:pt>
                <c:pt idx="25">
                  <c:v>5</c:v>
                </c:pt>
                <c:pt idx="26">
                  <c:v>5.1999999999999993</c:v>
                </c:pt>
                <c:pt idx="27">
                  <c:v>5.3999999999999986</c:v>
                </c:pt>
                <c:pt idx="28">
                  <c:v>5.6000000000000014</c:v>
                </c:pt>
                <c:pt idx="29">
                  <c:v>5.8000000000000007</c:v>
                </c:pt>
                <c:pt idx="30">
                  <c:v>6</c:v>
                </c:pt>
                <c:pt idx="31">
                  <c:v>6.1999999999999993</c:v>
                </c:pt>
                <c:pt idx="32">
                  <c:v>6.3999999999999986</c:v>
                </c:pt>
                <c:pt idx="33">
                  <c:v>6.6000000000000014</c:v>
                </c:pt>
                <c:pt idx="34">
                  <c:v>6.8000000000000007</c:v>
                </c:pt>
                <c:pt idx="35">
                  <c:v>7</c:v>
                </c:pt>
                <c:pt idx="36">
                  <c:v>7.1999999999999993</c:v>
                </c:pt>
                <c:pt idx="37">
                  <c:v>7.3999999999999986</c:v>
                </c:pt>
                <c:pt idx="38">
                  <c:v>7.6000000000000014</c:v>
                </c:pt>
                <c:pt idx="39">
                  <c:v>7.8000000000000007</c:v>
                </c:pt>
                <c:pt idx="40">
                  <c:v>8</c:v>
                </c:pt>
                <c:pt idx="41">
                  <c:v>8.1999999999999993</c:v>
                </c:pt>
                <c:pt idx="42">
                  <c:v>8.3999999999999986</c:v>
                </c:pt>
                <c:pt idx="43">
                  <c:v>8.6000000000000014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9.3999999999999986</c:v>
                </c:pt>
                <c:pt idx="48">
                  <c:v>9.6000000000000014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10.399999999999999</c:v>
                </c:pt>
                <c:pt idx="53">
                  <c:v>10.600000000000001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11.399999999999999</c:v>
                </c:pt>
                <c:pt idx="58">
                  <c:v>11.600000000000001</c:v>
                </c:pt>
                <c:pt idx="59">
                  <c:v>11.8</c:v>
                </c:pt>
                <c:pt idx="60">
                  <c:v>12</c:v>
                </c:pt>
                <c:pt idx="61">
                  <c:v>12.200000000000003</c:v>
                </c:pt>
                <c:pt idx="62">
                  <c:v>12.399999999999999</c:v>
                </c:pt>
                <c:pt idx="63">
                  <c:v>12.600000000000001</c:v>
                </c:pt>
                <c:pt idx="64">
                  <c:v>12.799999999999997</c:v>
                </c:pt>
                <c:pt idx="65">
                  <c:v>13</c:v>
                </c:pt>
                <c:pt idx="66">
                  <c:v>13.200000000000003</c:v>
                </c:pt>
                <c:pt idx="67">
                  <c:v>13.399999999999999</c:v>
                </c:pt>
                <c:pt idx="68">
                  <c:v>13.600000000000001</c:v>
                </c:pt>
                <c:pt idx="69">
                  <c:v>13.799999999999997</c:v>
                </c:pt>
                <c:pt idx="70">
                  <c:v>14</c:v>
                </c:pt>
                <c:pt idx="71">
                  <c:v>14.199999999999903</c:v>
                </c:pt>
                <c:pt idx="72">
                  <c:v>14.399999999999899</c:v>
                </c:pt>
                <c:pt idx="73">
                  <c:v>14.599999999999902</c:v>
                </c:pt>
                <c:pt idx="74">
                  <c:v>14.799999999999898</c:v>
                </c:pt>
                <c:pt idx="75">
                  <c:v>14.999999999999901</c:v>
                </c:pt>
              </c:numCache>
            </c:numRef>
          </c:cat>
          <c:val>
            <c:numRef>
              <c:f>'Ch.przemieszczeniowa'!$D$2:$D$77</c:f>
              <c:numCache>
                <c:formatCode>General</c:formatCode>
                <c:ptCount val="76"/>
                <c:pt idx="0">
                  <c:v>0</c:v>
                </c:pt>
                <c:pt idx="1">
                  <c:v>0.26449795209350668</c:v>
                </c:pt>
                <c:pt idx="2">
                  <c:v>0.52474160042882545</c:v>
                </c:pt>
                <c:pt idx="3">
                  <c:v>0.78079407574525561</c:v>
                </c:pt>
                <c:pt idx="4">
                  <c:v>1.032718744534634</c:v>
                </c:pt>
                <c:pt idx="5">
                  <c:v>1.2805791048577149</c:v>
                </c:pt>
                <c:pt idx="6">
                  <c:v>1.5244386896145663</c:v>
                </c:pt>
                <c:pt idx="7">
                  <c:v>1.7643609769284261</c:v>
                </c:pt>
                <c:pt idx="8">
                  <c:v>2.0004093073052722</c:v>
                </c:pt>
                <c:pt idx="9">
                  <c:v>2.2326468072361969</c:v>
                </c:pt>
                <c:pt idx="10">
                  <c:v>2.4611363189157167</c:v>
                </c:pt>
                <c:pt idx="11">
                  <c:v>2.6859403357567722</c:v>
                </c:pt>
                <c:pt idx="12">
                  <c:v>2.9071209433902787</c:v>
                </c:pt>
                <c:pt idx="13">
                  <c:v>3.1247397658470923</c:v>
                </c:pt>
                <c:pt idx="14">
                  <c:v>3.3388579166290207</c:v>
                </c:pt>
                <c:pt idx="15">
                  <c:v>3.5495359543854299</c:v>
                </c:pt>
                <c:pt idx="16">
                  <c:v>3.7568338429225356</c:v>
                </c:pt>
                <c:pt idx="17">
                  <c:v>3.9608109152829307</c:v>
                </c:pt>
                <c:pt idx="18">
                  <c:v>4.1615258416430443</c:v>
                </c:pt>
                <c:pt idx="19">
                  <c:v>4.3590366007876007</c:v>
                </c:pt>
                <c:pt idx="20">
                  <c:v>4.5534004549302018</c:v>
                </c:pt>
                <c:pt idx="21">
                  <c:v>4.7446739276601058</c:v>
                </c:pt>
                <c:pt idx="22">
                  <c:v>4.9329127848054277</c:v>
                </c:pt>
                <c:pt idx="23">
                  <c:v>5.1181720180135351</c:v>
                </c:pt>
                <c:pt idx="24">
                  <c:v>5.3005058308589561</c:v>
                </c:pt>
                <c:pt idx="25">
                  <c:v>5.4799676272996969</c:v>
                </c:pt>
                <c:pt idx="26">
                  <c:v>5.6566100023113144</c:v>
                </c:pt>
                <c:pt idx="27">
                  <c:v>5.8304847345383699</c:v>
                </c:pt>
                <c:pt idx="28">
                  <c:v>6.0016427808110357</c:v>
                </c:pt>
                <c:pt idx="29">
                  <c:v>6.1701342723835388</c:v>
                </c:pt>
                <c:pt idx="30">
                  <c:v>6.3360085127594097</c:v>
                </c:pt>
                <c:pt idx="31">
                  <c:v>6.4993139769760724</c:v>
                </c:pt>
                <c:pt idx="32">
                  <c:v>6.6600983122296533</c:v>
                </c:pt>
                <c:pt idx="33">
                  <c:v>6.8184083397271884</c:v>
                </c:pt>
                <c:pt idx="34">
                  <c:v>6.9742900576610403</c:v>
                </c:pt>
                <c:pt idx="35">
                  <c:v>7.1277886452069161</c:v>
                </c:pt>
                <c:pt idx="36">
                  <c:v>7.2789484674524765</c:v>
                </c:pt>
                <c:pt idx="37">
                  <c:v>7.4278130811706724</c:v>
                </c:pt>
                <c:pt idx="38">
                  <c:v>7.5744252413561917</c:v>
                </c:pt>
                <c:pt idx="39">
                  <c:v>7.7188269084502572</c:v>
                </c:pt>
                <c:pt idx="40">
                  <c:v>7.8610592561828589</c:v>
                </c:pt>
                <c:pt idx="41">
                  <c:v>8.0011626799670417</c:v>
                </c:pt>
                <c:pt idx="42">
                  <c:v>8.1391768057842491</c:v>
                </c:pt>
                <c:pt idx="43">
                  <c:v>8.2751404995038236</c:v>
                </c:pt>
                <c:pt idx="44">
                  <c:v>8.4090918765841813</c:v>
                </c:pt>
                <c:pt idx="45">
                  <c:v>8.5410683121064999</c:v>
                </c:pt>
                <c:pt idx="46">
                  <c:v>8.6711064510958558</c:v>
                </c:pt>
                <c:pt idx="47">
                  <c:v>8.7992422190877342</c:v>
                </c:pt>
                <c:pt idx="48">
                  <c:v>8.9255108329012351</c:v>
                </c:pt>
                <c:pt idx="49">
                  <c:v>9.0499468115830304</c:v>
                </c:pt>
                <c:pt idx="50">
                  <c:v>9.1725839874892792</c:v>
                </c:pt>
                <c:pt idx="51">
                  <c:v>9.2934555174749001</c:v>
                </c:pt>
                <c:pt idx="52">
                  <c:v>9.4125938941623666</c:v>
                </c:pt>
                <c:pt idx="53">
                  <c:v>9.5300309572643336</c:v>
                </c:pt>
                <c:pt idx="54">
                  <c:v>9.6457979049365967</c:v>
                </c:pt>
                <c:pt idx="55">
                  <c:v>9.7599253051397064</c:v>
                </c:pt>
                <c:pt idx="56">
                  <c:v>9.8724431069898735</c:v>
                </c:pt>
                <c:pt idx="57">
                  <c:v>9.9833806520808999</c:v>
                </c:pt>
                <c:pt idx="58">
                  <c:v>10.092766685761202</c:v>
                </c:pt>
                <c:pt idx="59">
                  <c:v>10.200629368350651</c:v>
                </c:pt>
                <c:pt idx="60">
                  <c:v>10.306996286284512</c:v>
                </c:pt>
                <c:pt idx="61">
                  <c:v>10.411894463171631</c:v>
                </c:pt>
                <c:pt idx="62">
                  <c:v>10.515350370756803</c:v>
                </c:pt>
                <c:pt idx="63">
                  <c:v>10.617389939776874</c:v>
                </c:pt>
                <c:pt idx="64">
                  <c:v>10.718038570702458</c:v>
                </c:pt>
                <c:pt idx="65">
                  <c:v>10.817321144357113</c:v>
                </c:pt>
                <c:pt idx="66">
                  <c:v>10.915262032407536</c:v>
                </c:pt>
                <c:pt idx="67">
                  <c:v>11.011885107718545</c:v>
                </c:pt>
                <c:pt idx="68">
                  <c:v>11.107213754567635</c:v>
                </c:pt>
                <c:pt idx="69">
                  <c:v>11.201270878714755</c:v>
                </c:pt>
                <c:pt idx="70">
                  <c:v>11.294078917323457</c:v>
                </c:pt>
                <c:pt idx="71">
                  <c:v>11.385659848729734</c:v>
                </c:pt>
                <c:pt idx="72">
                  <c:v>11.47603520205681</c:v>
                </c:pt>
                <c:pt idx="73">
                  <c:v>11.565226066672292</c:v>
                </c:pt>
                <c:pt idx="74">
                  <c:v>11.653253101487518</c:v>
                </c:pt>
                <c:pt idx="75">
                  <c:v>11.740136544096647</c:v>
                </c:pt>
              </c:numCache>
            </c:numRef>
          </c:val>
        </c:ser>
        <c:marker val="1"/>
        <c:axId val="152375296"/>
        <c:axId val="152377600"/>
      </c:lineChart>
      <c:catAx>
        <c:axId val="15237529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Wysunięcie</a:t>
                </a:r>
                <a:r>
                  <a:rPr lang="pl-PL" baseline="0"/>
                  <a:t> suwaka [mm]</a:t>
                </a:r>
                <a:endParaRPr lang="pl-PL"/>
              </a:p>
            </c:rich>
          </c:tx>
          <c:layout/>
        </c:title>
        <c:numFmt formatCode="General" sourceLinked="1"/>
        <c:tickLblPos val="nextTo"/>
        <c:crossAx val="152377600"/>
        <c:crosses val="autoZero"/>
        <c:auto val="1"/>
        <c:lblAlgn val="ctr"/>
        <c:lblOffset val="100"/>
        <c:tickLblSkip val="5"/>
        <c:tickMarkSkip val="5"/>
      </c:catAx>
      <c:valAx>
        <c:axId val="152377600"/>
        <c:scaling>
          <c:orientation val="minMax"/>
          <c:max val="12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Przemieszczenie</a:t>
                </a:r>
                <a:r>
                  <a:rPr lang="pl-PL" baseline="0"/>
                  <a:t> [mm]</a:t>
                </a:r>
                <a:endParaRPr lang="pl-PL"/>
              </a:p>
            </c:rich>
          </c:tx>
          <c:layout/>
        </c:title>
        <c:numFmt formatCode="General" sourceLinked="1"/>
        <c:majorTickMark val="cross"/>
        <c:tickLblPos val="nextTo"/>
        <c:crossAx val="152375296"/>
        <c:crosses val="autoZero"/>
        <c:crossBetween val="between"/>
        <c:majorUnit val="1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 sz="1400" b="1" i="0" u="none" strike="noStrike" baseline="0">
                <a:solidFill>
                  <a:schemeClr val="accent1"/>
                </a:solidFill>
                <a:latin typeface="Verdana" pitchFamily="34" charset="0"/>
                <a:ea typeface="Verdana" pitchFamily="34" charset="0"/>
              </a:rPr>
              <a:t>Charakterystyka prędkościowa</a:t>
            </a:r>
            <a:r>
              <a:rPr lang="pl-PL" sz="1800" b="1" i="0" u="none" strike="noStrike" baseline="0"/>
              <a:t> </a:t>
            </a:r>
            <a:endParaRPr lang="pl-PL" sz="1600">
              <a:latin typeface="Verdana" pitchFamily="34" charset="0"/>
              <a:ea typeface="Verdana" pitchFamily="34" charset="0"/>
            </a:endParaRPr>
          </a:p>
        </c:rich>
      </c:tx>
    </c:title>
    <c:plotArea>
      <c:layout/>
      <c:lineChart>
        <c:grouping val="standard"/>
        <c:ser>
          <c:idx val="0"/>
          <c:order val="0"/>
          <c:marker>
            <c:symbol val="none"/>
          </c:marker>
          <c:cat>
            <c:numRef>
              <c:f>'Ch.prędkościowa'!$F$2:$F$77</c:f>
              <c:numCache>
                <c:formatCode>General</c:formatCode>
                <c:ptCount val="76"/>
                <c:pt idx="0">
                  <c:v>0</c:v>
                </c:pt>
                <c:pt idx="1">
                  <c:v>0.19999999999999929</c:v>
                </c:pt>
                <c:pt idx="2">
                  <c:v>0.39999999999999858</c:v>
                </c:pt>
                <c:pt idx="3">
                  <c:v>0.60000000000000142</c:v>
                </c:pt>
                <c:pt idx="4">
                  <c:v>0.80000000000000071</c:v>
                </c:pt>
                <c:pt idx="5">
                  <c:v>1</c:v>
                </c:pt>
                <c:pt idx="6">
                  <c:v>1.1999999999999993</c:v>
                </c:pt>
                <c:pt idx="7">
                  <c:v>1.3999999999999986</c:v>
                </c:pt>
                <c:pt idx="8">
                  <c:v>1.6000000000000014</c:v>
                </c:pt>
                <c:pt idx="9">
                  <c:v>1.8000000000000007</c:v>
                </c:pt>
                <c:pt idx="10">
                  <c:v>2</c:v>
                </c:pt>
                <c:pt idx="11">
                  <c:v>2.1999999999999993</c:v>
                </c:pt>
                <c:pt idx="12">
                  <c:v>2.3999999999999986</c:v>
                </c:pt>
                <c:pt idx="13">
                  <c:v>2.6000000000000014</c:v>
                </c:pt>
                <c:pt idx="14">
                  <c:v>2.8000000000000007</c:v>
                </c:pt>
                <c:pt idx="15">
                  <c:v>3</c:v>
                </c:pt>
                <c:pt idx="16">
                  <c:v>3.1999999999999993</c:v>
                </c:pt>
                <c:pt idx="17">
                  <c:v>3.3999999999999986</c:v>
                </c:pt>
                <c:pt idx="18">
                  <c:v>3.6000000000000014</c:v>
                </c:pt>
                <c:pt idx="19">
                  <c:v>3.8000000000000007</c:v>
                </c:pt>
                <c:pt idx="20">
                  <c:v>4</c:v>
                </c:pt>
                <c:pt idx="21">
                  <c:v>4.1999999999999993</c:v>
                </c:pt>
                <c:pt idx="22">
                  <c:v>4.3999999999999986</c:v>
                </c:pt>
                <c:pt idx="23">
                  <c:v>4.6000000000000014</c:v>
                </c:pt>
                <c:pt idx="24">
                  <c:v>4.8000000000000007</c:v>
                </c:pt>
                <c:pt idx="25">
                  <c:v>5</c:v>
                </c:pt>
                <c:pt idx="26">
                  <c:v>5.1999999999999993</c:v>
                </c:pt>
                <c:pt idx="27">
                  <c:v>5.3999999999999986</c:v>
                </c:pt>
                <c:pt idx="28">
                  <c:v>5.6000000000000014</c:v>
                </c:pt>
                <c:pt idx="29">
                  <c:v>5.8000000000000007</c:v>
                </c:pt>
                <c:pt idx="30">
                  <c:v>6</c:v>
                </c:pt>
                <c:pt idx="31">
                  <c:v>6.1999999999999993</c:v>
                </c:pt>
                <c:pt idx="32">
                  <c:v>6.3999999999999986</c:v>
                </c:pt>
                <c:pt idx="33">
                  <c:v>6.6000000000000014</c:v>
                </c:pt>
                <c:pt idx="34">
                  <c:v>6.8000000000000007</c:v>
                </c:pt>
                <c:pt idx="35">
                  <c:v>7</c:v>
                </c:pt>
                <c:pt idx="36">
                  <c:v>7.1999999999999993</c:v>
                </c:pt>
                <c:pt idx="37">
                  <c:v>7.3999999999999986</c:v>
                </c:pt>
                <c:pt idx="38">
                  <c:v>7.6000000000000014</c:v>
                </c:pt>
                <c:pt idx="39">
                  <c:v>7.8000000000000007</c:v>
                </c:pt>
                <c:pt idx="40">
                  <c:v>8</c:v>
                </c:pt>
                <c:pt idx="41">
                  <c:v>8.1999999999999993</c:v>
                </c:pt>
                <c:pt idx="42">
                  <c:v>8.3999999999999986</c:v>
                </c:pt>
                <c:pt idx="43">
                  <c:v>8.6000000000000014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9.3999999999999986</c:v>
                </c:pt>
                <c:pt idx="48">
                  <c:v>9.6000000000000014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10.399999999999999</c:v>
                </c:pt>
                <c:pt idx="53">
                  <c:v>10.600000000000001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11.399999999999999</c:v>
                </c:pt>
                <c:pt idx="58">
                  <c:v>11.600000000000001</c:v>
                </c:pt>
                <c:pt idx="59">
                  <c:v>11.8</c:v>
                </c:pt>
                <c:pt idx="60">
                  <c:v>12</c:v>
                </c:pt>
                <c:pt idx="61">
                  <c:v>12.200000000000003</c:v>
                </c:pt>
                <c:pt idx="62">
                  <c:v>12.399999999999999</c:v>
                </c:pt>
                <c:pt idx="63">
                  <c:v>12.600000000000001</c:v>
                </c:pt>
                <c:pt idx="64">
                  <c:v>12.799999999999997</c:v>
                </c:pt>
                <c:pt idx="65">
                  <c:v>13</c:v>
                </c:pt>
                <c:pt idx="66">
                  <c:v>13.200000000000003</c:v>
                </c:pt>
                <c:pt idx="67">
                  <c:v>13.399999999999999</c:v>
                </c:pt>
                <c:pt idx="68">
                  <c:v>13.600000000000001</c:v>
                </c:pt>
                <c:pt idx="69">
                  <c:v>13.799999999999997</c:v>
                </c:pt>
                <c:pt idx="70">
                  <c:v>14</c:v>
                </c:pt>
                <c:pt idx="71">
                  <c:v>14.199999999999903</c:v>
                </c:pt>
                <c:pt idx="72">
                  <c:v>14.399999999999899</c:v>
                </c:pt>
                <c:pt idx="73">
                  <c:v>14.599999999999902</c:v>
                </c:pt>
                <c:pt idx="74">
                  <c:v>14.799999999999898</c:v>
                </c:pt>
                <c:pt idx="75">
                  <c:v>14.999999999999901</c:v>
                </c:pt>
              </c:numCache>
            </c:numRef>
          </c:cat>
          <c:val>
            <c:numRef>
              <c:f>'Ch.prędkościowa'!$E$2:$E$77</c:f>
              <c:numCache>
                <c:formatCode>General</c:formatCode>
                <c:ptCount val="76"/>
                <c:pt idx="0">
                  <c:v>13.332303324311729</c:v>
                </c:pt>
                <c:pt idx="1">
                  <c:v>13.118015176818862</c:v>
                </c:pt>
                <c:pt idx="2">
                  <c:v>12.906875839482797</c:v>
                </c:pt>
                <c:pt idx="3">
                  <c:v>12.698899833037487</c:v>
                </c:pt>
                <c:pt idx="4">
                  <c:v>12.494096276975057</c:v>
                </c:pt>
                <c:pt idx="5">
                  <c:v>12.292469270806915</c:v>
                </c:pt>
                <c:pt idx="6">
                  <c:v>12.094018258232014</c:v>
                </c:pt>
                <c:pt idx="7">
                  <c:v>11.898738374329625</c:v>
                </c:pt>
                <c:pt idx="8">
                  <c:v>11.706620775977608</c:v>
                </c:pt>
                <c:pt idx="9">
                  <c:v>11.517652955768561</c:v>
                </c:pt>
                <c:pt idx="10">
                  <c:v>11.33181903975685</c:v>
                </c:pt>
                <c:pt idx="11">
                  <c:v>11.149100069420154</c:v>
                </c:pt>
                <c:pt idx="12">
                  <c:v>10.969474268260871</c:v>
                </c:pt>
                <c:pt idx="13">
                  <c:v>10.792917293506211</c:v>
                </c:pt>
                <c:pt idx="14">
                  <c:v>10.619402473392192</c:v>
                </c:pt>
                <c:pt idx="15">
                  <c:v>10.448901030536536</c:v>
                </c:pt>
                <c:pt idx="16">
                  <c:v>10.281382291919554</c:v>
                </c:pt>
                <c:pt idx="17">
                  <c:v>10.116813886001154</c:v>
                </c:pt>
                <c:pt idx="18">
                  <c:v>9.9551619275066585</c:v>
                </c:pt>
                <c:pt idx="19">
                  <c:v>9.7963911904148375</c:v>
                </c:pt>
                <c:pt idx="20">
                  <c:v>9.6404652696789039</c:v>
                </c:pt>
                <c:pt idx="21">
                  <c:v>9.4873467322057081</c:v>
                </c:pt>
                <c:pt idx="22">
                  <c:v>9.3369972576104239</c:v>
                </c:pt>
                <c:pt idx="23">
                  <c:v>9.1893777692539427</c:v>
                </c:pt>
                <c:pt idx="24">
                  <c:v>9.0444485560585459</c:v>
                </c:pt>
                <c:pt idx="25">
                  <c:v>8.9021693855842479</c:v>
                </c:pt>
                <c:pt idx="26">
                  <c:v>8.7624996088340019</c:v>
                </c:pt>
                <c:pt idx="27">
                  <c:v>8.6253982572408727</c:v>
                </c:pt>
                <c:pt idx="28">
                  <c:v>8.4908241322744775</c:v>
                </c:pt>
                <c:pt idx="29">
                  <c:v>8.3587358880879101</c:v>
                </c:pt>
                <c:pt idx="30">
                  <c:v>8.2290921076096897</c:v>
                </c:pt>
                <c:pt idx="31">
                  <c:v>8.1018513724688894</c:v>
                </c:pt>
                <c:pt idx="32">
                  <c:v>7.9769723271246695</c:v>
                </c:pt>
                <c:pt idx="33">
                  <c:v>7.8544137375551104</c:v>
                </c:pt>
                <c:pt idx="34">
                  <c:v>7.7341345448437551</c:v>
                </c:pt>
                <c:pt idx="35">
                  <c:v>7.6160939139861048</c:v>
                </c:pt>
                <c:pt idx="36">
                  <c:v>7.500251278222664</c:v>
                </c:pt>
                <c:pt idx="37">
                  <c:v>7.3865663791895662</c:v>
                </c:pt>
                <c:pt idx="38">
                  <c:v>7.274999303162895</c:v>
                </c:pt>
                <c:pt idx="39">
                  <c:v>7.1655105136582398</c:v>
                </c:pt>
                <c:pt idx="40">
                  <c:v>7.0580608806329668</c:v>
                </c:pt>
                <c:pt idx="41">
                  <c:v>6.9526117065251327</c:v>
                </c:pt>
                <c:pt idx="42">
                  <c:v>6.8491247493498548</c:v>
                </c:pt>
                <c:pt idx="43">
                  <c:v>6.7475622430615303</c:v>
                </c:pt>
                <c:pt idx="44">
                  <c:v>6.6478869153781002</c:v>
                </c:pt>
                <c:pt idx="45">
                  <c:v>6.5500620032522487</c:v>
                </c:pt>
                <c:pt idx="46">
                  <c:v>6.4540512661633205</c:v>
                </c:pt>
                <c:pt idx="47">
                  <c:v>6.3598189973932922</c:v>
                </c:pt>
                <c:pt idx="48">
                  <c:v>6.2673300334402162</c:v>
                </c:pt>
                <c:pt idx="49">
                  <c:v>6.1765497617130105</c:v>
                </c:pt>
                <c:pt idx="50">
                  <c:v>6.0874441266425015</c:v>
                </c:pt>
                <c:pt idx="51">
                  <c:v>5.9999796343350811</c:v>
                </c:pt>
                <c:pt idx="52">
                  <c:v>5.9141233558872344</c:v>
                </c:pt>
                <c:pt idx="53">
                  <c:v>5.8298429294715692</c:v>
                </c:pt>
                <c:pt idx="54">
                  <c:v>5.7471065612977101</c:v>
                </c:pt>
                <c:pt idx="55">
                  <c:v>5.6658830255445629</c:v>
                </c:pt>
                <c:pt idx="56">
                  <c:v>5.5861416633540788</c:v>
                </c:pt>
                <c:pt idx="57">
                  <c:v>5.5078523809704736</c:v>
                </c:pt>
                <c:pt idx="58">
                  <c:v>5.4309856471031619</c:v>
                </c:pt>
                <c:pt idx="59">
                  <c:v>5.3555124895863102</c:v>
                </c:pt>
                <c:pt idx="60">
                  <c:v>5.2814044914027214</c:v>
                </c:pt>
                <c:pt idx="61">
                  <c:v>5.208633786135155</c:v>
                </c:pt>
                <c:pt idx="62">
                  <c:v>5.1371730529035382</c:v>
                </c:pt>
                <c:pt idx="63">
                  <c:v>5.0669955108424247</c:v>
                </c:pt>
                <c:pt idx="64">
                  <c:v>4.9980749131690958</c:v>
                </c:pt>
                <c:pt idx="65">
                  <c:v>4.9303855408889428</c:v>
                </c:pt>
                <c:pt idx="66">
                  <c:v>4.8639021961813693</c:v>
                </c:pt>
                <c:pt idx="67">
                  <c:v>4.7986001955061637</c:v>
                </c:pt>
                <c:pt idx="68">
                  <c:v>4.7344553624672816</c:v>
                </c:pt>
                <c:pt idx="69">
                  <c:v>4.6714440204681305</c:v>
                </c:pt>
                <c:pt idx="70">
                  <c:v>4.6095429851897398</c:v>
                </c:pt>
                <c:pt idx="71">
                  <c:v>4.5487295569209056</c:v>
                </c:pt>
                <c:pt idx="72">
                  <c:v>4.4889815127666379</c:v>
                </c:pt>
                <c:pt idx="73">
                  <c:v>4.4302770987599489</c:v>
                </c:pt>
                <c:pt idx="74">
                  <c:v>4.3725950218987792</c:v>
                </c:pt>
                <c:pt idx="75">
                  <c:v>4.3159144421291344</c:v>
                </c:pt>
              </c:numCache>
            </c:numRef>
          </c:val>
        </c:ser>
        <c:marker val="1"/>
        <c:axId val="153127168"/>
        <c:axId val="153149824"/>
      </c:lineChart>
      <c:catAx>
        <c:axId val="15312716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Wysunięcie</a:t>
                </a:r>
                <a:r>
                  <a:rPr lang="pl-PL" baseline="0"/>
                  <a:t> suwaka [mm]</a:t>
                </a:r>
                <a:endParaRPr lang="pl-PL"/>
              </a:p>
            </c:rich>
          </c:tx>
        </c:title>
        <c:numFmt formatCode="General" sourceLinked="1"/>
        <c:tickLblPos val="nextTo"/>
        <c:crossAx val="153149824"/>
        <c:crosses val="autoZero"/>
        <c:auto val="1"/>
        <c:lblAlgn val="ctr"/>
        <c:lblOffset val="100"/>
        <c:tickLblSkip val="5"/>
      </c:catAx>
      <c:valAx>
        <c:axId val="15314982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Prędkość</a:t>
                </a:r>
                <a:r>
                  <a:rPr lang="pl-PL" baseline="0"/>
                  <a:t> [mm/s]</a:t>
                </a:r>
                <a:endParaRPr lang="pl-PL"/>
              </a:p>
            </c:rich>
          </c:tx>
        </c:title>
        <c:numFmt formatCode="General" sourceLinked="1"/>
        <c:tickLblPos val="nextTo"/>
        <c:crossAx val="153127168"/>
        <c:crosses val="autoZero"/>
        <c:crossBetween val="between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447675</xdr:colOff>
      <xdr:row>3</xdr:row>
      <xdr:rowOff>95251</xdr:rowOff>
    </xdr:from>
    <xdr:to>
      <xdr:col>16</xdr:col>
      <xdr:colOff>295275</xdr:colOff>
      <xdr:row>20</xdr:row>
      <xdr:rowOff>133350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342900</xdr:colOff>
      <xdr:row>2</xdr:row>
      <xdr:rowOff>57150</xdr:rowOff>
    </xdr:from>
    <xdr:to>
      <xdr:col>18</xdr:col>
      <xdr:colOff>114300</xdr:colOff>
      <xdr:row>17</xdr:row>
      <xdr:rowOff>76200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77"/>
  <sheetViews>
    <sheetView workbookViewId="0">
      <selection activeCell="E3" sqref="E3"/>
    </sheetView>
  </sheetViews>
  <sheetFormatPr defaultRowHeight="14.25"/>
  <cols>
    <col min="2" max="2" width="15" customWidth="1"/>
  </cols>
  <sheetData>
    <row r="1" spans="1:8" ht="15" thickBot="1">
      <c r="A1" t="s">
        <v>8</v>
      </c>
      <c r="B1" t="s">
        <v>10</v>
      </c>
      <c r="C1" t="s">
        <v>7</v>
      </c>
      <c r="D1" t="s">
        <v>6</v>
      </c>
      <c r="E1" t="s">
        <v>9</v>
      </c>
    </row>
    <row r="2" spans="1:8">
      <c r="A2">
        <v>20</v>
      </c>
      <c r="B2">
        <f>ATAN(($H$4-$H$3)/($H$5-A2-$H$2))+3.14</f>
        <v>2.3546018366025518</v>
      </c>
      <c r="C2">
        <f>$H$3+$H$6*SIN(B2-1.832)+$H$7*SIN(B2-2.356)</f>
        <v>29.954764284658875</v>
      </c>
      <c r="D2">
        <f>C2-$C$2</f>
        <v>0</v>
      </c>
      <c r="E2">
        <f>A2-$A$2</f>
        <v>0</v>
      </c>
      <c r="G2" s="4" t="s">
        <v>0</v>
      </c>
      <c r="H2" s="1">
        <v>25</v>
      </c>
    </row>
    <row r="3" spans="1:8">
      <c r="A3">
        <v>20.2</v>
      </c>
      <c r="B3">
        <f t="shared" ref="B3:B66" si="0">ATAN(($H$4-$H$3)/($H$5-A3-$H$2))+3.14</f>
        <v>2.3616939162768715</v>
      </c>
      <c r="C3">
        <f>$H$3+$H$6*SIN(B3-1.832)+$H$7*SIN(B3-2.356)</f>
        <v>30.219262236752382</v>
      </c>
      <c r="D3">
        <f>C3-$C$2</f>
        <v>0.26449795209350668</v>
      </c>
      <c r="E3">
        <f t="shared" ref="E3:E66" si="1">A3-$A$2</f>
        <v>0.19999999999999929</v>
      </c>
      <c r="G3" s="5" t="s">
        <v>1</v>
      </c>
      <c r="H3" s="2">
        <v>20</v>
      </c>
    </row>
    <row r="4" spans="1:8">
      <c r="A4">
        <v>20.399999999999999</v>
      </c>
      <c r="B4">
        <f t="shared" si="0"/>
        <v>2.3686854124254122</v>
      </c>
      <c r="C4">
        <f t="shared" ref="C4:C67" si="2">$H$3+$H$6*SIN(B4-1.832)+$H$7*SIN(B4-2.356)</f>
        <v>30.479505885087701</v>
      </c>
      <c r="D4">
        <f t="shared" ref="D4:D67" si="3">C4-$C$2</f>
        <v>0.52474160042882545</v>
      </c>
      <c r="E4">
        <f t="shared" si="1"/>
        <v>0.39999999999999858</v>
      </c>
      <c r="G4" s="5" t="s">
        <v>2</v>
      </c>
      <c r="H4" s="2">
        <v>34</v>
      </c>
    </row>
    <row r="5" spans="1:8">
      <c r="A5">
        <v>20.6</v>
      </c>
      <c r="B5">
        <f t="shared" si="0"/>
        <v>2.3755777806365748</v>
      </c>
      <c r="C5">
        <f t="shared" si="2"/>
        <v>30.735558360404131</v>
      </c>
      <c r="D5">
        <f t="shared" si="3"/>
        <v>0.78079407574525561</v>
      </c>
      <c r="E5">
        <f t="shared" si="1"/>
        <v>0.60000000000000142</v>
      </c>
      <c r="G5" s="5" t="s">
        <v>3</v>
      </c>
      <c r="H5" s="2">
        <v>31</v>
      </c>
    </row>
    <row r="6" spans="1:8">
      <c r="A6">
        <v>20.8</v>
      </c>
      <c r="B6">
        <f t="shared" si="0"/>
        <v>2.3823724731959728</v>
      </c>
      <c r="C6">
        <f t="shared" si="2"/>
        <v>30.987483029193509</v>
      </c>
      <c r="D6">
        <f t="shared" si="3"/>
        <v>1.032718744534634</v>
      </c>
      <c r="E6">
        <f t="shared" si="1"/>
        <v>0.80000000000000071</v>
      </c>
      <c r="G6" s="5" t="s">
        <v>4</v>
      </c>
      <c r="H6" s="2">
        <v>20</v>
      </c>
    </row>
    <row r="7" spans="1:8" ht="15" thickBot="1">
      <c r="A7">
        <v>21</v>
      </c>
      <c r="B7">
        <f t="shared" si="0"/>
        <v>2.3890709376020598</v>
      </c>
      <c r="C7">
        <f t="shared" si="2"/>
        <v>31.23534338951659</v>
      </c>
      <c r="D7">
        <f t="shared" si="3"/>
        <v>1.2805791048577149</v>
      </c>
      <c r="E7">
        <f t="shared" si="1"/>
        <v>1</v>
      </c>
      <c r="G7" s="6" t="s">
        <v>5</v>
      </c>
      <c r="H7" s="3">
        <v>20</v>
      </c>
    </row>
    <row r="8" spans="1:8">
      <c r="A8">
        <v>21.2</v>
      </c>
      <c r="B8">
        <f t="shared" si="0"/>
        <v>2.395674615193006</v>
      </c>
      <c r="C8">
        <f t="shared" si="2"/>
        <v>31.479202974273441</v>
      </c>
      <c r="D8">
        <f t="shared" si="3"/>
        <v>1.5244386896145663</v>
      </c>
      <c r="E8">
        <f t="shared" si="1"/>
        <v>1.1999999999999993</v>
      </c>
    </row>
    <row r="9" spans="1:8">
      <c r="A9">
        <v>21.4</v>
      </c>
      <c r="B9">
        <f t="shared" si="0"/>
        <v>2.4021849398795352</v>
      </c>
      <c r="C9">
        <f t="shared" si="2"/>
        <v>31.719125261587301</v>
      </c>
      <c r="D9">
        <f t="shared" si="3"/>
        <v>1.7643609769284261</v>
      </c>
      <c r="E9">
        <f t="shared" si="1"/>
        <v>1.3999999999999986</v>
      </c>
    </row>
    <row r="10" spans="1:8">
      <c r="A10">
        <v>21.6</v>
      </c>
      <c r="B10">
        <f t="shared" si="0"/>
        <v>2.40860333697852</v>
      </c>
      <c r="C10">
        <f t="shared" si="2"/>
        <v>31.955173591964147</v>
      </c>
      <c r="D10">
        <f t="shared" si="3"/>
        <v>2.0004093073052722</v>
      </c>
      <c r="E10">
        <f t="shared" si="1"/>
        <v>1.6000000000000014</v>
      </c>
    </row>
    <row r="11" spans="1:8">
      <c r="A11">
        <v>21.8</v>
      </c>
      <c r="B11">
        <f t="shared" si="0"/>
        <v>2.4149312221422452</v>
      </c>
      <c r="C11">
        <f t="shared" si="2"/>
        <v>32.187411091895072</v>
      </c>
      <c r="D11">
        <f t="shared" si="3"/>
        <v>2.2326468072361969</v>
      </c>
      <c r="E11">
        <f t="shared" si="1"/>
        <v>1.8000000000000007</v>
      </c>
    </row>
    <row r="12" spans="1:8">
      <c r="A12">
        <v>22</v>
      </c>
      <c r="B12">
        <f t="shared" si="0"/>
        <v>2.4211700003783756</v>
      </c>
      <c r="C12">
        <f t="shared" si="2"/>
        <v>32.415900603574592</v>
      </c>
      <c r="D12">
        <f t="shared" si="3"/>
        <v>2.4611363189157167</v>
      </c>
      <c r="E12">
        <f t="shared" si="1"/>
        <v>2</v>
      </c>
    </row>
    <row r="13" spans="1:8">
      <c r="A13">
        <v>22.2</v>
      </c>
      <c r="B13">
        <f t="shared" si="0"/>
        <v>2.4273210651558057</v>
      </c>
      <c r="C13">
        <f t="shared" si="2"/>
        <v>32.640704620415647</v>
      </c>
      <c r="D13">
        <f t="shared" si="3"/>
        <v>2.6859403357567722</v>
      </c>
      <c r="E13">
        <f t="shared" si="1"/>
        <v>2.1999999999999993</v>
      </c>
    </row>
    <row r="14" spans="1:8">
      <c r="A14">
        <v>22.4</v>
      </c>
      <c r="B14">
        <f t="shared" si="0"/>
        <v>2.4333857975916957</v>
      </c>
      <c r="C14">
        <f t="shared" si="2"/>
        <v>32.861885228049154</v>
      </c>
      <c r="D14">
        <f t="shared" si="3"/>
        <v>2.9071209433902787</v>
      </c>
      <c r="E14">
        <f t="shared" si="1"/>
        <v>2.3999999999999986</v>
      </c>
    </row>
    <row r="15" spans="1:8">
      <c r="A15">
        <v>22.6</v>
      </c>
      <c r="B15">
        <f t="shared" si="0"/>
        <v>2.4393655657151694</v>
      </c>
      <c r="C15">
        <f t="shared" si="2"/>
        <v>33.079504050505967</v>
      </c>
      <c r="D15">
        <f t="shared" si="3"/>
        <v>3.1247397658470923</v>
      </c>
      <c r="E15">
        <f t="shared" si="1"/>
        <v>2.6000000000000014</v>
      </c>
    </row>
    <row r="16" spans="1:8">
      <c r="A16">
        <v>22.8</v>
      </c>
      <c r="B16">
        <f t="shared" si="0"/>
        <v>2.4452617238032968</v>
      </c>
      <c r="C16">
        <f t="shared" si="2"/>
        <v>33.293622201287896</v>
      </c>
      <c r="D16">
        <f t="shared" si="3"/>
        <v>3.3388579166290207</v>
      </c>
      <c r="E16">
        <f t="shared" si="1"/>
        <v>2.8000000000000007</v>
      </c>
    </row>
    <row r="17" spans="1:5">
      <c r="A17">
        <v>23</v>
      </c>
      <c r="B17">
        <f t="shared" si="0"/>
        <v>2.4510756117851389</v>
      </c>
      <c r="C17">
        <f t="shared" si="2"/>
        <v>33.504300239044305</v>
      </c>
      <c r="D17">
        <f t="shared" si="3"/>
        <v>3.5495359543854299</v>
      </c>
      <c r="E17">
        <f t="shared" si="1"/>
        <v>3</v>
      </c>
    </row>
    <row r="18" spans="1:5">
      <c r="A18">
        <v>23.2</v>
      </c>
      <c r="B18">
        <f t="shared" si="0"/>
        <v>2.4568085547098053</v>
      </c>
      <c r="C18">
        <f t="shared" si="2"/>
        <v>33.711598127581411</v>
      </c>
      <c r="D18">
        <f t="shared" si="3"/>
        <v>3.7568338429225356</v>
      </c>
      <c r="E18">
        <f t="shared" si="1"/>
        <v>3.1999999999999993</v>
      </c>
    </row>
    <row r="19" spans="1:5">
      <c r="A19">
        <v>23.4</v>
      </c>
      <c r="B19">
        <f t="shared" si="0"/>
        <v>2.4624618622746355</v>
      </c>
      <c r="C19">
        <f t="shared" si="2"/>
        <v>33.915575199941806</v>
      </c>
      <c r="D19">
        <f t="shared" si="3"/>
        <v>3.9608109152829307</v>
      </c>
      <c r="E19">
        <f t="shared" si="1"/>
        <v>3.3999999999999986</v>
      </c>
    </row>
    <row r="20" spans="1:5">
      <c r="A20">
        <v>23.6</v>
      </c>
      <c r="B20">
        <f t="shared" si="0"/>
        <v>2.468036828409768</v>
      </c>
      <c r="C20">
        <f t="shared" si="2"/>
        <v>34.116290126301919</v>
      </c>
      <c r="D20">
        <f t="shared" si="3"/>
        <v>4.1615258416430443</v>
      </c>
      <c r="E20">
        <f t="shared" si="1"/>
        <v>3.6000000000000014</v>
      </c>
    </row>
    <row r="21" spans="1:5">
      <c r="A21">
        <v>23.8</v>
      </c>
      <c r="B21">
        <f t="shared" si="0"/>
        <v>2.4735347309155409</v>
      </c>
      <c r="C21">
        <f t="shared" si="2"/>
        <v>34.313800885446476</v>
      </c>
      <c r="D21">
        <f t="shared" si="3"/>
        <v>4.3590366007876007</v>
      </c>
      <c r="E21">
        <f t="shared" si="1"/>
        <v>3.8000000000000007</v>
      </c>
    </row>
    <row r="22" spans="1:5">
      <c r="A22">
        <v>24</v>
      </c>
      <c r="B22">
        <f t="shared" si="0"/>
        <v>2.4789568311493131</v>
      </c>
      <c r="C22">
        <f t="shared" si="2"/>
        <v>34.508164739589077</v>
      </c>
      <c r="D22">
        <f t="shared" si="3"/>
        <v>4.5534004549302018</v>
      </c>
      <c r="E22">
        <f t="shared" si="1"/>
        <v>4</v>
      </c>
    </row>
    <row r="23" spans="1:5">
      <c r="A23">
        <v>24.2</v>
      </c>
      <c r="B23">
        <f t="shared" si="0"/>
        <v>2.484304373758464</v>
      </c>
      <c r="C23">
        <f t="shared" si="2"/>
        <v>34.699438212318981</v>
      </c>
      <c r="D23">
        <f t="shared" si="3"/>
        <v>4.7446739276601058</v>
      </c>
      <c r="E23">
        <f t="shared" si="1"/>
        <v>4.1999999999999993</v>
      </c>
    </row>
    <row r="24" spans="1:5">
      <c r="A24">
        <v>24.4</v>
      </c>
      <c r="B24">
        <f t="shared" si="0"/>
        <v>2.4895785864564752</v>
      </c>
      <c r="C24">
        <f t="shared" si="2"/>
        <v>34.887677069464303</v>
      </c>
      <c r="D24">
        <f t="shared" si="3"/>
        <v>4.9329127848054277</v>
      </c>
      <c r="E24">
        <f t="shared" si="1"/>
        <v>4.3999999999999986</v>
      </c>
    </row>
    <row r="25" spans="1:5">
      <c r="A25">
        <v>24.6</v>
      </c>
      <c r="B25">
        <f t="shared" si="0"/>
        <v>2.4947806798391619</v>
      </c>
      <c r="C25">
        <f t="shared" si="2"/>
        <v>35.07293630267241</v>
      </c>
      <c r="D25">
        <f t="shared" si="3"/>
        <v>5.1181720180135351</v>
      </c>
      <c r="E25">
        <f t="shared" si="1"/>
        <v>4.6000000000000014</v>
      </c>
    </row>
    <row r="26" spans="1:5">
      <c r="A26">
        <v>24.8</v>
      </c>
      <c r="B26">
        <f t="shared" si="0"/>
        <v>2.4999118472382538</v>
      </c>
      <c r="C26">
        <f t="shared" si="2"/>
        <v>35.255270115517831</v>
      </c>
      <c r="D26">
        <f t="shared" si="3"/>
        <v>5.3005058308589561</v>
      </c>
      <c r="E26">
        <f t="shared" si="1"/>
        <v>4.8000000000000007</v>
      </c>
    </row>
    <row r="27" spans="1:5">
      <c r="A27">
        <v>25</v>
      </c>
      <c r="B27">
        <f t="shared" si="0"/>
        <v>2.5049732646096863</v>
      </c>
      <c r="C27">
        <f t="shared" si="2"/>
        <v>35.434731911958572</v>
      </c>
      <c r="D27">
        <f t="shared" si="3"/>
        <v>5.4799676272996969</v>
      </c>
      <c r="E27">
        <f t="shared" si="1"/>
        <v>5</v>
      </c>
    </row>
    <row r="28" spans="1:5">
      <c r="A28">
        <v>25.2</v>
      </c>
      <c r="B28">
        <f t="shared" si="0"/>
        <v>2.509966090454085</v>
      </c>
      <c r="C28">
        <f t="shared" si="2"/>
        <v>35.611374286970189</v>
      </c>
      <c r="D28">
        <f t="shared" si="3"/>
        <v>5.6566100023113144</v>
      </c>
      <c r="E28">
        <f t="shared" si="1"/>
        <v>5.1999999999999993</v>
      </c>
    </row>
    <row r="29" spans="1:5">
      <c r="A29">
        <v>25.4</v>
      </c>
      <c r="B29">
        <f t="shared" si="0"/>
        <v>2.5148914657670769</v>
      </c>
      <c r="C29">
        <f t="shared" si="2"/>
        <v>35.785249019197245</v>
      </c>
      <c r="D29">
        <f t="shared" si="3"/>
        <v>5.8304847345383699</v>
      </c>
      <c r="E29">
        <f t="shared" si="1"/>
        <v>5.3999999999999986</v>
      </c>
    </row>
    <row r="30" spans="1:5">
      <c r="A30">
        <v>25.6</v>
      </c>
      <c r="B30">
        <f t="shared" si="0"/>
        <v>2.5197505140171788</v>
      </c>
      <c r="C30">
        <f t="shared" si="2"/>
        <v>35.956407065469911</v>
      </c>
      <c r="D30">
        <f t="shared" si="3"/>
        <v>6.0016427808110357</v>
      </c>
      <c r="E30">
        <f t="shared" si="1"/>
        <v>5.6000000000000014</v>
      </c>
    </row>
    <row r="31" spans="1:5">
      <c r="A31">
        <v>25.8</v>
      </c>
      <c r="B31">
        <f t="shared" si="0"/>
        <v>2.5245443411491477</v>
      </c>
      <c r="C31">
        <f t="shared" si="2"/>
        <v>36.124898557042414</v>
      </c>
      <c r="D31">
        <f t="shared" si="3"/>
        <v>6.1701342723835388</v>
      </c>
      <c r="E31">
        <f t="shared" si="1"/>
        <v>5.8000000000000007</v>
      </c>
    </row>
    <row r="32" spans="1:5">
      <c r="A32">
        <v>26</v>
      </c>
      <c r="B32">
        <f t="shared" si="0"/>
        <v>2.5292740356107917</v>
      </c>
      <c r="C32">
        <f t="shared" si="2"/>
        <v>36.290772797418285</v>
      </c>
      <c r="D32">
        <f t="shared" si="3"/>
        <v>6.3360085127594097</v>
      </c>
      <c r="E32">
        <f t="shared" si="1"/>
        <v>6</v>
      </c>
    </row>
    <row r="33" spans="1:5">
      <c r="A33">
        <v>26.2</v>
      </c>
      <c r="B33">
        <f t="shared" si="0"/>
        <v>2.5339406684013577</v>
      </c>
      <c r="C33">
        <f t="shared" si="2"/>
        <v>36.454078261634947</v>
      </c>
      <c r="D33">
        <f t="shared" si="3"/>
        <v>6.4993139769760724</v>
      </c>
      <c r="E33">
        <f t="shared" si="1"/>
        <v>6.1999999999999993</v>
      </c>
    </row>
    <row r="34" spans="1:5">
      <c r="A34">
        <v>26.4</v>
      </c>
      <c r="B34">
        <f t="shared" si="0"/>
        <v>2.5385452931397268</v>
      </c>
      <c r="C34">
        <f t="shared" si="2"/>
        <v>36.614862596888528</v>
      </c>
      <c r="D34">
        <f t="shared" si="3"/>
        <v>6.6600983122296533</v>
      </c>
      <c r="E34">
        <f t="shared" si="1"/>
        <v>6.3999999999999986</v>
      </c>
    </row>
    <row r="35" spans="1:5">
      <c r="A35">
        <v>26.6</v>
      </c>
      <c r="B35">
        <f t="shared" si="0"/>
        <v>2.5430889461507449</v>
      </c>
      <c r="C35">
        <f t="shared" si="2"/>
        <v>36.773172624386063</v>
      </c>
      <c r="D35">
        <f t="shared" si="3"/>
        <v>6.8184083397271884</v>
      </c>
      <c r="E35">
        <f t="shared" si="1"/>
        <v>6.6000000000000014</v>
      </c>
    </row>
    <row r="36" spans="1:5">
      <c r="A36">
        <v>26.8</v>
      </c>
      <c r="B36">
        <f t="shared" si="0"/>
        <v>2.5475726465681214</v>
      </c>
      <c r="C36">
        <f t="shared" si="2"/>
        <v>36.929054342319915</v>
      </c>
      <c r="D36">
        <f t="shared" si="3"/>
        <v>6.9742900576610403</v>
      </c>
      <c r="E36">
        <f t="shared" si="1"/>
        <v>6.8000000000000007</v>
      </c>
    </row>
    <row r="37" spans="1:5">
      <c r="A37">
        <v>27</v>
      </c>
      <c r="B37">
        <f t="shared" si="0"/>
        <v>2.5519973964524327</v>
      </c>
      <c r="C37">
        <f t="shared" si="2"/>
        <v>37.082552929865791</v>
      </c>
      <c r="D37">
        <f t="shared" si="3"/>
        <v>7.1277886452069161</v>
      </c>
      <c r="E37">
        <f t="shared" si="1"/>
        <v>7</v>
      </c>
    </row>
    <row r="38" spans="1:5">
      <c r="A38">
        <v>27.2</v>
      </c>
      <c r="B38">
        <f t="shared" si="0"/>
        <v>2.5563641809228388</v>
      </c>
      <c r="C38">
        <f t="shared" si="2"/>
        <v>37.233712752111352</v>
      </c>
      <c r="D38">
        <f t="shared" si="3"/>
        <v>7.2789484674524765</v>
      </c>
      <c r="E38">
        <f t="shared" si="1"/>
        <v>7.1999999999999993</v>
      </c>
    </row>
    <row r="39" spans="1:5">
      <c r="A39">
        <v>27.4</v>
      </c>
      <c r="B39">
        <f t="shared" si="0"/>
        <v>2.5606739683012343</v>
      </c>
      <c r="C39">
        <f t="shared" si="2"/>
        <v>37.382577365829547</v>
      </c>
      <c r="D39">
        <f t="shared" si="3"/>
        <v>7.4278130811706724</v>
      </c>
      <c r="E39">
        <f t="shared" si="1"/>
        <v>7.3999999999999986</v>
      </c>
    </row>
    <row r="40" spans="1:5">
      <c r="A40">
        <v>27.6</v>
      </c>
      <c r="B40">
        <f t="shared" si="0"/>
        <v>2.5649277102676096</v>
      </c>
      <c r="C40">
        <f t="shared" si="2"/>
        <v>37.529189526015067</v>
      </c>
      <c r="D40">
        <f t="shared" si="3"/>
        <v>7.5744252413561917</v>
      </c>
      <c r="E40">
        <f t="shared" si="1"/>
        <v>7.6000000000000014</v>
      </c>
    </row>
    <row r="41" spans="1:5">
      <c r="A41">
        <v>27.8</v>
      </c>
      <c r="B41">
        <f t="shared" si="0"/>
        <v>2.5691263420255059</v>
      </c>
      <c r="C41">
        <f t="shared" si="2"/>
        <v>37.673591193109132</v>
      </c>
      <c r="D41">
        <f t="shared" si="3"/>
        <v>7.7188269084502572</v>
      </c>
      <c r="E41">
        <f t="shared" si="1"/>
        <v>7.8000000000000007</v>
      </c>
    </row>
    <row r="42" spans="1:5">
      <c r="A42">
        <v>28</v>
      </c>
      <c r="B42">
        <f t="shared" si="0"/>
        <v>2.5732707824764938</v>
      </c>
      <c r="C42">
        <f t="shared" si="2"/>
        <v>37.815823540841734</v>
      </c>
      <c r="D42">
        <f t="shared" si="3"/>
        <v>7.8610592561828589</v>
      </c>
      <c r="E42">
        <f t="shared" si="1"/>
        <v>8</v>
      </c>
    </row>
    <row r="43" spans="1:5">
      <c r="A43">
        <v>28.2</v>
      </c>
      <c r="B43">
        <f t="shared" si="0"/>
        <v>2.5773619344026968</v>
      </c>
      <c r="C43">
        <f t="shared" si="2"/>
        <v>37.955926964625917</v>
      </c>
      <c r="D43">
        <f t="shared" si="3"/>
        <v>8.0011626799670417</v>
      </c>
      <c r="E43">
        <f t="shared" si="1"/>
        <v>8.1999999999999993</v>
      </c>
    </row>
    <row r="44" spans="1:5">
      <c r="A44">
        <v>28.4</v>
      </c>
      <c r="B44">
        <f t="shared" si="0"/>
        <v>2.5814006846564377</v>
      </c>
      <c r="C44">
        <f t="shared" si="2"/>
        <v>38.093941090443124</v>
      </c>
      <c r="D44">
        <f t="shared" si="3"/>
        <v>8.1391768057842491</v>
      </c>
      <c r="E44">
        <f t="shared" si="1"/>
        <v>8.3999999999999986</v>
      </c>
    </row>
    <row r="45" spans="1:5">
      <c r="A45">
        <v>28.6</v>
      </c>
      <c r="B45">
        <f t="shared" si="0"/>
        <v>2.5853879043561481</v>
      </c>
      <c r="C45">
        <f t="shared" si="2"/>
        <v>38.229904784162699</v>
      </c>
      <c r="D45">
        <f t="shared" si="3"/>
        <v>8.2751404995038236</v>
      </c>
      <c r="E45">
        <f t="shared" si="1"/>
        <v>8.6000000000000014</v>
      </c>
    </row>
    <row r="46" spans="1:5">
      <c r="A46">
        <v>28.8</v>
      </c>
      <c r="B46">
        <f t="shared" si="0"/>
        <v>2.5893244490877487</v>
      </c>
      <c r="C46">
        <f t="shared" si="2"/>
        <v>38.363856161243056</v>
      </c>
      <c r="D46">
        <f t="shared" si="3"/>
        <v>8.4090918765841813</v>
      </c>
      <c r="E46">
        <f t="shared" si="1"/>
        <v>8.8000000000000007</v>
      </c>
    </row>
    <row r="47" spans="1:5">
      <c r="A47">
        <v>29</v>
      </c>
      <c r="B47">
        <f t="shared" si="0"/>
        <v>2.5932111591107527</v>
      </c>
      <c r="C47">
        <f t="shared" si="2"/>
        <v>38.495832596765375</v>
      </c>
      <c r="D47">
        <f t="shared" si="3"/>
        <v>8.5410683121064999</v>
      </c>
      <c r="E47">
        <f t="shared" si="1"/>
        <v>9</v>
      </c>
    </row>
    <row r="48" spans="1:5">
      <c r="A48">
        <v>29.2</v>
      </c>
      <c r="B48">
        <f t="shared" si="0"/>
        <v>2.5970488595684071</v>
      </c>
      <c r="C48">
        <f t="shared" si="2"/>
        <v>38.625870735754731</v>
      </c>
      <c r="D48">
        <f t="shared" si="3"/>
        <v>8.6711064510958558</v>
      </c>
      <c r="E48">
        <f t="shared" si="1"/>
        <v>9.1999999999999993</v>
      </c>
    </row>
    <row r="49" spans="1:5">
      <c r="A49">
        <v>29.4</v>
      </c>
      <c r="B49">
        <f t="shared" si="0"/>
        <v>2.6008383607012338</v>
      </c>
      <c r="C49">
        <f t="shared" si="2"/>
        <v>38.754006503746609</v>
      </c>
      <c r="D49">
        <f t="shared" si="3"/>
        <v>8.7992422190877342</v>
      </c>
      <c r="E49">
        <f t="shared" si="1"/>
        <v>9.3999999999999986</v>
      </c>
    </row>
    <row r="50" spans="1:5">
      <c r="A50">
        <v>29.6</v>
      </c>
      <c r="B50">
        <f t="shared" si="0"/>
        <v>2.6045804580633742</v>
      </c>
      <c r="C50">
        <f t="shared" si="2"/>
        <v>38.88027511756011</v>
      </c>
      <c r="D50">
        <f t="shared" si="3"/>
        <v>8.9255108329012351</v>
      </c>
      <c r="E50">
        <f t="shared" si="1"/>
        <v>9.6000000000000014</v>
      </c>
    </row>
    <row r="51" spans="1:5">
      <c r="A51">
        <v>29.8</v>
      </c>
      <c r="B51">
        <f t="shared" si="0"/>
        <v>2.6082759327411944</v>
      </c>
      <c r="C51">
        <f t="shared" si="2"/>
        <v>39.004711096241905</v>
      </c>
      <c r="D51">
        <f t="shared" si="3"/>
        <v>9.0499468115830304</v>
      </c>
      <c r="E51">
        <f t="shared" si="1"/>
        <v>9.8000000000000007</v>
      </c>
    </row>
    <row r="52" spans="1:5">
      <c r="A52">
        <v>30</v>
      </c>
      <c r="B52">
        <f t="shared" si="0"/>
        <v>2.6119255515736404</v>
      </c>
      <c r="C52">
        <f t="shared" si="2"/>
        <v>39.127348272148154</v>
      </c>
      <c r="D52">
        <f t="shared" si="3"/>
        <v>9.1725839874892792</v>
      </c>
      <c r="E52">
        <f t="shared" si="1"/>
        <v>10</v>
      </c>
    </row>
    <row r="53" spans="1:5">
      <c r="A53">
        <v>30.2</v>
      </c>
      <c r="B53">
        <f t="shared" si="0"/>
        <v>2.6155300673738777</v>
      </c>
      <c r="C53">
        <f t="shared" si="2"/>
        <v>39.248219802133775</v>
      </c>
      <c r="D53">
        <f t="shared" si="3"/>
        <v>9.2934555174749001</v>
      </c>
      <c r="E53">
        <f t="shared" si="1"/>
        <v>10.199999999999999</v>
      </c>
    </row>
    <row r="54" spans="1:5">
      <c r="A54">
        <v>30.4</v>
      </c>
      <c r="B54">
        <f t="shared" si="0"/>
        <v>2.6190902191517842</v>
      </c>
      <c r="C54">
        <f t="shared" si="2"/>
        <v>39.367358178821242</v>
      </c>
      <c r="D54">
        <f t="shared" si="3"/>
        <v>9.4125938941623666</v>
      </c>
      <c r="E54">
        <f t="shared" si="1"/>
        <v>10.399999999999999</v>
      </c>
    </row>
    <row r="55" spans="1:5">
      <c r="A55">
        <v>30.6</v>
      </c>
      <c r="B55">
        <f t="shared" si="0"/>
        <v>2.6226067323368998</v>
      </c>
      <c r="C55">
        <f t="shared" si="2"/>
        <v>39.484795241923209</v>
      </c>
      <c r="D55">
        <f t="shared" si="3"/>
        <v>9.5300309572643336</v>
      </c>
      <c r="E55">
        <f t="shared" si="1"/>
        <v>10.600000000000001</v>
      </c>
    </row>
    <row r="56" spans="1:5">
      <c r="A56">
        <v>30.8</v>
      </c>
      <c r="B56">
        <f t="shared" si="0"/>
        <v>2.6260803190014661</v>
      </c>
      <c r="C56">
        <f t="shared" si="2"/>
        <v>39.600562189595472</v>
      </c>
      <c r="D56">
        <f t="shared" si="3"/>
        <v>9.6457979049365967</v>
      </c>
      <c r="E56">
        <f t="shared" si="1"/>
        <v>10.8</v>
      </c>
    </row>
    <row r="57" spans="1:5">
      <c r="A57">
        <v>31</v>
      </c>
      <c r="B57">
        <f t="shared" si="0"/>
        <v>2.6295116780832242</v>
      </c>
      <c r="C57">
        <f t="shared" si="2"/>
        <v>39.714689589798581</v>
      </c>
      <c r="D57">
        <f t="shared" si="3"/>
        <v>9.7599253051397064</v>
      </c>
      <c r="E57">
        <f t="shared" si="1"/>
        <v>11</v>
      </c>
    </row>
    <row r="58" spans="1:5">
      <c r="A58">
        <v>31.2</v>
      </c>
      <c r="B58">
        <f t="shared" si="0"/>
        <v>2.6329014956076633</v>
      </c>
      <c r="C58">
        <f t="shared" si="2"/>
        <v>39.827207391648749</v>
      </c>
      <c r="D58">
        <f t="shared" si="3"/>
        <v>9.8724431069898735</v>
      </c>
      <c r="E58">
        <f t="shared" si="1"/>
        <v>11.2</v>
      </c>
    </row>
    <row r="59" spans="1:5">
      <c r="A59">
        <v>31.4</v>
      </c>
      <c r="B59">
        <f t="shared" si="0"/>
        <v>2.6362504449094382</v>
      </c>
      <c r="C59">
        <f t="shared" si="2"/>
        <v>39.938144936739775</v>
      </c>
      <c r="D59">
        <f t="shared" si="3"/>
        <v>9.9833806520808999</v>
      </c>
      <c r="E59">
        <f t="shared" si="1"/>
        <v>11.399999999999999</v>
      </c>
    </row>
    <row r="60" spans="1:5">
      <c r="A60">
        <v>31.6</v>
      </c>
      <c r="B60">
        <f t="shared" si="0"/>
        <v>2.639559186852706</v>
      </c>
      <c r="C60">
        <f t="shared" si="2"/>
        <v>40.047530970420077</v>
      </c>
      <c r="D60">
        <f t="shared" si="3"/>
        <v>10.092766685761202</v>
      </c>
      <c r="E60">
        <f t="shared" si="1"/>
        <v>11.600000000000001</v>
      </c>
    </row>
    <row r="61" spans="1:5">
      <c r="A61">
        <v>31.8</v>
      </c>
      <c r="B61">
        <f t="shared" si="0"/>
        <v>2.6428283700501396</v>
      </c>
      <c r="C61">
        <f t="shared" si="2"/>
        <v>40.155393653009526</v>
      </c>
      <c r="D61">
        <f t="shared" si="3"/>
        <v>10.200629368350651</v>
      </c>
      <c r="E61">
        <f t="shared" si="1"/>
        <v>11.8</v>
      </c>
    </row>
    <row r="62" spans="1:5">
      <c r="A62">
        <v>32</v>
      </c>
      <c r="B62">
        <f t="shared" si="0"/>
        <v>2.6460586310804191</v>
      </c>
      <c r="C62">
        <f t="shared" si="2"/>
        <v>40.261760570943387</v>
      </c>
      <c r="D62">
        <f t="shared" si="3"/>
        <v>10.306996286284512</v>
      </c>
      <c r="E62">
        <f t="shared" si="1"/>
        <v>12</v>
      </c>
    </row>
    <row r="63" spans="1:5">
      <c r="A63">
        <v>32.200000000000003</v>
      </c>
      <c r="B63">
        <f t="shared" si="0"/>
        <v>2.6492505947039984</v>
      </c>
      <c r="C63">
        <f t="shared" si="2"/>
        <v>40.366658747830506</v>
      </c>
      <c r="D63">
        <f t="shared" si="3"/>
        <v>10.411894463171631</v>
      </c>
      <c r="E63">
        <f t="shared" si="1"/>
        <v>12.200000000000003</v>
      </c>
    </row>
    <row r="64" spans="1:5">
      <c r="A64">
        <v>32.4</v>
      </c>
      <c r="B64">
        <f t="shared" si="0"/>
        <v>2.6524048740769866</v>
      </c>
      <c r="C64">
        <f t="shared" si="2"/>
        <v>40.470114655415678</v>
      </c>
      <c r="D64">
        <f t="shared" si="3"/>
        <v>10.515350370756803</v>
      </c>
      <c r="E64">
        <f t="shared" si="1"/>
        <v>12.399999999999999</v>
      </c>
    </row>
    <row r="65" spans="1:5">
      <c r="A65">
        <v>32.6</v>
      </c>
      <c r="B65">
        <f t="shared" si="0"/>
        <v>2.6555220709629768</v>
      </c>
      <c r="C65">
        <f t="shared" si="2"/>
        <v>40.572154224435749</v>
      </c>
      <c r="D65">
        <f t="shared" si="3"/>
        <v>10.617389939776874</v>
      </c>
      <c r="E65">
        <f t="shared" si="1"/>
        <v>12.600000000000001</v>
      </c>
    </row>
    <row r="66" spans="1:5">
      <c r="A66">
        <v>32.799999999999997</v>
      </c>
      <c r="B66">
        <f t="shared" si="0"/>
        <v>2.6586027759426965</v>
      </c>
      <c r="C66">
        <f t="shared" si="2"/>
        <v>40.672802855361333</v>
      </c>
      <c r="D66">
        <f t="shared" si="3"/>
        <v>10.718038570702458</v>
      </c>
      <c r="E66">
        <f t="shared" si="1"/>
        <v>12.799999999999997</v>
      </c>
    </row>
    <row r="67" spans="1:5">
      <c r="A67">
        <v>33</v>
      </c>
      <c r="B67">
        <f t="shared" ref="B67:B77" si="4">ATAN(($H$4-$H$3)/($H$5-A67-$H$2))+3.14</f>
        <v>2.6616475686213428</v>
      </c>
      <c r="C67">
        <f t="shared" si="2"/>
        <v>40.772085429015988</v>
      </c>
      <c r="D67">
        <f t="shared" si="3"/>
        <v>10.817321144357113</v>
      </c>
      <c r="E67">
        <f t="shared" ref="E67:E77" si="5">A67-$A$2</f>
        <v>13</v>
      </c>
    </row>
    <row r="68" spans="1:5">
      <c r="A68">
        <v>33.200000000000003</v>
      </c>
      <c r="B68">
        <f t="shared" si="4"/>
        <v>2.6646570178335049</v>
      </c>
      <c r="C68">
        <f t="shared" ref="C68:C77" si="6">$H$3+$H$6*SIN(B68-1.832)+$H$7*SIN(B68-2.356)</f>
        <v>40.870026317066412</v>
      </c>
      <c r="D68">
        <f t="shared" ref="D68:D77" si="7">C68-$C$2</f>
        <v>10.915262032407536</v>
      </c>
      <c r="E68">
        <f t="shared" si="5"/>
        <v>13.200000000000003</v>
      </c>
    </row>
    <row r="69" spans="1:5">
      <c r="A69">
        <v>33.4</v>
      </c>
      <c r="B69">
        <f t="shared" si="4"/>
        <v>2.6676316818455712</v>
      </c>
      <c r="C69">
        <f t="shared" si="6"/>
        <v>40.96664939237742</v>
      </c>
      <c r="D69">
        <f t="shared" si="7"/>
        <v>11.011885107718545</v>
      </c>
      <c r="E69">
        <f t="shared" si="5"/>
        <v>13.399999999999999</v>
      </c>
    </row>
    <row r="70" spans="1:5">
      <c r="A70">
        <v>33.6</v>
      </c>
      <c r="B70">
        <f t="shared" si="4"/>
        <v>2.6705721085555325</v>
      </c>
      <c r="C70">
        <f t="shared" si="6"/>
        <v>41.06197803922651</v>
      </c>
      <c r="D70">
        <f t="shared" si="7"/>
        <v>11.107213754567635</v>
      </c>
      <c r="E70">
        <f t="shared" si="5"/>
        <v>13.600000000000001</v>
      </c>
    </row>
    <row r="71" spans="1:5">
      <c r="A71">
        <v>33.799999999999997</v>
      </c>
      <c r="B71">
        <f t="shared" si="4"/>
        <v>2.6734788356901178</v>
      </c>
      <c r="C71">
        <f t="shared" si="6"/>
        <v>41.15603516337363</v>
      </c>
      <c r="D71">
        <f t="shared" si="7"/>
        <v>11.201270878714755</v>
      </c>
      <c r="E71">
        <f t="shared" si="5"/>
        <v>13.799999999999997</v>
      </c>
    </row>
    <row r="72" spans="1:5">
      <c r="A72">
        <v>34</v>
      </c>
      <c r="B72">
        <f t="shared" si="4"/>
        <v>2.676352390999194</v>
      </c>
      <c r="C72">
        <f t="shared" si="6"/>
        <v>41.248843201982332</v>
      </c>
      <c r="D72">
        <f t="shared" si="7"/>
        <v>11.294078917323457</v>
      </c>
      <c r="E72">
        <f t="shared" si="5"/>
        <v>14</v>
      </c>
    </row>
    <row r="73" spans="1:5">
      <c r="A73">
        <v>34.199999999999903</v>
      </c>
      <c r="B73">
        <f t="shared" si="4"/>
        <v>2.6791932924473691</v>
      </c>
      <c r="C73">
        <f t="shared" si="6"/>
        <v>41.340424133388609</v>
      </c>
      <c r="D73">
        <f t="shared" si="7"/>
        <v>11.385659848729734</v>
      </c>
      <c r="E73">
        <f t="shared" si="5"/>
        <v>14.199999999999903</v>
      </c>
    </row>
    <row r="74" spans="1:5">
      <c r="A74">
        <v>34.399999999999899</v>
      </c>
      <c r="B74">
        <f t="shared" si="4"/>
        <v>2.6820020484027771</v>
      </c>
      <c r="C74">
        <f t="shared" si="6"/>
        <v>41.430799486715685</v>
      </c>
      <c r="D74">
        <f t="shared" si="7"/>
        <v>11.47603520205681</v>
      </c>
      <c r="E74">
        <f t="shared" si="5"/>
        <v>14.399999999999899</v>
      </c>
    </row>
    <row r="75" spans="1:5">
      <c r="A75">
        <v>34.599999999999902</v>
      </c>
      <c r="B75">
        <f t="shared" si="4"/>
        <v>2.6847791578229701</v>
      </c>
      <c r="C75">
        <f t="shared" si="6"/>
        <v>41.519990351331167</v>
      </c>
      <c r="D75">
        <f t="shared" si="7"/>
        <v>11.565226066672292</v>
      </c>
      <c r="E75">
        <f t="shared" si="5"/>
        <v>14.599999999999902</v>
      </c>
    </row>
    <row r="76" spans="1:5">
      <c r="A76">
        <v>34.799999999999898</v>
      </c>
      <c r="B76">
        <f t="shared" si="4"/>
        <v>2.6875251104379321</v>
      </c>
      <c r="C76">
        <f t="shared" si="6"/>
        <v>41.608017386146393</v>
      </c>
      <c r="D76">
        <f t="shared" si="7"/>
        <v>11.653253101487518</v>
      </c>
      <c r="E76">
        <f t="shared" si="5"/>
        <v>14.799999999999898</v>
      </c>
    </row>
    <row r="77" spans="1:5">
      <c r="A77">
        <v>34.999999999999901</v>
      </c>
      <c r="B77">
        <f t="shared" si="4"/>
        <v>2.6902403869301597</v>
      </c>
      <c r="C77">
        <f t="shared" si="6"/>
        <v>41.694900828755522</v>
      </c>
      <c r="D77">
        <f t="shared" si="7"/>
        <v>11.740136544096647</v>
      </c>
      <c r="E77">
        <f t="shared" si="5"/>
        <v>14.999999999999901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H77"/>
  <sheetViews>
    <sheetView workbookViewId="0">
      <selection activeCell="J7" sqref="J7"/>
    </sheetView>
  </sheetViews>
  <sheetFormatPr defaultRowHeight="14.25"/>
  <cols>
    <col min="2" max="2" width="14.625" customWidth="1"/>
    <col min="4" max="4" width="10.25" customWidth="1"/>
  </cols>
  <sheetData>
    <row r="1" spans="1:8" ht="15" thickBot="1">
      <c r="A1" s="7" t="s">
        <v>8</v>
      </c>
      <c r="B1" t="s">
        <v>10</v>
      </c>
      <c r="C1" s="7" t="s">
        <v>11</v>
      </c>
      <c r="D1" s="7" t="s">
        <v>12</v>
      </c>
      <c r="E1" s="7" t="s">
        <v>13</v>
      </c>
      <c r="F1" s="7" t="s">
        <v>14</v>
      </c>
    </row>
    <row r="2" spans="1:8">
      <c r="A2">
        <v>20</v>
      </c>
      <c r="B2">
        <f>ATAN(($H$4-$H$3)/($H$5-A2-$H$2))+3.14</f>
        <v>2.3546018366025518</v>
      </c>
      <c r="C2">
        <f>($H$4-$H$3)*($H$6*COS(B2-1.832)+$H$7*COS(B2-2.356))</f>
        <v>522.62629031301981</v>
      </c>
      <c r="D2">
        <f>($H$5-A2-$H$2)*($H$5-A2-$H$2)+($H$4-$H$3)*($H$4-$H$3)</f>
        <v>392</v>
      </c>
      <c r="E2">
        <f>C2/D2 *10</f>
        <v>13.332303324311729</v>
      </c>
      <c r="F2">
        <f>A2-$A$2</f>
        <v>0</v>
      </c>
      <c r="G2" s="4" t="s">
        <v>0</v>
      </c>
      <c r="H2" s="1">
        <v>25</v>
      </c>
    </row>
    <row r="3" spans="1:8">
      <c r="A3">
        <v>20.2</v>
      </c>
      <c r="B3">
        <f t="shared" ref="B3:B66" si="0">ATAN(($H$4-$H$3)/($H$5-A3-$H$2))+3.14</f>
        <v>2.3616939162768715</v>
      </c>
      <c r="C3">
        <f t="shared" ref="C3:C66" si="1">($H$4-$H$3)*($H$6*COS(B3-1.832)+$H$7*COS(B3-2.356))</f>
        <v>521.62475549102521</v>
      </c>
      <c r="D3">
        <f t="shared" ref="D3:D66" si="2">($H$5-A3-$H$2)*($H$5-A3-$H$2)+($H$4-$H$3)*($H$4-$H$3)</f>
        <v>397.64</v>
      </c>
      <c r="E3">
        <f t="shared" ref="E3:E66" si="3">C3/D3 *10</f>
        <v>13.118015176818862</v>
      </c>
      <c r="F3">
        <f t="shared" ref="F3:F66" si="4">A3-$A$2</f>
        <v>0.19999999999999929</v>
      </c>
      <c r="G3" s="5" t="s">
        <v>1</v>
      </c>
      <c r="H3" s="2">
        <v>20</v>
      </c>
    </row>
    <row r="4" spans="1:8">
      <c r="A4">
        <v>20.399999999999999</v>
      </c>
      <c r="B4">
        <f t="shared" si="0"/>
        <v>2.3686854124254122</v>
      </c>
      <c r="C4">
        <f t="shared" si="1"/>
        <v>520.61174386137805</v>
      </c>
      <c r="D4">
        <f t="shared" si="2"/>
        <v>403.35999999999996</v>
      </c>
      <c r="E4">
        <f t="shared" si="3"/>
        <v>12.906875839482797</v>
      </c>
      <c r="F4">
        <f t="shared" si="4"/>
        <v>0.39999999999999858</v>
      </c>
      <c r="G4" s="5" t="s">
        <v>2</v>
      </c>
      <c r="H4" s="2">
        <v>34</v>
      </c>
    </row>
    <row r="5" spans="1:8">
      <c r="A5">
        <v>20.6</v>
      </c>
      <c r="B5">
        <f t="shared" si="0"/>
        <v>2.3755777806365748</v>
      </c>
      <c r="C5">
        <f t="shared" si="1"/>
        <v>519.58818556856193</v>
      </c>
      <c r="D5">
        <f t="shared" si="2"/>
        <v>409.16000000000008</v>
      </c>
      <c r="E5">
        <f t="shared" si="3"/>
        <v>12.698899833037487</v>
      </c>
      <c r="F5">
        <f t="shared" si="4"/>
        <v>0.60000000000000142</v>
      </c>
      <c r="G5" s="5" t="s">
        <v>3</v>
      </c>
      <c r="H5" s="2">
        <v>31</v>
      </c>
    </row>
    <row r="6" spans="1:8">
      <c r="A6">
        <v>20.8</v>
      </c>
      <c r="B6">
        <f t="shared" si="0"/>
        <v>2.3823724731959728</v>
      </c>
      <c r="C6">
        <f t="shared" si="1"/>
        <v>518.5549718795728</v>
      </c>
      <c r="D6">
        <f t="shared" si="2"/>
        <v>415.04</v>
      </c>
      <c r="E6">
        <f t="shared" si="3"/>
        <v>12.494096276975057</v>
      </c>
      <c r="F6">
        <f t="shared" si="4"/>
        <v>0.80000000000000071</v>
      </c>
      <c r="G6" s="5" t="s">
        <v>4</v>
      </c>
      <c r="H6" s="2">
        <v>20</v>
      </c>
    </row>
    <row r="7" spans="1:8" ht="15" thickBot="1">
      <c r="A7">
        <v>21</v>
      </c>
      <c r="B7">
        <f t="shared" si="0"/>
        <v>2.3890709376020598</v>
      </c>
      <c r="C7">
        <f t="shared" si="1"/>
        <v>517.51295630097115</v>
      </c>
      <c r="D7">
        <f t="shared" si="2"/>
        <v>421</v>
      </c>
      <c r="E7">
        <f t="shared" si="3"/>
        <v>12.292469270806915</v>
      </c>
      <c r="F7">
        <f t="shared" si="4"/>
        <v>1</v>
      </c>
      <c r="G7" s="6" t="s">
        <v>5</v>
      </c>
      <c r="H7" s="3">
        <v>20</v>
      </c>
    </row>
    <row r="8" spans="1:8">
      <c r="A8">
        <v>21.2</v>
      </c>
      <c r="B8">
        <f t="shared" si="0"/>
        <v>2.395674615193006</v>
      </c>
      <c r="C8">
        <f t="shared" si="1"/>
        <v>516.46295569953986</v>
      </c>
      <c r="D8">
        <f t="shared" si="2"/>
        <v>427.03999999999996</v>
      </c>
      <c r="E8">
        <f t="shared" si="3"/>
        <v>12.094018258232014</v>
      </c>
      <c r="F8">
        <f t="shared" si="4"/>
        <v>1.1999999999999993</v>
      </c>
    </row>
    <row r="9" spans="1:8">
      <c r="A9">
        <v>21.4</v>
      </c>
      <c r="B9">
        <f t="shared" si="0"/>
        <v>2.4021849398795352</v>
      </c>
      <c r="C9">
        <f t="shared" si="1"/>
        <v>515.405751422462</v>
      </c>
      <c r="D9">
        <f t="shared" si="2"/>
        <v>433.15999999999997</v>
      </c>
      <c r="E9">
        <f t="shared" si="3"/>
        <v>11.898738374329625</v>
      </c>
      <c r="F9">
        <f t="shared" si="4"/>
        <v>1.3999999999999986</v>
      </c>
    </row>
    <row r="10" spans="1:8">
      <c r="A10">
        <v>21.6</v>
      </c>
      <c r="B10">
        <f t="shared" si="0"/>
        <v>2.40860333697852</v>
      </c>
      <c r="C10">
        <f t="shared" si="1"/>
        <v>514.34209041335214</v>
      </c>
      <c r="D10">
        <f t="shared" si="2"/>
        <v>439.36</v>
      </c>
      <c r="E10">
        <f t="shared" si="3"/>
        <v>11.706620775977608</v>
      </c>
      <c r="F10">
        <f t="shared" si="4"/>
        <v>1.6000000000000014</v>
      </c>
    </row>
    <row r="11" spans="1:8">
      <c r="A11">
        <v>21.8</v>
      </c>
      <c r="B11">
        <f t="shared" si="0"/>
        <v>2.4149312221422452</v>
      </c>
      <c r="C11">
        <f t="shared" si="1"/>
        <v>513.27268632087009</v>
      </c>
      <c r="D11">
        <f t="shared" si="2"/>
        <v>445.64</v>
      </c>
      <c r="E11">
        <f t="shared" si="3"/>
        <v>11.517652955768561</v>
      </c>
      <c r="F11">
        <f t="shared" si="4"/>
        <v>1.8000000000000007</v>
      </c>
    </row>
    <row r="12" spans="1:8">
      <c r="A12">
        <v>22</v>
      </c>
      <c r="B12">
        <f t="shared" si="0"/>
        <v>2.4211700003783756</v>
      </c>
      <c r="C12">
        <f t="shared" si="1"/>
        <v>512.19822059700959</v>
      </c>
      <c r="D12">
        <f t="shared" si="2"/>
        <v>452</v>
      </c>
      <c r="E12">
        <f t="shared" si="3"/>
        <v>11.33181903975685</v>
      </c>
      <c r="F12">
        <f t="shared" si="4"/>
        <v>2</v>
      </c>
    </row>
    <row r="13" spans="1:8">
      <c r="A13">
        <v>22.2</v>
      </c>
      <c r="B13">
        <f t="shared" si="0"/>
        <v>2.4273210651558057</v>
      </c>
      <c r="C13">
        <f t="shared" si="1"/>
        <v>511.11934358249755</v>
      </c>
      <c r="D13">
        <f t="shared" si="2"/>
        <v>458.44</v>
      </c>
      <c r="E13">
        <f t="shared" si="3"/>
        <v>11.149100069420154</v>
      </c>
      <c r="F13">
        <f t="shared" si="4"/>
        <v>2.1999999999999993</v>
      </c>
    </row>
    <row r="14" spans="1:8">
      <c r="A14">
        <v>22.4</v>
      </c>
      <c r="B14">
        <f t="shared" si="0"/>
        <v>2.4333857975916957</v>
      </c>
      <c r="C14">
        <f t="shared" si="1"/>
        <v>510.03667557705739</v>
      </c>
      <c r="D14">
        <f t="shared" si="2"/>
        <v>464.96</v>
      </c>
      <c r="E14">
        <f t="shared" si="3"/>
        <v>10.969474268260871</v>
      </c>
      <c r="F14">
        <f t="shared" si="4"/>
        <v>2.3999999999999986</v>
      </c>
    </row>
    <row r="15" spans="1:8">
      <c r="A15">
        <v>22.6</v>
      </c>
      <c r="B15">
        <f t="shared" si="0"/>
        <v>2.4393655657151694</v>
      </c>
      <c r="C15">
        <f t="shared" si="1"/>
        <v>508.95080789257889</v>
      </c>
      <c r="D15">
        <f t="shared" si="2"/>
        <v>471.56000000000006</v>
      </c>
      <c r="E15">
        <f t="shared" si="3"/>
        <v>10.792917293506211</v>
      </c>
      <c r="F15">
        <f t="shared" si="4"/>
        <v>2.6000000000000014</v>
      </c>
    </row>
    <row r="16" spans="1:8">
      <c r="A16">
        <v>22.8</v>
      </c>
      <c r="B16">
        <f t="shared" si="0"/>
        <v>2.4452617238032968</v>
      </c>
      <c r="C16">
        <f t="shared" si="1"/>
        <v>507.86230388750818</v>
      </c>
      <c r="D16">
        <f t="shared" si="2"/>
        <v>478.24</v>
      </c>
      <c r="E16">
        <f t="shared" si="3"/>
        <v>10.619402473392192</v>
      </c>
      <c r="F16">
        <f t="shared" si="4"/>
        <v>2.8000000000000007</v>
      </c>
    </row>
    <row r="17" spans="1:6">
      <c r="A17">
        <v>23</v>
      </c>
      <c r="B17">
        <f t="shared" si="0"/>
        <v>2.4510756117851389</v>
      </c>
      <c r="C17">
        <f t="shared" si="1"/>
        <v>506.77169998102204</v>
      </c>
      <c r="D17">
        <f t="shared" si="2"/>
        <v>485</v>
      </c>
      <c r="E17">
        <f t="shared" si="3"/>
        <v>10.448901030536536</v>
      </c>
      <c r="F17">
        <f t="shared" si="4"/>
        <v>3</v>
      </c>
    </row>
    <row r="18" spans="1:6">
      <c r="A18">
        <v>23.2</v>
      </c>
      <c r="B18">
        <f t="shared" si="0"/>
        <v>2.4568085547098053</v>
      </c>
      <c r="C18">
        <f t="shared" si="1"/>
        <v>505.67950664577131</v>
      </c>
      <c r="D18">
        <f t="shared" si="2"/>
        <v>491.84</v>
      </c>
      <c r="E18">
        <f t="shared" si="3"/>
        <v>10.281382291919554</v>
      </c>
      <c r="F18">
        <f t="shared" si="4"/>
        <v>3.1999999999999993</v>
      </c>
    </row>
    <row r="19" spans="1:6">
      <c r="A19">
        <v>23.4</v>
      </c>
      <c r="B19">
        <f t="shared" si="0"/>
        <v>2.4624618622746355</v>
      </c>
      <c r="C19">
        <f t="shared" si="1"/>
        <v>504.58620937819353</v>
      </c>
      <c r="D19">
        <f t="shared" si="2"/>
        <v>498.75999999999993</v>
      </c>
      <c r="E19">
        <f t="shared" si="3"/>
        <v>10.116813886001154</v>
      </c>
      <c r="F19">
        <f t="shared" si="4"/>
        <v>3.3999999999999986</v>
      </c>
    </row>
    <row r="20" spans="1:6">
      <c r="A20">
        <v>23.6</v>
      </c>
      <c r="B20">
        <f t="shared" si="0"/>
        <v>2.468036828409768</v>
      </c>
      <c r="C20">
        <f t="shared" si="1"/>
        <v>503.49226964557681</v>
      </c>
      <c r="D20">
        <f t="shared" si="2"/>
        <v>505.76000000000005</v>
      </c>
      <c r="E20">
        <f t="shared" si="3"/>
        <v>9.9551619275066585</v>
      </c>
      <c r="F20">
        <f t="shared" si="4"/>
        <v>3.6000000000000014</v>
      </c>
    </row>
    <row r="21" spans="1:6">
      <c r="A21">
        <v>23.8</v>
      </c>
      <c r="B21">
        <f t="shared" si="0"/>
        <v>2.4735347309155409</v>
      </c>
      <c r="C21">
        <f t="shared" si="1"/>
        <v>502.39812580923456</v>
      </c>
      <c r="D21">
        <f t="shared" si="2"/>
        <v>512.84</v>
      </c>
      <c r="E21">
        <f t="shared" si="3"/>
        <v>9.7963911904148375</v>
      </c>
      <c r="F21">
        <f t="shared" si="4"/>
        <v>3.8000000000000007</v>
      </c>
    </row>
    <row r="22" spans="1:6">
      <c r="A22">
        <v>24</v>
      </c>
      <c r="B22">
        <f t="shared" si="0"/>
        <v>2.4789568311493131</v>
      </c>
      <c r="C22">
        <f t="shared" si="1"/>
        <v>501.30419402330301</v>
      </c>
      <c r="D22">
        <f t="shared" si="2"/>
        <v>520</v>
      </c>
      <c r="E22">
        <f t="shared" si="3"/>
        <v>9.6404652696789039</v>
      </c>
      <c r="F22">
        <f t="shared" si="4"/>
        <v>4</v>
      </c>
    </row>
    <row r="23" spans="1:6">
      <c r="A23">
        <v>24.2</v>
      </c>
      <c r="B23">
        <f t="shared" si="0"/>
        <v>2.484304373758464</v>
      </c>
      <c r="C23">
        <f t="shared" si="1"/>
        <v>500.21086910881377</v>
      </c>
      <c r="D23">
        <f t="shared" si="2"/>
        <v>527.24</v>
      </c>
      <c r="E23">
        <f t="shared" si="3"/>
        <v>9.4873467322057081</v>
      </c>
      <c r="F23">
        <f t="shared" si="4"/>
        <v>4.1999999999999993</v>
      </c>
    </row>
    <row r="24" spans="1:6">
      <c r="A24">
        <v>24.4</v>
      </c>
      <c r="B24">
        <f t="shared" si="0"/>
        <v>2.4895785864564752</v>
      </c>
      <c r="C24">
        <f t="shared" si="1"/>
        <v>499.1185254028228</v>
      </c>
      <c r="D24">
        <f t="shared" si="2"/>
        <v>534.55999999999995</v>
      </c>
      <c r="E24">
        <f t="shared" si="3"/>
        <v>9.3369972576104239</v>
      </c>
      <c r="F24">
        <f t="shared" si="4"/>
        <v>4.3999999999999986</v>
      </c>
    </row>
    <row r="25" spans="1:6">
      <c r="A25">
        <v>24.6</v>
      </c>
      <c r="B25">
        <f t="shared" si="0"/>
        <v>2.4947806798391619</v>
      </c>
      <c r="C25">
        <f t="shared" si="1"/>
        <v>498.02751758248672</v>
      </c>
      <c r="D25">
        <f t="shared" si="2"/>
        <v>541.96</v>
      </c>
      <c r="E25">
        <f t="shared" si="3"/>
        <v>9.1893777692539427</v>
      </c>
      <c r="F25">
        <f t="shared" si="4"/>
        <v>4.6000000000000014</v>
      </c>
    </row>
    <row r="26" spans="1:6">
      <c r="A26">
        <v>24.8</v>
      </c>
      <c r="B26">
        <f t="shared" si="0"/>
        <v>2.4999118472382538</v>
      </c>
      <c r="C26">
        <f t="shared" si="1"/>
        <v>496.9381814640808</v>
      </c>
      <c r="D26">
        <f t="shared" si="2"/>
        <v>549.44000000000005</v>
      </c>
      <c r="E26">
        <f t="shared" si="3"/>
        <v>9.0444485560585459</v>
      </c>
      <c r="F26">
        <f t="shared" si="4"/>
        <v>4.8000000000000007</v>
      </c>
    </row>
    <row r="27" spans="1:6">
      <c r="A27">
        <v>25</v>
      </c>
      <c r="B27">
        <f t="shared" si="0"/>
        <v>2.5049732646096863</v>
      </c>
      <c r="C27">
        <f t="shared" si="1"/>
        <v>495.85083477704256</v>
      </c>
      <c r="D27">
        <f t="shared" si="2"/>
        <v>557</v>
      </c>
      <c r="E27">
        <f t="shared" si="3"/>
        <v>8.9021693855842479</v>
      </c>
      <c r="F27">
        <f t="shared" si="4"/>
        <v>5</v>
      </c>
    </row>
    <row r="28" spans="1:6">
      <c r="A28">
        <v>25.2</v>
      </c>
      <c r="B28">
        <f t="shared" si="0"/>
        <v>2.509966090454085</v>
      </c>
      <c r="C28">
        <f t="shared" si="1"/>
        <v>494.76577791320312</v>
      </c>
      <c r="D28">
        <f t="shared" si="2"/>
        <v>564.64</v>
      </c>
      <c r="E28">
        <f t="shared" si="3"/>
        <v>8.7624996088340019</v>
      </c>
      <c r="F28">
        <f t="shared" si="4"/>
        <v>5.1999999999999993</v>
      </c>
    </row>
    <row r="29" spans="1:6">
      <c r="A29">
        <v>25.4</v>
      </c>
      <c r="B29">
        <f t="shared" si="0"/>
        <v>2.5148914657670769</v>
      </c>
      <c r="C29">
        <f t="shared" si="1"/>
        <v>493.68329465143853</v>
      </c>
      <c r="D29">
        <f t="shared" si="2"/>
        <v>572.3599999999999</v>
      </c>
      <c r="E29">
        <f t="shared" si="3"/>
        <v>8.6253982572408727</v>
      </c>
      <c r="F29">
        <f t="shared" si="4"/>
        <v>5.3999999999999986</v>
      </c>
    </row>
    <row r="30" spans="1:6">
      <c r="A30">
        <v>25.6</v>
      </c>
      <c r="B30">
        <f t="shared" si="0"/>
        <v>2.5197505140171788</v>
      </c>
      <c r="C30">
        <f t="shared" si="1"/>
        <v>492.60365285803618</v>
      </c>
      <c r="D30">
        <f t="shared" si="2"/>
        <v>580.16000000000008</v>
      </c>
      <c r="E30">
        <f t="shared" si="3"/>
        <v>8.4908241322744775</v>
      </c>
      <c r="F30">
        <f t="shared" si="4"/>
        <v>5.6000000000000014</v>
      </c>
    </row>
    <row r="31" spans="1:6">
      <c r="A31">
        <v>25.8</v>
      </c>
      <c r="B31">
        <f t="shared" si="0"/>
        <v>2.5245443411491477</v>
      </c>
      <c r="C31">
        <f t="shared" si="1"/>
        <v>491.5271051631214</v>
      </c>
      <c r="D31">
        <f t="shared" si="2"/>
        <v>588.04</v>
      </c>
      <c r="E31">
        <f t="shared" si="3"/>
        <v>8.3587358880879101</v>
      </c>
      <c r="F31">
        <f t="shared" si="4"/>
        <v>5.8000000000000007</v>
      </c>
    </row>
    <row r="32" spans="1:6">
      <c r="A32">
        <v>26</v>
      </c>
      <c r="B32">
        <f t="shared" si="0"/>
        <v>2.5292740356107917</v>
      </c>
      <c r="C32">
        <f t="shared" si="1"/>
        <v>490.45388961353751</v>
      </c>
      <c r="D32">
        <f t="shared" si="2"/>
        <v>596</v>
      </c>
      <c r="E32">
        <f t="shared" si="3"/>
        <v>8.2290921076096897</v>
      </c>
      <c r="F32">
        <f t="shared" si="4"/>
        <v>6</v>
      </c>
    </row>
    <row r="33" spans="1:6">
      <c r="A33">
        <v>26.2</v>
      </c>
      <c r="B33">
        <f t="shared" si="0"/>
        <v>2.5339406684013577</v>
      </c>
      <c r="C33">
        <f t="shared" si="1"/>
        <v>489.38423030261072</v>
      </c>
      <c r="D33">
        <f t="shared" si="2"/>
        <v>604.04</v>
      </c>
      <c r="E33">
        <f t="shared" si="3"/>
        <v>8.1018513724688894</v>
      </c>
      <c r="F33">
        <f t="shared" si="4"/>
        <v>6.1999999999999993</v>
      </c>
    </row>
    <row r="34" spans="1:6">
      <c r="A34">
        <v>26.4</v>
      </c>
      <c r="B34">
        <f t="shared" si="0"/>
        <v>2.5385452931397268</v>
      </c>
      <c r="C34">
        <f t="shared" si="1"/>
        <v>488.31833797726375</v>
      </c>
      <c r="D34">
        <f t="shared" si="2"/>
        <v>612.16</v>
      </c>
      <c r="E34">
        <f t="shared" si="3"/>
        <v>7.9769723271246695</v>
      </c>
      <c r="F34">
        <f t="shared" si="4"/>
        <v>6.3999999999999986</v>
      </c>
    </row>
    <row r="35" spans="1:6">
      <c r="A35">
        <v>26.6</v>
      </c>
      <c r="B35">
        <f t="shared" si="0"/>
        <v>2.5430889461507449</v>
      </c>
      <c r="C35">
        <f t="shared" si="1"/>
        <v>487.25641062296893</v>
      </c>
      <c r="D35">
        <f t="shared" si="2"/>
        <v>620.36000000000013</v>
      </c>
      <c r="E35">
        <f t="shared" si="3"/>
        <v>7.8544137375551104</v>
      </c>
      <c r="F35">
        <f t="shared" si="4"/>
        <v>6.6000000000000014</v>
      </c>
    </row>
    <row r="36" spans="1:6">
      <c r="A36">
        <v>26.8</v>
      </c>
      <c r="B36">
        <f t="shared" si="0"/>
        <v>2.5475726465681214</v>
      </c>
      <c r="C36">
        <f t="shared" si="1"/>
        <v>486.19863402705789</v>
      </c>
      <c r="D36">
        <f t="shared" si="2"/>
        <v>628.6400000000001</v>
      </c>
      <c r="E36">
        <f t="shared" si="3"/>
        <v>7.7341345448437551</v>
      </c>
      <c r="F36">
        <f t="shared" si="4"/>
        <v>6.8000000000000007</v>
      </c>
    </row>
    <row r="37" spans="1:6">
      <c r="A37">
        <v>27</v>
      </c>
      <c r="B37">
        <f t="shared" si="0"/>
        <v>2.5519973964524327</v>
      </c>
      <c r="C37">
        <f t="shared" si="1"/>
        <v>485.1451823209149</v>
      </c>
      <c r="D37">
        <f t="shared" si="2"/>
        <v>637</v>
      </c>
      <c r="E37">
        <f t="shared" si="3"/>
        <v>7.6160939139861048</v>
      </c>
      <c r="F37">
        <f t="shared" si="4"/>
        <v>7</v>
      </c>
    </row>
    <row r="38" spans="1:6">
      <c r="A38">
        <v>27.2</v>
      </c>
      <c r="B38">
        <f t="shared" si="0"/>
        <v>2.5563641809228388</v>
      </c>
      <c r="C38">
        <f t="shared" si="1"/>
        <v>484.09621850160363</v>
      </c>
      <c r="D38">
        <f t="shared" si="2"/>
        <v>645.44000000000005</v>
      </c>
      <c r="E38">
        <f t="shared" si="3"/>
        <v>7.500251278222664</v>
      </c>
      <c r="F38">
        <f t="shared" si="4"/>
        <v>7.1999999999999993</v>
      </c>
    </row>
    <row r="39" spans="1:6">
      <c r="A39">
        <v>27.4</v>
      </c>
      <c r="B39">
        <f t="shared" si="0"/>
        <v>2.5606739683012343</v>
      </c>
      <c r="C39">
        <f t="shared" si="1"/>
        <v>483.05189493348081</v>
      </c>
      <c r="D39">
        <f t="shared" si="2"/>
        <v>653.95999999999992</v>
      </c>
      <c r="E39">
        <f t="shared" si="3"/>
        <v>7.3865663791895662</v>
      </c>
      <c r="F39">
        <f t="shared" si="4"/>
        <v>7.3999999999999986</v>
      </c>
    </row>
    <row r="40" spans="1:6">
      <c r="A40">
        <v>27.6</v>
      </c>
      <c r="B40">
        <f t="shared" si="0"/>
        <v>2.5649277102676096</v>
      </c>
      <c r="C40">
        <f t="shared" si="1"/>
        <v>482.01235383036078</v>
      </c>
      <c r="D40">
        <f t="shared" si="2"/>
        <v>662.56000000000006</v>
      </c>
      <c r="E40">
        <f t="shared" si="3"/>
        <v>7.274999303162895</v>
      </c>
      <c r="F40">
        <f t="shared" si="4"/>
        <v>7.6000000000000014</v>
      </c>
    </row>
    <row r="41" spans="1:6">
      <c r="A41">
        <v>27.8</v>
      </c>
      <c r="B41">
        <f t="shared" si="0"/>
        <v>2.5691263420255059</v>
      </c>
      <c r="C41">
        <f t="shared" si="1"/>
        <v>480.97772771879568</v>
      </c>
      <c r="D41">
        <f t="shared" si="2"/>
        <v>671.24</v>
      </c>
      <c r="E41">
        <f t="shared" si="3"/>
        <v>7.1655105136582398</v>
      </c>
      <c r="F41">
        <f t="shared" si="4"/>
        <v>7.8000000000000007</v>
      </c>
    </row>
    <row r="42" spans="1:6">
      <c r="A42">
        <v>28</v>
      </c>
      <c r="B42">
        <f t="shared" si="0"/>
        <v>2.5732707824764938</v>
      </c>
      <c r="C42">
        <f t="shared" si="1"/>
        <v>479.94813988304179</v>
      </c>
      <c r="D42">
        <f t="shared" si="2"/>
        <v>680</v>
      </c>
      <c r="E42">
        <f t="shared" si="3"/>
        <v>7.0580608806329668</v>
      </c>
      <c r="F42">
        <f t="shared" si="4"/>
        <v>8</v>
      </c>
    </row>
    <row r="43" spans="1:6">
      <c r="A43">
        <v>28.2</v>
      </c>
      <c r="B43">
        <f t="shared" si="0"/>
        <v>2.5773619344026968</v>
      </c>
      <c r="C43">
        <f t="shared" si="1"/>
        <v>478.92370479227714</v>
      </c>
      <c r="D43">
        <f t="shared" si="2"/>
        <v>688.83999999999992</v>
      </c>
      <c r="E43">
        <f t="shared" si="3"/>
        <v>6.9526117065251327</v>
      </c>
      <c r="F43">
        <f t="shared" si="4"/>
        <v>8.1999999999999993</v>
      </c>
    </row>
    <row r="44" spans="1:6">
      <c r="A44">
        <v>28.4</v>
      </c>
      <c r="B44">
        <f t="shared" si="0"/>
        <v>2.5814006846564377</v>
      </c>
      <c r="C44">
        <f t="shared" si="1"/>
        <v>477.90452851063549</v>
      </c>
      <c r="D44">
        <f t="shared" si="2"/>
        <v>697.76</v>
      </c>
      <c r="E44">
        <f t="shared" si="3"/>
        <v>6.8491247493498548</v>
      </c>
      <c r="F44">
        <f t="shared" si="4"/>
        <v>8.3999999999999986</v>
      </c>
    </row>
    <row r="45" spans="1:6">
      <c r="A45">
        <v>28.6</v>
      </c>
      <c r="B45">
        <f t="shared" si="0"/>
        <v>2.5853879043561481</v>
      </c>
      <c r="C45">
        <f t="shared" si="1"/>
        <v>476.89070909061672</v>
      </c>
      <c r="D45">
        <f t="shared" si="2"/>
        <v>706.76</v>
      </c>
      <c r="E45">
        <f t="shared" si="3"/>
        <v>6.7475622430615303</v>
      </c>
      <c r="F45">
        <f t="shared" si="4"/>
        <v>8.6000000000000014</v>
      </c>
    </row>
    <row r="46" spans="1:6">
      <c r="A46">
        <v>28.8</v>
      </c>
      <c r="B46">
        <f t="shared" si="0"/>
        <v>2.5893244490877487</v>
      </c>
      <c r="C46">
        <f t="shared" si="1"/>
        <v>475.88233695042595</v>
      </c>
      <c r="D46">
        <f t="shared" si="2"/>
        <v>715.84</v>
      </c>
      <c r="E46">
        <f t="shared" si="3"/>
        <v>6.6478869153781002</v>
      </c>
      <c r="F46">
        <f t="shared" si="4"/>
        <v>8.8000000000000007</v>
      </c>
    </row>
    <row r="47" spans="1:6">
      <c r="A47">
        <v>29</v>
      </c>
      <c r="B47">
        <f t="shared" si="0"/>
        <v>2.5932111591107527</v>
      </c>
      <c r="C47">
        <f t="shared" si="1"/>
        <v>474.879495235788</v>
      </c>
      <c r="D47">
        <f t="shared" si="2"/>
        <v>725</v>
      </c>
      <c r="E47">
        <f t="shared" si="3"/>
        <v>6.5500620032522487</v>
      </c>
      <c r="F47">
        <f t="shared" si="4"/>
        <v>9</v>
      </c>
    </row>
    <row r="48" spans="1:6">
      <c r="A48">
        <v>29.2</v>
      </c>
      <c r="B48">
        <f t="shared" si="0"/>
        <v>2.5970488595684071</v>
      </c>
      <c r="C48">
        <f t="shared" si="1"/>
        <v>473.88226016677567</v>
      </c>
      <c r="D48">
        <f t="shared" si="2"/>
        <v>734.24</v>
      </c>
      <c r="E48">
        <f t="shared" si="3"/>
        <v>6.4540512661633205</v>
      </c>
      <c r="F48">
        <f t="shared" si="4"/>
        <v>9.1999999999999993</v>
      </c>
    </row>
    <row r="49" spans="1:6">
      <c r="A49">
        <v>29.4</v>
      </c>
      <c r="B49">
        <f t="shared" si="0"/>
        <v>2.6008383607012338</v>
      </c>
      <c r="C49">
        <f t="shared" si="1"/>
        <v>472.89070137017558</v>
      </c>
      <c r="D49">
        <f t="shared" si="2"/>
        <v>743.56</v>
      </c>
      <c r="E49">
        <f t="shared" si="3"/>
        <v>6.3598189973932922</v>
      </c>
      <c r="F49">
        <f t="shared" si="4"/>
        <v>9.3999999999999986</v>
      </c>
    </row>
    <row r="50" spans="1:6">
      <c r="A50">
        <v>29.6</v>
      </c>
      <c r="B50">
        <f t="shared" si="0"/>
        <v>2.6045804580633742</v>
      </c>
      <c r="C50">
        <f t="shared" si="1"/>
        <v>471.9048821979145</v>
      </c>
      <c r="D50">
        <f t="shared" si="2"/>
        <v>752.96</v>
      </c>
      <c r="E50">
        <f t="shared" si="3"/>
        <v>6.2673300334402162</v>
      </c>
      <c r="F50">
        <f t="shared" si="4"/>
        <v>9.6000000000000014</v>
      </c>
    </row>
    <row r="51" spans="1:6">
      <c r="A51">
        <v>29.8</v>
      </c>
      <c r="B51">
        <f t="shared" si="0"/>
        <v>2.6082759327411944</v>
      </c>
      <c r="C51">
        <f t="shared" si="1"/>
        <v>470.92486003204681</v>
      </c>
      <c r="D51">
        <f t="shared" si="2"/>
        <v>762.44</v>
      </c>
      <c r="E51">
        <f t="shared" si="3"/>
        <v>6.1765497617130105</v>
      </c>
      <c r="F51">
        <f t="shared" si="4"/>
        <v>9.8000000000000007</v>
      </c>
    </row>
    <row r="52" spans="1:6">
      <c r="A52">
        <v>30</v>
      </c>
      <c r="B52">
        <f t="shared" si="0"/>
        <v>2.6119255515736404</v>
      </c>
      <c r="C52">
        <f t="shared" si="1"/>
        <v>469.9506865768011</v>
      </c>
      <c r="D52">
        <f t="shared" si="2"/>
        <v>772</v>
      </c>
      <c r="E52">
        <f t="shared" si="3"/>
        <v>6.0874441266425015</v>
      </c>
      <c r="F52">
        <f t="shared" si="4"/>
        <v>10</v>
      </c>
    </row>
    <row r="53" spans="1:6">
      <c r="A53">
        <v>30.2</v>
      </c>
      <c r="B53">
        <f t="shared" si="0"/>
        <v>2.6155300673738777</v>
      </c>
      <c r="C53">
        <f t="shared" si="1"/>
        <v>468.98240813816722</v>
      </c>
      <c r="D53">
        <f t="shared" si="2"/>
        <v>781.64</v>
      </c>
      <c r="E53">
        <f t="shared" si="3"/>
        <v>5.9999796343350811</v>
      </c>
      <c r="F53">
        <f t="shared" si="4"/>
        <v>10.199999999999999</v>
      </c>
    </row>
    <row r="54" spans="1:6">
      <c r="A54">
        <v>30.4</v>
      </c>
      <c r="B54">
        <f t="shared" si="0"/>
        <v>2.6190902191517842</v>
      </c>
      <c r="C54">
        <f t="shared" si="1"/>
        <v>468.0200658914921</v>
      </c>
      <c r="D54">
        <f t="shared" si="2"/>
        <v>791.3599999999999</v>
      </c>
      <c r="E54">
        <f t="shared" si="3"/>
        <v>5.9141233558872344</v>
      </c>
      <c r="F54">
        <f t="shared" si="4"/>
        <v>10.399999999999999</v>
      </c>
    </row>
    <row r="55" spans="1:6">
      <c r="A55">
        <v>30.6</v>
      </c>
      <c r="B55">
        <f t="shared" si="0"/>
        <v>2.6226067323368998</v>
      </c>
      <c r="C55">
        <f t="shared" si="1"/>
        <v>467.0636961375443</v>
      </c>
      <c r="D55">
        <f t="shared" si="2"/>
        <v>801.16000000000008</v>
      </c>
      <c r="E55">
        <f t="shared" si="3"/>
        <v>5.8298429294715692</v>
      </c>
      <c r="F55">
        <f t="shared" si="4"/>
        <v>10.600000000000001</v>
      </c>
    </row>
    <row r="56" spans="1:6">
      <c r="A56">
        <v>30.8</v>
      </c>
      <c r="B56">
        <f t="shared" si="0"/>
        <v>2.6260803190014661</v>
      </c>
      <c r="C56">
        <f t="shared" si="1"/>
        <v>466.11333054748951</v>
      </c>
      <c r="D56">
        <f t="shared" si="2"/>
        <v>811.04000000000008</v>
      </c>
      <c r="E56">
        <f t="shared" si="3"/>
        <v>5.7471065612977101</v>
      </c>
      <c r="F56">
        <f t="shared" si="4"/>
        <v>10.8</v>
      </c>
    </row>
    <row r="57" spans="1:6">
      <c r="A57">
        <v>31</v>
      </c>
      <c r="B57">
        <f t="shared" si="0"/>
        <v>2.6295116780832242</v>
      </c>
      <c r="C57">
        <f t="shared" si="1"/>
        <v>465.16899639720862</v>
      </c>
      <c r="D57">
        <f t="shared" si="2"/>
        <v>821</v>
      </c>
      <c r="E57">
        <f t="shared" si="3"/>
        <v>5.6658830255445629</v>
      </c>
      <c r="F57">
        <f t="shared" si="4"/>
        <v>11</v>
      </c>
    </row>
    <row r="58" spans="1:6">
      <c r="A58">
        <v>31.2</v>
      </c>
      <c r="B58">
        <f t="shared" si="0"/>
        <v>2.6329014956076633</v>
      </c>
      <c r="C58">
        <f t="shared" si="1"/>
        <v>464.23071679137729</v>
      </c>
      <c r="D58">
        <f t="shared" si="2"/>
        <v>831.04</v>
      </c>
      <c r="E58">
        <f t="shared" si="3"/>
        <v>5.5861416633540788</v>
      </c>
      <c r="F58">
        <f t="shared" si="4"/>
        <v>11.2</v>
      </c>
    </row>
    <row r="59" spans="1:6">
      <c r="A59">
        <v>31.4</v>
      </c>
      <c r="B59">
        <f t="shared" si="0"/>
        <v>2.6362504449094382</v>
      </c>
      <c r="C59">
        <f t="shared" si="1"/>
        <v>463.29851087771232</v>
      </c>
      <c r="D59">
        <f t="shared" si="2"/>
        <v>841.16</v>
      </c>
      <c r="E59">
        <f t="shared" si="3"/>
        <v>5.5078523809704736</v>
      </c>
      <c r="F59">
        <f t="shared" si="4"/>
        <v>11.399999999999999</v>
      </c>
    </row>
    <row r="60" spans="1:6">
      <c r="A60">
        <v>31.6</v>
      </c>
      <c r="B60">
        <f t="shared" si="0"/>
        <v>2.639559186852706</v>
      </c>
      <c r="C60">
        <f t="shared" si="1"/>
        <v>462.37239405177485</v>
      </c>
      <c r="D60">
        <f t="shared" si="2"/>
        <v>851.36000000000013</v>
      </c>
      <c r="E60">
        <f t="shared" si="3"/>
        <v>5.4309856471031619</v>
      </c>
      <c r="F60">
        <f t="shared" si="4"/>
        <v>11.600000000000001</v>
      </c>
    </row>
    <row r="61" spans="1:6">
      <c r="A61">
        <v>31.8</v>
      </c>
      <c r="B61">
        <f t="shared" si="0"/>
        <v>2.6428283700501396</v>
      </c>
      <c r="C61">
        <f t="shared" si="1"/>
        <v>461.4523781527148</v>
      </c>
      <c r="D61">
        <f t="shared" si="2"/>
        <v>861.64</v>
      </c>
      <c r="E61">
        <f t="shared" si="3"/>
        <v>5.3555124895863102</v>
      </c>
      <c r="F61">
        <f t="shared" si="4"/>
        <v>11.8</v>
      </c>
    </row>
    <row r="62" spans="1:6">
      <c r="A62">
        <v>32</v>
      </c>
      <c r="B62">
        <f t="shared" si="0"/>
        <v>2.6460586310804191</v>
      </c>
      <c r="C62">
        <f t="shared" si="1"/>
        <v>460.53847165031732</v>
      </c>
      <c r="D62">
        <f t="shared" si="2"/>
        <v>872</v>
      </c>
      <c r="E62">
        <f t="shared" si="3"/>
        <v>5.2814044914027214</v>
      </c>
      <c r="F62">
        <f t="shared" si="4"/>
        <v>12</v>
      </c>
    </row>
    <row r="63" spans="1:6">
      <c r="A63">
        <v>32.200000000000003</v>
      </c>
      <c r="B63">
        <f t="shared" si="0"/>
        <v>2.6492505947039984</v>
      </c>
      <c r="C63">
        <f t="shared" si="1"/>
        <v>459.63067982371069</v>
      </c>
      <c r="D63">
        <f t="shared" si="2"/>
        <v>882.44000000000017</v>
      </c>
      <c r="E63">
        <f t="shared" si="3"/>
        <v>5.208633786135155</v>
      </c>
      <c r="F63">
        <f t="shared" si="4"/>
        <v>12.200000000000003</v>
      </c>
    </row>
    <row r="64" spans="1:6">
      <c r="A64">
        <v>32.4</v>
      </c>
      <c r="B64">
        <f t="shared" si="0"/>
        <v>2.6524048740769866</v>
      </c>
      <c r="C64">
        <f t="shared" si="1"/>
        <v>458.7290049320743</v>
      </c>
      <c r="D64">
        <f t="shared" si="2"/>
        <v>892.95999999999992</v>
      </c>
      <c r="E64">
        <f t="shared" si="3"/>
        <v>5.1371730529035382</v>
      </c>
      <c r="F64">
        <f t="shared" si="4"/>
        <v>12.399999999999999</v>
      </c>
    </row>
    <row r="65" spans="1:6">
      <c r="A65">
        <v>32.6</v>
      </c>
      <c r="B65">
        <f t="shared" si="0"/>
        <v>2.6555220709629768</v>
      </c>
      <c r="C65">
        <f t="shared" si="1"/>
        <v>457.83344637767811</v>
      </c>
      <c r="D65">
        <f t="shared" si="2"/>
        <v>903.56000000000006</v>
      </c>
      <c r="E65">
        <f t="shared" si="3"/>
        <v>5.0669955108424247</v>
      </c>
      <c r="F65">
        <f t="shared" si="4"/>
        <v>12.600000000000001</v>
      </c>
    </row>
    <row r="66" spans="1:6">
      <c r="A66">
        <v>32.799999999999997</v>
      </c>
      <c r="B66">
        <f t="shared" si="0"/>
        <v>2.6586027759426965</v>
      </c>
      <c r="C66">
        <f t="shared" si="1"/>
        <v>456.9440008615714</v>
      </c>
      <c r="D66">
        <f t="shared" si="2"/>
        <v>914.2399999999999</v>
      </c>
      <c r="E66">
        <f t="shared" si="3"/>
        <v>4.9980749131690958</v>
      </c>
      <c r="F66">
        <f t="shared" si="4"/>
        <v>12.799999999999997</v>
      </c>
    </row>
    <row r="67" spans="1:6">
      <c r="A67">
        <v>33</v>
      </c>
      <c r="B67">
        <f t="shared" ref="B67:B77" si="5">ATAN(($H$4-$H$3)/($H$5-A67-$H$2))+3.14</f>
        <v>2.6616475686213428</v>
      </c>
      <c r="C67">
        <f t="shared" ref="C67:C77" si="6">($H$4-$H$3)*($H$6*COS(B67-1.832)+$H$7*COS(B67-2.356))</f>
        <v>456.06066253222718</v>
      </c>
      <c r="D67">
        <f t="shared" ref="D67:D77" si="7">($H$5-A67-$H$2)*($H$5-A67-$H$2)+($H$4-$H$3)*($H$4-$H$3)</f>
        <v>925</v>
      </c>
      <c r="E67">
        <f t="shared" ref="E67:E77" si="8">C67/D67 *10</f>
        <v>4.9303855408889428</v>
      </c>
      <c r="F67">
        <f t="shared" ref="F67:F77" si="9">A67-$A$2</f>
        <v>13</v>
      </c>
    </row>
    <row r="68" spans="1:6">
      <c r="A68">
        <v>33.200000000000003</v>
      </c>
      <c r="B68">
        <f t="shared" si="5"/>
        <v>2.6646570178335049</v>
      </c>
      <c r="C68">
        <f t="shared" si="6"/>
        <v>455.18342312743732</v>
      </c>
      <c r="D68">
        <f t="shared" si="7"/>
        <v>935.84000000000015</v>
      </c>
      <c r="E68">
        <f t="shared" si="8"/>
        <v>4.8639021961813693</v>
      </c>
      <c r="F68">
        <f t="shared" si="9"/>
        <v>13.200000000000003</v>
      </c>
    </row>
    <row r="69" spans="1:6">
      <c r="A69">
        <v>33.4</v>
      </c>
      <c r="B69">
        <f t="shared" si="5"/>
        <v>2.6676316818455712</v>
      </c>
      <c r="C69">
        <f t="shared" si="6"/>
        <v>454.31227210974146</v>
      </c>
      <c r="D69">
        <f t="shared" si="7"/>
        <v>946.75999999999988</v>
      </c>
      <c r="E69">
        <f t="shared" si="8"/>
        <v>4.7986001955061637</v>
      </c>
      <c r="F69">
        <f t="shared" si="9"/>
        <v>13.399999999999999</v>
      </c>
    </row>
    <row r="70" spans="1:6">
      <c r="A70">
        <v>33.6</v>
      </c>
      <c r="B70">
        <f t="shared" si="5"/>
        <v>2.6705721085555325</v>
      </c>
      <c r="C70">
        <f t="shared" si="6"/>
        <v>453.4471967956664</v>
      </c>
      <c r="D70">
        <f t="shared" si="7"/>
        <v>957.7600000000001</v>
      </c>
      <c r="E70">
        <f t="shared" si="8"/>
        <v>4.7344553624672816</v>
      </c>
      <c r="F70">
        <f t="shared" si="9"/>
        <v>13.600000000000001</v>
      </c>
    </row>
    <row r="71" spans="1:6">
      <c r="A71">
        <v>33.799999999999997</v>
      </c>
      <c r="B71">
        <f t="shared" si="5"/>
        <v>2.6734788356901178</v>
      </c>
      <c r="C71">
        <f t="shared" si="6"/>
        <v>452.58818247903423</v>
      </c>
      <c r="D71">
        <f t="shared" si="7"/>
        <v>968.8399999999998</v>
      </c>
      <c r="E71">
        <f t="shared" si="8"/>
        <v>4.6714440204681305</v>
      </c>
      <c r="F71">
        <f t="shared" si="9"/>
        <v>13.799999999999997</v>
      </c>
    </row>
    <row r="72" spans="1:6">
      <c r="A72">
        <v>34</v>
      </c>
      <c r="B72">
        <f t="shared" si="5"/>
        <v>2.676352390999194</v>
      </c>
      <c r="C72">
        <f t="shared" si="6"/>
        <v>451.73521254859452</v>
      </c>
      <c r="D72">
        <f t="shared" si="7"/>
        <v>980</v>
      </c>
      <c r="E72">
        <f t="shared" si="8"/>
        <v>4.6095429851897398</v>
      </c>
      <c r="F72">
        <f t="shared" si="9"/>
        <v>14</v>
      </c>
    </row>
    <row r="73" spans="1:6">
      <c r="A73">
        <v>34.199999999999903</v>
      </c>
      <c r="B73">
        <f t="shared" si="5"/>
        <v>2.6791932924473691</v>
      </c>
      <c r="C73">
        <f t="shared" si="6"/>
        <v>450.88826860022539</v>
      </c>
      <c r="D73">
        <f t="shared" si="7"/>
        <v>991.23999999999455</v>
      </c>
      <c r="E73">
        <f t="shared" si="8"/>
        <v>4.5487295569209056</v>
      </c>
      <c r="F73">
        <f t="shared" si="9"/>
        <v>14.199999999999903</v>
      </c>
    </row>
    <row r="74" spans="1:6">
      <c r="A74">
        <v>34.399999999999899</v>
      </c>
      <c r="B74">
        <f t="shared" si="5"/>
        <v>2.6820020484027771</v>
      </c>
      <c r="C74">
        <f t="shared" si="6"/>
        <v>450.04733054392949</v>
      </c>
      <c r="D74">
        <f t="shared" si="7"/>
        <v>1002.5599999999943</v>
      </c>
      <c r="E74">
        <f t="shared" si="8"/>
        <v>4.4889815127666379</v>
      </c>
      <c r="F74">
        <f t="shared" si="9"/>
        <v>14.399999999999899</v>
      </c>
    </row>
    <row r="75" spans="1:6">
      <c r="A75">
        <v>34.599999999999902</v>
      </c>
      <c r="B75">
        <f t="shared" si="5"/>
        <v>2.6847791578229701</v>
      </c>
      <c r="C75">
        <f t="shared" si="6"/>
        <v>449.21237670586129</v>
      </c>
      <c r="D75">
        <f t="shared" si="7"/>
        <v>1013.9599999999944</v>
      </c>
      <c r="E75">
        <f t="shared" si="8"/>
        <v>4.4302770987599489</v>
      </c>
      <c r="F75">
        <f t="shared" si="9"/>
        <v>14.599999999999902</v>
      </c>
    </row>
    <row r="76" spans="1:6">
      <c r="A76">
        <v>34.799999999999898</v>
      </c>
      <c r="B76">
        <f t="shared" si="5"/>
        <v>2.6875251104379321</v>
      </c>
      <c r="C76">
        <f t="shared" si="6"/>
        <v>448.38338392558586</v>
      </c>
      <c r="D76">
        <f t="shared" si="7"/>
        <v>1025.4399999999941</v>
      </c>
      <c r="E76">
        <f t="shared" si="8"/>
        <v>4.3725950218987792</v>
      </c>
      <c r="F76">
        <f t="shared" si="9"/>
        <v>14.799999999999898</v>
      </c>
    </row>
    <row r="77" spans="1:6">
      <c r="A77">
        <v>34.999999999999901</v>
      </c>
      <c r="B77">
        <f t="shared" si="5"/>
        <v>2.6902403869301597</v>
      </c>
      <c r="C77">
        <f t="shared" si="6"/>
        <v>447.56032764878864</v>
      </c>
      <c r="D77">
        <f t="shared" si="7"/>
        <v>1036.9999999999941</v>
      </c>
      <c r="E77">
        <f t="shared" si="8"/>
        <v>4.3159144421291344</v>
      </c>
      <c r="F77">
        <f t="shared" si="9"/>
        <v>14.999999999999901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77"/>
  <sheetViews>
    <sheetView tabSelected="1" zoomScaleNormal="100" workbookViewId="0">
      <selection activeCell="I26" sqref="I26"/>
    </sheetView>
  </sheetViews>
  <sheetFormatPr defaultRowHeight="14.25"/>
  <cols>
    <col min="10" max="10" width="16" customWidth="1"/>
  </cols>
  <sheetData>
    <row r="1" spans="1:10" ht="15" thickBot="1">
      <c r="A1" s="7" t="s">
        <v>8</v>
      </c>
      <c r="B1" t="s">
        <v>10</v>
      </c>
      <c r="C1" s="7" t="s">
        <v>11</v>
      </c>
      <c r="D1" s="7" t="s">
        <v>12</v>
      </c>
      <c r="E1" s="7" t="s">
        <v>13</v>
      </c>
      <c r="F1" s="7" t="s">
        <v>14</v>
      </c>
      <c r="J1" t="s">
        <v>15</v>
      </c>
    </row>
    <row r="2" spans="1:10">
      <c r="A2">
        <v>20</v>
      </c>
      <c r="B2">
        <f>ATAN(($H$4-$H$3)/($H$5-A2-$H$2))+3.14</f>
        <v>2.3546018366025518</v>
      </c>
      <c r="C2">
        <f>($H$4-$H$3)*($H$6*COS(B2-1.832)+$H$7*COS(B2-2.356))</f>
        <v>522.62629031301981</v>
      </c>
      <c r="D2">
        <f>($H$5-A2-$H$2)*($H$5-A2-$H$2)+($H$4-$H$3)*($H$4-$H$3)</f>
        <v>392</v>
      </c>
      <c r="E2">
        <f>C2/D2 *10</f>
        <v>13.332303324311729</v>
      </c>
      <c r="F2">
        <f>A2-$A$2</f>
        <v>0</v>
      </c>
      <c r="G2" s="4" t="s">
        <v>0</v>
      </c>
      <c r="H2" s="1">
        <v>25</v>
      </c>
      <c r="J2">
        <f>1/(2*E2/10)</f>
        <v>0.37502897124178064</v>
      </c>
    </row>
    <row r="3" spans="1:10">
      <c r="A3">
        <v>20.2</v>
      </c>
      <c r="B3">
        <f t="shared" ref="B3:B66" si="0">ATAN(($H$4-$H$3)/($H$5-A3-$H$2))+3.14</f>
        <v>2.3616939162768715</v>
      </c>
      <c r="C3">
        <f t="shared" ref="C3:C66" si="1">($H$4-$H$3)*($H$6*COS(B3-1.832)+$H$7*COS(B3-2.356))</f>
        <v>521.62475549102521</v>
      </c>
      <c r="D3">
        <f t="shared" ref="D3:D66" si="2">($H$5-A3-$H$2)*($H$5-A3-$H$2)+($H$4-$H$3)*($H$4-$H$3)</f>
        <v>397.64</v>
      </c>
      <c r="E3">
        <f t="shared" ref="E3:E66" si="3">C3/D3 *10</f>
        <v>13.118015176818862</v>
      </c>
      <c r="F3">
        <f t="shared" ref="F3:F66" si="4">A3-$A$2</f>
        <v>0.19999999999999929</v>
      </c>
      <c r="G3" s="5" t="s">
        <v>1</v>
      </c>
      <c r="H3" s="2">
        <v>20</v>
      </c>
      <c r="J3">
        <f t="shared" ref="J3:J66" si="5">1/(2*E3/10)</f>
        <v>0.38115522299712012</v>
      </c>
    </row>
    <row r="4" spans="1:10">
      <c r="A4">
        <v>20.399999999999999</v>
      </c>
      <c r="B4">
        <f t="shared" si="0"/>
        <v>2.3686854124254122</v>
      </c>
      <c r="C4">
        <f t="shared" si="1"/>
        <v>520.61174386137805</v>
      </c>
      <c r="D4">
        <f t="shared" si="2"/>
        <v>403.35999999999996</v>
      </c>
      <c r="E4">
        <f t="shared" si="3"/>
        <v>12.906875839482797</v>
      </c>
      <c r="F4">
        <f t="shared" si="4"/>
        <v>0.39999999999999858</v>
      </c>
      <c r="G4" s="5" t="s">
        <v>2</v>
      </c>
      <c r="H4" s="2">
        <v>34</v>
      </c>
      <c r="J4">
        <f t="shared" si="5"/>
        <v>0.38739041594440254</v>
      </c>
    </row>
    <row r="5" spans="1:10">
      <c r="A5">
        <v>20.6</v>
      </c>
      <c r="B5">
        <f t="shared" si="0"/>
        <v>2.3755777806365748</v>
      </c>
      <c r="C5">
        <f t="shared" si="1"/>
        <v>519.58818556856193</v>
      </c>
      <c r="D5">
        <f t="shared" si="2"/>
        <v>409.16000000000008</v>
      </c>
      <c r="E5">
        <f t="shared" si="3"/>
        <v>12.698899833037487</v>
      </c>
      <c r="F5">
        <f t="shared" si="4"/>
        <v>0.60000000000000142</v>
      </c>
      <c r="G5" s="5" t="s">
        <v>3</v>
      </c>
      <c r="H5" s="2">
        <v>31</v>
      </c>
      <c r="J5">
        <f t="shared" si="5"/>
        <v>0.39373489560032504</v>
      </c>
    </row>
    <row r="6" spans="1:10">
      <c r="A6">
        <v>20.8</v>
      </c>
      <c r="B6">
        <f t="shared" si="0"/>
        <v>2.3823724731959728</v>
      </c>
      <c r="C6">
        <f t="shared" si="1"/>
        <v>518.5549718795728</v>
      </c>
      <c r="D6">
        <f t="shared" si="2"/>
        <v>415.04</v>
      </c>
      <c r="E6">
        <f t="shared" si="3"/>
        <v>12.494096276975057</v>
      </c>
      <c r="F6">
        <f t="shared" si="4"/>
        <v>0.80000000000000071</v>
      </c>
      <c r="G6" s="5" t="s">
        <v>4</v>
      </c>
      <c r="H6" s="2">
        <v>20</v>
      </c>
      <c r="J6">
        <f t="shared" si="5"/>
        <v>0.40018900840506</v>
      </c>
    </row>
    <row r="7" spans="1:10" ht="15" thickBot="1">
      <c r="A7">
        <v>21</v>
      </c>
      <c r="B7">
        <f t="shared" si="0"/>
        <v>2.3890709376020598</v>
      </c>
      <c r="C7">
        <f t="shared" si="1"/>
        <v>517.51295630097115</v>
      </c>
      <c r="D7">
        <f t="shared" si="2"/>
        <v>421</v>
      </c>
      <c r="E7">
        <f t="shared" si="3"/>
        <v>12.292469270806915</v>
      </c>
      <c r="F7">
        <f t="shared" si="4"/>
        <v>1</v>
      </c>
      <c r="G7" s="6" t="s">
        <v>5</v>
      </c>
      <c r="H7" s="3">
        <v>20</v>
      </c>
      <c r="J7">
        <f t="shared" si="5"/>
        <v>0.40675310141912474</v>
      </c>
    </row>
    <row r="8" spans="1:10">
      <c r="A8">
        <v>21.2</v>
      </c>
      <c r="B8">
        <f t="shared" si="0"/>
        <v>2.395674615193006</v>
      </c>
      <c r="C8">
        <f t="shared" si="1"/>
        <v>516.46295569953986</v>
      </c>
      <c r="D8">
        <f t="shared" si="2"/>
        <v>427.03999999999996</v>
      </c>
      <c r="E8">
        <f t="shared" si="3"/>
        <v>12.094018258232014</v>
      </c>
      <c r="F8">
        <f t="shared" si="4"/>
        <v>1.1999999999999993</v>
      </c>
      <c r="J8">
        <f t="shared" si="5"/>
        <v>0.41342752203938993</v>
      </c>
    </row>
    <row r="9" spans="1:10">
      <c r="A9">
        <v>21.4</v>
      </c>
      <c r="B9">
        <f t="shared" si="0"/>
        <v>2.4021849398795352</v>
      </c>
      <c r="C9">
        <f t="shared" si="1"/>
        <v>515.405751422462</v>
      </c>
      <c r="D9">
        <f t="shared" si="2"/>
        <v>433.15999999999997</v>
      </c>
      <c r="E9">
        <f t="shared" si="3"/>
        <v>11.898738374329625</v>
      </c>
      <c r="F9">
        <f t="shared" si="4"/>
        <v>1.3999999999999986</v>
      </c>
      <c r="J9">
        <f t="shared" si="5"/>
        <v>0.42021261773323931</v>
      </c>
    </row>
    <row r="10" spans="1:10">
      <c r="A10">
        <v>21.6</v>
      </c>
      <c r="B10">
        <f t="shared" si="0"/>
        <v>2.40860333697852</v>
      </c>
      <c r="C10">
        <f t="shared" si="1"/>
        <v>514.34209041335214</v>
      </c>
      <c r="D10">
        <f t="shared" si="2"/>
        <v>439.36</v>
      </c>
      <c r="E10">
        <f t="shared" si="3"/>
        <v>11.706620775977608</v>
      </c>
      <c r="F10">
        <f t="shared" si="4"/>
        <v>1.6000000000000014</v>
      </c>
      <c r="J10">
        <f t="shared" si="5"/>
        <v>0.42710873578993636</v>
      </c>
    </row>
    <row r="11" spans="1:10">
      <c r="A11">
        <v>21.8</v>
      </c>
      <c r="B11">
        <f t="shared" si="0"/>
        <v>2.4149312221422452</v>
      </c>
      <c r="C11">
        <f t="shared" si="1"/>
        <v>513.27268632087009</v>
      </c>
      <c r="D11">
        <f t="shared" si="2"/>
        <v>445.64</v>
      </c>
      <c r="E11">
        <f t="shared" si="3"/>
        <v>11.517652955768561</v>
      </c>
      <c r="F11">
        <f t="shared" si="4"/>
        <v>1.8000000000000007</v>
      </c>
      <c r="J11">
        <f t="shared" si="5"/>
        <v>0.43411622308829634</v>
      </c>
    </row>
    <row r="12" spans="1:10">
      <c r="A12">
        <v>22</v>
      </c>
      <c r="B12">
        <f t="shared" si="0"/>
        <v>2.4211700003783756</v>
      </c>
      <c r="C12">
        <f t="shared" si="1"/>
        <v>512.19822059700959</v>
      </c>
      <c r="D12">
        <f t="shared" si="2"/>
        <v>452</v>
      </c>
      <c r="E12">
        <f t="shared" si="3"/>
        <v>11.33181903975685</v>
      </c>
      <c r="F12">
        <f t="shared" si="4"/>
        <v>2</v>
      </c>
      <c r="J12">
        <f t="shared" si="5"/>
        <v>0.4412354258798053</v>
      </c>
    </row>
    <row r="13" spans="1:10">
      <c r="A13">
        <v>22.2</v>
      </c>
      <c r="B13">
        <f t="shared" si="0"/>
        <v>2.4273210651558057</v>
      </c>
      <c r="C13">
        <f t="shared" si="1"/>
        <v>511.11934358249755</v>
      </c>
      <c r="D13">
        <f t="shared" si="2"/>
        <v>458.44</v>
      </c>
      <c r="E13">
        <f t="shared" si="3"/>
        <v>11.149100069420154</v>
      </c>
      <c r="F13">
        <f t="shared" si="4"/>
        <v>2.1999999999999993</v>
      </c>
      <c r="J13">
        <f t="shared" si="5"/>
        <v>0.44846668958636776</v>
      </c>
    </row>
    <row r="14" spans="1:10">
      <c r="A14">
        <v>22.4</v>
      </c>
      <c r="B14">
        <f t="shared" si="0"/>
        <v>2.4333857975916957</v>
      </c>
      <c r="C14">
        <f t="shared" si="1"/>
        <v>510.03667557705739</v>
      </c>
      <c r="D14">
        <f t="shared" si="2"/>
        <v>464.96</v>
      </c>
      <c r="E14">
        <f t="shared" si="3"/>
        <v>10.969474268260871</v>
      </c>
      <c r="F14">
        <f t="shared" si="4"/>
        <v>2.3999999999999986</v>
      </c>
      <c r="J14">
        <f t="shared" si="5"/>
        <v>0.45581035861190028</v>
      </c>
    </row>
    <row r="15" spans="1:10">
      <c r="A15">
        <v>22.6</v>
      </c>
      <c r="B15">
        <f t="shared" si="0"/>
        <v>2.4393655657151694</v>
      </c>
      <c r="C15">
        <f t="shared" si="1"/>
        <v>508.95080789257889</v>
      </c>
      <c r="D15">
        <f t="shared" si="2"/>
        <v>471.56000000000006</v>
      </c>
      <c r="E15">
        <f t="shared" si="3"/>
        <v>10.792917293506211</v>
      </c>
      <c r="F15">
        <f t="shared" si="4"/>
        <v>2.6000000000000014</v>
      </c>
      <c r="J15">
        <f t="shared" si="5"/>
        <v>0.46326677616702922</v>
      </c>
    </row>
    <row r="16" spans="1:10">
      <c r="A16">
        <v>22.8</v>
      </c>
      <c r="B16">
        <f t="shared" si="0"/>
        <v>2.4452617238032968</v>
      </c>
      <c r="C16">
        <f t="shared" si="1"/>
        <v>507.86230388750818</v>
      </c>
      <c r="D16">
        <f t="shared" si="2"/>
        <v>478.24</v>
      </c>
      <c r="E16">
        <f t="shared" si="3"/>
        <v>10.619402473392192</v>
      </c>
      <c r="F16">
        <f t="shared" si="4"/>
        <v>2.8000000000000007</v>
      </c>
      <c r="J16">
        <f t="shared" si="5"/>
        <v>0.47083628410618406</v>
      </c>
    </row>
    <row r="17" spans="1:10">
      <c r="A17">
        <v>23</v>
      </c>
      <c r="B17">
        <f t="shared" si="0"/>
        <v>2.4510756117851389</v>
      </c>
      <c r="C17">
        <f t="shared" si="1"/>
        <v>506.77169998102204</v>
      </c>
      <c r="D17">
        <f t="shared" si="2"/>
        <v>485</v>
      </c>
      <c r="E17">
        <f t="shared" si="3"/>
        <v>10.448901030536536</v>
      </c>
      <c r="F17">
        <f t="shared" si="4"/>
        <v>3</v>
      </c>
      <c r="J17">
        <f t="shared" si="5"/>
        <v>0.47851922277641257</v>
      </c>
    </row>
    <row r="18" spans="1:10">
      <c r="A18">
        <v>23.2</v>
      </c>
      <c r="B18">
        <f t="shared" si="0"/>
        <v>2.4568085547098053</v>
      </c>
      <c r="C18">
        <f t="shared" si="1"/>
        <v>505.67950664577131</v>
      </c>
      <c r="D18">
        <f t="shared" si="2"/>
        <v>491.84</v>
      </c>
      <c r="E18">
        <f t="shared" si="3"/>
        <v>10.281382291919554</v>
      </c>
      <c r="F18">
        <f t="shared" si="4"/>
        <v>3.1999999999999993</v>
      </c>
      <c r="J18">
        <f t="shared" si="5"/>
        <v>0.48631593087727604</v>
      </c>
    </row>
    <row r="19" spans="1:10">
      <c r="A19">
        <v>23.4</v>
      </c>
      <c r="B19">
        <f t="shared" si="0"/>
        <v>2.4624618622746355</v>
      </c>
      <c r="C19">
        <f t="shared" si="1"/>
        <v>504.58620937819353</v>
      </c>
      <c r="D19">
        <f t="shared" si="2"/>
        <v>498.75999999999993</v>
      </c>
      <c r="E19">
        <f t="shared" si="3"/>
        <v>10.116813886001154</v>
      </c>
      <c r="F19">
        <f t="shared" si="4"/>
        <v>3.3999999999999986</v>
      </c>
      <c r="J19">
        <f t="shared" si="5"/>
        <v>0.49422674533121574</v>
      </c>
    </row>
    <row r="20" spans="1:10">
      <c r="A20">
        <v>23.6</v>
      </c>
      <c r="B20">
        <f t="shared" si="0"/>
        <v>2.468036828409768</v>
      </c>
      <c r="C20">
        <f t="shared" si="1"/>
        <v>503.49226964557681</v>
      </c>
      <c r="D20">
        <f t="shared" si="2"/>
        <v>505.76000000000005</v>
      </c>
      <c r="E20">
        <f t="shared" si="3"/>
        <v>9.9551619275066585</v>
      </c>
      <c r="F20">
        <f t="shared" si="4"/>
        <v>3.6000000000000014</v>
      </c>
      <c r="J20">
        <f t="shared" si="5"/>
        <v>0.50225200116381086</v>
      </c>
    </row>
    <row r="21" spans="1:10">
      <c r="A21">
        <v>23.8</v>
      </c>
      <c r="B21">
        <f t="shared" si="0"/>
        <v>2.4735347309155409</v>
      </c>
      <c r="C21">
        <f t="shared" si="1"/>
        <v>502.39812580923456</v>
      </c>
      <c r="D21">
        <f t="shared" si="2"/>
        <v>512.84</v>
      </c>
      <c r="E21">
        <f t="shared" si="3"/>
        <v>9.7963911904148375</v>
      </c>
      <c r="F21">
        <f t="shared" si="4"/>
        <v>3.8000000000000007</v>
      </c>
      <c r="J21">
        <f t="shared" si="5"/>
        <v>0.51039203139337586</v>
      </c>
    </row>
    <row r="22" spans="1:10">
      <c r="A22">
        <v>24</v>
      </c>
      <c r="B22">
        <f t="shared" si="0"/>
        <v>2.4789568311493131</v>
      </c>
      <c r="C22">
        <f t="shared" si="1"/>
        <v>501.30419402330301</v>
      </c>
      <c r="D22">
        <f t="shared" si="2"/>
        <v>520</v>
      </c>
      <c r="E22">
        <f t="shared" si="3"/>
        <v>9.6404652696789039</v>
      </c>
      <c r="F22">
        <f t="shared" si="4"/>
        <v>4</v>
      </c>
      <c r="J22">
        <f t="shared" si="5"/>
        <v>0.51864716692937529</v>
      </c>
    </row>
    <row r="23" spans="1:10">
      <c r="A23">
        <v>24.2</v>
      </c>
      <c r="B23">
        <f t="shared" si="0"/>
        <v>2.484304373758464</v>
      </c>
      <c r="C23">
        <f t="shared" si="1"/>
        <v>500.21086910881377</v>
      </c>
      <c r="D23">
        <f t="shared" si="2"/>
        <v>527.24</v>
      </c>
      <c r="E23">
        <f t="shared" si="3"/>
        <v>9.4873467322057081</v>
      </c>
      <c r="F23">
        <f t="shared" si="4"/>
        <v>4.1999999999999993</v>
      </c>
      <c r="J23">
        <f t="shared" si="5"/>
        <v>0.52701773647915917</v>
      </c>
    </row>
    <row r="24" spans="1:10">
      <c r="A24">
        <v>24.4</v>
      </c>
      <c r="B24">
        <f t="shared" si="0"/>
        <v>2.4895785864564752</v>
      </c>
      <c r="C24">
        <f t="shared" si="1"/>
        <v>499.1185254028228</v>
      </c>
      <c r="D24">
        <f t="shared" si="2"/>
        <v>534.55999999999995</v>
      </c>
      <c r="E24">
        <f t="shared" si="3"/>
        <v>9.3369972576104239</v>
      </c>
      <c r="F24">
        <f t="shared" si="4"/>
        <v>4.3999999999999986</v>
      </c>
      <c r="J24">
        <f t="shared" si="5"/>
        <v>0.53550406646254356</v>
      </c>
    </row>
    <row r="25" spans="1:10">
      <c r="A25">
        <v>24.6</v>
      </c>
      <c r="B25">
        <f t="shared" si="0"/>
        <v>2.4947806798391619</v>
      </c>
      <c r="C25">
        <f t="shared" si="1"/>
        <v>498.02751758248672</v>
      </c>
      <c r="D25">
        <f t="shared" si="2"/>
        <v>541.96</v>
      </c>
      <c r="E25">
        <f t="shared" si="3"/>
        <v>9.1893777692539427</v>
      </c>
      <c r="F25">
        <f t="shared" si="4"/>
        <v>4.6000000000000014</v>
      </c>
      <c r="J25">
        <f t="shared" si="5"/>
        <v>0.54410648093379388</v>
      </c>
    </row>
    <row r="26" spans="1:10">
      <c r="A26">
        <v>24.8</v>
      </c>
      <c r="B26">
        <f t="shared" si="0"/>
        <v>2.4999118472382538</v>
      </c>
      <c r="C26">
        <f t="shared" si="1"/>
        <v>496.9381814640808</v>
      </c>
      <c r="D26">
        <f t="shared" si="2"/>
        <v>549.44000000000005</v>
      </c>
      <c r="E26">
        <f t="shared" si="3"/>
        <v>9.0444485560585459</v>
      </c>
      <c r="F26">
        <f t="shared" si="4"/>
        <v>4.8000000000000007</v>
      </c>
      <c r="J26">
        <f t="shared" si="5"/>
        <v>0.55282530151058051</v>
      </c>
    </row>
    <row r="27" spans="1:10">
      <c r="A27">
        <v>25</v>
      </c>
      <c r="B27">
        <f t="shared" si="0"/>
        <v>2.5049732646096863</v>
      </c>
      <c r="C27">
        <f t="shared" si="1"/>
        <v>495.85083477704256</v>
      </c>
      <c r="D27">
        <f t="shared" si="2"/>
        <v>557</v>
      </c>
      <c r="E27">
        <f t="shared" si="3"/>
        <v>8.9021693855842479</v>
      </c>
      <c r="F27">
        <f t="shared" si="4"/>
        <v>5</v>
      </c>
      <c r="J27">
        <f t="shared" si="5"/>
        <v>0.56166084730950683</v>
      </c>
    </row>
    <row r="28" spans="1:10">
      <c r="A28">
        <v>25.2</v>
      </c>
      <c r="B28">
        <f t="shared" si="0"/>
        <v>2.509966090454085</v>
      </c>
      <c r="C28">
        <f t="shared" si="1"/>
        <v>494.76577791320312</v>
      </c>
      <c r="D28">
        <f t="shared" si="2"/>
        <v>564.64</v>
      </c>
      <c r="E28">
        <f t="shared" si="3"/>
        <v>8.7624996088340019</v>
      </c>
      <c r="F28">
        <f t="shared" si="4"/>
        <v>5.1999999999999993</v>
      </c>
      <c r="J28">
        <f t="shared" si="5"/>
        <v>0.57061343488782579</v>
      </c>
    </row>
    <row r="29" spans="1:10">
      <c r="A29">
        <v>25.4</v>
      </c>
      <c r="B29">
        <f t="shared" si="0"/>
        <v>2.5148914657670769</v>
      </c>
      <c r="C29">
        <f t="shared" si="1"/>
        <v>493.68329465143853</v>
      </c>
      <c r="D29">
        <f t="shared" si="2"/>
        <v>572.3599999999999</v>
      </c>
      <c r="E29">
        <f t="shared" si="3"/>
        <v>8.6253982572408727</v>
      </c>
      <c r="F29">
        <f t="shared" si="4"/>
        <v>5.3999999999999986</v>
      </c>
      <c r="J29">
        <f t="shared" si="5"/>
        <v>0.57968337819098226</v>
      </c>
    </row>
    <row r="30" spans="1:10">
      <c r="A30">
        <v>25.6</v>
      </c>
      <c r="B30">
        <f t="shared" si="0"/>
        <v>2.5197505140171788</v>
      </c>
      <c r="C30">
        <f t="shared" si="1"/>
        <v>492.60365285803618</v>
      </c>
      <c r="D30">
        <f t="shared" si="2"/>
        <v>580.16000000000008</v>
      </c>
      <c r="E30">
        <f t="shared" si="3"/>
        <v>8.4908241322744775</v>
      </c>
      <c r="F30">
        <f t="shared" si="4"/>
        <v>5.6000000000000014</v>
      </c>
      <c r="J30">
        <f t="shared" si="5"/>
        <v>0.58887098850563835</v>
      </c>
    </row>
    <row r="31" spans="1:10">
      <c r="A31">
        <v>25.8</v>
      </c>
      <c r="B31">
        <f t="shared" si="0"/>
        <v>2.5245443411491477</v>
      </c>
      <c r="C31">
        <f t="shared" si="1"/>
        <v>491.5271051631214</v>
      </c>
      <c r="D31">
        <f t="shared" si="2"/>
        <v>588.04</v>
      </c>
      <c r="E31">
        <f t="shared" si="3"/>
        <v>8.3587358880879101</v>
      </c>
      <c r="F31">
        <f t="shared" si="4"/>
        <v>5.8000000000000007</v>
      </c>
      <c r="J31">
        <f t="shared" si="5"/>
        <v>0.59817657441785343</v>
      </c>
    </row>
    <row r="32" spans="1:10">
      <c r="A32">
        <v>26</v>
      </c>
      <c r="B32">
        <f t="shared" si="0"/>
        <v>2.5292740356107917</v>
      </c>
      <c r="C32">
        <f t="shared" si="1"/>
        <v>490.45388961353751</v>
      </c>
      <c r="D32">
        <f t="shared" si="2"/>
        <v>596</v>
      </c>
      <c r="E32">
        <f t="shared" si="3"/>
        <v>8.2290921076096897</v>
      </c>
      <c r="F32">
        <f t="shared" si="4"/>
        <v>6</v>
      </c>
      <c r="J32">
        <f t="shared" si="5"/>
        <v>0.60760044177611638</v>
      </c>
    </row>
    <row r="33" spans="1:10">
      <c r="A33">
        <v>26.2</v>
      </c>
      <c r="B33">
        <f t="shared" si="0"/>
        <v>2.5339406684013577</v>
      </c>
      <c r="C33">
        <f t="shared" si="1"/>
        <v>489.38423030261072</v>
      </c>
      <c r="D33">
        <f t="shared" si="2"/>
        <v>604.04</v>
      </c>
      <c r="E33">
        <f t="shared" si="3"/>
        <v>8.1018513724688894</v>
      </c>
      <c r="F33">
        <f t="shared" si="4"/>
        <v>6.1999999999999993</v>
      </c>
      <c r="J33">
        <f t="shared" si="5"/>
        <v>0.61714289365892705</v>
      </c>
    </row>
    <row r="34" spans="1:10">
      <c r="A34">
        <v>26.4</v>
      </c>
      <c r="B34">
        <f t="shared" si="0"/>
        <v>2.5385452931397268</v>
      </c>
      <c r="C34">
        <f t="shared" si="1"/>
        <v>488.31833797726375</v>
      </c>
      <c r="D34">
        <f t="shared" si="2"/>
        <v>612.16</v>
      </c>
      <c r="E34">
        <f t="shared" si="3"/>
        <v>7.9769723271246695</v>
      </c>
      <c r="F34">
        <f t="shared" si="4"/>
        <v>6.3999999999999986</v>
      </c>
      <c r="J34">
        <f t="shared" si="5"/>
        <v>0.62680423034666199</v>
      </c>
    </row>
    <row r="35" spans="1:10">
      <c r="A35">
        <v>26.6</v>
      </c>
      <c r="B35">
        <f t="shared" si="0"/>
        <v>2.5430889461507449</v>
      </c>
      <c r="C35">
        <f t="shared" si="1"/>
        <v>487.25641062296893</v>
      </c>
      <c r="D35">
        <f t="shared" si="2"/>
        <v>620.36000000000013</v>
      </c>
      <c r="E35">
        <f t="shared" si="3"/>
        <v>7.8544137375551104</v>
      </c>
      <c r="F35">
        <f t="shared" si="4"/>
        <v>6.6000000000000014</v>
      </c>
      <c r="J35">
        <f t="shared" si="5"/>
        <v>0.63658474929745412</v>
      </c>
    </row>
    <row r="36" spans="1:10">
      <c r="A36">
        <v>26.8</v>
      </c>
      <c r="B36">
        <f t="shared" si="0"/>
        <v>2.5475726465681214</v>
      </c>
      <c r="C36">
        <f t="shared" si="1"/>
        <v>486.19863402705789</v>
      </c>
      <c r="D36">
        <f t="shared" si="2"/>
        <v>628.6400000000001</v>
      </c>
      <c r="E36">
        <f t="shared" si="3"/>
        <v>7.7341345448437551</v>
      </c>
      <c r="F36">
        <f t="shared" si="4"/>
        <v>6.8000000000000007</v>
      </c>
      <c r="J36">
        <f t="shared" si="5"/>
        <v>0.64648474512683951</v>
      </c>
    </row>
    <row r="37" spans="1:10">
      <c r="A37">
        <v>27</v>
      </c>
      <c r="B37">
        <f t="shared" si="0"/>
        <v>2.5519973964524327</v>
      </c>
      <c r="C37">
        <f t="shared" si="1"/>
        <v>485.1451823209149</v>
      </c>
      <c r="D37">
        <f t="shared" si="2"/>
        <v>637</v>
      </c>
      <c r="E37">
        <f t="shared" si="3"/>
        <v>7.6160939139861048</v>
      </c>
      <c r="F37">
        <f t="shared" si="4"/>
        <v>7</v>
      </c>
      <c r="J37">
        <f t="shared" si="5"/>
        <v>0.6565045095909412</v>
      </c>
    </row>
    <row r="38" spans="1:10">
      <c r="A38">
        <v>27.2</v>
      </c>
      <c r="B38">
        <f t="shared" si="0"/>
        <v>2.5563641809228388</v>
      </c>
      <c r="C38">
        <f t="shared" si="1"/>
        <v>484.09621850160363</v>
      </c>
      <c r="D38">
        <f t="shared" si="2"/>
        <v>645.44000000000005</v>
      </c>
      <c r="E38">
        <f t="shared" si="3"/>
        <v>7.500251278222664</v>
      </c>
      <c r="F38">
        <f t="shared" si="4"/>
        <v>7.1999999999999993</v>
      </c>
      <c r="J38">
        <f t="shared" si="5"/>
        <v>0.66664433157296177</v>
      </c>
    </row>
    <row r="39" spans="1:10">
      <c r="A39">
        <v>27.4</v>
      </c>
      <c r="B39">
        <f t="shared" si="0"/>
        <v>2.5606739683012343</v>
      </c>
      <c r="C39">
        <f t="shared" si="1"/>
        <v>483.05189493348081</v>
      </c>
      <c r="D39">
        <f t="shared" si="2"/>
        <v>653.95999999999992</v>
      </c>
      <c r="E39">
        <f t="shared" si="3"/>
        <v>7.3865663791895662</v>
      </c>
      <c r="F39">
        <f t="shared" si="4"/>
        <v>7.3999999999999986</v>
      </c>
      <c r="J39">
        <f t="shared" si="5"/>
        <v>0.67690449707277744</v>
      </c>
    </row>
    <row r="40" spans="1:10">
      <c r="A40">
        <v>27.6</v>
      </c>
      <c r="B40">
        <f t="shared" si="0"/>
        <v>2.5649277102676096</v>
      </c>
      <c r="C40">
        <f t="shared" si="1"/>
        <v>482.01235383036078</v>
      </c>
      <c r="D40">
        <f t="shared" si="2"/>
        <v>662.56000000000006</v>
      </c>
      <c r="E40">
        <f t="shared" si="3"/>
        <v>7.274999303162895</v>
      </c>
      <c r="F40">
        <f t="shared" si="4"/>
        <v>7.6000000000000014</v>
      </c>
      <c r="J40">
        <f t="shared" si="5"/>
        <v>0.68728528919943521</v>
      </c>
    </row>
    <row r="41" spans="1:10">
      <c r="A41">
        <v>27.8</v>
      </c>
      <c r="B41">
        <f t="shared" si="0"/>
        <v>2.5691263420255059</v>
      </c>
      <c r="C41">
        <f t="shared" si="1"/>
        <v>480.97772771879568</v>
      </c>
      <c r="D41">
        <f t="shared" si="2"/>
        <v>671.24</v>
      </c>
      <c r="E41">
        <f t="shared" si="3"/>
        <v>7.1655105136582398</v>
      </c>
      <c r="F41">
        <f t="shared" si="4"/>
        <v>7.8000000000000007</v>
      </c>
      <c r="J41">
        <f t="shared" si="5"/>
        <v>0.6977869881663642</v>
      </c>
    </row>
    <row r="42" spans="1:10">
      <c r="A42">
        <v>28</v>
      </c>
      <c r="B42">
        <f t="shared" si="0"/>
        <v>2.5732707824764938</v>
      </c>
      <c r="C42">
        <f t="shared" si="1"/>
        <v>479.94813988304179</v>
      </c>
      <c r="D42">
        <f t="shared" si="2"/>
        <v>680</v>
      </c>
      <c r="E42">
        <f t="shared" si="3"/>
        <v>7.0580608806329668</v>
      </c>
      <c r="F42">
        <f t="shared" si="4"/>
        <v>8</v>
      </c>
      <c r="J42">
        <f t="shared" si="5"/>
        <v>0.7084098712891238</v>
      </c>
    </row>
    <row r="43" spans="1:10">
      <c r="A43">
        <v>28.2</v>
      </c>
      <c r="B43">
        <f t="shared" si="0"/>
        <v>2.5773619344026968</v>
      </c>
      <c r="C43">
        <f t="shared" si="1"/>
        <v>478.92370479227714</v>
      </c>
      <c r="D43">
        <f t="shared" si="2"/>
        <v>688.83999999999992</v>
      </c>
      <c r="E43">
        <f t="shared" si="3"/>
        <v>6.9526117065251327</v>
      </c>
      <c r="F43">
        <f t="shared" si="4"/>
        <v>8.1999999999999993</v>
      </c>
      <c r="J43">
        <f t="shared" si="5"/>
        <v>0.71915421298552074</v>
      </c>
    </row>
    <row r="44" spans="1:10">
      <c r="A44">
        <v>28.4</v>
      </c>
      <c r="B44">
        <f t="shared" si="0"/>
        <v>2.5814006846564377</v>
      </c>
      <c r="C44">
        <f t="shared" si="1"/>
        <v>477.90452851063549</v>
      </c>
      <c r="D44">
        <f t="shared" si="2"/>
        <v>697.76</v>
      </c>
      <c r="E44">
        <f t="shared" si="3"/>
        <v>6.8491247493498548</v>
      </c>
      <c r="F44">
        <f t="shared" si="4"/>
        <v>8.3999999999999986</v>
      </c>
      <c r="J44">
        <f t="shared" si="5"/>
        <v>0.73002028477793734</v>
      </c>
    </row>
    <row r="45" spans="1:10">
      <c r="A45">
        <v>28.6</v>
      </c>
      <c r="B45">
        <f t="shared" si="0"/>
        <v>2.5853879043561481</v>
      </c>
      <c r="C45">
        <f t="shared" si="1"/>
        <v>476.89070909061672</v>
      </c>
      <c r="D45">
        <f t="shared" si="2"/>
        <v>706.76</v>
      </c>
      <c r="E45">
        <f t="shared" si="3"/>
        <v>6.7475622430615303</v>
      </c>
      <c r="F45">
        <f t="shared" si="4"/>
        <v>8.6000000000000014</v>
      </c>
      <c r="J45">
        <f t="shared" si="5"/>
        <v>0.74100835529771725</v>
      </c>
    </row>
    <row r="46" spans="1:10">
      <c r="A46">
        <v>28.8</v>
      </c>
      <c r="B46">
        <f t="shared" si="0"/>
        <v>2.5893244490877487</v>
      </c>
      <c r="C46">
        <f t="shared" si="1"/>
        <v>475.88233695042595</v>
      </c>
      <c r="D46">
        <f t="shared" si="2"/>
        <v>715.84</v>
      </c>
      <c r="E46">
        <f t="shared" si="3"/>
        <v>6.6478869153781002</v>
      </c>
      <c r="F46">
        <f t="shared" si="4"/>
        <v>8.8000000000000007</v>
      </c>
      <c r="J46">
        <f t="shared" si="5"/>
        <v>0.75211869029147338</v>
      </c>
    </row>
    <row r="47" spans="1:10">
      <c r="A47">
        <v>29</v>
      </c>
      <c r="B47">
        <f t="shared" si="0"/>
        <v>2.5932111591107527</v>
      </c>
      <c r="C47">
        <f t="shared" si="1"/>
        <v>474.879495235788</v>
      </c>
      <c r="D47">
        <f t="shared" si="2"/>
        <v>725</v>
      </c>
      <c r="E47">
        <f t="shared" si="3"/>
        <v>6.5500620032522487</v>
      </c>
      <c r="F47">
        <f t="shared" si="4"/>
        <v>9</v>
      </c>
      <c r="J47">
        <f t="shared" si="5"/>
        <v>0.76335155262917986</v>
      </c>
    </row>
    <row r="48" spans="1:10">
      <c r="A48">
        <v>29.2</v>
      </c>
      <c r="B48">
        <f t="shared" si="0"/>
        <v>2.5970488595684071</v>
      </c>
      <c r="C48">
        <f t="shared" si="1"/>
        <v>473.88226016677567</v>
      </c>
      <c r="D48">
        <f t="shared" si="2"/>
        <v>734.24</v>
      </c>
      <c r="E48">
        <f t="shared" si="3"/>
        <v>6.4540512661633205</v>
      </c>
      <c r="F48">
        <f t="shared" si="4"/>
        <v>9.1999999999999993</v>
      </c>
      <c r="J48">
        <f t="shared" si="5"/>
        <v>0.7747072023139201</v>
      </c>
    </row>
    <row r="49" spans="1:10">
      <c r="A49">
        <v>29.4</v>
      </c>
      <c r="B49">
        <f t="shared" si="0"/>
        <v>2.6008383607012338</v>
      </c>
      <c r="C49">
        <f t="shared" si="1"/>
        <v>472.89070137017558</v>
      </c>
      <c r="D49">
        <f t="shared" si="2"/>
        <v>743.56</v>
      </c>
      <c r="E49">
        <f t="shared" si="3"/>
        <v>6.3598189973932922</v>
      </c>
      <c r="F49">
        <f t="shared" si="4"/>
        <v>9.3999999999999986</v>
      </c>
      <c r="J49">
        <f t="shared" si="5"/>
        <v>0.7861858964931796</v>
      </c>
    </row>
    <row r="50" spans="1:10">
      <c r="A50">
        <v>29.6</v>
      </c>
      <c r="B50">
        <f t="shared" si="0"/>
        <v>2.6045804580633742</v>
      </c>
      <c r="C50">
        <f t="shared" si="1"/>
        <v>471.9048821979145</v>
      </c>
      <c r="D50">
        <f t="shared" si="2"/>
        <v>752.96</v>
      </c>
      <c r="E50">
        <f t="shared" si="3"/>
        <v>6.2673300334402162</v>
      </c>
      <c r="F50">
        <f t="shared" si="4"/>
        <v>9.6000000000000014</v>
      </c>
      <c r="J50">
        <f t="shared" si="5"/>
        <v>0.79778788947156132</v>
      </c>
    </row>
    <row r="51" spans="1:10">
      <c r="A51">
        <v>29.8</v>
      </c>
      <c r="B51">
        <f t="shared" si="0"/>
        <v>2.6082759327411944</v>
      </c>
      <c r="C51">
        <f t="shared" si="1"/>
        <v>470.92486003204681</v>
      </c>
      <c r="D51">
        <f t="shared" si="2"/>
        <v>762.44</v>
      </c>
      <c r="E51">
        <f t="shared" si="3"/>
        <v>6.1765497617130105</v>
      </c>
      <c r="F51">
        <f t="shared" si="4"/>
        <v>9.8000000000000007</v>
      </c>
      <c r="J51">
        <f t="shared" si="5"/>
        <v>0.80951343272482512</v>
      </c>
    </row>
    <row r="52" spans="1:10">
      <c r="A52">
        <v>30</v>
      </c>
      <c r="B52">
        <f t="shared" si="0"/>
        <v>2.6119255515736404</v>
      </c>
      <c r="C52">
        <f t="shared" si="1"/>
        <v>469.9506865768011</v>
      </c>
      <c r="D52">
        <f t="shared" si="2"/>
        <v>772</v>
      </c>
      <c r="E52">
        <f t="shared" si="3"/>
        <v>6.0874441266425015</v>
      </c>
      <c r="F52">
        <f t="shared" si="4"/>
        <v>10</v>
      </c>
      <c r="J52">
        <f t="shared" si="5"/>
        <v>0.8213627749151472</v>
      </c>
    </row>
    <row r="53" spans="1:10">
      <c r="A53">
        <v>30.2</v>
      </c>
      <c r="B53">
        <f t="shared" si="0"/>
        <v>2.6155300673738777</v>
      </c>
      <c r="C53">
        <f t="shared" si="1"/>
        <v>468.98240813816722</v>
      </c>
      <c r="D53">
        <f t="shared" si="2"/>
        <v>781.64</v>
      </c>
      <c r="E53">
        <f t="shared" si="3"/>
        <v>5.9999796343350811</v>
      </c>
      <c r="F53">
        <f t="shared" si="4"/>
        <v>10.199999999999999</v>
      </c>
      <c r="J53">
        <f t="shared" si="5"/>
        <v>0.83333616190750637</v>
      </c>
    </row>
    <row r="54" spans="1:10">
      <c r="A54">
        <v>30.4</v>
      </c>
      <c r="B54">
        <f t="shared" si="0"/>
        <v>2.6190902191517842</v>
      </c>
      <c r="C54">
        <f t="shared" si="1"/>
        <v>468.0200658914921</v>
      </c>
      <c r="D54">
        <f t="shared" si="2"/>
        <v>791.3599999999999</v>
      </c>
      <c r="E54">
        <f t="shared" si="3"/>
        <v>5.9141233558872344</v>
      </c>
      <c r="F54">
        <f t="shared" si="4"/>
        <v>10.399999999999999</v>
      </c>
      <c r="J54">
        <f t="shared" si="5"/>
        <v>0.84543383678710948</v>
      </c>
    </row>
    <row r="55" spans="1:10">
      <c r="A55">
        <v>30.6</v>
      </c>
      <c r="B55">
        <f t="shared" si="0"/>
        <v>2.6226067323368998</v>
      </c>
      <c r="C55">
        <f t="shared" si="1"/>
        <v>467.0636961375443</v>
      </c>
      <c r="D55">
        <f t="shared" si="2"/>
        <v>801.16000000000008</v>
      </c>
      <c r="E55">
        <f t="shared" si="3"/>
        <v>5.8298429294715692</v>
      </c>
      <c r="F55">
        <f t="shared" si="4"/>
        <v>10.600000000000001</v>
      </c>
      <c r="J55">
        <f t="shared" si="5"/>
        <v>0.85765603987776939</v>
      </c>
    </row>
    <row r="56" spans="1:10">
      <c r="A56">
        <v>30.8</v>
      </c>
      <c r="B56">
        <f t="shared" si="0"/>
        <v>2.6260803190014661</v>
      </c>
      <c r="C56">
        <f t="shared" si="1"/>
        <v>466.11333054748951</v>
      </c>
      <c r="D56">
        <f t="shared" si="2"/>
        <v>811.04000000000008</v>
      </c>
      <c r="E56">
        <f t="shared" si="3"/>
        <v>5.7471065612977101</v>
      </c>
      <c r="F56">
        <f t="shared" si="4"/>
        <v>10.8</v>
      </c>
      <c r="J56">
        <f t="shared" si="5"/>
        <v>0.87000300876115799</v>
      </c>
    </row>
    <row r="57" spans="1:10">
      <c r="A57">
        <v>31</v>
      </c>
      <c r="B57">
        <f t="shared" si="0"/>
        <v>2.6295116780832242</v>
      </c>
      <c r="C57">
        <f t="shared" si="1"/>
        <v>465.16899639720862</v>
      </c>
      <c r="D57">
        <f t="shared" si="2"/>
        <v>821</v>
      </c>
      <c r="E57">
        <f t="shared" si="3"/>
        <v>5.6658830255445629</v>
      </c>
      <c r="F57">
        <f t="shared" si="4"/>
        <v>11</v>
      </c>
      <c r="J57">
        <f t="shared" si="5"/>
        <v>0.88247497829686261</v>
      </c>
    </row>
    <row r="58" spans="1:10">
      <c r="A58">
        <v>31.2</v>
      </c>
      <c r="B58">
        <f t="shared" si="0"/>
        <v>2.6329014956076633</v>
      </c>
      <c r="C58">
        <f t="shared" si="1"/>
        <v>464.23071679137729</v>
      </c>
      <c r="D58">
        <f t="shared" si="2"/>
        <v>831.04</v>
      </c>
      <c r="E58">
        <f t="shared" si="3"/>
        <v>5.5861416633540788</v>
      </c>
      <c r="F58">
        <f t="shared" si="4"/>
        <v>11.2</v>
      </c>
      <c r="J58">
        <f t="shared" si="5"/>
        <v>0.89507218064317007</v>
      </c>
    </row>
    <row r="59" spans="1:10">
      <c r="A59">
        <v>31.4</v>
      </c>
      <c r="B59">
        <f t="shared" si="0"/>
        <v>2.6362504449094382</v>
      </c>
      <c r="C59">
        <f t="shared" si="1"/>
        <v>463.29851087771232</v>
      </c>
      <c r="D59">
        <f t="shared" si="2"/>
        <v>841.16</v>
      </c>
      <c r="E59">
        <f t="shared" si="3"/>
        <v>5.5078523809704736</v>
      </c>
      <c r="F59">
        <f t="shared" si="4"/>
        <v>11.399999999999999</v>
      </c>
      <c r="J59">
        <f t="shared" si="5"/>
        <v>0.9077948452785165</v>
      </c>
    </row>
    <row r="60" spans="1:10">
      <c r="A60">
        <v>31.6</v>
      </c>
      <c r="B60">
        <f t="shared" si="0"/>
        <v>2.639559186852706</v>
      </c>
      <c r="C60">
        <f t="shared" si="1"/>
        <v>462.37239405177485</v>
      </c>
      <c r="D60">
        <f t="shared" si="2"/>
        <v>851.36000000000013</v>
      </c>
      <c r="E60">
        <f t="shared" si="3"/>
        <v>5.4309856471031619</v>
      </c>
      <c r="F60">
        <f t="shared" si="4"/>
        <v>11.600000000000001</v>
      </c>
      <c r="J60">
        <f t="shared" si="5"/>
        <v>0.92064319902354275</v>
      </c>
    </row>
    <row r="61" spans="1:10">
      <c r="A61">
        <v>31.8</v>
      </c>
      <c r="B61">
        <f t="shared" si="0"/>
        <v>2.6428283700501396</v>
      </c>
      <c r="C61">
        <f t="shared" si="1"/>
        <v>461.4523781527148</v>
      </c>
      <c r="D61">
        <f t="shared" si="2"/>
        <v>861.64</v>
      </c>
      <c r="E61">
        <f t="shared" si="3"/>
        <v>5.3555124895863102</v>
      </c>
      <c r="F61">
        <f t="shared" si="4"/>
        <v>11.8</v>
      </c>
      <c r="J61">
        <f t="shared" si="5"/>
        <v>0.93361746606368723</v>
      </c>
    </row>
    <row r="62" spans="1:10">
      <c r="A62">
        <v>32</v>
      </c>
      <c r="B62">
        <f t="shared" si="0"/>
        <v>2.6460586310804191</v>
      </c>
      <c r="C62">
        <f t="shared" si="1"/>
        <v>460.53847165031732</v>
      </c>
      <c r="D62">
        <f t="shared" si="2"/>
        <v>872</v>
      </c>
      <c r="E62">
        <f t="shared" si="3"/>
        <v>5.2814044914027214</v>
      </c>
      <c r="F62">
        <f t="shared" si="4"/>
        <v>12</v>
      </c>
      <c r="J62">
        <f t="shared" si="5"/>
        <v>0.94671786797227842</v>
      </c>
    </row>
    <row r="63" spans="1:10">
      <c r="A63">
        <v>32.200000000000003</v>
      </c>
      <c r="B63">
        <f t="shared" si="0"/>
        <v>2.6492505947039984</v>
      </c>
      <c r="C63">
        <f t="shared" si="1"/>
        <v>459.63067982371069</v>
      </c>
      <c r="D63">
        <f t="shared" si="2"/>
        <v>882.44000000000017</v>
      </c>
      <c r="E63">
        <f t="shared" si="3"/>
        <v>5.208633786135155</v>
      </c>
      <c r="F63">
        <f t="shared" si="4"/>
        <v>12.200000000000003</v>
      </c>
      <c r="J63">
        <f t="shared" si="5"/>
        <v>0.95994462373405542</v>
      </c>
    </row>
    <row r="64" spans="1:10">
      <c r="A64">
        <v>32.4</v>
      </c>
      <c r="B64">
        <f t="shared" si="0"/>
        <v>2.6524048740769866</v>
      </c>
      <c r="C64">
        <f t="shared" si="1"/>
        <v>458.7290049320743</v>
      </c>
      <c r="D64">
        <f t="shared" si="2"/>
        <v>892.95999999999992</v>
      </c>
      <c r="E64">
        <f t="shared" si="3"/>
        <v>5.1371730529035382</v>
      </c>
      <c r="F64">
        <f t="shared" si="4"/>
        <v>12.399999999999999</v>
      </c>
      <c r="J64">
        <f t="shared" si="5"/>
        <v>0.9732979497690839</v>
      </c>
    </row>
    <row r="65" spans="1:10">
      <c r="A65">
        <v>32.6</v>
      </c>
      <c r="B65">
        <f t="shared" si="0"/>
        <v>2.6555220709629768</v>
      </c>
      <c r="C65">
        <f t="shared" si="1"/>
        <v>457.83344637767811</v>
      </c>
      <c r="D65">
        <f t="shared" si="2"/>
        <v>903.56000000000006</v>
      </c>
      <c r="E65">
        <f t="shared" si="3"/>
        <v>5.0669955108424247</v>
      </c>
      <c r="F65">
        <f t="shared" si="4"/>
        <v>12.600000000000001</v>
      </c>
      <c r="J65">
        <f t="shared" si="5"/>
        <v>0.98677805995701662</v>
      </c>
    </row>
    <row r="66" spans="1:10">
      <c r="A66">
        <v>32.799999999999997</v>
      </c>
      <c r="B66">
        <f t="shared" si="0"/>
        <v>2.6586027759426965</v>
      </c>
      <c r="C66">
        <f t="shared" si="1"/>
        <v>456.9440008615714</v>
      </c>
      <c r="D66">
        <f t="shared" si="2"/>
        <v>914.2399999999999</v>
      </c>
      <c r="E66">
        <f t="shared" si="3"/>
        <v>4.9980749131690958</v>
      </c>
      <c r="F66">
        <f t="shared" si="4"/>
        <v>12.799999999999997</v>
      </c>
      <c r="J66">
        <f t="shared" si="5"/>
        <v>1.0003851656616494</v>
      </c>
    </row>
    <row r="67" spans="1:10">
      <c r="A67">
        <v>33</v>
      </c>
      <c r="B67">
        <f t="shared" ref="B67:B77" si="6">ATAN(($H$4-$H$3)/($H$5-A67-$H$2))+3.14</f>
        <v>2.6616475686213428</v>
      </c>
      <c r="C67">
        <f t="shared" ref="C67:C77" si="7">($H$4-$H$3)*($H$6*COS(B67-1.832)+$H$7*COS(B67-2.356))</f>
        <v>456.06066253222718</v>
      </c>
      <c r="D67">
        <f t="shared" ref="D67:D77" si="8">($H$5-A67-$H$2)*($H$5-A67-$H$2)+($H$4-$H$3)*($H$4-$H$3)</f>
        <v>925</v>
      </c>
      <c r="E67">
        <f t="shared" ref="E67:E77" si="9">C67/D67 *10</f>
        <v>4.9303855408889428</v>
      </c>
      <c r="F67">
        <f t="shared" ref="F67:F77" si="10">A67-$A$2</f>
        <v>13</v>
      </c>
      <c r="J67">
        <f t="shared" ref="J67:J77" si="11">1/(2*E67/10)</f>
        <v>1.014119475755745</v>
      </c>
    </row>
    <row r="68" spans="1:10">
      <c r="A68">
        <v>33.200000000000003</v>
      </c>
      <c r="B68">
        <f t="shared" si="6"/>
        <v>2.6646570178335049</v>
      </c>
      <c r="C68">
        <f t="shared" si="7"/>
        <v>455.18342312743732</v>
      </c>
      <c r="D68">
        <f t="shared" si="8"/>
        <v>935.84000000000015</v>
      </c>
      <c r="E68">
        <f t="shared" si="9"/>
        <v>4.8639021961813693</v>
      </c>
      <c r="F68">
        <f t="shared" si="10"/>
        <v>13.200000000000003</v>
      </c>
      <c r="J68">
        <f t="shared" si="11"/>
        <v>1.0279811966460757</v>
      </c>
    </row>
    <row r="69" spans="1:10">
      <c r="A69">
        <v>33.4</v>
      </c>
      <c r="B69">
        <f t="shared" si="6"/>
        <v>2.6676316818455712</v>
      </c>
      <c r="C69">
        <f t="shared" si="7"/>
        <v>454.31227210974146</v>
      </c>
      <c r="D69">
        <f t="shared" si="8"/>
        <v>946.75999999999988</v>
      </c>
      <c r="E69">
        <f t="shared" si="9"/>
        <v>4.7986001955061637</v>
      </c>
      <c r="F69">
        <f t="shared" si="10"/>
        <v>13.399999999999999</v>
      </c>
      <c r="J69">
        <f t="shared" si="11"/>
        <v>1.0419705322986577</v>
      </c>
    </row>
    <row r="70" spans="1:10">
      <c r="A70">
        <v>33.6</v>
      </c>
      <c r="B70">
        <f t="shared" si="6"/>
        <v>2.6705721085555325</v>
      </c>
      <c r="C70">
        <f t="shared" si="7"/>
        <v>453.4471967956664</v>
      </c>
      <c r="D70">
        <f t="shared" si="8"/>
        <v>957.7600000000001</v>
      </c>
      <c r="E70">
        <f t="shared" si="9"/>
        <v>4.7344553624672816</v>
      </c>
      <c r="F70">
        <f t="shared" si="10"/>
        <v>13.600000000000001</v>
      </c>
      <c r="J70">
        <f t="shared" si="11"/>
        <v>1.0560876842641378</v>
      </c>
    </row>
    <row r="71" spans="1:10">
      <c r="A71">
        <v>33.799999999999997</v>
      </c>
      <c r="B71">
        <f t="shared" si="6"/>
        <v>2.6734788356901178</v>
      </c>
      <c r="C71">
        <f t="shared" si="7"/>
        <v>452.58818247903423</v>
      </c>
      <c r="D71">
        <f t="shared" si="8"/>
        <v>968.8399999999998</v>
      </c>
      <c r="E71">
        <f t="shared" si="9"/>
        <v>4.6714440204681305</v>
      </c>
      <c r="F71">
        <f t="shared" si="10"/>
        <v>13.799999999999997</v>
      </c>
      <c r="J71">
        <f t="shared" si="11"/>
        <v>1.0703328517033035</v>
      </c>
    </row>
    <row r="72" spans="1:10">
      <c r="A72">
        <v>34</v>
      </c>
      <c r="B72">
        <f t="shared" si="6"/>
        <v>2.676352390999194</v>
      </c>
      <c r="C72">
        <f t="shared" si="7"/>
        <v>451.73521254859452</v>
      </c>
      <c r="D72">
        <f t="shared" si="8"/>
        <v>980</v>
      </c>
      <c r="E72">
        <f t="shared" si="9"/>
        <v>4.6095429851897398</v>
      </c>
      <c r="F72">
        <f t="shared" si="10"/>
        <v>14</v>
      </c>
      <c r="J72">
        <f t="shared" si="11"/>
        <v>1.0847062314126978</v>
      </c>
    </row>
    <row r="73" spans="1:10">
      <c r="A73">
        <v>34.199999999999903</v>
      </c>
      <c r="B73">
        <f t="shared" si="6"/>
        <v>2.6791932924473691</v>
      </c>
      <c r="C73">
        <f t="shared" si="7"/>
        <v>450.88826860022539</v>
      </c>
      <c r="D73">
        <f t="shared" si="8"/>
        <v>991.23999999999455</v>
      </c>
      <c r="E73">
        <f t="shared" si="9"/>
        <v>4.5487295569209056</v>
      </c>
      <c r="F73">
        <f t="shared" si="10"/>
        <v>14.199999999999903</v>
      </c>
      <c r="J73">
        <f t="shared" si="11"/>
        <v>1.0992080178502774</v>
      </c>
    </row>
    <row r="74" spans="1:10">
      <c r="A74">
        <v>34.399999999999899</v>
      </c>
      <c r="B74">
        <f t="shared" si="6"/>
        <v>2.6820020484027771</v>
      </c>
      <c r="C74">
        <f t="shared" si="7"/>
        <v>450.04733054392949</v>
      </c>
      <c r="D74">
        <f t="shared" si="8"/>
        <v>1002.5599999999943</v>
      </c>
      <c r="E74">
        <f t="shared" si="9"/>
        <v>4.4889815127666379</v>
      </c>
      <c r="F74">
        <f t="shared" si="10"/>
        <v>14.399999999999899</v>
      </c>
      <c r="J74">
        <f t="shared" si="11"/>
        <v>1.1138384031611688</v>
      </c>
    </row>
    <row r="75" spans="1:10">
      <c r="A75">
        <v>34.599999999999902</v>
      </c>
      <c r="B75">
        <f t="shared" si="6"/>
        <v>2.6847791578229701</v>
      </c>
      <c r="C75">
        <f t="shared" si="7"/>
        <v>449.21237670586129</v>
      </c>
      <c r="D75">
        <f t="shared" si="8"/>
        <v>1013.9599999999944</v>
      </c>
      <c r="E75">
        <f t="shared" si="9"/>
        <v>4.4302770987599489</v>
      </c>
      <c r="F75">
        <f t="shared" si="10"/>
        <v>14.599999999999902</v>
      </c>
      <c r="J75">
        <f t="shared" si="11"/>
        <v>1.1285975772033578</v>
      </c>
    </row>
    <row r="76" spans="1:10">
      <c r="A76">
        <v>34.799999999999898</v>
      </c>
      <c r="B76">
        <f t="shared" si="6"/>
        <v>2.6875251104379321</v>
      </c>
      <c r="C76">
        <f t="shared" si="7"/>
        <v>448.38338392558586</v>
      </c>
      <c r="D76">
        <f t="shared" si="8"/>
        <v>1025.4399999999941</v>
      </c>
      <c r="E76">
        <f t="shared" si="9"/>
        <v>4.3725950218987792</v>
      </c>
      <c r="F76">
        <f t="shared" si="10"/>
        <v>14.799999999999898</v>
      </c>
      <c r="J76">
        <f t="shared" si="11"/>
        <v>1.1434857275734567</v>
      </c>
    </row>
    <row r="77" spans="1:10">
      <c r="A77">
        <v>34.999999999999901</v>
      </c>
      <c r="B77">
        <f t="shared" si="6"/>
        <v>2.6902403869301597</v>
      </c>
      <c r="C77">
        <f t="shared" si="7"/>
        <v>447.56032764878864</v>
      </c>
      <c r="D77">
        <f t="shared" si="8"/>
        <v>1036.9999999999941</v>
      </c>
      <c r="E77">
        <f t="shared" si="9"/>
        <v>4.3159144421291344</v>
      </c>
      <c r="F77">
        <f t="shared" si="10"/>
        <v>14.999999999999901</v>
      </c>
      <c r="J77">
        <f t="shared" si="11"/>
        <v>1.1585030396324054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Ch.przemieszczeniowa</vt:lpstr>
      <vt:lpstr>Ch.prędkościowa</vt:lpstr>
      <vt:lpstr>Nieudana siłowa</vt:lpstr>
    </vt:vector>
  </TitlesOfParts>
  <Company>Acer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Pies</dc:creator>
  <cp:lastModifiedBy>Pies</cp:lastModifiedBy>
  <dcterms:created xsi:type="dcterms:W3CDTF">2018-05-25T17:36:34Z</dcterms:created>
  <dcterms:modified xsi:type="dcterms:W3CDTF">2018-05-29T18:57:28Z</dcterms:modified>
</cp:coreProperties>
</file>