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ib\ChemE485\Wi2020_CHEME485_FinalProject\Economics\"/>
    </mc:Choice>
  </mc:AlternateContent>
  <xr:revisionPtr revIDLastSave="0" documentId="8_{5168C256-CE7A-4FD7-A759-0B7A7EE61EBB}" xr6:coauthVersionLast="45" xr6:coauthVersionMax="45" xr10:uidLastSave="{00000000-0000-0000-0000-000000000000}"/>
  <bookViews>
    <workbookView xWindow="-110" yWindow="-110" windowWidth="19420" windowHeight="10420" xr2:uid="{A6BDBB31-F5B6-4AAD-96E7-62C4FCED1806}"/>
  </bookViews>
  <sheets>
    <sheet name="EAO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8" i="1"/>
  <c r="B4" i="1"/>
  <c r="B20" i="1"/>
  <c r="B8" i="1"/>
</calcChain>
</file>

<file path=xl/sharedStrings.xml><?xml version="1.0" encoding="utf-8"?>
<sst xmlns="http://schemas.openxmlformats.org/spreadsheetml/2006/main" count="24" uniqueCount="24">
  <si>
    <t>Unit</t>
  </si>
  <si>
    <t>EAOC</t>
  </si>
  <si>
    <t>E-701</t>
  </si>
  <si>
    <t>E-702</t>
  </si>
  <si>
    <t>E-703</t>
  </si>
  <si>
    <t>E-704</t>
  </si>
  <si>
    <t>E-705</t>
  </si>
  <si>
    <t>E-706</t>
  </si>
  <si>
    <t>H-701</t>
  </si>
  <si>
    <t>H-702</t>
  </si>
  <si>
    <t>H-703</t>
  </si>
  <si>
    <t>T-701</t>
  </si>
  <si>
    <t>T-702</t>
  </si>
  <si>
    <t>R-701</t>
  </si>
  <si>
    <t>V-701</t>
  </si>
  <si>
    <t>C-701</t>
  </si>
  <si>
    <t>Yearly Operating Costs</t>
  </si>
  <si>
    <t>Grassroots Cost</t>
  </si>
  <si>
    <t>After-tax internal hurdle rate</t>
  </si>
  <si>
    <t>A/P</t>
  </si>
  <si>
    <t>Lifetime (years)</t>
  </si>
  <si>
    <t>Assuming that each piece of equipment last the lifetime of the plant</t>
  </si>
  <si>
    <t>From promt</t>
  </si>
  <si>
    <t>From Itemized Utilities Sheet, assuming no additional maitinence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</si>
</sst>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AC0B-814C-4E78-AB69-54344699D981}">
  <dimension ref="A2:D22"/>
  <sheetViews>
    <sheetView tabSelected="1" zoomScale="77" workbookViewId="0">
      <selection activeCell="H8" sqref="H8"/>
    </sheetView>
  </sheetViews>
  <sheetFormatPr defaultRowHeight="14.5" x14ac:dyDescent="0.35"/>
  <cols>
    <col min="1" max="1" width="16.90625" customWidth="1"/>
    <col min="2" max="2" width="16.6328125" customWidth="1"/>
    <col min="3" max="3" width="21.453125" customWidth="1"/>
    <col min="4" max="4" width="14.54296875" customWidth="1"/>
  </cols>
  <sheetData>
    <row r="2" spans="1:4" x14ac:dyDescent="0.35">
      <c r="A2" s="1" t="s">
        <v>20</v>
      </c>
      <c r="B2" s="3">
        <v>10</v>
      </c>
      <c r="C2" s="11" t="s">
        <v>21</v>
      </c>
    </row>
    <row r="3" spans="1:4" ht="29" x14ac:dyDescent="0.35">
      <c r="A3" s="2" t="s">
        <v>18</v>
      </c>
      <c r="B3" s="3">
        <v>0.09</v>
      </c>
      <c r="C3" s="11" t="s">
        <v>22</v>
      </c>
    </row>
    <row r="4" spans="1:4" x14ac:dyDescent="0.35">
      <c r="A4" s="1" t="s">
        <v>19</v>
      </c>
      <c r="B4" s="3">
        <f>(B3*(1+B3)^B2)/((1+B3)^B2-1)</f>
        <v>0.15582008990903373</v>
      </c>
    </row>
    <row r="7" spans="1:4" x14ac:dyDescent="0.35">
      <c r="A7" s="4" t="s">
        <v>0</v>
      </c>
      <c r="B7" s="4" t="s">
        <v>17</v>
      </c>
      <c r="C7" s="4" t="s">
        <v>16</v>
      </c>
      <c r="D7" s="4" t="s">
        <v>1</v>
      </c>
    </row>
    <row r="8" spans="1:4" x14ac:dyDescent="0.35">
      <c r="A8" s="5" t="s">
        <v>15</v>
      </c>
      <c r="B8" s="8">
        <f>14200000+2410000</f>
        <v>16610000</v>
      </c>
      <c r="C8" s="8">
        <v>3443087.69</v>
      </c>
      <c r="D8" s="8">
        <f>B8*$B$4+C8</f>
        <v>6031259.3833890501</v>
      </c>
    </row>
    <row r="9" spans="1:4" x14ac:dyDescent="0.35">
      <c r="A9" s="6" t="s">
        <v>2</v>
      </c>
      <c r="B9" s="9">
        <v>257000</v>
      </c>
      <c r="C9" s="9">
        <v>0</v>
      </c>
      <c r="D9" s="9">
        <f t="shared" ref="D9:D21" si="0">B9*$B$4+C9</f>
        <v>40045.763106621671</v>
      </c>
    </row>
    <row r="10" spans="1:4" x14ac:dyDescent="0.35">
      <c r="A10" s="6" t="s">
        <v>3</v>
      </c>
      <c r="B10" s="9"/>
      <c r="C10" s="9">
        <v>349280</v>
      </c>
      <c r="D10" s="9">
        <f t="shared" si="0"/>
        <v>349280</v>
      </c>
    </row>
    <row r="11" spans="1:4" x14ac:dyDescent="0.35">
      <c r="A11" s="6" t="s">
        <v>4</v>
      </c>
      <c r="B11" s="9">
        <v>260000</v>
      </c>
      <c r="C11" s="9">
        <v>0</v>
      </c>
      <c r="D11" s="9">
        <f t="shared" si="0"/>
        <v>40513.223376348767</v>
      </c>
    </row>
    <row r="12" spans="1:4" x14ac:dyDescent="0.35">
      <c r="A12" s="6" t="s">
        <v>5</v>
      </c>
      <c r="B12" s="9">
        <v>110000</v>
      </c>
      <c r="C12" s="9">
        <v>116160</v>
      </c>
      <c r="D12" s="9">
        <f t="shared" si="0"/>
        <v>133300.20988999371</v>
      </c>
    </row>
    <row r="13" spans="1:4" x14ac:dyDescent="0.35">
      <c r="A13" s="6" t="s">
        <v>6</v>
      </c>
      <c r="B13" s="9">
        <v>195000</v>
      </c>
      <c r="C13" s="9">
        <v>15168</v>
      </c>
      <c r="D13" s="9">
        <f t="shared" si="0"/>
        <v>45552.917532261577</v>
      </c>
    </row>
    <row r="14" spans="1:4" x14ac:dyDescent="0.35">
      <c r="A14" s="6" t="s">
        <v>7</v>
      </c>
      <c r="B14" s="9">
        <v>104000</v>
      </c>
      <c r="C14" s="9">
        <v>19104</v>
      </c>
      <c r="D14" s="9">
        <f t="shared" si="0"/>
        <v>35309.289350539504</v>
      </c>
    </row>
    <row r="15" spans="1:4" x14ac:dyDescent="0.35">
      <c r="A15" s="6" t="s">
        <v>8</v>
      </c>
      <c r="B15" s="9">
        <v>3440000</v>
      </c>
      <c r="C15" s="9">
        <v>0</v>
      </c>
      <c r="D15" s="9">
        <f t="shared" si="0"/>
        <v>536021.10928707605</v>
      </c>
    </row>
    <row r="16" spans="1:4" x14ac:dyDescent="0.35">
      <c r="A16" s="6" t="s">
        <v>9</v>
      </c>
      <c r="B16" s="9">
        <v>2300000</v>
      </c>
      <c r="C16" s="9">
        <v>929070</v>
      </c>
      <c r="D16" s="9">
        <f t="shared" si="0"/>
        <v>1287456.2067907776</v>
      </c>
    </row>
    <row r="17" spans="1:4" x14ac:dyDescent="0.35">
      <c r="A17" s="6" t="s">
        <v>10</v>
      </c>
      <c r="B17" s="9">
        <v>2080000</v>
      </c>
      <c r="C17" s="9">
        <v>452880</v>
      </c>
      <c r="D17" s="9">
        <f t="shared" si="0"/>
        <v>776985.78701079008</v>
      </c>
    </row>
    <row r="18" spans="1:4" x14ac:dyDescent="0.35">
      <c r="A18" s="6" t="s">
        <v>11</v>
      </c>
      <c r="B18" s="9">
        <v>156000</v>
      </c>
      <c r="C18" s="9">
        <v>0</v>
      </c>
      <c r="D18" s="9">
        <f t="shared" si="0"/>
        <v>24307.934025809263</v>
      </c>
    </row>
    <row r="19" spans="1:4" x14ac:dyDescent="0.35">
      <c r="A19" s="6" t="s">
        <v>12</v>
      </c>
      <c r="B19" s="9">
        <v>113000</v>
      </c>
      <c r="C19" s="9">
        <v>0</v>
      </c>
      <c r="D19" s="9">
        <f t="shared" si="0"/>
        <v>17607.670159720812</v>
      </c>
    </row>
    <row r="20" spans="1:4" x14ac:dyDescent="0.35">
      <c r="A20" s="6" t="s">
        <v>13</v>
      </c>
      <c r="B20" s="9">
        <f>1680000*5</f>
        <v>8400000</v>
      </c>
      <c r="C20" s="9">
        <v>663466.67000000004</v>
      </c>
      <c r="D20" s="9">
        <f t="shared" si="0"/>
        <v>1972355.4252358833</v>
      </c>
    </row>
    <row r="21" spans="1:4" x14ac:dyDescent="0.35">
      <c r="A21" s="7" t="s">
        <v>14</v>
      </c>
      <c r="B21" s="10">
        <v>658000</v>
      </c>
      <c r="C21" s="10">
        <v>0</v>
      </c>
      <c r="D21" s="10">
        <f t="shared" si="0"/>
        <v>102529.6191601442</v>
      </c>
    </row>
    <row r="22" spans="1:4" ht="58" x14ac:dyDescent="0.35">
      <c r="C22" s="12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Joy</dc:creator>
  <cp:lastModifiedBy>Natasha Joy</cp:lastModifiedBy>
  <dcterms:created xsi:type="dcterms:W3CDTF">2020-03-11T03:25:13Z</dcterms:created>
  <dcterms:modified xsi:type="dcterms:W3CDTF">2020-03-11T04:32:23Z</dcterms:modified>
</cp:coreProperties>
</file>