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E:\0工作目的\python\项目实例\"/>
    </mc:Choice>
  </mc:AlternateContent>
  <xr:revisionPtr revIDLastSave="0" documentId="13_ncr:1_{7A1772E6-6827-4501-9380-4B4890B603CF}" xr6:coauthVersionLast="47" xr6:coauthVersionMax="47" xr10:uidLastSave="{00000000-0000-0000-0000-000000000000}"/>
  <bookViews>
    <workbookView xWindow="-120" yWindow="-120" windowWidth="29040" windowHeight="15720" tabRatio="822" firstSheet="7" activeTab="12" xr2:uid="{00000000-000D-0000-FFFF-FFFF00000000}"/>
  </bookViews>
  <sheets>
    <sheet name="土建2(施工辅助设施)" sheetId="4" r:id="rId1"/>
    <sheet name="土建3(施工导流与水流控制工程)" sheetId="22" r:id="rId2"/>
    <sheet name="土建4（下库石料场工程）" sheetId="24" r:id="rId3"/>
    <sheet name="土建5（水土保持及环境保护工程）" sheetId="45" r:id="rId4"/>
    <sheet name="土建6(上水库大坝工程)" sheetId="6" r:id="rId5"/>
    <sheet name="土建7(上水库库盆工程)" sheetId="7" r:id="rId6"/>
    <sheet name="土建8(下水库大坝工程)" sheetId="8" r:id="rId7"/>
    <sheet name="土建9(泄洪洞工程)" sheetId="9" r:id="rId8"/>
    <sheet name="土建10(泄放洞工程)" sheetId="10" r:id="rId9"/>
    <sheet name="土建11（开关站工程）" sheetId="11" r:id="rId10"/>
    <sheet name="土建12（建筑和装修工程）" sheetId="12" r:id="rId11"/>
    <sheet name="安装13（机电预埋件埋设及机电设备安装工程）" sheetId="13" r:id="rId12"/>
    <sheet name="安装14（金属结构制作与安装工程）" sheetId="14" r:id="rId13"/>
    <sheet name="土建15(永久安全监测土建工程)" sheetId="15" r:id="rId14"/>
  </sheets>
  <definedNames>
    <definedName name="_xlnm._FilterDatabase" localSheetId="11" hidden="1">'安装13（机电预埋件埋设及机电设备安装工程）'!$A$4:$I$76</definedName>
    <definedName name="_xlnm._FilterDatabase" localSheetId="12" hidden="1">'安装14（金属结构制作与安装工程）'!$A$4:$N$22</definedName>
    <definedName name="_xlnm._FilterDatabase" localSheetId="8" hidden="1">'土建10(泄放洞工程)'!$A$4:$I$18</definedName>
    <definedName name="_xlnm._FilterDatabase" localSheetId="10" hidden="1">'土建12（建筑和装修工程）'!$A$4:$I$112</definedName>
    <definedName name="_xlnm._FilterDatabase" localSheetId="0" hidden="1">'土建2(施工辅助设施)'!$A$4:$I$39</definedName>
    <definedName name="_xlnm._FilterDatabase" localSheetId="1" hidden="1">'土建3(施工导流与水流控制工程)'!$A$4:$I$81</definedName>
    <definedName name="_xlnm._FilterDatabase" localSheetId="2" hidden="1">'土建4（下库石料场工程）'!$A$4:$I$31</definedName>
    <definedName name="_xlnm._FilterDatabase" localSheetId="3" hidden="1">'土建5（水土保持及环境保护工程）'!$A$4:$I$126</definedName>
    <definedName name="_xlnm._FilterDatabase" localSheetId="4" hidden="1">'土建6(上水库大坝工程)'!$A$4:$I$279</definedName>
    <definedName name="_xlnm._FilterDatabase" localSheetId="5" hidden="1">'土建7(上水库库盆工程)'!$A$4:$I$24</definedName>
    <definedName name="_xlnm._FilterDatabase" localSheetId="6" hidden="1">'土建8(下水库大坝工程)'!$A$4:$I$121</definedName>
    <definedName name="_xlnm.Print_Area" localSheetId="12">'安装14（金属结构制作与安装工程）'!$A$4:$N$22</definedName>
    <definedName name="_xlnm.Print_Area" localSheetId="8">'土建10(泄放洞工程)'!$A$4:$I$18</definedName>
    <definedName name="_xlnm.Print_Area" localSheetId="9">'土建11（开关站工程）'!$A$4:$I$20</definedName>
    <definedName name="_xlnm.Print_Area" localSheetId="10">'土建12（建筑和装修工程）'!$A$4:$I$112</definedName>
    <definedName name="_xlnm.Print_Area" localSheetId="13">'土建15(永久安全监测土建工程)'!$A$4:$I$38</definedName>
    <definedName name="_xlnm.Print_Area" localSheetId="0">'土建2(施工辅助设施)'!$A$4:$I$33</definedName>
    <definedName name="_xlnm.Print_Area" localSheetId="1">'土建3(施工导流与水流控制工程)'!$A$4:$I$81</definedName>
    <definedName name="_xlnm.Print_Area" localSheetId="2">'土建4（下库石料场工程）'!$A$4:$I$31</definedName>
    <definedName name="_xlnm.Print_Area" localSheetId="3">'土建5（水土保持及环境保护工程）'!$A$4:$I$126</definedName>
    <definedName name="_xlnm.Print_Area" localSheetId="4">'土建6(上水库大坝工程)'!$A$4:$I$116</definedName>
    <definedName name="_xlnm.Print_Area" localSheetId="6">'土建8(下水库大坝工程)'!$A$4:$I$121</definedName>
    <definedName name="_xlnm.Print_Area" localSheetId="7">'土建9(泄洪洞工程)'!$A$4:$I$38</definedName>
    <definedName name="_xlnm.Print_Titles" localSheetId="11">'安装13（机电预埋件埋设及机电设备安装工程）'!$4:$4</definedName>
    <definedName name="_xlnm.Print_Titles" localSheetId="12">'安装14（金属结构制作与安装工程）'!$4:$4</definedName>
    <definedName name="_xlnm.Print_Titles" localSheetId="9">'土建11（开关站工程）'!$4:$4</definedName>
    <definedName name="_xlnm.Print_Titles" localSheetId="10">'土建12（建筑和装修工程）'!$4:$4</definedName>
    <definedName name="_xlnm.Print_Titles" localSheetId="13">'土建15(永久安全监测土建工程)'!$4:$4</definedName>
    <definedName name="_xlnm.Print_Titles" localSheetId="1">'土建3(施工导流与水流控制工程)'!$4:$4</definedName>
    <definedName name="_xlnm.Print_Titles" localSheetId="2">'土建4（下库石料场工程）'!$4:$4</definedName>
    <definedName name="_xlnm.Print_Titles" localSheetId="3">'土建5（水土保持及环境保护工程）'!$4:$4</definedName>
    <definedName name="_xlnm.Print_Titles" localSheetId="4">'土建6(上水库大坝工程)'!$4:$4</definedName>
    <definedName name="_xlnm.Print_Titles" localSheetId="5">'土建7(上水库库盆工程)'!$4:$4</definedName>
    <definedName name="_xlnm.Print_Titles" localSheetId="6">'土建8(下水库大坝工程)'!$4:$4</definedName>
    <definedName name="_xlnm.Print_Titles" localSheetId="7">'土建9(泄洪洞工程)'!$4:$4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5" l="1"/>
  <c r="F8" i="15"/>
  <c r="F102" i="12"/>
  <c r="F71" i="12"/>
  <c r="F12" i="12"/>
  <c r="F75" i="8"/>
  <c r="F101" i="6"/>
</calcChain>
</file>

<file path=xl/sharedStrings.xml><?xml version="1.0" encoding="utf-8"?>
<sst xmlns="http://schemas.openxmlformats.org/spreadsheetml/2006/main" count="3474" uniqueCount="1765">
  <si>
    <t>项目名称</t>
  </si>
  <si>
    <t>编号</t>
  </si>
  <si>
    <t>编码</t>
  </si>
  <si>
    <t>项目特征</t>
  </si>
  <si>
    <t>工程量</t>
  </si>
  <si>
    <t>项</t>
  </si>
  <si>
    <r>
      <rPr>
        <sz val="10"/>
        <rFont val="宋体"/>
        <family val="3"/>
        <charset val="134"/>
      </rPr>
      <t>编号</t>
    </r>
  </si>
  <si>
    <r>
      <rPr>
        <sz val="10"/>
        <rFont val="宋体"/>
        <family val="3"/>
        <charset val="134"/>
      </rPr>
      <t>项目名称</t>
    </r>
  </si>
  <si>
    <r>
      <rPr>
        <sz val="10"/>
        <rFont val="宋体"/>
        <family val="3"/>
        <charset val="134"/>
      </rPr>
      <t>项目特征</t>
    </r>
  </si>
  <si>
    <r>
      <rPr>
        <sz val="10"/>
        <rFont val="宋体"/>
        <family val="3"/>
        <charset val="134"/>
      </rPr>
      <t>单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位</t>
    </r>
  </si>
  <si>
    <r>
      <rPr>
        <sz val="10"/>
        <rFont val="宋体"/>
        <family val="3"/>
        <charset val="134"/>
      </rPr>
      <t>工程量</t>
    </r>
  </si>
  <si>
    <r>
      <rPr>
        <sz val="10"/>
        <rFont val="宋体"/>
        <family val="3"/>
        <charset val="134"/>
      </rPr>
      <t>单价</t>
    </r>
    <r>
      <rPr>
        <sz val="10"/>
        <rFont val="Times New Roman"/>
        <family val="1"/>
      </rPr>
      <t xml:space="preserve">
</t>
    </r>
    <r>
      <rPr>
        <sz val="10"/>
        <rFont val="宋体"/>
        <family val="3"/>
        <charset val="134"/>
      </rPr>
      <t>（元）</t>
    </r>
  </si>
  <si>
    <r>
      <rPr>
        <sz val="10"/>
        <rFont val="宋体"/>
        <family val="3"/>
        <charset val="134"/>
      </rPr>
      <t>合价</t>
    </r>
    <r>
      <rPr>
        <sz val="10"/>
        <rFont val="Times New Roman"/>
        <family val="1"/>
      </rPr>
      <t xml:space="preserve">
</t>
    </r>
    <r>
      <rPr>
        <sz val="10"/>
        <rFont val="宋体"/>
        <family val="3"/>
        <charset val="134"/>
      </rPr>
      <t>（元）</t>
    </r>
  </si>
  <si>
    <r>
      <rPr>
        <sz val="10"/>
        <rFont val="宋体"/>
        <family val="3"/>
        <charset val="134"/>
      </rPr>
      <t>备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注</t>
    </r>
  </si>
  <si>
    <t>2-1-1-1-1-1</t>
  </si>
  <si>
    <r>
      <rPr>
        <sz val="10"/>
        <rFont val="宋体"/>
        <family val="3"/>
        <charset val="134"/>
      </rPr>
      <t>土方明挖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</si>
  <si>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土壤类别：以含砾粉土为主，少量碎石土；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开挖深度：</t>
    </r>
    <r>
      <rPr>
        <sz val="10"/>
        <rFont val="Times New Roman"/>
        <family val="1"/>
      </rPr>
      <t>0.5~15m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运距：</t>
    </r>
    <r>
      <rPr>
        <sz val="10"/>
        <rFont val="Times New Roman"/>
        <family val="1"/>
      </rPr>
      <t>4km</t>
    </r>
  </si>
  <si>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</si>
  <si>
    <t>2-1-1-1-1-2</t>
  </si>
  <si>
    <r>
      <rPr>
        <sz val="10"/>
        <rFont val="宋体"/>
        <family val="3"/>
        <charset val="134"/>
      </rPr>
      <t>石方明挖</t>
    </r>
  </si>
  <si>
    <t>1.围岩类别：Ⅳ~Ⅴ类；
2.开挖深度：0.5~10m；
3.运距：4km</t>
  </si>
  <si>
    <t>2-1-1-1-1-3</t>
  </si>
  <si>
    <r>
      <rPr>
        <sz val="10"/>
        <rFont val="宋体"/>
        <family val="3"/>
        <charset val="134"/>
      </rPr>
      <t>土方填筑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</si>
  <si>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、土壤类别：以含砾粉土为主，少量碎石土；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、直接利用开挖料、压实度大于</t>
    </r>
    <r>
      <rPr>
        <sz val="10"/>
        <rFont val="Times New Roman"/>
        <family val="1"/>
      </rPr>
      <t>0.9</t>
    </r>
  </si>
  <si>
    <t>2-1-1-1-1-4</t>
  </si>
  <si>
    <r>
      <rPr>
        <sz val="10"/>
        <rFont val="宋体"/>
        <family val="3"/>
        <charset val="134"/>
      </rPr>
      <t>路面水泥稳定碎石基层</t>
    </r>
  </si>
  <si>
    <r>
      <rPr>
        <sz val="10"/>
        <rFont val="宋体"/>
        <family val="3"/>
        <charset val="134"/>
      </rPr>
      <t>水泥含量</t>
    </r>
    <r>
      <rPr>
        <sz val="10"/>
        <rFont val="Times New Roman"/>
        <family val="1"/>
      </rPr>
      <t>5.5%</t>
    </r>
    <r>
      <rPr>
        <sz val="10"/>
        <rFont val="宋体"/>
        <family val="3"/>
        <charset val="134"/>
      </rPr>
      <t>，厚</t>
    </r>
    <r>
      <rPr>
        <sz val="10"/>
        <rFont val="Times New Roman"/>
        <family val="1"/>
      </rPr>
      <t>20cm</t>
    </r>
  </si>
  <si>
    <t>2-1-1-1-1-5</t>
  </si>
  <si>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混凝土路面</t>
    </r>
  </si>
  <si>
    <r>
      <rPr>
        <sz val="10"/>
        <rFont val="宋体"/>
        <family val="3"/>
        <charset val="134"/>
      </rPr>
      <t>水泥混凝土面板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厚</t>
    </r>
    <r>
      <rPr>
        <sz val="10"/>
        <rFont val="Times New Roman"/>
        <family val="1"/>
      </rPr>
      <t>25cm</t>
    </r>
    <r>
      <rPr>
        <sz val="10"/>
        <rFont val="宋体"/>
        <family val="3"/>
        <charset val="134"/>
      </rPr>
      <t>，砼弯拉强度</t>
    </r>
    <r>
      <rPr>
        <sz val="10"/>
        <rFont val="Times New Roman"/>
        <family val="1"/>
      </rPr>
      <t>4.5MPa)</t>
    </r>
  </si>
  <si>
    <t>2-1-1-1-1-6</t>
  </si>
  <si>
    <r>
      <rPr>
        <sz val="10"/>
        <rFont val="宋体"/>
        <family val="3"/>
        <charset val="134"/>
      </rPr>
      <t>钢筋制安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</si>
  <si>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种类：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规格：直径</t>
    </r>
    <r>
      <rPr>
        <sz val="10"/>
        <rFont val="Times New Roman"/>
        <family val="1"/>
      </rPr>
      <t>8/</t>
    </r>
    <r>
      <rPr>
        <sz val="10"/>
        <rFont val="宋体"/>
        <family val="3"/>
        <charset val="134"/>
      </rPr>
      <t>直径</t>
    </r>
    <r>
      <rPr>
        <sz val="10"/>
        <rFont val="Times New Roman"/>
        <family val="1"/>
      </rPr>
      <t>10/</t>
    </r>
    <r>
      <rPr>
        <sz val="10"/>
        <rFont val="宋体"/>
        <family val="3"/>
        <charset val="134"/>
      </rPr>
      <t>直径</t>
    </r>
    <r>
      <rPr>
        <sz val="10"/>
        <rFont val="Times New Roman"/>
        <family val="1"/>
      </rPr>
      <t>12/</t>
    </r>
    <r>
      <rPr>
        <sz val="10"/>
        <rFont val="宋体"/>
        <family val="3"/>
        <charset val="134"/>
      </rPr>
      <t>直径</t>
    </r>
    <r>
      <rPr>
        <sz val="10"/>
        <rFont val="Times New Roman"/>
        <family val="1"/>
      </rPr>
      <t>14/</t>
    </r>
    <r>
      <rPr>
        <sz val="10"/>
        <rFont val="宋体"/>
        <family val="3"/>
        <charset val="134"/>
      </rPr>
      <t>直径</t>
    </r>
    <r>
      <rPr>
        <sz val="10"/>
        <rFont val="Times New Roman"/>
        <family val="1"/>
      </rPr>
      <t>16</t>
    </r>
  </si>
  <si>
    <t>t</t>
  </si>
  <si>
    <t>2-1-1-1-2-1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</si>
  <si>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土壤类别：以含砾粉土为主，少量碎石土；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开挖深度：</t>
    </r>
    <r>
      <rPr>
        <sz val="10"/>
        <rFont val="Times New Roman"/>
        <family val="1"/>
      </rPr>
      <t>0.5~15m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运距：</t>
    </r>
    <r>
      <rPr>
        <sz val="10"/>
        <rFont val="Times New Roman"/>
        <family val="1"/>
      </rPr>
      <t>2km</t>
    </r>
  </si>
  <si>
    <t>2-1-1-1-2-2</t>
  </si>
  <si>
    <t>1.围岩类别：Ⅳ~Ⅴ类；
2.开挖深度：0.5~10m；
3.运距：2km</t>
  </si>
  <si>
    <t>2-1-1-1-2-3</t>
  </si>
  <si>
    <t>2-1-1-1-2-4</t>
  </si>
  <si>
    <t>2-1-1-1-2-5</t>
  </si>
  <si>
    <t>2-1-1-1-2-6</t>
  </si>
  <si>
    <t>2-1-1-1-2-7</t>
  </si>
  <si>
    <r>
      <rPr>
        <sz val="10"/>
        <rFont val="宋体"/>
        <family val="3"/>
        <charset val="134"/>
      </rPr>
      <t>贝雷桥</t>
    </r>
  </si>
  <si>
    <r>
      <rPr>
        <sz val="10"/>
        <rFont val="宋体"/>
        <family val="3"/>
        <charset val="134"/>
      </rPr>
      <t>跨度</t>
    </r>
    <r>
      <rPr>
        <sz val="10"/>
        <rFont val="Times New Roman"/>
        <family val="1"/>
      </rPr>
      <t>60m</t>
    </r>
    <r>
      <rPr>
        <sz val="10"/>
        <rFont val="宋体"/>
        <family val="3"/>
        <charset val="134"/>
      </rPr>
      <t>，桥面宽</t>
    </r>
    <r>
      <rPr>
        <sz val="10"/>
        <rFont val="Times New Roman"/>
        <family val="1"/>
      </rPr>
      <t>8m</t>
    </r>
  </si>
  <si>
    <r>
      <rPr>
        <sz val="10"/>
        <rFont val="宋体"/>
        <family val="3"/>
        <charset val="134"/>
      </rPr>
      <t>座</t>
    </r>
  </si>
  <si>
    <r>
      <rPr>
        <sz val="10"/>
        <rFont val="宋体"/>
        <family val="3"/>
        <charset val="134"/>
      </rPr>
      <t>总价承包</t>
    </r>
  </si>
  <si>
    <t>km</t>
  </si>
  <si>
    <t>2-2-2-1</t>
  </si>
  <si>
    <t>线路复测及分坑</t>
  </si>
  <si>
    <t>基</t>
  </si>
  <si>
    <t>2-2-2-2</t>
  </si>
  <si>
    <t>土方明挖</t>
  </si>
  <si>
    <r>
      <rPr>
        <sz val="10"/>
        <color rgb="FF000000"/>
        <rFont val="Times New Roman"/>
        <family val="1"/>
      </rPr>
      <t>1.</t>
    </r>
    <r>
      <rPr>
        <sz val="10"/>
        <color rgb="FF000000"/>
        <rFont val="宋体"/>
        <family val="3"/>
        <charset val="134"/>
      </rPr>
      <t>部位：杆坑及接地槽；</t>
    </r>
    <r>
      <rPr>
        <sz val="10"/>
        <color rgb="FF000000"/>
        <rFont val="Times New Roman"/>
        <family val="1"/>
      </rPr>
      <t xml:space="preserve">                     
2.</t>
    </r>
    <r>
      <rPr>
        <sz val="10"/>
        <color rgb="FF000000"/>
        <rFont val="宋体"/>
        <family val="3"/>
        <charset val="134"/>
      </rPr>
      <t>土壤类别：以含砾粉土为主，少量碎石土；</t>
    </r>
    <r>
      <rPr>
        <sz val="10"/>
        <color rgb="FF000000"/>
        <rFont val="Times New Roman"/>
        <family val="1"/>
      </rPr>
      <t xml:space="preserve">
3.</t>
    </r>
    <r>
      <rPr>
        <sz val="10"/>
        <color rgb="FF000000"/>
        <rFont val="宋体"/>
        <family val="3"/>
        <charset val="134"/>
      </rPr>
      <t>开挖深度：</t>
    </r>
    <r>
      <rPr>
        <sz val="10"/>
        <color rgb="FF000000"/>
        <rFont val="Times New Roman"/>
        <family val="1"/>
      </rPr>
      <t>1~3m</t>
    </r>
    <r>
      <rPr>
        <sz val="10"/>
        <color rgb="FF000000"/>
        <rFont val="宋体"/>
        <family val="3"/>
        <charset val="134"/>
      </rPr>
      <t>；</t>
    </r>
    <r>
      <rPr>
        <sz val="10"/>
        <color rgb="FF000000"/>
        <rFont val="Times New Roman"/>
        <family val="1"/>
      </rPr>
      <t xml:space="preserve">
4.</t>
    </r>
    <r>
      <rPr>
        <sz val="10"/>
        <color rgb="FF000000"/>
        <rFont val="宋体"/>
        <family val="3"/>
        <charset val="134"/>
      </rPr>
      <t>运距：</t>
    </r>
    <r>
      <rPr>
        <sz val="10"/>
        <color rgb="FF000000"/>
        <rFont val="Times New Roman"/>
        <family val="1"/>
      </rPr>
      <t>0.1km</t>
    </r>
  </si>
  <si>
    <t>2-2-2-3</t>
  </si>
  <si>
    <t>石方明挖</t>
  </si>
  <si>
    <t>1.部位：杆坑及接地槽；                        
2.围岩类别：Ⅳ~Ⅴ类；
3.开挖深度：1~3m；
4.运距：0.1km</t>
  </si>
  <si>
    <t>2-2-2-4</t>
  </si>
  <si>
    <r>
      <rPr>
        <sz val="10"/>
        <rFont val="宋体"/>
        <family val="3"/>
        <charset val="134"/>
      </rPr>
      <t>土石方回填</t>
    </r>
  </si>
  <si>
    <r>
      <rPr>
        <sz val="10"/>
        <color rgb="FF000000"/>
        <rFont val="Times New Roman"/>
        <family val="1"/>
      </rPr>
      <t>1.</t>
    </r>
    <r>
      <rPr>
        <sz val="10"/>
        <color rgb="FF000000"/>
        <rFont val="宋体"/>
        <family val="3"/>
        <charset val="134"/>
      </rPr>
      <t>部位：杆坑及接地槽；</t>
    </r>
    <r>
      <rPr>
        <sz val="10"/>
        <color rgb="FF000000"/>
        <rFont val="Times New Roman"/>
        <family val="1"/>
      </rPr>
      <t xml:space="preserve">                               
2.</t>
    </r>
    <r>
      <rPr>
        <sz val="10"/>
        <color rgb="FF000000"/>
        <rFont val="宋体"/>
        <family val="3"/>
        <charset val="134"/>
      </rPr>
      <t>间接利用开挖料、压实度大于</t>
    </r>
    <r>
      <rPr>
        <sz val="10"/>
        <color rgb="FF000000"/>
        <rFont val="Times New Roman"/>
        <family val="1"/>
      </rPr>
      <t>0.9</t>
    </r>
    <r>
      <rPr>
        <sz val="10"/>
        <color rgb="FF000000"/>
        <rFont val="宋体"/>
        <family val="3"/>
        <charset val="134"/>
      </rPr>
      <t>；</t>
    </r>
    <r>
      <rPr>
        <sz val="10"/>
        <color rgb="FF000000"/>
        <rFont val="Times New Roman"/>
        <family val="1"/>
      </rPr>
      <t xml:space="preserve">                                                                          3.</t>
    </r>
    <r>
      <rPr>
        <sz val="10"/>
        <color rgb="FF000000"/>
        <rFont val="宋体"/>
        <family val="3"/>
        <charset val="134"/>
      </rPr>
      <t>转运运距：</t>
    </r>
    <r>
      <rPr>
        <sz val="10"/>
        <color rgb="FF000000"/>
        <rFont val="Times New Roman"/>
        <family val="1"/>
      </rPr>
      <t>0.1km</t>
    </r>
  </si>
  <si>
    <t>2-2-2-5</t>
  </si>
  <si>
    <t>C15混凝土垫层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</si>
  <si>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强度等级：</t>
    </r>
    <r>
      <rPr>
        <sz val="10"/>
        <rFont val="Times New Roman"/>
        <family val="1"/>
      </rPr>
      <t>C15</t>
    </r>
    <r>
      <rPr>
        <sz val="10"/>
        <rFont val="宋体"/>
        <family val="3"/>
        <charset val="134"/>
      </rPr>
      <t>垫层；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级配：一级配；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厚度：</t>
    </r>
    <r>
      <rPr>
        <sz val="10"/>
        <rFont val="Times New Roman"/>
        <family val="1"/>
      </rPr>
      <t>100mm</t>
    </r>
  </si>
  <si>
    <t>2-2-2-6</t>
  </si>
  <si>
    <t>C25混凝土基础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</si>
  <si>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基础类型：台阶式基础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强度等级：</t>
    </r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级配：二级配；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拌和料要求：拌和温度、气温和原材料温度、拌和物的均匀性、拌和时间等按相关要求执行</t>
    </r>
  </si>
  <si>
    <t>2-2-2-7</t>
  </si>
  <si>
    <t>钢筋制安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</si>
  <si>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种类：</t>
    </r>
    <r>
      <rPr>
        <sz val="10"/>
        <rFont val="Times New Roman"/>
        <family val="1"/>
      </rPr>
      <t>HPB300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规格：</t>
    </r>
    <r>
      <rPr>
        <sz val="10"/>
        <rFont val="Times New Roman"/>
        <family val="1"/>
      </rPr>
      <t>HPB300</t>
    </r>
    <r>
      <rPr>
        <sz val="10"/>
        <rFont val="宋体"/>
        <family val="3"/>
        <charset val="134"/>
      </rPr>
      <t>直径</t>
    </r>
    <r>
      <rPr>
        <sz val="10"/>
        <rFont val="Times New Roman"/>
        <family val="1"/>
      </rPr>
      <t>8~16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直径</t>
    </r>
    <r>
      <rPr>
        <sz val="10"/>
        <rFont val="Times New Roman"/>
        <family val="1"/>
      </rPr>
      <t>10~</t>
    </r>
    <r>
      <rPr>
        <sz val="10"/>
        <rFont val="宋体"/>
        <family val="3"/>
        <charset val="134"/>
      </rPr>
      <t>直径</t>
    </r>
    <r>
      <rPr>
        <sz val="10"/>
        <rFont val="Times New Roman"/>
        <family val="1"/>
      </rPr>
      <t>32</t>
    </r>
  </si>
  <si>
    <t>2-2-2-8</t>
  </si>
  <si>
    <t>电杆组立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</si>
  <si>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 xml:space="preserve">混凝土制电杆；
</t>
    </r>
    <r>
      <rPr>
        <sz val="10"/>
        <rFont val="Times New Roman"/>
        <family val="1"/>
      </rPr>
      <t>2.190*15000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 xml:space="preserve">坚土；
</t>
    </r>
    <r>
      <rPr>
        <sz val="10"/>
        <rFont val="Times New Roman"/>
        <family val="1"/>
      </rPr>
      <t>4.</t>
    </r>
    <r>
      <rPr>
        <sz val="10"/>
        <rFont val="宋体"/>
        <family val="3"/>
        <charset val="134"/>
      </rPr>
      <t>预绞式拉线</t>
    </r>
    <r>
      <rPr>
        <sz val="10"/>
        <rFont val="Times New Roman"/>
        <family val="1"/>
      </rPr>
      <t>-04</t>
    </r>
  </si>
  <si>
    <t>根</t>
  </si>
  <si>
    <t>2-2-2-9</t>
  </si>
  <si>
    <t>导线架设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</si>
  <si>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电压等级：</t>
    </r>
    <r>
      <rPr>
        <sz val="10"/>
        <rFont val="Times New Roman"/>
        <family val="1"/>
      </rPr>
      <t>10kV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                                                      2.</t>
    </r>
    <r>
      <rPr>
        <sz val="10"/>
        <rFont val="宋体"/>
        <family val="3"/>
        <charset val="134"/>
      </rPr>
      <t>型号规格：钢芯铝绞线，</t>
    </r>
    <r>
      <rPr>
        <sz val="10"/>
        <rFont val="Times New Roman"/>
        <family val="1"/>
      </rPr>
      <t>JL/G1A-150/25</t>
    </r>
  </si>
  <si>
    <t>含过线横担、绝缘子、金具及附件等</t>
  </si>
  <si>
    <t>2-2-2-10</t>
  </si>
  <si>
    <r>
      <rPr>
        <sz val="10"/>
        <color rgb="FF000000"/>
        <rFont val="Times New Roman"/>
        <family val="1"/>
      </rPr>
      <t>10kV</t>
    </r>
    <r>
      <rPr>
        <sz val="10"/>
        <color rgb="FF000000"/>
        <rFont val="宋体"/>
        <family val="3"/>
        <charset val="134"/>
      </rPr>
      <t>电线电缆及附件</t>
    </r>
  </si>
  <si>
    <r>
      <rPr>
        <sz val="10"/>
        <color rgb="FF000000"/>
        <rFont val="Times New Roman"/>
        <family val="1"/>
      </rPr>
      <t>1.</t>
    </r>
    <r>
      <rPr>
        <sz val="10"/>
        <color rgb="FF000000"/>
        <rFont val="宋体"/>
        <family val="3"/>
        <charset val="134"/>
      </rPr>
      <t>电压等级：</t>
    </r>
    <r>
      <rPr>
        <sz val="10"/>
        <color rgb="FF000000"/>
        <rFont val="Times New Roman"/>
        <family val="1"/>
      </rPr>
      <t>AC10KV
2.</t>
    </r>
    <r>
      <rPr>
        <sz val="10"/>
        <color rgb="FF000000"/>
        <rFont val="宋体"/>
        <family val="3"/>
        <charset val="134"/>
      </rPr>
      <t>型号规格：</t>
    </r>
    <r>
      <rPr>
        <sz val="10"/>
        <color rgb="FF000000"/>
        <rFont val="Times New Roman"/>
        <family val="1"/>
      </rPr>
      <t>WDZA-YJV22-8.7/15-3*150
3.</t>
    </r>
    <r>
      <rPr>
        <sz val="10"/>
        <color rgb="FF000000"/>
        <rFont val="宋体"/>
        <family val="3"/>
        <charset val="134"/>
      </rPr>
      <t>穿管埋地敷设</t>
    </r>
  </si>
  <si>
    <t>m</t>
  </si>
  <si>
    <t>含电缆终端、接头、保护管、防火封堵材料等相关附件及安装附件等</t>
  </si>
  <si>
    <t>2-2-2-11</t>
  </si>
  <si>
    <t>小电器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</si>
  <si>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 xml:space="preserve">线路故障指示器；
</t>
    </r>
    <r>
      <rPr>
        <sz val="10"/>
        <rFont val="Times New Roman"/>
        <family val="1"/>
      </rPr>
      <t>2.</t>
    </r>
    <r>
      <rPr>
        <sz val="10"/>
        <rFont val="宋体"/>
        <family val="3"/>
        <charset val="134"/>
      </rPr>
      <t>具备二遥功能</t>
    </r>
  </si>
  <si>
    <t>套</t>
  </si>
  <si>
    <t>2-2-2-12</t>
  </si>
  <si>
    <t>过电压保护器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</si>
  <si>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 xml:space="preserve">线路过电压保护器；
</t>
    </r>
    <r>
      <rPr>
        <sz val="10"/>
        <rFont val="Times New Roman"/>
        <family val="1"/>
      </rPr>
      <t>2.</t>
    </r>
    <r>
      <rPr>
        <sz val="10"/>
        <rFont val="宋体"/>
        <family val="3"/>
        <charset val="134"/>
      </rPr>
      <t>无需接地装置</t>
    </r>
  </si>
  <si>
    <t>组</t>
  </si>
  <si>
    <t>2-2-2-13</t>
  </si>
  <si>
    <t>杆上避雷器</t>
  </si>
  <si>
    <r>
      <rPr>
        <sz val="10"/>
        <color rgb="FF000000"/>
        <rFont val="Times New Roman"/>
        <family val="1"/>
      </rPr>
      <t>1.</t>
    </r>
    <r>
      <rPr>
        <sz val="10"/>
        <color rgb="FF000000"/>
        <rFont val="宋体"/>
        <family val="3"/>
        <charset val="134"/>
      </rPr>
      <t>电压等级：</t>
    </r>
    <r>
      <rPr>
        <sz val="10"/>
        <color rgb="FF000000"/>
        <rFont val="Times New Roman"/>
        <family val="1"/>
      </rPr>
      <t>10kV</t>
    </r>
    <r>
      <rPr>
        <sz val="10"/>
        <color rgb="FF000000"/>
        <rFont val="宋体"/>
        <family val="3"/>
        <charset val="134"/>
      </rPr>
      <t>；</t>
    </r>
    <r>
      <rPr>
        <sz val="10"/>
        <color rgb="FF000000"/>
        <rFont val="Times New Roman"/>
        <family val="1"/>
      </rPr>
      <t xml:space="preserve">
2.</t>
    </r>
    <r>
      <rPr>
        <sz val="10"/>
        <color rgb="FF000000"/>
        <rFont val="宋体"/>
        <family val="3"/>
        <charset val="134"/>
      </rPr>
      <t>型号、规格：</t>
    </r>
    <r>
      <rPr>
        <sz val="10"/>
        <color rgb="FF000000"/>
        <rFont val="Times New Roman"/>
        <family val="1"/>
      </rPr>
      <t>AC10kV</t>
    </r>
    <r>
      <rPr>
        <sz val="10"/>
        <color rgb="FF000000"/>
        <rFont val="宋体"/>
        <family val="3"/>
        <charset val="134"/>
      </rPr>
      <t>，</t>
    </r>
    <r>
      <rPr>
        <sz val="10"/>
        <color rgb="FF000000"/>
        <rFont val="Times New Roman"/>
        <family val="1"/>
      </rPr>
      <t>17/50kV</t>
    </r>
    <r>
      <rPr>
        <sz val="10"/>
        <color rgb="FF000000"/>
        <rFont val="宋体"/>
        <family val="3"/>
        <charset val="134"/>
      </rPr>
      <t>，硅橡胶，不带间隙</t>
    </r>
  </si>
  <si>
    <r>
      <rPr>
        <sz val="10"/>
        <color indexed="8"/>
        <rFont val="宋体"/>
        <family val="3"/>
        <charset val="134"/>
      </rPr>
      <t>组</t>
    </r>
  </si>
  <si>
    <t>2-2-2-14</t>
  </si>
  <si>
    <r>
      <rPr>
        <sz val="10"/>
        <color rgb="FF000000"/>
        <rFont val="宋体"/>
        <family val="3"/>
        <charset val="134"/>
      </rPr>
      <t>杆上</t>
    </r>
    <r>
      <rPr>
        <sz val="10"/>
        <color rgb="FF000000"/>
        <rFont val="Times New Roman"/>
        <family val="1"/>
      </rPr>
      <t>10kV</t>
    </r>
    <r>
      <rPr>
        <sz val="10"/>
        <color rgb="FF000000"/>
        <rFont val="宋体"/>
        <family val="3"/>
        <charset val="134"/>
      </rPr>
      <t>跌落式熔断器</t>
    </r>
  </si>
  <si>
    <r>
      <rPr>
        <sz val="10"/>
        <color rgb="FF000000"/>
        <rFont val="Times New Roman"/>
        <family val="1"/>
      </rPr>
      <t>1.</t>
    </r>
    <r>
      <rPr>
        <sz val="10"/>
        <color rgb="FF000000"/>
        <rFont val="宋体"/>
        <family val="3"/>
        <charset val="134"/>
      </rPr>
      <t>电压等级：</t>
    </r>
    <r>
      <rPr>
        <sz val="10"/>
        <color rgb="FF000000"/>
        <rFont val="Times New Roman"/>
        <family val="1"/>
      </rPr>
      <t>10kV</t>
    </r>
    <r>
      <rPr>
        <sz val="10"/>
        <color rgb="FF000000"/>
        <rFont val="宋体"/>
        <family val="3"/>
        <charset val="134"/>
      </rPr>
      <t>；</t>
    </r>
    <r>
      <rPr>
        <sz val="10"/>
        <color rgb="FF000000"/>
        <rFont val="Times New Roman"/>
        <family val="1"/>
      </rPr>
      <t xml:space="preserve">
2.</t>
    </r>
    <r>
      <rPr>
        <sz val="10"/>
        <color rgb="FF000000"/>
        <rFont val="宋体"/>
        <family val="3"/>
        <charset val="134"/>
      </rPr>
      <t>型号、规格：</t>
    </r>
    <r>
      <rPr>
        <sz val="10"/>
        <color rgb="FF000000"/>
        <rFont val="Times New Roman"/>
        <family val="1"/>
      </rPr>
      <t>AC10kV</t>
    </r>
    <r>
      <rPr>
        <sz val="10"/>
        <color rgb="FF000000"/>
        <rFont val="宋体"/>
        <family val="3"/>
        <charset val="134"/>
      </rPr>
      <t>，跌落式，</t>
    </r>
    <r>
      <rPr>
        <sz val="10"/>
        <color rgb="FF000000"/>
        <rFont val="Times New Roman"/>
        <family val="1"/>
      </rPr>
      <t>100A</t>
    </r>
    <r>
      <rPr>
        <sz val="10"/>
        <color rgb="FF000000"/>
        <rFont val="宋体"/>
        <family val="3"/>
        <charset val="134"/>
      </rPr>
      <t>；</t>
    </r>
    <r>
      <rPr>
        <sz val="10"/>
        <color rgb="FF000000"/>
        <rFont val="Times New Roman"/>
        <family val="1"/>
      </rPr>
      <t xml:space="preserve">
3.</t>
    </r>
    <r>
      <rPr>
        <sz val="10"/>
        <color rgb="FF000000"/>
        <rFont val="宋体"/>
        <family val="3"/>
        <charset val="134"/>
      </rPr>
      <t>熔丝：</t>
    </r>
    <r>
      <rPr>
        <sz val="10"/>
        <color rgb="FF000000"/>
        <rFont val="Times New Roman"/>
        <family val="1"/>
      </rPr>
      <t>40A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Times New Roman"/>
        <family val="1"/>
      </rPr>
      <t>60A</t>
    </r>
  </si>
  <si>
    <t>2-2-2-15</t>
  </si>
  <si>
    <r>
      <rPr>
        <sz val="10"/>
        <color indexed="8"/>
        <rFont val="宋体"/>
        <family val="3"/>
        <charset val="134"/>
      </rPr>
      <t>柱上断路器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宋体"/>
        <family val="3"/>
        <charset val="134"/>
      </rPr>
      <t>带闸刀）</t>
    </r>
  </si>
  <si>
    <r>
      <rPr>
        <sz val="10"/>
        <color rgb="FF000000"/>
        <rFont val="Times New Roman"/>
        <family val="1"/>
      </rPr>
      <t>1.</t>
    </r>
    <r>
      <rPr>
        <sz val="10"/>
        <color rgb="FF000000"/>
        <rFont val="宋体"/>
        <family val="3"/>
        <charset val="134"/>
      </rPr>
      <t>电压等级：</t>
    </r>
    <r>
      <rPr>
        <sz val="10"/>
        <color rgb="FF000000"/>
        <rFont val="Times New Roman"/>
        <family val="1"/>
      </rPr>
      <t>10kV</t>
    </r>
    <r>
      <rPr>
        <sz val="10"/>
        <color rgb="FF000000"/>
        <rFont val="宋体"/>
        <family val="3"/>
        <charset val="134"/>
      </rPr>
      <t>；</t>
    </r>
    <r>
      <rPr>
        <sz val="10"/>
        <color rgb="FF000000"/>
        <rFont val="Times New Roman"/>
        <family val="1"/>
      </rPr>
      <t xml:space="preserve">
2.</t>
    </r>
    <r>
      <rPr>
        <sz val="10"/>
        <color rgb="FF000000"/>
        <rFont val="宋体"/>
        <family val="3"/>
        <charset val="134"/>
      </rPr>
      <t>型号、规格：</t>
    </r>
    <r>
      <rPr>
        <sz val="10"/>
        <color rgb="FF000000"/>
        <rFont val="Times New Roman"/>
        <family val="1"/>
      </rPr>
      <t>630A</t>
    </r>
    <r>
      <rPr>
        <sz val="10"/>
        <color rgb="FF000000"/>
        <rFont val="宋体"/>
        <family val="3"/>
        <charset val="134"/>
      </rPr>
      <t>，</t>
    </r>
    <r>
      <rPr>
        <sz val="10"/>
        <color rgb="FF000000"/>
        <rFont val="Times New Roman"/>
        <family val="1"/>
      </rPr>
      <t>20kA</t>
    </r>
    <r>
      <rPr>
        <sz val="10"/>
        <color rgb="FF000000"/>
        <rFont val="宋体"/>
        <family val="3"/>
        <charset val="134"/>
      </rPr>
      <t>，真空，有隔离闸刀，户外；</t>
    </r>
    <r>
      <rPr>
        <sz val="10"/>
        <color rgb="FF000000"/>
        <rFont val="Times New Roman"/>
        <family val="1"/>
      </rPr>
      <t xml:space="preserve">
3.</t>
    </r>
    <r>
      <rPr>
        <sz val="10"/>
        <color rgb="FF000000"/>
        <rFont val="宋体"/>
        <family val="3"/>
        <charset val="134"/>
      </rPr>
      <t>引下线：</t>
    </r>
    <r>
      <rPr>
        <sz val="10"/>
        <color rgb="FF000000"/>
        <rFont val="Times New Roman"/>
        <family val="1"/>
      </rPr>
      <t>JKLYJ-10kV-70</t>
    </r>
    <r>
      <rPr>
        <sz val="10"/>
        <color rgb="FF000000"/>
        <rFont val="宋体"/>
        <family val="3"/>
        <charset val="134"/>
      </rPr>
      <t>绝缘导线</t>
    </r>
  </si>
  <si>
    <t>2-2-2-16</t>
  </si>
  <si>
    <t>接地装置</t>
  </si>
  <si>
    <r>
      <rPr>
        <sz val="10"/>
        <rFont val="宋体"/>
        <family val="3"/>
        <charset val="134"/>
      </rPr>
      <t>热镀锌接地扁铁</t>
    </r>
    <r>
      <rPr>
        <sz val="10"/>
        <rFont val="Times New Roman"/>
        <family val="1"/>
      </rPr>
      <t xml:space="preserve"> -50*6</t>
    </r>
    <r>
      <rPr>
        <sz val="10"/>
        <rFont val="宋体"/>
        <family val="3"/>
        <charset val="134"/>
      </rPr>
      <t>等</t>
    </r>
  </si>
  <si>
    <t>土方开挖</t>
  </si>
  <si>
    <t>3-1-1-1</t>
  </si>
  <si>
    <t>表土剥离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</si>
  <si>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土壤类别：腐殖土；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开挖深度：</t>
    </r>
    <r>
      <rPr>
        <sz val="10"/>
        <rFont val="Times New Roman"/>
        <family val="1"/>
      </rPr>
      <t>0.3~0.5m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运距：</t>
    </r>
    <r>
      <rPr>
        <sz val="10"/>
        <rFont val="Times New Roman"/>
        <family val="1"/>
      </rPr>
      <t>5km</t>
    </r>
  </si>
  <si>
    <t>3-1-1-2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</si>
  <si>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土壤类别：以含砾粉土为主，少量碎石土；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开挖深度：</t>
    </r>
    <r>
      <rPr>
        <sz val="10"/>
        <rFont val="Times New Roman"/>
        <family val="1"/>
      </rPr>
      <t>0.5~15m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运距：</t>
    </r>
    <r>
      <rPr>
        <sz val="10"/>
        <rFont val="Times New Roman"/>
        <family val="1"/>
      </rPr>
      <t>5km</t>
    </r>
  </si>
  <si>
    <t>3-1-1-3</t>
  </si>
  <si>
    <t>土方槽挖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</si>
  <si>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土壤类别：以含砾粉土为主，少量碎石土；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坡面截水沟开挖；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运距：</t>
    </r>
    <r>
      <rPr>
        <sz val="10"/>
        <rFont val="Times New Roman"/>
        <family val="1"/>
      </rPr>
      <t>5km</t>
    </r>
  </si>
  <si>
    <t>3-1-1-4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</si>
  <si>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土壤类别：以含砾粉土为主，少量碎石土；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进口引渠开挖；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运距：</t>
    </r>
    <r>
      <rPr>
        <sz val="10"/>
        <rFont val="Times New Roman"/>
        <family val="1"/>
      </rPr>
      <t>5km</t>
    </r>
  </si>
  <si>
    <t>3-1-2-1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</si>
  <si>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围岩类别：</t>
    </r>
    <r>
      <rPr>
        <sz val="10"/>
        <rFont val="Times New Roman"/>
        <family val="1"/>
      </rPr>
      <t>Ⅳ~Ⅴ</t>
    </r>
    <r>
      <rPr>
        <sz val="10"/>
        <rFont val="宋体"/>
        <family val="3"/>
        <charset val="134"/>
      </rPr>
      <t>类；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开挖深度：</t>
    </r>
    <r>
      <rPr>
        <sz val="10"/>
        <rFont val="Times New Roman"/>
        <family val="1"/>
      </rPr>
      <t>0.5~10m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运距：</t>
    </r>
    <r>
      <rPr>
        <sz val="10"/>
        <rFont val="Times New Roman"/>
        <family val="1"/>
      </rPr>
      <t>5km</t>
    </r>
  </si>
  <si>
    <t>3-1-3-1</t>
  </si>
  <si>
    <t>挂网喷混凝土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</si>
  <si>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混凝土强度等级：</t>
    </r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混凝土喷射厚度：</t>
    </r>
    <r>
      <rPr>
        <sz val="10"/>
        <rFont val="Times New Roman"/>
        <family val="1"/>
      </rPr>
      <t>10cm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有挂网，挂网单独计量；</t>
    </r>
    <r>
      <rPr>
        <sz val="10"/>
        <rFont val="Times New Roman"/>
        <family val="1"/>
      </rPr>
      <t xml:space="preserve">                                                 4.</t>
    </r>
    <r>
      <rPr>
        <sz val="10"/>
        <rFont val="宋体"/>
        <family val="3"/>
        <charset val="134"/>
      </rPr>
      <t>部位：边坡</t>
    </r>
  </si>
  <si>
    <t>3-1-3-2</t>
  </si>
  <si>
    <t>挂网钢筋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</si>
  <si>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钢筋网的材质：</t>
    </r>
    <r>
      <rPr>
        <sz val="10"/>
        <rFont val="Times New Roman"/>
        <family val="1"/>
      </rPr>
      <t>HPB300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钢筋的直径：挂网筋直径</t>
    </r>
    <r>
      <rPr>
        <sz val="10"/>
        <rFont val="Times New Roman"/>
        <family val="1"/>
      </rPr>
      <t>8mm</t>
    </r>
    <r>
      <rPr>
        <sz val="10"/>
        <rFont val="宋体"/>
        <family val="3"/>
        <charset val="134"/>
      </rPr>
      <t>，龙骨筋直径</t>
    </r>
    <r>
      <rPr>
        <sz val="10"/>
        <rFont val="Times New Roman"/>
        <family val="1"/>
      </rPr>
      <t>12mm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网格尺寸：挂网筋</t>
    </r>
    <r>
      <rPr>
        <sz val="10"/>
        <rFont val="Times New Roman"/>
        <family val="1"/>
      </rPr>
      <t>@15×15cm</t>
    </r>
    <r>
      <rPr>
        <sz val="10"/>
        <rFont val="宋体"/>
        <family val="3"/>
        <charset val="134"/>
      </rPr>
      <t>，龙骨筋</t>
    </r>
    <r>
      <rPr>
        <sz val="10"/>
        <rFont val="Times New Roman"/>
        <family val="1"/>
      </rPr>
      <t>@1.5m×1.5m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                     
4.</t>
    </r>
    <r>
      <rPr>
        <sz val="10"/>
        <rFont val="宋体"/>
        <family val="3"/>
        <charset val="134"/>
      </rPr>
      <t>部位：边坡</t>
    </r>
  </si>
  <si>
    <t>3-1-3-3</t>
  </si>
  <si>
    <r>
      <rPr>
        <sz val="10"/>
        <rFont val="宋体"/>
        <family val="3"/>
        <charset val="134"/>
      </rPr>
      <t>普通砂浆锚杆</t>
    </r>
    <r>
      <rPr>
        <sz val="10"/>
        <rFont val="Times New Roman"/>
        <family val="1"/>
      </rPr>
      <t xml:space="preserve">
</t>
    </r>
    <r>
      <rPr>
        <sz val="10"/>
        <rFont val="宋体"/>
        <family val="3"/>
        <charset val="134"/>
      </rPr>
      <t>（直径</t>
    </r>
    <r>
      <rPr>
        <sz val="10"/>
        <rFont val="Times New Roman"/>
        <family val="1"/>
      </rPr>
      <t>22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L=6m</t>
    </r>
    <r>
      <rPr>
        <sz val="10"/>
        <rFont val="宋体"/>
        <family val="3"/>
        <charset val="134"/>
      </rPr>
      <t>）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</si>
  <si>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杆体材质：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注浆型式：先注浆后插锚杆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水泥砂浆：</t>
    </r>
    <r>
      <rPr>
        <sz val="10"/>
        <rFont val="Times New Roman"/>
        <family val="1"/>
      </rPr>
      <t>M30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外露长度：</t>
    </r>
    <r>
      <rPr>
        <sz val="10"/>
        <rFont val="Times New Roman"/>
        <family val="1"/>
      </rPr>
      <t>0.1m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杆体直径：</t>
    </r>
    <r>
      <rPr>
        <sz val="10"/>
        <rFont val="Times New Roman"/>
        <family val="1"/>
      </rPr>
      <t>22mm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入岩长度：</t>
    </r>
    <r>
      <rPr>
        <sz val="10"/>
        <rFont val="Times New Roman"/>
        <family val="1"/>
      </rPr>
      <t>5.9m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7.</t>
    </r>
    <r>
      <rPr>
        <sz val="10"/>
        <rFont val="宋体"/>
        <family val="3"/>
        <charset val="134"/>
      </rPr>
      <t>部位：岩质边坡</t>
    </r>
    <r>
      <rPr>
        <sz val="10"/>
        <rFont val="Times New Roman"/>
        <family val="1"/>
      </rPr>
      <t xml:space="preserve">                                                                                                                                           </t>
    </r>
  </si>
  <si>
    <t>3-1-3-4</t>
  </si>
  <si>
    <r>
      <rPr>
        <sz val="10"/>
        <rFont val="宋体"/>
        <family val="3"/>
        <charset val="134"/>
      </rPr>
      <t>自进式中空注浆锚杆
（直径</t>
    </r>
    <r>
      <rPr>
        <sz val="10"/>
        <rFont val="Times New Roman"/>
        <family val="1"/>
      </rPr>
      <t>22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L=6m</t>
    </r>
    <r>
      <rPr>
        <sz val="10"/>
        <rFont val="宋体"/>
        <family val="3"/>
        <charset val="134"/>
      </rPr>
      <t>）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</si>
  <si>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杆体材质：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注浆型式：先装锚杆后注浆；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水泥砂浆：</t>
    </r>
    <r>
      <rPr>
        <sz val="10"/>
        <rFont val="Times New Roman"/>
        <family val="1"/>
      </rPr>
      <t>M30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外露长度：</t>
    </r>
    <r>
      <rPr>
        <sz val="10"/>
        <rFont val="Times New Roman"/>
        <family val="1"/>
      </rPr>
      <t>0.1m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杆体直径：</t>
    </r>
    <r>
      <rPr>
        <sz val="10"/>
        <rFont val="Times New Roman"/>
        <family val="1"/>
      </rPr>
      <t>22mm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入岩长度：</t>
    </r>
    <r>
      <rPr>
        <sz val="10"/>
        <rFont val="Times New Roman"/>
        <family val="1"/>
      </rPr>
      <t>5.9m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7.</t>
    </r>
    <r>
      <rPr>
        <sz val="10"/>
        <rFont val="宋体"/>
        <family val="3"/>
        <charset val="134"/>
      </rPr>
      <t>部位：土质边坡</t>
    </r>
  </si>
  <si>
    <t>3-1-3-5</t>
  </si>
  <si>
    <t>排水孔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</si>
  <si>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孔位：岩质边坡；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孔径：</t>
    </r>
    <r>
      <rPr>
        <sz val="10"/>
        <rFont val="Times New Roman"/>
        <family val="1"/>
      </rPr>
      <t>φ50mm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孔深：</t>
    </r>
    <r>
      <rPr>
        <sz val="10"/>
        <rFont val="Times New Roman"/>
        <family val="1"/>
      </rPr>
      <t>2m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孔向：仰孔不小于</t>
    </r>
    <r>
      <rPr>
        <sz val="10"/>
        <rFont val="Times New Roman"/>
        <family val="1"/>
      </rPr>
      <t>5º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填料材质：无</t>
    </r>
  </si>
  <si>
    <t>3-1-3-6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</si>
  <si>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孔位：土质边坡；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孔径：</t>
    </r>
    <r>
      <rPr>
        <sz val="10"/>
        <rFont val="Times New Roman"/>
        <family val="1"/>
      </rPr>
      <t>φ50mm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孔深：</t>
    </r>
    <r>
      <rPr>
        <sz val="10"/>
        <rFont val="Times New Roman"/>
        <family val="1"/>
      </rPr>
      <t>2m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孔向：仰孔不小于</t>
    </r>
    <r>
      <rPr>
        <sz val="10"/>
        <rFont val="Times New Roman"/>
        <family val="1"/>
      </rPr>
      <t>5º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填料材质：无</t>
    </r>
  </si>
  <si>
    <t>3-1-3-7</t>
  </si>
  <si>
    <t>排水花管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</si>
  <si>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部位：边坡；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类别：硬质排水管；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材质：</t>
    </r>
    <r>
      <rPr>
        <sz val="10"/>
        <rFont val="Times New Roman"/>
        <family val="1"/>
      </rPr>
      <t>PE</t>
    </r>
    <r>
      <rPr>
        <sz val="10"/>
        <rFont val="宋体"/>
        <family val="3"/>
        <charset val="134"/>
      </rPr>
      <t>管；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管径：</t>
    </r>
    <r>
      <rPr>
        <sz val="10"/>
        <rFont val="Times New Roman"/>
        <family val="1"/>
      </rPr>
      <t>DN40mm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壁厚：</t>
    </r>
    <r>
      <rPr>
        <sz val="10"/>
        <rFont val="Times New Roman"/>
        <family val="1"/>
      </rPr>
      <t>2mm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管长：</t>
    </r>
    <r>
      <rPr>
        <sz val="10"/>
        <rFont val="Times New Roman"/>
        <family val="1"/>
      </rPr>
      <t>2m</t>
    </r>
  </si>
  <si>
    <t>3-1-3-8</t>
  </si>
  <si>
    <t>土工布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</si>
  <si>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规格：纵横向断裂强度</t>
    </r>
    <r>
      <rPr>
        <sz val="10"/>
        <rFont val="Times New Roman"/>
        <family val="1"/>
      </rPr>
      <t>10kN/m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400g/m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排水花管外部及端头包裹</t>
    </r>
  </si>
  <si>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2</t>
    </r>
  </si>
  <si>
    <t>3-1-3-9</t>
  </si>
  <si>
    <t>石渣垫层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</si>
  <si>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部位：进口引渠；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厚度：</t>
    </r>
    <r>
      <rPr>
        <sz val="10"/>
        <rFont val="Times New Roman"/>
        <family val="1"/>
      </rPr>
      <t>200mm</t>
    </r>
  </si>
  <si>
    <t>3-1-3-10</t>
  </si>
  <si>
    <t>复合土工膜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</si>
  <si>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两布一膜，</t>
    </r>
    <r>
      <rPr>
        <sz val="10"/>
        <rFont val="Times New Roman"/>
        <family val="1"/>
      </rPr>
      <t>400g/m</t>
    </r>
    <r>
      <rPr>
        <vertAlign val="superscript"/>
        <sz val="10"/>
        <rFont val="Times New Roman"/>
        <family val="1"/>
      </rPr>
      <t>2</t>
    </r>
  </si>
  <si>
    <t>3-1-3-11</t>
  </si>
  <si>
    <t>石渣护坡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</si>
  <si>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部位：进口引渠；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厚度：</t>
    </r>
    <r>
      <rPr>
        <sz val="10"/>
        <rFont val="Times New Roman"/>
        <family val="1"/>
      </rPr>
      <t>300mm</t>
    </r>
  </si>
  <si>
    <t>3-1-4-1</t>
  </si>
  <si>
    <t>结构混凝土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</si>
  <si>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强度等级：</t>
    </r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级配：二级配；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拌和料要求：拌和温度、气温和原材料温度、拌和物的均匀性、拌和时间等按相关要求执行</t>
    </r>
  </si>
  <si>
    <t>进口建筑物</t>
  </si>
  <si>
    <t>3-1-4-2</t>
  </si>
  <si>
    <t>素混凝土</t>
  </si>
  <si>
    <t>3-1-4-3</t>
  </si>
  <si>
    <t>二期混凝土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</si>
  <si>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强度等级：</t>
    </r>
    <r>
      <rPr>
        <sz val="10"/>
        <rFont val="Times New Roman"/>
        <family val="1"/>
      </rPr>
      <t>C30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级配：二级配；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拌和料要求：拌和温度、气温和原材料温度、拌和物的均匀性、拌和时间等按相关要求执行</t>
    </r>
  </si>
  <si>
    <t>3-1-4-4</t>
  </si>
  <si>
    <t>截水沟混凝土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</si>
  <si>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强度等级：</t>
    </r>
    <r>
      <rPr>
        <sz val="10"/>
        <rFont val="Times New Roman"/>
        <family val="1"/>
      </rPr>
      <t>C20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级配：二级配；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拌和料要求：拌和温度、气温和原材料温度、拌和物的均匀性、拌和时间等按相关要求执行</t>
    </r>
  </si>
  <si>
    <t>3-1-4-5</t>
  </si>
  <si>
    <t>3-1-4-6</t>
  </si>
  <si>
    <t>止水铜片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</si>
  <si>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位置：进口建筑物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类型：铜止水；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型式、规格：</t>
    </r>
    <r>
      <rPr>
        <sz val="10"/>
        <rFont val="Times New Roman"/>
        <family val="1"/>
      </rPr>
      <t>W</t>
    </r>
    <r>
      <rPr>
        <sz val="10"/>
        <rFont val="宋体"/>
        <family val="3"/>
        <charset val="134"/>
      </rPr>
      <t>型止水，展开宽度</t>
    </r>
    <r>
      <rPr>
        <sz val="10"/>
        <rFont val="Times New Roman"/>
        <family val="1"/>
      </rPr>
      <t>600mm</t>
    </r>
    <r>
      <rPr>
        <sz val="10"/>
        <rFont val="宋体"/>
        <family val="3"/>
        <charset val="134"/>
      </rPr>
      <t>，厚</t>
    </r>
    <r>
      <rPr>
        <sz val="10"/>
        <rFont val="Times New Roman"/>
        <family val="1"/>
      </rPr>
      <t>1.2mm</t>
    </r>
  </si>
  <si>
    <t>3-1-4-7</t>
  </si>
  <si>
    <t>闭孔泡沫塑料接缝板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</si>
  <si>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型式、规格：厚</t>
    </r>
    <r>
      <rPr>
        <sz val="10"/>
        <rFont val="Times New Roman"/>
        <family val="1"/>
      </rPr>
      <t>1~2cm</t>
    </r>
  </si>
  <si>
    <t>3-2-1-1</t>
  </si>
  <si>
    <t>3-2-1-2</t>
  </si>
  <si>
    <t>3-2-1-3</t>
  </si>
  <si>
    <t>3-2-2-1</t>
  </si>
  <si>
    <t>1.围岩类别：Ⅳ~Ⅴ类；
2.开挖深度：0.5~10m；
3.运距：5km</t>
  </si>
  <si>
    <t>3-2-3-1</t>
  </si>
  <si>
    <r>
      <rPr>
        <sz val="10"/>
        <rFont val="宋体"/>
        <family val="3"/>
        <charset val="134"/>
      </rPr>
      <t>挂网喷混凝土</t>
    </r>
    <r>
      <rPr>
        <sz val="10"/>
        <rFont val="Times New Roman"/>
        <family val="1"/>
      </rPr>
      <t>C25</t>
    </r>
  </si>
  <si>
    <t>3-2-3-2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</si>
  <si>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钢筋网的材质：</t>
    </r>
    <r>
      <rPr>
        <sz val="10"/>
        <rFont val="Times New Roman"/>
        <family val="1"/>
      </rPr>
      <t>HPB300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钢筋的直径：挂网筋直径</t>
    </r>
    <r>
      <rPr>
        <sz val="10"/>
        <rFont val="Times New Roman"/>
        <family val="1"/>
      </rPr>
      <t>8mm</t>
    </r>
    <r>
      <rPr>
        <sz val="10"/>
        <rFont val="宋体"/>
        <family val="3"/>
        <charset val="134"/>
      </rPr>
      <t>，龙骨筋直径</t>
    </r>
    <r>
      <rPr>
        <sz val="10"/>
        <rFont val="Times New Roman"/>
        <family val="1"/>
      </rPr>
      <t>12mm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网格尺寸：挂网筋</t>
    </r>
    <r>
      <rPr>
        <sz val="10"/>
        <rFont val="Times New Roman"/>
        <family val="1"/>
      </rPr>
      <t>@15×15cm</t>
    </r>
    <r>
      <rPr>
        <sz val="10"/>
        <rFont val="宋体"/>
        <family val="3"/>
        <charset val="134"/>
      </rPr>
      <t>，龙骨筋</t>
    </r>
    <r>
      <rPr>
        <sz val="10"/>
        <rFont val="Times New Roman"/>
        <family val="1"/>
      </rPr>
      <t>@1.5m×1.5m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                     
 4.</t>
    </r>
    <r>
      <rPr>
        <sz val="10"/>
        <rFont val="宋体"/>
        <family val="3"/>
        <charset val="134"/>
      </rPr>
      <t>部位：边坡</t>
    </r>
  </si>
  <si>
    <t>3-2-3-3</t>
  </si>
  <si>
    <r>
      <rPr>
        <sz val="10"/>
        <rFont val="宋体"/>
        <family val="3"/>
        <charset val="134"/>
      </rPr>
      <t>普通砂浆锚杆</t>
    </r>
    <r>
      <rPr>
        <sz val="10"/>
        <rFont val="Times New Roman"/>
        <family val="1"/>
      </rPr>
      <t xml:space="preserve">
</t>
    </r>
    <r>
      <rPr>
        <sz val="10"/>
        <rFont val="宋体"/>
        <family val="3"/>
        <charset val="134"/>
      </rPr>
      <t>（直径</t>
    </r>
    <r>
      <rPr>
        <sz val="10"/>
        <rFont val="Times New Roman"/>
        <family val="1"/>
      </rPr>
      <t>22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L=3m</t>
    </r>
    <r>
      <rPr>
        <sz val="10"/>
        <rFont val="宋体"/>
        <family val="3"/>
        <charset val="134"/>
      </rPr>
      <t>）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</si>
  <si>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杆体材质：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注浆型式：先注浆后插锚杆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水泥砂浆：</t>
    </r>
    <r>
      <rPr>
        <sz val="10"/>
        <rFont val="Times New Roman"/>
        <family val="1"/>
      </rPr>
      <t>M30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外露长度：</t>
    </r>
    <r>
      <rPr>
        <sz val="10"/>
        <rFont val="Times New Roman"/>
        <family val="1"/>
      </rPr>
      <t>0.1m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杆体直径：</t>
    </r>
    <r>
      <rPr>
        <sz val="10"/>
        <rFont val="Times New Roman"/>
        <family val="1"/>
      </rPr>
      <t>22mm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入岩长度：</t>
    </r>
    <r>
      <rPr>
        <sz val="10"/>
        <rFont val="Times New Roman"/>
        <family val="1"/>
      </rPr>
      <t>2.9m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7.</t>
    </r>
    <r>
      <rPr>
        <sz val="10"/>
        <rFont val="宋体"/>
        <family val="3"/>
        <charset val="134"/>
      </rPr>
      <t>部位：岩质边坡</t>
    </r>
  </si>
  <si>
    <t>3-2-3-4</t>
  </si>
  <si>
    <r>
      <rPr>
        <sz val="10"/>
        <rFont val="宋体"/>
        <family val="3"/>
        <charset val="134"/>
      </rPr>
      <t>自进式中空注浆锚杆</t>
    </r>
    <r>
      <rPr>
        <sz val="10"/>
        <rFont val="Times New Roman"/>
        <family val="1"/>
      </rPr>
      <t xml:space="preserve">
</t>
    </r>
    <r>
      <rPr>
        <sz val="10"/>
        <rFont val="宋体"/>
        <family val="3"/>
        <charset val="134"/>
      </rPr>
      <t>（直径</t>
    </r>
    <r>
      <rPr>
        <sz val="10"/>
        <rFont val="Times New Roman"/>
        <family val="1"/>
      </rPr>
      <t>22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L=3m</t>
    </r>
    <r>
      <rPr>
        <sz val="10"/>
        <rFont val="宋体"/>
        <family val="3"/>
        <charset val="134"/>
      </rPr>
      <t>）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</si>
  <si>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杆体材质：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注浆型式：先装锚杆后注浆；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水泥砂浆：</t>
    </r>
    <r>
      <rPr>
        <sz val="10"/>
        <rFont val="Times New Roman"/>
        <family val="1"/>
      </rPr>
      <t>M30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外露长度：</t>
    </r>
    <r>
      <rPr>
        <sz val="10"/>
        <rFont val="Times New Roman"/>
        <family val="1"/>
      </rPr>
      <t>0.1m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杆体直径：</t>
    </r>
    <r>
      <rPr>
        <sz val="10"/>
        <rFont val="Times New Roman"/>
        <family val="1"/>
      </rPr>
      <t>22mm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入岩长度：</t>
    </r>
    <r>
      <rPr>
        <sz val="10"/>
        <rFont val="Times New Roman"/>
        <family val="1"/>
      </rPr>
      <t>2.9m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7.</t>
    </r>
    <r>
      <rPr>
        <sz val="10"/>
        <rFont val="宋体"/>
        <family val="3"/>
        <charset val="134"/>
      </rPr>
      <t>部位：土质边坡</t>
    </r>
  </si>
  <si>
    <t>3-2-3-5</t>
  </si>
  <si>
    <t>3-2-3-6</t>
  </si>
  <si>
    <t>3-2-3-7</t>
  </si>
  <si>
    <t>3-2-3-8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</si>
  <si>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规格：纵横向断裂强度</t>
    </r>
    <r>
      <rPr>
        <sz val="10"/>
        <rFont val="Times New Roman"/>
        <family val="1"/>
      </rPr>
      <t>10kN/m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400g/m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排水花管外部及端头包裹。</t>
    </r>
  </si>
  <si>
    <t>3-2-4-1</t>
  </si>
  <si>
    <t>出口建筑物</t>
  </si>
  <si>
    <t>3-2-4-2</t>
  </si>
  <si>
    <t>3-2-4-3</t>
  </si>
  <si>
    <t>3-2-4-4</t>
  </si>
  <si>
    <t>3-2-4-5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</si>
  <si>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位置：出口建筑物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类型：铜止水；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型式、规格：</t>
    </r>
    <r>
      <rPr>
        <sz val="10"/>
        <rFont val="Times New Roman"/>
        <family val="1"/>
      </rPr>
      <t>W</t>
    </r>
    <r>
      <rPr>
        <sz val="10"/>
        <rFont val="宋体"/>
        <family val="3"/>
        <charset val="134"/>
      </rPr>
      <t>型止水，展开宽度</t>
    </r>
    <r>
      <rPr>
        <sz val="10"/>
        <rFont val="Times New Roman"/>
        <family val="1"/>
      </rPr>
      <t>600mm</t>
    </r>
    <r>
      <rPr>
        <sz val="10"/>
        <rFont val="宋体"/>
        <family val="3"/>
        <charset val="134"/>
      </rPr>
      <t>，厚</t>
    </r>
    <r>
      <rPr>
        <sz val="10"/>
        <rFont val="Times New Roman"/>
        <family val="1"/>
      </rPr>
      <t>1.2mm</t>
    </r>
    <r>
      <rPr>
        <sz val="10"/>
        <rFont val="宋体"/>
        <family val="3"/>
        <charset val="134"/>
      </rPr>
      <t>。</t>
    </r>
  </si>
  <si>
    <t>3-2-4-6</t>
  </si>
  <si>
    <t>3-3-1-1</t>
  </si>
  <si>
    <t>石方洞挖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</si>
  <si>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围岩类别：二长片麻岩等，以</t>
    </r>
    <r>
      <rPr>
        <sz val="10"/>
        <rFont val="Times New Roman"/>
        <family val="1"/>
      </rPr>
      <t>Ⅱ~Ⅳ</t>
    </r>
    <r>
      <rPr>
        <sz val="10"/>
        <rFont val="宋体"/>
        <family val="3"/>
        <charset val="134"/>
      </rPr>
      <t>类为主；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预裂（或）光面爆破要求：光面爆破，费用另计；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净断面：城门洞型</t>
    </r>
    <r>
      <rPr>
        <sz val="10"/>
        <rFont val="Times New Roman"/>
        <family val="1"/>
      </rPr>
      <t>2.5m×3.0m</t>
    </r>
    <r>
      <rPr>
        <sz val="10"/>
        <rFont val="宋体"/>
        <family val="3"/>
        <charset val="134"/>
      </rPr>
      <t>（宽</t>
    </r>
    <r>
      <rPr>
        <sz val="10"/>
        <rFont val="Times New Roman"/>
        <family val="1"/>
      </rPr>
      <t>×</t>
    </r>
    <r>
      <rPr>
        <sz val="10"/>
        <rFont val="宋体"/>
        <family val="3"/>
        <charset val="134"/>
      </rPr>
      <t>高）；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运距：</t>
    </r>
    <r>
      <rPr>
        <sz val="10"/>
        <rFont val="Times New Roman"/>
        <family val="1"/>
      </rPr>
      <t>5.3km</t>
    </r>
  </si>
  <si>
    <t>3-3-1-2</t>
  </si>
  <si>
    <t>石方洞挖允许超挖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</si>
  <si>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、部位：拱顶、岩壁、底板；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、厚度：不超出设计轮廓线</t>
    </r>
    <r>
      <rPr>
        <sz val="10"/>
        <rFont val="Times New Roman"/>
        <family val="1"/>
      </rPr>
      <t>15cm</t>
    </r>
  </si>
  <si>
    <t>3-3-1-3</t>
  </si>
  <si>
    <t>不良地质超挖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</si>
  <si>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部位：上库导流隧洞；</t>
    </r>
  </si>
  <si>
    <t>3-3-1-4</t>
  </si>
  <si>
    <t>光面爆破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</si>
  <si>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、围岩类别：二长片麻岩等，以</t>
    </r>
    <r>
      <rPr>
        <sz val="10"/>
        <rFont val="Times New Roman"/>
        <family val="1"/>
      </rPr>
      <t>Ⅱ~Ⅳ</t>
    </r>
    <r>
      <rPr>
        <sz val="10"/>
        <rFont val="宋体"/>
        <family val="3"/>
        <charset val="134"/>
      </rPr>
      <t>类为主；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、部位：岩壁及顶拱；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、光面爆破：见技术条款要求</t>
    </r>
  </si>
  <si>
    <t>3-3-1-5</t>
  </si>
  <si>
    <t>基础清理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</si>
  <si>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部位：上库导流隧洞底板；</t>
    </r>
  </si>
  <si>
    <t>3-3-2-1</t>
  </si>
  <si>
    <r>
      <rPr>
        <sz val="10"/>
        <rFont val="宋体"/>
        <family val="3"/>
        <charset val="134"/>
      </rPr>
      <t>喷素混凝土</t>
    </r>
    <r>
      <rPr>
        <sz val="10"/>
        <rFont val="Times New Roman"/>
        <family val="1"/>
      </rPr>
      <t>C25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</si>
  <si>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混凝土强度等级：</t>
    </r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混凝土喷射厚度：</t>
    </r>
    <r>
      <rPr>
        <sz val="10"/>
        <rFont val="Times New Roman"/>
        <family val="1"/>
      </rPr>
      <t>10cm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无挂网；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部位：岩壁</t>
    </r>
  </si>
  <si>
    <t>3-3-2-2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</si>
  <si>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混凝土强度等级：</t>
    </r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混凝土喷射厚度：</t>
    </r>
    <r>
      <rPr>
        <sz val="10"/>
        <rFont val="Times New Roman"/>
        <family val="1"/>
      </rPr>
      <t>10~25cm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有挂网，挂网单独计量；</t>
    </r>
    <r>
      <rPr>
        <sz val="10"/>
        <rFont val="Times New Roman"/>
        <family val="1"/>
      </rPr>
      <t xml:space="preserve">   
4.</t>
    </r>
    <r>
      <rPr>
        <sz val="10"/>
        <rFont val="宋体"/>
        <family val="3"/>
        <charset val="134"/>
      </rPr>
      <t>部位：岩壁及底板</t>
    </r>
  </si>
  <si>
    <t>3-3-2-3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</si>
  <si>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钢筋网的材质：</t>
    </r>
    <r>
      <rPr>
        <sz val="10"/>
        <rFont val="Times New Roman"/>
        <family val="1"/>
      </rPr>
      <t>HPB300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钢筋的直径：挂网筋直径</t>
    </r>
    <r>
      <rPr>
        <sz val="10"/>
        <rFont val="Times New Roman"/>
        <family val="1"/>
      </rPr>
      <t>8mm</t>
    </r>
    <r>
      <rPr>
        <sz val="10"/>
        <rFont val="宋体"/>
        <family val="3"/>
        <charset val="134"/>
      </rPr>
      <t>，龙骨筋直径</t>
    </r>
    <r>
      <rPr>
        <sz val="10"/>
        <rFont val="Times New Roman"/>
        <family val="1"/>
      </rPr>
      <t>12mm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网格尺寸：挂网筋</t>
    </r>
    <r>
      <rPr>
        <sz val="10"/>
        <rFont val="Times New Roman"/>
        <family val="1"/>
      </rPr>
      <t>@15×15cm</t>
    </r>
    <r>
      <rPr>
        <sz val="10"/>
        <rFont val="宋体"/>
        <family val="3"/>
        <charset val="134"/>
      </rPr>
      <t>，龙骨筋</t>
    </r>
    <r>
      <rPr>
        <sz val="10"/>
        <rFont val="Times New Roman"/>
        <family val="1"/>
      </rPr>
      <t>@1.5m×1.5m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 
4.</t>
    </r>
    <r>
      <rPr>
        <sz val="10"/>
        <rFont val="宋体"/>
        <family val="3"/>
        <charset val="134"/>
      </rPr>
      <t>部位：岩壁</t>
    </r>
  </si>
  <si>
    <t>3-3-2-4</t>
  </si>
  <si>
    <r>
      <rPr>
        <sz val="10"/>
        <rFont val="宋体"/>
        <family val="3"/>
        <charset val="134"/>
      </rPr>
      <t>普通砂浆锚杆</t>
    </r>
    <r>
      <rPr>
        <sz val="10"/>
        <rFont val="Times New Roman"/>
        <family val="1"/>
      </rPr>
      <t xml:space="preserve">
</t>
    </r>
    <r>
      <rPr>
        <sz val="10"/>
        <rFont val="宋体"/>
        <family val="3"/>
        <charset val="134"/>
      </rPr>
      <t>（直径</t>
    </r>
    <r>
      <rPr>
        <sz val="10"/>
        <rFont val="Times New Roman"/>
        <family val="1"/>
      </rPr>
      <t>22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L=2.5m</t>
    </r>
    <r>
      <rPr>
        <sz val="10"/>
        <rFont val="宋体"/>
        <family val="3"/>
        <charset val="134"/>
      </rPr>
      <t>）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</si>
  <si>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杆体材质：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注浆型式：先注浆后插锚杆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水泥砂浆：</t>
    </r>
    <r>
      <rPr>
        <sz val="10"/>
        <rFont val="Times New Roman"/>
        <family val="1"/>
      </rPr>
      <t>M30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外露长度：</t>
    </r>
    <r>
      <rPr>
        <sz val="10"/>
        <rFont val="Times New Roman"/>
        <family val="1"/>
      </rPr>
      <t>0.1m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杆体直径：</t>
    </r>
    <r>
      <rPr>
        <sz val="10"/>
        <rFont val="Times New Roman"/>
        <family val="1"/>
      </rPr>
      <t>22mm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入岩长度：</t>
    </r>
    <r>
      <rPr>
        <sz val="10"/>
        <rFont val="Times New Roman"/>
        <family val="1"/>
      </rPr>
      <t>2.4m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7.</t>
    </r>
    <r>
      <rPr>
        <sz val="10"/>
        <rFont val="宋体"/>
        <family val="3"/>
        <charset val="134"/>
      </rPr>
      <t>部位：岩壁及拱架锁脚</t>
    </r>
  </si>
  <si>
    <t>3-3-2-5</t>
  </si>
  <si>
    <t>钢支撑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</si>
  <si>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型式：型钢拱架；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钢材品种、规格：钢筋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，型钢</t>
    </r>
    <r>
      <rPr>
        <sz val="10"/>
        <rFont val="Times New Roman"/>
        <family val="1"/>
      </rPr>
      <t>“I14/I16/I18”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部位：洞身。</t>
    </r>
  </si>
  <si>
    <t>包括支撑结构、连接筋、连接钢板等</t>
  </si>
  <si>
    <t>3-3-2-6</t>
  </si>
  <si>
    <r>
      <rPr>
        <sz val="10"/>
        <rFont val="宋体"/>
        <family val="3"/>
        <charset val="134"/>
      </rPr>
      <t>超前小导管</t>
    </r>
    <r>
      <rPr>
        <sz val="10"/>
        <rFont val="Times New Roman"/>
        <family val="1"/>
      </rPr>
      <t xml:space="preserve">  (</t>
    </r>
    <r>
      <rPr>
        <sz val="10"/>
        <rFont val="宋体"/>
        <family val="3"/>
        <charset val="134"/>
      </rPr>
      <t>单根</t>
    </r>
    <r>
      <rPr>
        <sz val="10"/>
        <rFont val="Times New Roman"/>
        <family val="1"/>
      </rPr>
      <t>L=6m</t>
    </r>
    <r>
      <rPr>
        <sz val="10"/>
        <rFont val="宋体"/>
        <family val="3"/>
        <charset val="134"/>
      </rPr>
      <t>）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</si>
  <si>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管体材质、壁厚：钢花管、</t>
    </r>
    <r>
      <rPr>
        <sz val="10"/>
        <rFont val="Times New Roman"/>
        <family val="1"/>
      </rPr>
      <t>4mm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注浆压力：</t>
    </r>
    <r>
      <rPr>
        <sz val="10"/>
        <rFont val="Times New Roman"/>
        <family val="1"/>
      </rPr>
      <t>0.5~1.0MPa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外露长度：</t>
    </r>
    <r>
      <rPr>
        <sz val="10"/>
        <rFont val="Times New Roman"/>
        <family val="1"/>
      </rPr>
      <t>0.1m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杆体直径：</t>
    </r>
    <r>
      <rPr>
        <sz val="10"/>
        <rFont val="Times New Roman"/>
        <family val="1"/>
      </rPr>
      <t>Φ50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入岩长度：</t>
    </r>
    <r>
      <rPr>
        <sz val="10"/>
        <rFont val="Times New Roman"/>
        <family val="1"/>
      </rPr>
      <t>5.9m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方向：外插角</t>
    </r>
    <r>
      <rPr>
        <sz val="10"/>
        <rFont val="Times New Roman"/>
        <family val="1"/>
      </rPr>
      <t>10º-15º</t>
    </r>
  </si>
  <si>
    <t>3-3-2-7</t>
  </si>
  <si>
    <r>
      <rPr>
        <sz val="10"/>
        <rFont val="宋体"/>
        <family val="3"/>
        <charset val="134"/>
      </rPr>
      <t>超前锚杆</t>
    </r>
    <r>
      <rPr>
        <sz val="10"/>
        <rFont val="Times New Roman"/>
        <family val="1"/>
      </rPr>
      <t xml:space="preserve"> (</t>
    </r>
    <r>
      <rPr>
        <sz val="10"/>
        <rFont val="宋体"/>
        <family val="3"/>
        <charset val="134"/>
      </rPr>
      <t>单根</t>
    </r>
    <r>
      <rPr>
        <sz val="10"/>
        <rFont val="Times New Roman"/>
        <family val="1"/>
      </rPr>
      <t>L=4m</t>
    </r>
    <r>
      <rPr>
        <sz val="10"/>
        <rFont val="宋体"/>
        <family val="3"/>
        <charset val="134"/>
      </rPr>
      <t>）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</si>
  <si>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杆体材质：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注浆型式：先注浆后插锚杆</t>
    </r>
    <r>
      <rPr>
        <sz val="10"/>
        <rFont val="Times New Roman"/>
        <family val="1"/>
      </rPr>
      <t xml:space="preserve">   
3.</t>
    </r>
    <r>
      <rPr>
        <sz val="10"/>
        <rFont val="宋体"/>
        <family val="3"/>
        <charset val="134"/>
      </rPr>
      <t>水泥砂浆：</t>
    </r>
    <r>
      <rPr>
        <sz val="10"/>
        <rFont val="Times New Roman"/>
        <family val="1"/>
      </rPr>
      <t>M30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外露长度：</t>
    </r>
    <r>
      <rPr>
        <sz val="10"/>
        <rFont val="Times New Roman"/>
        <family val="1"/>
      </rPr>
      <t>0.1m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杆体直径：</t>
    </r>
    <r>
      <rPr>
        <sz val="10"/>
        <rFont val="Times New Roman"/>
        <family val="1"/>
      </rPr>
      <t>25mm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入岩长度：</t>
    </r>
    <r>
      <rPr>
        <sz val="10"/>
        <rFont val="Times New Roman"/>
        <family val="1"/>
      </rPr>
      <t>3.9m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7.</t>
    </r>
    <r>
      <rPr>
        <sz val="10"/>
        <rFont val="宋体"/>
        <family val="3"/>
        <charset val="134"/>
      </rPr>
      <t>方向：外插角</t>
    </r>
    <r>
      <rPr>
        <sz val="10"/>
        <rFont val="Times New Roman"/>
        <family val="1"/>
      </rPr>
      <t>10º-15º</t>
    </r>
  </si>
  <si>
    <t>3-3-2-8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</si>
  <si>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孔位：顶拱、侧墙；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孔径：</t>
    </r>
    <r>
      <rPr>
        <sz val="10"/>
        <rFont val="Times New Roman"/>
        <family val="1"/>
      </rPr>
      <t>φ50mm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孔深：</t>
    </r>
    <r>
      <rPr>
        <sz val="10"/>
        <rFont val="Times New Roman"/>
        <family val="1"/>
      </rPr>
      <t>1m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孔向：垂直于洞壁；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填料材质：无。</t>
    </r>
  </si>
  <si>
    <t>3-3-2-9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</si>
  <si>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部位：顶拱、侧墙；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类别：硬质排水管；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材质：</t>
    </r>
    <r>
      <rPr>
        <sz val="10"/>
        <rFont val="Times New Roman"/>
        <family val="1"/>
      </rPr>
      <t>PE</t>
    </r>
    <r>
      <rPr>
        <sz val="10"/>
        <rFont val="宋体"/>
        <family val="3"/>
        <charset val="134"/>
      </rPr>
      <t>管；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管径：</t>
    </r>
    <r>
      <rPr>
        <sz val="10"/>
        <rFont val="Times New Roman"/>
        <family val="1"/>
      </rPr>
      <t>DN40mm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壁厚：</t>
    </r>
    <r>
      <rPr>
        <sz val="10"/>
        <rFont val="Times New Roman"/>
        <family val="1"/>
      </rPr>
      <t>2mm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管长：</t>
    </r>
    <r>
      <rPr>
        <sz val="10"/>
        <rFont val="Times New Roman"/>
        <family val="1"/>
      </rPr>
      <t>0.6m</t>
    </r>
  </si>
  <si>
    <t>3-3-2-10</t>
  </si>
  <si>
    <t>3-3-3-1</t>
  </si>
  <si>
    <t>固结灌浆钻孔</t>
  </si>
  <si>
    <t>1.孔位：基础、洞壁；
2.孔深：3m；
3.孔径：50mm；
4.围岩类别：Ⅳ~Ⅴ类</t>
  </si>
  <si>
    <t>3-3-3-2</t>
  </si>
  <si>
    <t>固结灌浆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</si>
  <si>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灌浆压力：</t>
    </r>
    <r>
      <rPr>
        <sz val="10"/>
        <rFont val="Times New Roman"/>
        <family val="1"/>
      </rPr>
      <t>P=0.5~1.0MPa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灌浆材料：普通硅酸盐水泥，</t>
    </r>
    <r>
      <rPr>
        <sz val="10"/>
        <rFont val="Times New Roman"/>
        <family val="1"/>
      </rPr>
      <t>PO42.5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每米干耗量：综合平均单耗</t>
    </r>
    <r>
      <rPr>
        <sz val="10"/>
        <rFont val="Times New Roman"/>
        <family val="1"/>
      </rPr>
      <t>≤80kg/m</t>
    </r>
  </si>
  <si>
    <t>3-3-3-3</t>
  </si>
  <si>
    <t>固结灌浆超灌量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</si>
  <si>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灌浆压力：</t>
    </r>
    <r>
      <rPr>
        <sz val="10"/>
        <rFont val="Times New Roman"/>
        <family val="1"/>
      </rPr>
      <t>P=0.5~1.0MPa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灌浆材料：普通硅酸盐水泥，</t>
    </r>
    <r>
      <rPr>
        <sz val="10"/>
        <rFont val="Times New Roman"/>
        <family val="1"/>
      </rPr>
      <t>PO42.5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综合平均单耗＞</t>
    </r>
    <r>
      <rPr>
        <sz val="10"/>
        <rFont val="Times New Roman"/>
        <family val="1"/>
      </rPr>
      <t>80kg/m</t>
    </r>
    <r>
      <rPr>
        <sz val="10"/>
        <rFont val="宋体"/>
        <family val="3"/>
        <charset val="134"/>
      </rPr>
      <t>时的超灌量</t>
    </r>
  </si>
  <si>
    <t>3-3-3-4</t>
  </si>
  <si>
    <t>回填灌浆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</si>
  <si>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灌浆材料：水泥灌浆；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灌浆压力：</t>
    </r>
    <r>
      <rPr>
        <sz val="10"/>
        <rFont val="Times New Roman"/>
        <family val="1"/>
      </rPr>
      <t>0.3~0.5MPa</t>
    </r>
  </si>
  <si>
    <t>3-3-4-1</t>
  </si>
  <si>
    <t>衬砌混凝土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</si>
  <si>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强度等级：</t>
    </r>
    <r>
      <rPr>
        <sz val="10"/>
        <rFont val="Times New Roman"/>
        <family val="1"/>
      </rPr>
      <t>C30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抗冻、抗渗要求：无；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级配：二级配；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拌和料要求：拌和温度、气温和原材料温度、拌和物的均匀性、拌和时间等按相关要求执行</t>
    </r>
  </si>
  <si>
    <t>3-3-4-2</t>
  </si>
  <si>
    <t>允许超挖回填混凝土</t>
  </si>
  <si>
    <t>3-3-4-3</t>
  </si>
  <si>
    <t>不良地质超挖回填混凝土</t>
  </si>
  <si>
    <t>3-3-4-4</t>
  </si>
  <si>
    <t>3-3-4-5</t>
  </si>
  <si>
    <t>固结灌浆预埋管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</si>
  <si>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类型：黑铁管；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规格：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吋（</t>
    </r>
    <r>
      <rPr>
        <sz val="10"/>
        <rFont val="Times New Roman"/>
        <family val="1"/>
      </rPr>
      <t>DN50</t>
    </r>
    <r>
      <rPr>
        <sz val="10"/>
        <rFont val="宋体"/>
        <family val="3"/>
        <charset val="134"/>
      </rPr>
      <t>），外径</t>
    </r>
    <r>
      <rPr>
        <sz val="10"/>
        <rFont val="Times New Roman"/>
        <family val="1"/>
      </rPr>
      <t>60mm</t>
    </r>
    <r>
      <rPr>
        <sz val="10"/>
        <rFont val="宋体"/>
        <family val="3"/>
        <charset val="134"/>
      </rPr>
      <t>，壁厚</t>
    </r>
    <r>
      <rPr>
        <sz val="10"/>
        <rFont val="Times New Roman"/>
        <family val="1"/>
      </rPr>
      <t>3.5mm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部位：隧洞砼衬砌（预埋）</t>
    </r>
  </si>
  <si>
    <t>3-3-4-6</t>
  </si>
  <si>
    <t>橡胶止水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</si>
  <si>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型号：</t>
    </r>
    <r>
      <rPr>
        <sz val="10"/>
        <rFont val="Times New Roman"/>
        <family val="1"/>
      </rPr>
      <t>P60-3</t>
    </r>
  </si>
  <si>
    <t>3-3-4-7</t>
  </si>
  <si>
    <t>3-4-1-1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</si>
  <si>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孔位：基础、洞壁；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孔深：</t>
    </r>
    <r>
      <rPr>
        <sz val="10"/>
        <rFont val="Times New Roman"/>
        <family val="1"/>
      </rPr>
      <t>3m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孔径：</t>
    </r>
    <r>
      <rPr>
        <sz val="10"/>
        <rFont val="Times New Roman"/>
        <family val="1"/>
      </rPr>
      <t>50mm</t>
    </r>
  </si>
  <si>
    <t>3-4-1-2</t>
  </si>
  <si>
    <t>3-4-1-3</t>
  </si>
  <si>
    <t>3-4-1-4</t>
  </si>
  <si>
    <t>3-4-1-5</t>
  </si>
  <si>
    <t>接缝灌浆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</si>
  <si>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灌浆压力</t>
    </r>
    <r>
      <rPr>
        <sz val="10"/>
        <rFont val="Times New Roman"/>
        <family val="1"/>
      </rPr>
      <t>P=0.4MPa</t>
    </r>
    <r>
      <rPr>
        <sz val="10"/>
        <rFont val="宋体"/>
        <family val="3"/>
        <charset val="134"/>
      </rPr>
      <t>，预埋管；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灌浆材料：普通硅酸盐水泥</t>
    </r>
  </si>
  <si>
    <t>3-4-2-1</t>
  </si>
  <si>
    <t>封堵混凝土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</si>
  <si>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强度等级：</t>
    </r>
    <r>
      <rPr>
        <sz val="10"/>
        <rFont val="Times New Roman"/>
        <family val="1"/>
      </rPr>
      <t>C20</t>
    </r>
    <r>
      <rPr>
        <sz val="10"/>
        <rFont val="宋体"/>
        <family val="3"/>
        <charset val="134"/>
      </rPr>
      <t>内掺</t>
    </r>
    <r>
      <rPr>
        <sz val="10"/>
        <rFont val="Times New Roman"/>
        <family val="1"/>
      </rPr>
      <t>MgO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抗冻、抗渗要求：</t>
    </r>
    <r>
      <rPr>
        <sz val="10"/>
        <rFont val="Times New Roman"/>
        <family val="1"/>
      </rPr>
      <t>F50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级配：二级配；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拌和料要求：拌和温度、气温和原材料温度、拌和物的均匀性、拌和时间等按相关要求执行</t>
    </r>
  </si>
  <si>
    <t>3-4-2-2</t>
  </si>
  <si>
    <t>3-4-2-3</t>
  </si>
  <si>
    <t>无缝镀锌钢管</t>
  </si>
  <si>
    <r>
      <rPr>
        <sz val="10"/>
        <rFont val="Times New Roman"/>
        <family val="1"/>
      </rPr>
      <t>1.φ32</t>
    </r>
    <r>
      <rPr>
        <sz val="10"/>
        <rFont val="宋体"/>
        <family val="3"/>
        <charset val="134"/>
      </rPr>
      <t>，壁厚</t>
    </r>
    <r>
      <rPr>
        <sz val="10"/>
        <rFont val="Times New Roman"/>
        <family val="1"/>
      </rPr>
      <t>2.5mm</t>
    </r>
  </si>
  <si>
    <t>3-4-2-4</t>
  </si>
  <si>
    <t>钢材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</si>
  <si>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止水埋件</t>
    </r>
  </si>
  <si>
    <t>3-4-2-5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</si>
  <si>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型号</t>
    </r>
    <r>
      <rPr>
        <sz val="10"/>
        <rFont val="Times New Roman"/>
        <family val="1"/>
      </rPr>
      <t>P60-3</t>
    </r>
  </si>
  <si>
    <t>4-1-1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</si>
  <si>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土壤类别：腐殖土；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开挖厚度：</t>
    </r>
    <r>
      <rPr>
        <sz val="10"/>
        <rFont val="Times New Roman"/>
        <family val="1"/>
      </rPr>
      <t>0.3~0.5m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运距：</t>
    </r>
    <r>
      <rPr>
        <sz val="10"/>
        <rFont val="Times New Roman"/>
        <family val="1"/>
      </rPr>
      <t>2km</t>
    </r>
  </si>
  <si>
    <t>4-1-2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</si>
  <si>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土壤类别：以含砾粉土为主，少量碎石土；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运距：</t>
    </r>
    <r>
      <rPr>
        <sz val="10"/>
        <rFont val="Times New Roman"/>
        <family val="1"/>
      </rPr>
      <t>2km</t>
    </r>
  </si>
  <si>
    <t>全风化覆盖层</t>
  </si>
  <si>
    <t>4-1-3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</si>
  <si>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部位：截水沟；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土壤类别：以含砾粉土为主，少量碎石土；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运距：</t>
    </r>
    <r>
      <rPr>
        <sz val="10"/>
        <rFont val="Times New Roman"/>
        <family val="1"/>
      </rPr>
      <t>2km</t>
    </r>
  </si>
  <si>
    <t>4-2-1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</si>
  <si>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围岩类别：</t>
    </r>
    <r>
      <rPr>
        <sz val="10"/>
        <rFont val="Times New Roman"/>
        <family val="1"/>
      </rPr>
      <t>Ⅳ~Ⅴ</t>
    </r>
    <r>
      <rPr>
        <sz val="10"/>
        <rFont val="宋体"/>
        <family val="3"/>
        <charset val="134"/>
      </rPr>
      <t>类；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永久边坡采用光面爆破，费用另计；</t>
    </r>
    <r>
      <rPr>
        <sz val="10"/>
        <rFont val="Times New Roman"/>
        <family val="1"/>
      </rPr>
      <t xml:space="preserve">               3.</t>
    </r>
    <r>
      <rPr>
        <sz val="10"/>
        <rFont val="宋体"/>
        <family val="3"/>
        <charset val="134"/>
      </rPr>
      <t>运距：</t>
    </r>
    <r>
      <rPr>
        <sz val="10"/>
        <rFont val="Times New Roman"/>
        <family val="1"/>
      </rPr>
      <t>2km</t>
    </r>
    <r>
      <rPr>
        <sz val="10"/>
        <rFont val="宋体"/>
        <family val="3"/>
        <charset val="134"/>
      </rPr>
      <t>。</t>
    </r>
  </si>
  <si>
    <t>强风化无用层</t>
  </si>
  <si>
    <t>4-2-2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</si>
  <si>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围岩类别：</t>
    </r>
    <r>
      <rPr>
        <sz val="10"/>
        <rFont val="Times New Roman"/>
        <family val="1"/>
      </rPr>
      <t>II~III</t>
    </r>
    <r>
      <rPr>
        <sz val="10"/>
        <rFont val="宋体"/>
        <family val="3"/>
        <charset val="134"/>
      </rPr>
      <t>类；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永久边坡采用光面爆破，费用另计；</t>
    </r>
    <r>
      <rPr>
        <sz val="10"/>
        <rFont val="Times New Roman"/>
        <family val="1"/>
      </rPr>
      <t xml:space="preserve">             3.</t>
    </r>
    <r>
      <rPr>
        <sz val="10"/>
        <rFont val="宋体"/>
        <family val="3"/>
        <charset val="134"/>
      </rPr>
      <t>运距：</t>
    </r>
    <r>
      <rPr>
        <sz val="10"/>
        <rFont val="Times New Roman"/>
        <family val="1"/>
      </rPr>
      <t>2km</t>
    </r>
    <r>
      <rPr>
        <sz val="10"/>
        <rFont val="宋体"/>
        <family val="3"/>
        <charset val="134"/>
      </rPr>
      <t>。</t>
    </r>
  </si>
  <si>
    <t>有用料开采</t>
  </si>
  <si>
    <t>4-2-3</t>
  </si>
  <si>
    <t>石方槽挖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</si>
  <si>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围岩类别：</t>
    </r>
    <r>
      <rPr>
        <sz val="10"/>
        <rFont val="Times New Roman"/>
        <family val="1"/>
      </rPr>
      <t>Ⅱ~Ⅴ</t>
    </r>
    <r>
      <rPr>
        <sz val="10"/>
        <rFont val="宋体"/>
        <family val="3"/>
        <charset val="134"/>
      </rPr>
      <t>类；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运距：</t>
    </r>
    <r>
      <rPr>
        <sz val="10"/>
        <rFont val="Times New Roman"/>
        <family val="1"/>
      </rPr>
      <t>2km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部位：边坡排水沟。</t>
    </r>
  </si>
  <si>
    <t>4-2-4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</si>
  <si>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部位：下库石料场永久边坡；</t>
    </r>
    <r>
      <rPr>
        <sz val="10"/>
        <rFont val="Times New Roman"/>
        <family val="1"/>
      </rPr>
      <t xml:space="preserve">                          2.</t>
    </r>
    <r>
      <rPr>
        <sz val="10"/>
        <rFont val="宋体"/>
        <family val="3"/>
        <charset val="134"/>
      </rPr>
      <t>光面爆破：见技术条款要求</t>
    </r>
    <r>
      <rPr>
        <sz val="10"/>
        <rFont val="Times New Roman"/>
        <family val="1"/>
      </rPr>
      <t xml:space="preserve">              </t>
    </r>
  </si>
  <si>
    <t>4-2-5</t>
  </si>
  <si>
    <t>不良地质石方超挖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</si>
  <si>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下库石料场不良地质石方超挖</t>
    </r>
  </si>
  <si>
    <t>4-3-1</t>
  </si>
  <si>
    <t>喷素混凝土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</si>
  <si>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混凝土强度等级：</t>
    </r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混凝土喷射厚度：</t>
    </r>
    <r>
      <rPr>
        <sz val="10"/>
        <rFont val="Times New Roman"/>
        <family val="1"/>
      </rPr>
      <t>10cm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无挂网；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部位：边坡</t>
    </r>
  </si>
  <si>
    <t>4-3-2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</si>
  <si>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混凝土强度等级：</t>
    </r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混凝土喷射厚度：</t>
    </r>
    <r>
      <rPr>
        <sz val="10"/>
        <rFont val="Times New Roman"/>
        <family val="1"/>
      </rPr>
      <t>10cm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                                              3.</t>
    </r>
    <r>
      <rPr>
        <sz val="10"/>
        <rFont val="宋体"/>
        <family val="3"/>
        <charset val="134"/>
      </rPr>
      <t>有挂网，挂网单独计量；</t>
    </r>
    <r>
      <rPr>
        <sz val="10"/>
        <rFont val="Times New Roman"/>
        <family val="1"/>
      </rPr>
      <t xml:space="preserve">  
4.</t>
    </r>
    <r>
      <rPr>
        <sz val="10"/>
        <rFont val="宋体"/>
        <family val="3"/>
        <charset val="134"/>
      </rPr>
      <t>部位：边坡</t>
    </r>
  </si>
  <si>
    <t>4-3-3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</si>
  <si>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钢筋网的材质：</t>
    </r>
    <r>
      <rPr>
        <sz val="10"/>
        <rFont val="Times New Roman"/>
        <family val="1"/>
      </rPr>
      <t>HPB300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钢筋的直径：挂网筋直径</t>
    </r>
    <r>
      <rPr>
        <sz val="10"/>
        <rFont val="Times New Roman"/>
        <family val="1"/>
      </rPr>
      <t>8mm</t>
    </r>
    <r>
      <rPr>
        <sz val="10"/>
        <rFont val="宋体"/>
        <family val="3"/>
        <charset val="134"/>
      </rPr>
      <t>，龙骨筋直径</t>
    </r>
    <r>
      <rPr>
        <sz val="10"/>
        <rFont val="Times New Roman"/>
        <family val="1"/>
      </rPr>
      <t>12mm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网格尺寸：挂网筋</t>
    </r>
    <r>
      <rPr>
        <sz val="10"/>
        <rFont val="Times New Roman"/>
        <family val="1"/>
      </rPr>
      <t>@15×15cm</t>
    </r>
    <r>
      <rPr>
        <sz val="10"/>
        <rFont val="宋体"/>
        <family val="3"/>
        <charset val="134"/>
      </rPr>
      <t>，龙骨筋</t>
    </r>
    <r>
      <rPr>
        <sz val="10"/>
        <rFont val="Times New Roman"/>
        <family val="1"/>
      </rPr>
      <t>@1.5m×1.5m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部位：边坡</t>
    </r>
  </si>
  <si>
    <t>4-3-4</t>
  </si>
  <si>
    <r>
      <rPr>
        <sz val="10"/>
        <rFont val="宋体"/>
        <family val="3"/>
        <charset val="134"/>
      </rPr>
      <t>普通砂浆锚杆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直径</t>
    </r>
    <r>
      <rPr>
        <sz val="10"/>
        <rFont val="Times New Roman"/>
        <family val="1"/>
      </rPr>
      <t>28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L=4.0m)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</si>
  <si>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杆体材质：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水泥砂浆：</t>
    </r>
    <r>
      <rPr>
        <sz val="10"/>
        <rFont val="Times New Roman"/>
        <family val="1"/>
      </rPr>
      <t>M30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外露长度：</t>
    </r>
    <r>
      <rPr>
        <sz val="10"/>
        <rFont val="Times New Roman"/>
        <family val="1"/>
      </rPr>
      <t>0.1m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杆体直径：</t>
    </r>
    <r>
      <rPr>
        <sz val="10"/>
        <rFont val="Times New Roman"/>
        <family val="1"/>
      </rPr>
      <t>28mm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入岩长度：</t>
    </r>
    <r>
      <rPr>
        <sz val="10"/>
        <rFont val="Times New Roman"/>
        <family val="1"/>
      </rPr>
      <t>3.9m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水泥砂浆保护层厚度不小于</t>
    </r>
    <r>
      <rPr>
        <sz val="10"/>
        <rFont val="Times New Roman"/>
        <family val="1"/>
      </rPr>
      <t>20mm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7.</t>
    </r>
    <r>
      <rPr>
        <sz val="10"/>
        <rFont val="宋体"/>
        <family val="3"/>
        <charset val="134"/>
      </rPr>
      <t>部位：边坡</t>
    </r>
  </si>
  <si>
    <t>4-3-5</t>
  </si>
  <si>
    <r>
      <rPr>
        <sz val="10"/>
        <rFont val="宋体"/>
        <family val="3"/>
        <charset val="134"/>
      </rPr>
      <t>普通砂浆锚杆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直径</t>
    </r>
    <r>
      <rPr>
        <sz val="10"/>
        <rFont val="Times New Roman"/>
        <family val="1"/>
      </rPr>
      <t>28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L=6.0m)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</si>
  <si>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杆体材质：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水泥砂浆：</t>
    </r>
    <r>
      <rPr>
        <sz val="10"/>
        <rFont val="Times New Roman"/>
        <family val="1"/>
      </rPr>
      <t>M30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外露长度：</t>
    </r>
    <r>
      <rPr>
        <sz val="10"/>
        <rFont val="Times New Roman"/>
        <family val="1"/>
      </rPr>
      <t>0.1m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杆体直径：</t>
    </r>
    <r>
      <rPr>
        <sz val="10"/>
        <rFont val="Times New Roman"/>
        <family val="1"/>
      </rPr>
      <t>28mm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入岩长度：</t>
    </r>
    <r>
      <rPr>
        <sz val="10"/>
        <rFont val="Times New Roman"/>
        <family val="1"/>
      </rPr>
      <t>5.9m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水泥砂浆保护层厚度不小于</t>
    </r>
    <r>
      <rPr>
        <sz val="10"/>
        <rFont val="Times New Roman"/>
        <family val="1"/>
      </rPr>
      <t>20mm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7.</t>
    </r>
    <r>
      <rPr>
        <sz val="10"/>
        <rFont val="宋体"/>
        <family val="3"/>
        <charset val="134"/>
      </rPr>
      <t>部位：边坡、开口线锁口</t>
    </r>
  </si>
  <si>
    <t>4-3-6</t>
  </si>
  <si>
    <r>
      <rPr>
        <sz val="10"/>
        <rFont val="宋体"/>
        <family val="3"/>
        <charset val="134"/>
      </rPr>
      <t>系统排水孔</t>
    </r>
    <r>
      <rPr>
        <sz val="10"/>
        <rFont val="Times New Roman"/>
        <family val="1"/>
      </rPr>
      <t>φ50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</si>
  <si>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孔位：岩石边坡；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孔径：</t>
    </r>
    <r>
      <rPr>
        <sz val="10"/>
        <rFont val="Times New Roman"/>
        <family val="1"/>
      </rPr>
      <t>φ50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孔深：</t>
    </r>
    <r>
      <rPr>
        <sz val="10"/>
        <rFont val="Times New Roman"/>
        <family val="1"/>
      </rPr>
      <t>4m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孔向：仰孔不小于</t>
    </r>
    <r>
      <rPr>
        <sz val="10"/>
        <rFont val="Times New Roman"/>
        <family val="1"/>
      </rPr>
      <t>5º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填料材质：无</t>
    </r>
  </si>
  <si>
    <t>4-3-7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</si>
  <si>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孔位：土质边坡；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孔径：</t>
    </r>
    <r>
      <rPr>
        <sz val="10"/>
        <rFont val="Times New Roman"/>
        <family val="1"/>
      </rPr>
      <t>φ50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孔深：</t>
    </r>
    <r>
      <rPr>
        <sz val="10"/>
        <rFont val="Times New Roman"/>
        <family val="1"/>
      </rPr>
      <t>4m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孔向：仰孔不小于</t>
    </r>
    <r>
      <rPr>
        <sz val="10"/>
        <rFont val="Times New Roman"/>
        <family val="1"/>
      </rPr>
      <t>5º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填料材质：无</t>
    </r>
  </si>
  <si>
    <t>4-3-8</t>
  </si>
  <si>
    <t>4-3-9</t>
  </si>
  <si>
    <t>4-3-10</t>
  </si>
  <si>
    <t>被动防护网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</si>
  <si>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能量等级：不低于</t>
    </r>
    <r>
      <rPr>
        <sz val="10"/>
        <rFont val="Times New Roman"/>
        <family val="1"/>
      </rPr>
      <t>750KJ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材料结构：钢柱、钢丝绳网、支撑绳和减压环等；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高度：</t>
    </r>
    <r>
      <rPr>
        <sz val="10"/>
        <rFont val="Times New Roman"/>
        <family val="1"/>
      </rPr>
      <t>4m</t>
    </r>
    <r>
      <rPr>
        <sz val="10"/>
        <rFont val="宋体"/>
        <family val="3"/>
        <charset val="134"/>
      </rPr>
      <t>。</t>
    </r>
  </si>
  <si>
    <t>4-3-11</t>
  </si>
  <si>
    <t>种植槽浆砌片石（含种植槽培土）</t>
  </si>
  <si>
    <r>
      <rPr>
        <sz val="10"/>
        <rFont val="Times New Roman"/>
        <family val="1"/>
      </rPr>
      <t>1.M10</t>
    </r>
    <r>
      <rPr>
        <sz val="10"/>
        <rFont val="宋体"/>
        <family val="3"/>
        <charset val="134"/>
      </rPr>
      <t>浆砌片石，片石厚度不小于</t>
    </r>
    <r>
      <rPr>
        <sz val="10"/>
        <rFont val="Times New Roman"/>
        <family val="1"/>
      </rPr>
      <t>15cm</t>
    </r>
    <r>
      <rPr>
        <sz val="10"/>
        <rFont val="宋体"/>
        <family val="3"/>
        <charset val="134"/>
      </rPr>
      <t>，槽内培土</t>
    </r>
  </si>
  <si>
    <t>4-3-12</t>
  </si>
  <si>
    <r>
      <rPr>
        <sz val="10"/>
        <rFont val="Times New Roman"/>
        <family val="1"/>
      </rPr>
      <t>PE</t>
    </r>
    <r>
      <rPr>
        <sz val="10"/>
        <rFont val="宋体"/>
        <family val="3"/>
        <charset val="134"/>
      </rPr>
      <t>排水管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</si>
  <si>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部位：种植槽；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类别：硬质排水管；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材质：</t>
    </r>
    <r>
      <rPr>
        <sz val="10"/>
        <rFont val="Times New Roman"/>
        <family val="1"/>
      </rPr>
      <t>PE</t>
    </r>
    <r>
      <rPr>
        <sz val="10"/>
        <rFont val="宋体"/>
        <family val="3"/>
        <charset val="134"/>
      </rPr>
      <t>管；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管径：</t>
    </r>
    <r>
      <rPr>
        <sz val="10"/>
        <rFont val="Times New Roman"/>
        <family val="1"/>
      </rPr>
      <t>DN100mm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壁厚：</t>
    </r>
    <r>
      <rPr>
        <sz val="10"/>
        <rFont val="Times New Roman"/>
        <family val="1"/>
      </rPr>
      <t>2mm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管长：</t>
    </r>
    <r>
      <rPr>
        <sz val="10"/>
        <rFont val="Times New Roman"/>
        <family val="1"/>
      </rPr>
      <t>0.35m</t>
    </r>
  </si>
  <si>
    <t>4-4-1</t>
  </si>
  <si>
    <t>回填混凝土</t>
  </si>
  <si>
    <r>
      <rPr>
        <sz val="10"/>
        <rFont val="Times New Roman"/>
        <family val="1"/>
      </rPr>
      <t>1.C20</t>
    </r>
    <r>
      <rPr>
        <sz val="10"/>
        <rFont val="宋体"/>
        <family val="3"/>
        <charset val="134"/>
      </rPr>
      <t>，二级配，用于边坡缺陷处理</t>
    </r>
  </si>
  <si>
    <t>边坡缺陷处理</t>
  </si>
  <si>
    <t>4-4-2</t>
  </si>
  <si>
    <t>马道混凝土</t>
  </si>
  <si>
    <r>
      <rPr>
        <sz val="10"/>
        <rFont val="Times New Roman"/>
        <family val="1"/>
      </rPr>
      <t>1.C20</t>
    </r>
    <r>
      <rPr>
        <sz val="10"/>
        <rFont val="宋体"/>
        <family val="3"/>
        <charset val="134"/>
      </rPr>
      <t>，二级配</t>
    </r>
  </si>
  <si>
    <t>4-4-3</t>
  </si>
  <si>
    <t>4-4-4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</si>
  <si>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牌号：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规格、型号：直径</t>
    </r>
    <r>
      <rPr>
        <sz val="10"/>
        <rFont val="Times New Roman"/>
        <family val="1"/>
      </rPr>
      <t>8~</t>
    </r>
    <r>
      <rPr>
        <sz val="10"/>
        <rFont val="宋体"/>
        <family val="3"/>
        <charset val="134"/>
      </rPr>
      <t>直径</t>
    </r>
    <r>
      <rPr>
        <sz val="10"/>
        <rFont val="Times New Roman"/>
        <family val="1"/>
      </rPr>
      <t>28</t>
    </r>
  </si>
  <si>
    <t>4-4-5</t>
  </si>
  <si>
    <r>
      <rPr>
        <sz val="10"/>
        <rFont val="宋体"/>
        <family val="3"/>
        <charset val="134"/>
      </rPr>
      <t>普通</t>
    </r>
    <r>
      <rPr>
        <sz val="10"/>
        <rFont val="Times New Roman"/>
        <family val="1"/>
      </rPr>
      <t>Q235</t>
    </r>
    <r>
      <rPr>
        <sz val="10"/>
        <rFont val="宋体"/>
        <family val="3"/>
        <charset val="134"/>
      </rPr>
      <t>制安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</si>
  <si>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爬梯、埋件等</t>
    </r>
  </si>
  <si>
    <t>4-4-6</t>
  </si>
  <si>
    <r>
      <rPr>
        <sz val="10"/>
        <rFont val="宋体"/>
        <family val="3"/>
        <charset val="134"/>
      </rPr>
      <t>锚筋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直径</t>
    </r>
    <r>
      <rPr>
        <sz val="10"/>
        <rFont val="Times New Roman"/>
        <family val="1"/>
      </rPr>
      <t>25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L=4.5m)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</si>
  <si>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杆体材质：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水泥砂浆：</t>
    </r>
    <r>
      <rPr>
        <sz val="10"/>
        <rFont val="Times New Roman"/>
        <family val="1"/>
      </rPr>
      <t>M30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杆体直径：</t>
    </r>
    <r>
      <rPr>
        <sz val="10"/>
        <rFont val="Times New Roman"/>
        <family val="1"/>
      </rPr>
      <t>25mm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锚筋长度：</t>
    </r>
    <r>
      <rPr>
        <sz val="10"/>
        <rFont val="Times New Roman"/>
        <family val="1"/>
      </rPr>
      <t>0.5m
5.</t>
    </r>
    <r>
      <rPr>
        <sz val="10"/>
        <rFont val="宋体"/>
        <family val="3"/>
        <charset val="134"/>
      </rPr>
      <t>入岩长度：</t>
    </r>
    <r>
      <rPr>
        <sz val="10"/>
        <rFont val="Times New Roman"/>
        <family val="1"/>
      </rPr>
      <t>4m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水泥砂浆保护层厚度不小于</t>
    </r>
    <r>
      <rPr>
        <sz val="10"/>
        <rFont val="Times New Roman"/>
        <family val="1"/>
      </rPr>
      <t>20mm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7.</t>
    </r>
    <r>
      <rPr>
        <sz val="10"/>
        <rFont val="宋体"/>
        <family val="3"/>
        <charset val="134"/>
      </rPr>
      <t>部位：边坡缺陷处理</t>
    </r>
  </si>
  <si>
    <t>4-5-1</t>
  </si>
  <si>
    <t>人工种植灌木</t>
  </si>
  <si>
    <r>
      <rPr>
        <sz val="10"/>
        <rFont val="宋体"/>
        <family val="3"/>
        <charset val="134"/>
      </rPr>
      <t>当地适生的茶苗，苗木规格（苗高</t>
    </r>
    <r>
      <rPr>
        <sz val="10"/>
        <rFont val="Times New Roman"/>
        <family val="1"/>
      </rPr>
      <t>60cm</t>
    </r>
    <r>
      <rPr>
        <sz val="10"/>
        <rFont val="宋体"/>
        <family val="3"/>
        <charset val="134"/>
      </rPr>
      <t>、冠幅</t>
    </r>
    <r>
      <rPr>
        <sz val="10"/>
        <rFont val="Times New Roman"/>
        <family val="1"/>
      </rPr>
      <t>55cm</t>
    </r>
    <r>
      <rPr>
        <sz val="10"/>
        <rFont val="宋体"/>
        <family val="3"/>
        <charset val="134"/>
      </rPr>
      <t>、种植袋规格</t>
    </r>
    <r>
      <rPr>
        <sz val="10"/>
        <rFont val="Times New Roman"/>
        <family val="1"/>
      </rPr>
      <t>40cm</t>
    </r>
    <r>
      <rPr>
        <sz val="10"/>
        <rFont val="宋体"/>
        <family val="3"/>
        <charset val="134"/>
      </rPr>
      <t>，袋栽），株距</t>
    </r>
    <r>
      <rPr>
        <sz val="10"/>
        <rFont val="Times New Roman"/>
        <family val="1"/>
      </rPr>
      <t>×</t>
    </r>
    <r>
      <rPr>
        <sz val="10"/>
        <rFont val="宋体"/>
        <family val="3"/>
        <charset val="134"/>
      </rPr>
      <t>行距</t>
    </r>
    <r>
      <rPr>
        <sz val="10"/>
        <rFont val="Times New Roman"/>
        <family val="1"/>
      </rPr>
      <t>=1.5m×2m</t>
    </r>
    <r>
      <rPr>
        <sz val="10"/>
        <rFont val="宋体"/>
        <family val="3"/>
        <charset val="134"/>
      </rPr>
      <t>，养护期一年</t>
    </r>
  </si>
  <si>
    <t>棵</t>
  </si>
  <si>
    <t>5-1-1-1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</si>
  <si>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、下水库淹没区的表土剥离；</t>
    </r>
    <r>
      <rPr>
        <sz val="10"/>
        <rFont val="Times New Roman"/>
        <family val="1"/>
      </rPr>
      <t xml:space="preserve"> 
2</t>
    </r>
    <r>
      <rPr>
        <sz val="10"/>
        <rFont val="宋体"/>
        <family val="3"/>
        <charset val="134"/>
      </rPr>
      <t>、表土剥离厚度为</t>
    </r>
    <r>
      <rPr>
        <sz val="10"/>
        <rFont val="Times New Roman"/>
        <family val="1"/>
      </rPr>
      <t>10cm~50cm</t>
    </r>
    <r>
      <rPr>
        <sz val="10"/>
        <rFont val="宋体"/>
        <family val="3"/>
        <charset val="134"/>
      </rPr>
      <t>，砂砾及非表层土占比不高于</t>
    </r>
    <r>
      <rPr>
        <sz val="10"/>
        <rFont val="Times New Roman"/>
        <family val="1"/>
      </rPr>
      <t>10%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、剥离表土就近运至表土堆存场堆存，运距</t>
    </r>
    <r>
      <rPr>
        <sz val="10"/>
        <rFont val="Times New Roman"/>
        <family val="1"/>
      </rPr>
      <t>3.0km</t>
    </r>
    <r>
      <rPr>
        <sz val="10"/>
        <rFont val="宋体"/>
        <family val="3"/>
        <charset val="134"/>
      </rPr>
      <t>。</t>
    </r>
  </si>
  <si>
    <t>5-1-2-1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</si>
  <si>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、上库存弃渣场附近以及上下库连接道路</t>
    </r>
    <r>
      <rPr>
        <sz val="10"/>
        <rFont val="Times New Roman"/>
        <family val="1"/>
      </rPr>
      <t>1#</t>
    </r>
    <r>
      <rPr>
        <sz val="10"/>
        <rFont val="宋体"/>
        <family val="3"/>
        <charset val="134"/>
      </rPr>
      <t>隧道出口附近的施工生产生活区表土剥离；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、表土剥离厚度为</t>
    </r>
    <r>
      <rPr>
        <sz val="10"/>
        <rFont val="Times New Roman"/>
        <family val="1"/>
      </rPr>
      <t>10cm~50cm</t>
    </r>
    <r>
      <rPr>
        <sz val="10"/>
        <rFont val="宋体"/>
        <family val="3"/>
        <charset val="134"/>
      </rPr>
      <t>，砂砾及非表层土占比不高于</t>
    </r>
    <r>
      <rPr>
        <sz val="10"/>
        <rFont val="Times New Roman"/>
        <family val="1"/>
      </rPr>
      <t>10%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、剥离表土就近运至表土堆存场堆存，运距</t>
    </r>
    <r>
      <rPr>
        <sz val="10"/>
        <rFont val="Times New Roman"/>
        <family val="1"/>
      </rPr>
      <t>2.0km</t>
    </r>
    <r>
      <rPr>
        <sz val="10"/>
        <rFont val="宋体"/>
        <family val="3"/>
        <charset val="134"/>
      </rPr>
      <t>。</t>
    </r>
  </si>
  <si>
    <t>5-1-3-1-1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</si>
  <si>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、土壤类别：参考工程地质章节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、开挖厚度：</t>
    </r>
    <r>
      <rPr>
        <sz val="10"/>
        <rFont val="Times New Roman"/>
        <family val="1"/>
      </rPr>
      <t>1~1.5m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、运至下库</t>
    </r>
    <r>
      <rPr>
        <sz val="10"/>
        <rFont val="Times New Roman"/>
        <family val="1"/>
      </rPr>
      <t>2#</t>
    </r>
    <r>
      <rPr>
        <sz val="10"/>
        <rFont val="宋体"/>
        <family val="3"/>
        <charset val="134"/>
      </rPr>
      <t>弃渣场。</t>
    </r>
  </si>
  <si>
    <t>5-1-3-1-2</t>
  </si>
  <si>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砼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</si>
  <si>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、强度等级：</t>
    </r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、级配：二级配；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、拌和料要求：拌和温度、气温和原材料温度、拌和物的均匀性、拌和时间等按相关要求执行。</t>
    </r>
  </si>
  <si>
    <t>5-1-3-1-3</t>
  </si>
  <si>
    <t>钢筋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</si>
  <si>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、种类：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、规格：</t>
    </r>
    <r>
      <rPr>
        <sz val="10"/>
        <rFont val="Times New Roman"/>
        <family val="1"/>
      </rPr>
      <t>φ12~φ14</t>
    </r>
  </si>
  <si>
    <t>5-1-4-1-1-1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</si>
  <si>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、土壤类别：参考工程地质章节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、开挖厚度：</t>
    </r>
    <r>
      <rPr>
        <sz val="10"/>
        <rFont val="Times New Roman"/>
        <family val="1"/>
      </rPr>
      <t>1~1.5m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、运至上库存弃渣场。</t>
    </r>
  </si>
  <si>
    <t>5-1-4-1-1-2</t>
  </si>
  <si>
    <t>5-1-4-1-1-3</t>
  </si>
  <si>
    <t>5-1-4-1-1-4</t>
  </si>
  <si>
    <t>草皮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</si>
  <si>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、平台生态排水沟铺草皮；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、草皮可选用狗牙根，满铺。</t>
    </r>
    <r>
      <rPr>
        <sz val="10"/>
        <rFont val="Times New Roman"/>
        <family val="1"/>
      </rPr>
      <t xml:space="preserve">          </t>
    </r>
  </si>
  <si>
    <t>5-1-4-1-2-1</t>
  </si>
  <si>
    <t>碎石、块石垫层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</si>
  <si>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、块石应质地坚实，无风化剥落和裂纹，棱角分明，各面平整，石块厚度不小于</t>
    </r>
    <r>
      <rPr>
        <sz val="10"/>
        <rFont val="Times New Roman"/>
        <family val="1"/>
      </rPr>
      <t>25cm</t>
    </r>
    <r>
      <rPr>
        <sz val="10"/>
        <rFont val="宋体"/>
        <family val="3"/>
        <charset val="134"/>
      </rPr>
      <t>；石料湿抗压强度大于</t>
    </r>
    <r>
      <rPr>
        <sz val="10"/>
        <rFont val="Times New Roman"/>
        <family val="1"/>
      </rPr>
      <t>50MPa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、碎石直径</t>
    </r>
    <r>
      <rPr>
        <sz val="10"/>
        <rFont val="Times New Roman"/>
        <family val="1"/>
      </rPr>
      <t>5~50mm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、碎石、块石不含草根、垃圾等杂质，泥土颗粒含量</t>
    </r>
    <r>
      <rPr>
        <sz val="10"/>
        <rFont val="Times New Roman"/>
        <family val="1"/>
      </rPr>
      <t>≤5%</t>
    </r>
    <r>
      <rPr>
        <sz val="10"/>
        <rFont val="宋体"/>
        <family val="3"/>
        <charset val="134"/>
      </rPr>
      <t>。</t>
    </r>
  </si>
  <si>
    <t>5-1-4-1-2-2</t>
  </si>
  <si>
    <t>砂反滤层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</si>
  <si>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、机制砂或天然砂，粗砂层</t>
    </r>
    <r>
      <rPr>
        <sz val="10"/>
        <rFont val="Times New Roman"/>
        <family val="1"/>
      </rPr>
      <t>200mm</t>
    </r>
    <r>
      <rPr>
        <sz val="10"/>
        <rFont val="宋体"/>
        <family val="3"/>
        <charset val="134"/>
      </rPr>
      <t>，粒径</t>
    </r>
    <r>
      <rPr>
        <sz val="10"/>
        <rFont val="Times New Roman"/>
        <family val="1"/>
      </rPr>
      <t>1mm~0.5mm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、机制砂或天然砂，中、细砂层</t>
    </r>
    <r>
      <rPr>
        <sz val="10"/>
        <rFont val="Times New Roman"/>
        <family val="1"/>
      </rPr>
      <t>100mm</t>
    </r>
    <r>
      <rPr>
        <sz val="10"/>
        <rFont val="宋体"/>
        <family val="3"/>
        <charset val="134"/>
      </rPr>
      <t>，粒径</t>
    </r>
    <r>
      <rPr>
        <sz val="10"/>
        <rFont val="Times New Roman"/>
        <family val="1"/>
      </rPr>
      <t>0.125~0.5mm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、滤料本身要质地坚硬，不风化，不水解，不含草根、垃圾等杂质，泥土颗粒含量</t>
    </r>
    <r>
      <rPr>
        <sz val="10"/>
        <rFont val="Times New Roman"/>
        <family val="1"/>
      </rPr>
      <t>≤3%</t>
    </r>
    <r>
      <rPr>
        <sz val="10"/>
        <rFont val="宋体"/>
        <family val="3"/>
        <charset val="134"/>
      </rPr>
      <t>。</t>
    </r>
  </si>
  <si>
    <t>5-1-4-1-2-3</t>
  </si>
  <si>
    <t>反滤土工布</t>
  </si>
  <si>
    <r>
      <rPr>
        <sz val="10"/>
        <rFont val="宋体"/>
        <family val="3"/>
        <charset val="134"/>
      </rPr>
      <t>反滤土工布</t>
    </r>
    <r>
      <rPr>
        <sz val="10"/>
        <rFont val="Times New Roman"/>
        <family val="1"/>
      </rPr>
      <t>300g/m</t>
    </r>
    <r>
      <rPr>
        <vertAlign val="superscript"/>
        <sz val="10"/>
        <rFont val="Times New Roman"/>
        <family val="1"/>
      </rPr>
      <t>2</t>
    </r>
  </si>
  <si>
    <t>5-1-4-2-1-1</t>
  </si>
  <si>
    <t>5-1-4-2-1-2</t>
  </si>
  <si>
    <t>5-1-4-2-1-3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</si>
  <si>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、种类：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、规格：</t>
    </r>
    <r>
      <rPr>
        <sz val="10"/>
        <rFont val="Times New Roman"/>
        <family val="1"/>
      </rPr>
      <t>φ12~φ14</t>
    </r>
    <r>
      <rPr>
        <sz val="10"/>
        <rFont val="宋体"/>
        <family val="3"/>
        <charset val="134"/>
      </rPr>
      <t>。</t>
    </r>
  </si>
  <si>
    <t>5-1-4-2-1-4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</si>
  <si>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、平台生态排水沟铺草皮；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、草皮可选用狗牙根、香根草等，满铺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。</t>
    </r>
    <r>
      <rPr>
        <sz val="10"/>
        <rFont val="Times New Roman"/>
        <family val="1"/>
      </rPr>
      <t xml:space="preserve">        </t>
    </r>
  </si>
  <si>
    <t>5-1-4-2-2-1</t>
  </si>
  <si>
    <t>5-1-4-2-2-2</t>
  </si>
  <si>
    <t>5-1-4-2-2-3</t>
  </si>
  <si>
    <t>5-1-4-3-1-1</t>
  </si>
  <si>
    <r>
      <rPr>
        <sz val="10"/>
        <rFont val="Times New Roman"/>
        <family val="1"/>
      </rPr>
      <t>C20</t>
    </r>
    <r>
      <rPr>
        <sz val="10"/>
        <rFont val="宋体"/>
        <family val="3"/>
        <charset val="134"/>
      </rPr>
      <t>砼浇筑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</si>
  <si>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、强度等级：</t>
    </r>
    <r>
      <rPr>
        <sz val="10"/>
        <rFont val="Times New Roman"/>
        <family val="1"/>
      </rPr>
      <t>C20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、级配：二级配；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、拌和料要求：拌和温度、气温和原材料温度、拌和物的均匀性、拌和时间等按相关要求执行。</t>
    </r>
  </si>
  <si>
    <t>5-1-4-3-1-2</t>
  </si>
  <si>
    <r>
      <rPr>
        <sz val="10"/>
        <rFont val="宋体"/>
        <family val="3"/>
        <charset val="134"/>
      </rPr>
      <t>反滤土工布</t>
    </r>
    <r>
      <rPr>
        <sz val="10"/>
        <rFont val="Times New Roman"/>
        <family val="1"/>
      </rPr>
      <t>250g/m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，单块面积</t>
    </r>
    <r>
      <rPr>
        <sz val="10"/>
        <rFont val="Times New Roman"/>
        <family val="1"/>
      </rPr>
      <t>300*300mm</t>
    </r>
  </si>
  <si>
    <t>5-1-4-3-1-3</t>
  </si>
  <si>
    <t>砂砾石反滤</t>
  </si>
  <si>
    <t>排水管进水口处反滤包</t>
  </si>
  <si>
    <t>5-1-4-3-1-4</t>
  </si>
  <si>
    <r>
      <rPr>
        <sz val="10"/>
        <rFont val="Times New Roman"/>
        <family val="1"/>
      </rPr>
      <t>C10</t>
    </r>
    <r>
      <rPr>
        <sz val="10"/>
        <rFont val="宋体"/>
        <family val="3"/>
        <charset val="134"/>
      </rPr>
      <t>砼垫层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</si>
  <si>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、强度等级：</t>
    </r>
    <r>
      <rPr>
        <sz val="10"/>
        <rFont val="Times New Roman"/>
        <family val="1"/>
      </rPr>
      <t>C10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、级配：二级配；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、拌和料要求：拌和温度、气温和原材料温度、拌和物的均匀性、拌和时间等按相关要求执行；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、厚度</t>
    </r>
    <r>
      <rPr>
        <sz val="10"/>
        <rFont val="Times New Roman"/>
        <family val="1"/>
      </rPr>
      <t>100mm</t>
    </r>
    <r>
      <rPr>
        <sz val="10"/>
        <rFont val="宋体"/>
        <family val="3"/>
        <charset val="134"/>
      </rPr>
      <t>。</t>
    </r>
  </si>
  <si>
    <t>5-1-4-3-1-5</t>
  </si>
  <si>
    <r>
      <rPr>
        <sz val="10"/>
        <rFont val="Times New Roman"/>
        <family val="1"/>
      </rPr>
      <t>φ50PVC</t>
    </r>
    <r>
      <rPr>
        <sz val="10"/>
        <rFont val="宋体"/>
        <family val="3"/>
        <charset val="134"/>
      </rPr>
      <t>排水管</t>
    </r>
  </si>
  <si>
    <r>
      <rPr>
        <sz val="10"/>
        <rFont val="宋体"/>
        <family val="3"/>
        <charset val="134"/>
      </rPr>
      <t>梅花形布置，间距</t>
    </r>
    <r>
      <rPr>
        <sz val="10"/>
        <rFont val="Times New Roman"/>
        <family val="1"/>
      </rPr>
      <t>1.5m</t>
    </r>
  </si>
  <si>
    <t>5-1-4-4-1-1</t>
  </si>
  <si>
    <t>5-1-4-4-1-2</t>
  </si>
  <si>
    <t>5-1-4-4-1-3</t>
  </si>
  <si>
    <t>5-1-4-4-1-4</t>
  </si>
  <si>
    <t>5-1-4-4-1-5</t>
  </si>
  <si>
    <r>
      <rPr>
        <sz val="10"/>
        <rFont val="宋体"/>
        <family val="3"/>
        <charset val="134"/>
      </rPr>
      <t>梅花形布置，间排距</t>
    </r>
    <r>
      <rPr>
        <sz val="10"/>
        <rFont val="Times New Roman"/>
        <family val="1"/>
      </rPr>
      <t>1.5m</t>
    </r>
  </si>
  <si>
    <t>5-1-4-4-2-1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</si>
  <si>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、堆渣平台、马道及周边截排水沟；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、开挖厚度：</t>
    </r>
    <r>
      <rPr>
        <sz val="10"/>
        <rFont val="Times New Roman"/>
        <family val="1"/>
      </rPr>
      <t>1~1.5m</t>
    </r>
    <r>
      <rPr>
        <sz val="10"/>
        <rFont val="宋体"/>
        <family val="3"/>
        <charset val="134"/>
      </rPr>
      <t>。</t>
    </r>
  </si>
  <si>
    <t>5-1-4-4-2-2</t>
  </si>
  <si>
    <t>砖砌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</si>
  <si>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砖品种、规格、强度等级：</t>
    </r>
    <r>
      <rPr>
        <sz val="10"/>
        <rFont val="Times New Roman"/>
        <family val="1"/>
      </rPr>
      <t>240mm</t>
    </r>
    <r>
      <rPr>
        <sz val="10"/>
        <rFont val="宋体"/>
        <family val="3"/>
        <charset val="134"/>
      </rPr>
      <t>厚灰砂砖；</t>
    </r>
    <r>
      <rPr>
        <sz val="10"/>
        <rFont val="Times New Roman"/>
        <family val="1"/>
      </rPr>
      <t>240mm×115mm×53mm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>MU15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砂浆强度等级：</t>
    </r>
    <r>
      <rPr>
        <sz val="10"/>
        <rFont val="Times New Roman"/>
        <family val="1"/>
      </rPr>
      <t>M10</t>
    </r>
  </si>
  <si>
    <t>5-1-4-4-2-3</t>
  </si>
  <si>
    <t>砂浆抹面</t>
  </si>
  <si>
    <r>
      <rPr>
        <sz val="10"/>
        <rFont val="宋体"/>
        <family val="3"/>
        <charset val="134"/>
      </rPr>
      <t>截排水沟内表面水泥砂浆抹面，</t>
    </r>
    <r>
      <rPr>
        <sz val="10"/>
        <rFont val="Times New Roman"/>
        <family val="1"/>
      </rPr>
      <t>M7.5</t>
    </r>
    <r>
      <rPr>
        <sz val="10"/>
        <rFont val="宋体"/>
        <family val="3"/>
        <charset val="134"/>
      </rPr>
      <t>砂浆抹面，厚度</t>
    </r>
    <r>
      <rPr>
        <sz val="10"/>
        <rFont val="Times New Roman"/>
        <family val="1"/>
      </rPr>
      <t>20mm</t>
    </r>
    <r>
      <rPr>
        <sz val="10"/>
        <rFont val="宋体"/>
        <family val="3"/>
        <charset val="134"/>
      </rPr>
      <t>。</t>
    </r>
  </si>
  <si>
    <t>5-1-4-5-1-1</t>
  </si>
  <si>
    <t>钢筋石笼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</si>
  <si>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、品字形码放，单个钢筋石笼长</t>
    </r>
    <r>
      <rPr>
        <sz val="10"/>
        <rFont val="Times New Roman"/>
        <family val="1"/>
      </rPr>
      <t>*</t>
    </r>
    <r>
      <rPr>
        <sz val="10"/>
        <rFont val="宋体"/>
        <family val="3"/>
        <charset val="134"/>
      </rPr>
      <t>宽</t>
    </r>
    <r>
      <rPr>
        <sz val="10"/>
        <rFont val="Times New Roman"/>
        <family val="1"/>
      </rPr>
      <t>*</t>
    </r>
    <r>
      <rPr>
        <sz val="10"/>
        <rFont val="宋体"/>
        <family val="3"/>
        <charset val="134"/>
      </rPr>
      <t>高为</t>
    </r>
    <r>
      <rPr>
        <sz val="10"/>
        <rFont val="Times New Roman"/>
        <family val="1"/>
      </rPr>
      <t>2m*1m*1m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、钢筋石笼制作：钢筋直径</t>
    </r>
    <r>
      <rPr>
        <sz val="10"/>
        <rFont val="Times New Roman"/>
        <family val="1"/>
      </rPr>
      <t>10~18mm</t>
    </r>
    <r>
      <rPr>
        <sz val="10"/>
        <rFont val="宋体"/>
        <family val="3"/>
        <charset val="134"/>
      </rPr>
      <t>，间距</t>
    </r>
    <r>
      <rPr>
        <sz val="10"/>
        <rFont val="Times New Roman"/>
        <family val="1"/>
      </rPr>
      <t>100mm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、单个钢筋笼钢筋重量约</t>
    </r>
    <r>
      <rPr>
        <sz val="10"/>
        <rFont val="Times New Roman"/>
        <family val="1"/>
      </rPr>
      <t>182.85kg</t>
    </r>
    <r>
      <rPr>
        <sz val="10"/>
        <rFont val="宋体"/>
        <family val="3"/>
        <charset val="134"/>
      </rPr>
      <t>。</t>
    </r>
  </si>
  <si>
    <t>5-1-4-6-1-1</t>
  </si>
  <si>
    <t>5-1-4-6-2-1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</si>
  <si>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、表土转运场周边截排水沟；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、开挖厚度：</t>
    </r>
    <r>
      <rPr>
        <sz val="10"/>
        <rFont val="Times New Roman"/>
        <family val="1"/>
      </rPr>
      <t>1~1.5m</t>
    </r>
    <r>
      <rPr>
        <sz val="10"/>
        <rFont val="宋体"/>
        <family val="3"/>
        <charset val="134"/>
      </rPr>
      <t>，开挖方就近场地平整。</t>
    </r>
  </si>
  <si>
    <t>5-1-4-6-2-2</t>
  </si>
  <si>
    <t>5-1-4-6-2-3</t>
  </si>
  <si>
    <t>5-1-4-7-1-1</t>
  </si>
  <si>
    <t>5-1-4-7-2-1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</si>
  <si>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、堆渣平台、马道及周边截排水沟；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、开挖厚度：</t>
    </r>
    <r>
      <rPr>
        <sz val="10"/>
        <rFont val="Times New Roman"/>
        <family val="1"/>
      </rPr>
      <t>1~1.5m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、运距</t>
    </r>
    <r>
      <rPr>
        <sz val="10"/>
        <rFont val="Times New Roman"/>
        <family val="1"/>
      </rPr>
      <t>0.5km</t>
    </r>
    <r>
      <rPr>
        <sz val="10"/>
        <rFont val="宋体"/>
        <family val="3"/>
        <charset val="134"/>
      </rPr>
      <t>。</t>
    </r>
    <r>
      <rPr>
        <sz val="10"/>
        <rFont val="Times New Roman"/>
        <family val="1"/>
      </rPr>
      <t xml:space="preserve">
</t>
    </r>
  </si>
  <si>
    <t>5-1-4-7-2-2</t>
  </si>
  <si>
    <t>5-1-4-7-2-3</t>
  </si>
  <si>
    <t>5-1-5-1</t>
  </si>
  <si>
    <r>
      <rPr>
        <sz val="10"/>
        <rFont val="宋体"/>
        <family val="3"/>
        <charset val="134"/>
      </rPr>
      <t>绿色可降解环保土工布，重量大于</t>
    </r>
    <r>
      <rPr>
        <sz val="10"/>
        <rFont val="Times New Roman"/>
        <family val="1"/>
      </rPr>
      <t>90g/m</t>
    </r>
    <r>
      <rPr>
        <vertAlign val="superscript"/>
        <sz val="10"/>
        <rFont val="Times New Roman"/>
        <family val="1"/>
      </rPr>
      <t>2</t>
    </r>
  </si>
  <si>
    <t>5-1-5-2</t>
  </si>
  <si>
    <t>塑料彩条布</t>
  </si>
  <si>
    <r>
      <rPr>
        <sz val="10"/>
        <rFont val="宋体"/>
        <family val="3"/>
        <charset val="134"/>
      </rPr>
      <t>聚乙烯彩条布，经向强度</t>
    </r>
    <r>
      <rPr>
        <sz val="10"/>
        <rFont val="Times New Roman"/>
        <family val="1"/>
      </rPr>
      <t>≥2.1kN/5cm</t>
    </r>
    <r>
      <rPr>
        <sz val="10"/>
        <rFont val="宋体"/>
        <family val="3"/>
        <charset val="134"/>
      </rPr>
      <t>，纬向强度</t>
    </r>
    <r>
      <rPr>
        <sz val="10"/>
        <rFont val="Times New Roman"/>
        <family val="1"/>
      </rPr>
      <t>≥1.6kN/5cm</t>
    </r>
    <r>
      <rPr>
        <sz val="10"/>
        <rFont val="宋体"/>
        <family val="3"/>
        <charset val="134"/>
      </rPr>
      <t>。</t>
    </r>
  </si>
  <si>
    <t>5-1-5-3</t>
  </si>
  <si>
    <t>塑料薄膜</t>
  </si>
  <si>
    <r>
      <rPr>
        <sz val="10"/>
        <rFont val="Times New Roman"/>
        <family val="1"/>
      </rPr>
      <t>PE</t>
    </r>
    <r>
      <rPr>
        <sz val="10"/>
        <rFont val="宋体"/>
        <family val="3"/>
        <charset val="134"/>
      </rPr>
      <t>塑料薄膜，薄膜厚度</t>
    </r>
    <r>
      <rPr>
        <sz val="10"/>
        <rFont val="Times New Roman"/>
        <family val="1"/>
      </rPr>
      <t>≥0.12mm</t>
    </r>
    <r>
      <rPr>
        <sz val="10"/>
        <rFont val="宋体"/>
        <family val="3"/>
        <charset val="134"/>
      </rPr>
      <t>。</t>
    </r>
  </si>
  <si>
    <t>5-1-5-4</t>
  </si>
  <si>
    <t>撒播草籽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</si>
  <si>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、部位：表层土转运场、临时坡面；</t>
    </r>
    <r>
      <rPr>
        <sz val="10"/>
        <rFont val="Times New Roman"/>
        <family val="1"/>
      </rPr>
      <t xml:space="preserve">                      2</t>
    </r>
    <r>
      <rPr>
        <sz val="10"/>
        <rFont val="宋体"/>
        <family val="3"/>
        <charset val="134"/>
      </rPr>
      <t>、草籽可选择紫花苜蓿、三叶草等豆科、绿肥草种，以减少表土流失及保持土壤肥力；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、种子用量</t>
    </r>
    <r>
      <rPr>
        <sz val="10"/>
        <rFont val="Times New Roman"/>
        <family val="1"/>
      </rPr>
      <t>50kg/hm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，采用颗粒饱满、经试验质量合格的种籽。</t>
    </r>
  </si>
  <si>
    <r>
      <rPr>
        <sz val="10"/>
        <rFont val="Times New Roman"/>
        <family val="1"/>
      </rPr>
      <t>hm</t>
    </r>
    <r>
      <rPr>
        <vertAlign val="superscript"/>
        <sz val="10"/>
        <rFont val="Times New Roman"/>
        <family val="1"/>
      </rPr>
      <t>2</t>
    </r>
  </si>
  <si>
    <t>5-1-5-5</t>
  </si>
  <si>
    <t>三维网喷播植草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</si>
  <si>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部位：临时边坡；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挂三维植被网，草籽与灌木种子比约</t>
    </r>
    <r>
      <rPr>
        <sz val="10"/>
        <rFont val="Times New Roman"/>
        <family val="1"/>
      </rPr>
      <t>6:4</t>
    </r>
    <r>
      <rPr>
        <sz val="10"/>
        <rFont val="宋体"/>
        <family val="3"/>
        <charset val="134"/>
      </rPr>
      <t>混播；用量为</t>
    </r>
    <r>
      <rPr>
        <sz val="10"/>
        <rFont val="Times New Roman"/>
        <family val="1"/>
      </rPr>
      <t>20g/m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；厚</t>
    </r>
    <r>
      <rPr>
        <sz val="10"/>
        <rFont val="Times New Roman"/>
        <family val="1"/>
      </rPr>
      <t>10cm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采用颗粒饱满、经试验质量合格的种籽。</t>
    </r>
  </si>
  <si>
    <t>5-1-5-6</t>
  </si>
  <si>
    <t>挂镀锌铁丝网客土喷播植草护坡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</si>
  <si>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部位：临时坡面；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挂</t>
    </r>
    <r>
      <rPr>
        <sz val="10"/>
        <rFont val="Times New Roman"/>
        <family val="1"/>
      </rPr>
      <t>12</t>
    </r>
    <r>
      <rPr>
        <sz val="10"/>
        <rFont val="宋体"/>
        <family val="3"/>
        <charset val="134"/>
      </rPr>
      <t>号镀锌机编铁丝</t>
    </r>
    <r>
      <rPr>
        <sz val="10"/>
        <rFont val="Times New Roman"/>
        <family val="1"/>
      </rPr>
      <t>(φ2.8mm</t>
    </r>
    <r>
      <rPr>
        <sz val="10"/>
        <rFont val="宋体"/>
        <family val="3"/>
        <charset val="134"/>
      </rPr>
      <t>、网孔</t>
    </r>
    <r>
      <rPr>
        <sz val="10"/>
        <rFont val="Times New Roman"/>
        <family val="1"/>
      </rPr>
      <t>50mm×50mm)</t>
    </r>
    <r>
      <rPr>
        <sz val="10"/>
        <rFont val="宋体"/>
        <family val="3"/>
        <charset val="134"/>
      </rPr>
      <t>，草籽与灌木种子比约</t>
    </r>
    <r>
      <rPr>
        <sz val="10"/>
        <rFont val="Times New Roman"/>
        <family val="1"/>
      </rPr>
      <t>6:4</t>
    </r>
    <r>
      <rPr>
        <sz val="10"/>
        <rFont val="宋体"/>
        <family val="3"/>
        <charset val="134"/>
      </rPr>
      <t>混播；用量为</t>
    </r>
    <r>
      <rPr>
        <sz val="10"/>
        <rFont val="Times New Roman"/>
        <family val="1"/>
      </rPr>
      <t>20g/m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；厚</t>
    </r>
    <r>
      <rPr>
        <sz val="10"/>
        <rFont val="Times New Roman"/>
        <family val="1"/>
      </rPr>
      <t>10cm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采用颗粒饱满、经试验质量合格的种籽。</t>
    </r>
  </si>
  <si>
    <t>5-1-7-1-1-1</t>
  </si>
  <si>
    <t>泥沙清运</t>
  </si>
  <si>
    <r>
      <rPr>
        <sz val="10"/>
        <rFont val="宋体"/>
        <family val="3"/>
        <charset val="134"/>
      </rPr>
      <t>汛期每月一次进行拦砂坎前泥沙清运，非汛期每月两次清运，清理出的泥沙就近运至弃渣场堆弃，运距</t>
    </r>
    <r>
      <rPr>
        <sz val="10"/>
        <rFont val="Times New Roman"/>
        <family val="1"/>
      </rPr>
      <t>3km</t>
    </r>
    <r>
      <rPr>
        <sz val="10"/>
        <rFont val="宋体"/>
        <family val="3"/>
        <charset val="134"/>
      </rPr>
      <t>。</t>
    </r>
  </si>
  <si>
    <t>5-1-7-1-1-2</t>
  </si>
  <si>
    <t>5-1-7-1-1-3</t>
  </si>
  <si>
    <r>
      <rPr>
        <sz val="10"/>
        <rFont val="宋体"/>
        <family val="3"/>
        <charset val="134"/>
      </rPr>
      <t>反滤土工布</t>
    </r>
    <r>
      <rPr>
        <sz val="10"/>
        <rFont val="Times New Roman"/>
        <family val="1"/>
      </rPr>
      <t>300g/m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，清淤时同时更换土工布</t>
    </r>
  </si>
  <si>
    <t>5-1-7-1-2-1</t>
  </si>
  <si>
    <t>编织土袋拦挡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</si>
  <si>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、就近利用开挖土料装填编织袋，布置在施工作业面下边坡坡脚，防止松散土方滑落流失；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、后期拆除土袋，渣料就近回填平整或者运至附近渣场堆置。</t>
    </r>
    <r>
      <rPr>
        <sz val="10"/>
        <rFont val="Times New Roman"/>
        <family val="1"/>
      </rPr>
      <t xml:space="preserve">
</t>
    </r>
  </si>
  <si>
    <t>5-1-7-2-1-1-1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</si>
  <si>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、傍山段施工临时道路，路边临时截排水沟，典型梯形断面，下底</t>
    </r>
    <r>
      <rPr>
        <sz val="10"/>
        <rFont val="Times New Roman"/>
        <family val="1"/>
      </rPr>
      <t>*</t>
    </r>
    <r>
      <rPr>
        <sz val="10"/>
        <rFont val="宋体"/>
        <family val="3"/>
        <charset val="134"/>
      </rPr>
      <t>上底</t>
    </r>
    <r>
      <rPr>
        <sz val="10"/>
        <rFont val="Times New Roman"/>
        <family val="1"/>
      </rPr>
      <t>*</t>
    </r>
    <r>
      <rPr>
        <sz val="10"/>
        <rFont val="宋体"/>
        <family val="3"/>
        <charset val="134"/>
      </rPr>
      <t>高为</t>
    </r>
    <r>
      <rPr>
        <sz val="10"/>
        <rFont val="Times New Roman"/>
        <family val="1"/>
      </rPr>
      <t>0.5m*1.0m*0.5m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、开挖厚度：</t>
    </r>
    <r>
      <rPr>
        <sz val="10"/>
        <rFont val="Times New Roman"/>
        <family val="1"/>
      </rPr>
      <t>0.5~1m</t>
    </r>
    <r>
      <rPr>
        <sz val="10"/>
        <rFont val="宋体"/>
        <family val="3"/>
        <charset val="134"/>
      </rPr>
      <t>，开挖方就近平整。</t>
    </r>
  </si>
  <si>
    <t>5-1-7-2-1-1-2</t>
  </si>
  <si>
    <t>5-1-7-2-1-1-3</t>
  </si>
  <si>
    <t>5-1-7-2-1-2-1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</si>
  <si>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、对使用时间不长、库区区域及平地段的施工临时道路，在两侧布设土质临时排水沟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、典型梯形断面，下底</t>
    </r>
    <r>
      <rPr>
        <sz val="10"/>
        <rFont val="Times New Roman"/>
        <family val="1"/>
      </rPr>
      <t>*</t>
    </r>
    <r>
      <rPr>
        <sz val="10"/>
        <rFont val="宋体"/>
        <family val="3"/>
        <charset val="134"/>
      </rPr>
      <t>上底</t>
    </r>
    <r>
      <rPr>
        <sz val="10"/>
        <rFont val="Times New Roman"/>
        <family val="1"/>
      </rPr>
      <t>*</t>
    </r>
    <r>
      <rPr>
        <sz val="10"/>
        <rFont val="宋体"/>
        <family val="3"/>
        <charset val="134"/>
      </rPr>
      <t>高为</t>
    </r>
    <r>
      <rPr>
        <sz val="10"/>
        <rFont val="Times New Roman"/>
        <family val="1"/>
      </rPr>
      <t>0.5m*1.0m*0.5m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、开挖厚度：</t>
    </r>
    <r>
      <rPr>
        <sz val="10"/>
        <rFont val="Times New Roman"/>
        <family val="1"/>
      </rPr>
      <t>0.5~1m</t>
    </r>
    <r>
      <rPr>
        <sz val="10"/>
        <rFont val="宋体"/>
        <family val="3"/>
        <charset val="134"/>
      </rPr>
      <t>，开挖方就近平整。</t>
    </r>
  </si>
  <si>
    <t>5-1-7-2-1-2-2</t>
  </si>
  <si>
    <t>5-1-7-2-2-1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</si>
  <si>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、就近利用开挖土料装填编织袋，布置在施工作业面下边坡坡脚，防止松散土方滑落流失；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、后期拆除土袋，渣料就近回填平整。</t>
    </r>
    <r>
      <rPr>
        <sz val="10"/>
        <rFont val="Times New Roman"/>
        <family val="1"/>
      </rPr>
      <t xml:space="preserve">
</t>
    </r>
  </si>
  <si>
    <t>5-1-7-3-1-1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</si>
  <si>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、施工生产生活区场平后沿场区四周修筑临时截排水沟，典型梯形断面，下底</t>
    </r>
    <r>
      <rPr>
        <sz val="10"/>
        <rFont val="Times New Roman"/>
        <family val="1"/>
      </rPr>
      <t>*</t>
    </r>
    <r>
      <rPr>
        <sz val="10"/>
        <rFont val="宋体"/>
        <family val="3"/>
        <charset val="134"/>
      </rPr>
      <t>上底</t>
    </r>
    <r>
      <rPr>
        <sz val="10"/>
        <rFont val="Times New Roman"/>
        <family val="1"/>
      </rPr>
      <t>*</t>
    </r>
    <r>
      <rPr>
        <sz val="10"/>
        <rFont val="宋体"/>
        <family val="3"/>
        <charset val="134"/>
      </rPr>
      <t>高为</t>
    </r>
    <r>
      <rPr>
        <sz val="10"/>
        <rFont val="Times New Roman"/>
        <family val="1"/>
      </rPr>
      <t>0.5m*1.0m*0.5m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、人工开挖，开挖厚度：</t>
    </r>
    <r>
      <rPr>
        <sz val="10"/>
        <rFont val="Times New Roman"/>
        <family val="1"/>
      </rPr>
      <t>0.5~1m</t>
    </r>
    <r>
      <rPr>
        <sz val="10"/>
        <rFont val="宋体"/>
        <family val="3"/>
        <charset val="134"/>
      </rPr>
      <t>，开挖方就近平整。</t>
    </r>
  </si>
  <si>
    <t>5-1-7-3-1-2</t>
  </si>
  <si>
    <t>5-1-7-3-1-3</t>
  </si>
  <si>
    <t>5-1-7-3-2-1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</si>
  <si>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、施工生产生活区施工作业面，排水口处布设沉沙池，尺寸长</t>
    </r>
    <r>
      <rPr>
        <sz val="10"/>
        <rFont val="Times New Roman"/>
        <family val="1"/>
      </rPr>
      <t>*</t>
    </r>
    <r>
      <rPr>
        <sz val="10"/>
        <rFont val="宋体"/>
        <family val="3"/>
        <charset val="134"/>
      </rPr>
      <t>宽</t>
    </r>
    <r>
      <rPr>
        <sz val="10"/>
        <rFont val="Times New Roman"/>
        <family val="1"/>
      </rPr>
      <t>*</t>
    </r>
    <r>
      <rPr>
        <sz val="10"/>
        <rFont val="宋体"/>
        <family val="3"/>
        <charset val="134"/>
      </rPr>
      <t>深为</t>
    </r>
    <r>
      <rPr>
        <sz val="10"/>
        <rFont val="Times New Roman"/>
        <family val="1"/>
      </rPr>
      <t>4.5m*1.5m*1.5m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、机械开挖及人工配合开挖，开挖厚度</t>
    </r>
    <r>
      <rPr>
        <sz val="10"/>
        <rFont val="Times New Roman"/>
        <family val="1"/>
      </rPr>
      <t>1.5~2m</t>
    </r>
    <r>
      <rPr>
        <sz val="10"/>
        <rFont val="宋体"/>
        <family val="3"/>
        <charset val="134"/>
      </rPr>
      <t>，开挖方就近平整</t>
    </r>
  </si>
  <si>
    <t>5-1-7-3-2-2</t>
  </si>
  <si>
    <t>5-1-7-3-2-3</t>
  </si>
  <si>
    <r>
      <rPr>
        <sz val="10"/>
        <rFont val="宋体"/>
        <family val="3"/>
        <charset val="134"/>
      </rPr>
      <t>沉沙池内表面水泥砂浆抹面，</t>
    </r>
    <r>
      <rPr>
        <sz val="10"/>
        <rFont val="Times New Roman"/>
        <family val="1"/>
      </rPr>
      <t>M7.5</t>
    </r>
    <r>
      <rPr>
        <sz val="10"/>
        <rFont val="宋体"/>
        <family val="3"/>
        <charset val="134"/>
      </rPr>
      <t>砂浆抹面，厚度</t>
    </r>
    <r>
      <rPr>
        <sz val="10"/>
        <rFont val="Times New Roman"/>
        <family val="1"/>
      </rPr>
      <t>20mm</t>
    </r>
    <r>
      <rPr>
        <sz val="10"/>
        <rFont val="宋体"/>
        <family val="3"/>
        <charset val="134"/>
      </rPr>
      <t>。</t>
    </r>
  </si>
  <si>
    <t>5-1-7-3-2-4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</si>
  <si>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、强度等级：</t>
    </r>
    <r>
      <rPr>
        <sz val="10"/>
        <rFont val="Times New Roman"/>
        <family val="1"/>
      </rPr>
      <t>C10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、级配：二级配；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、拌和料要求：拌和温度、气温和原材料温度、拌和物的均匀性、拌和时间等按相关要求执行；</t>
    </r>
    <r>
      <rPr>
        <sz val="10"/>
        <rFont val="Times New Roman"/>
        <family val="1"/>
      </rPr>
      <t xml:space="preserve">      
4</t>
    </r>
    <r>
      <rPr>
        <sz val="10"/>
        <rFont val="宋体"/>
        <family val="3"/>
        <charset val="134"/>
      </rPr>
      <t>、厚度</t>
    </r>
    <r>
      <rPr>
        <sz val="10"/>
        <rFont val="Times New Roman"/>
        <family val="1"/>
      </rPr>
      <t>200mm</t>
    </r>
    <r>
      <rPr>
        <sz val="10"/>
        <rFont val="宋体"/>
        <family val="3"/>
        <charset val="134"/>
      </rPr>
      <t>。</t>
    </r>
  </si>
  <si>
    <t>5-1-7-3-3-1</t>
  </si>
  <si>
    <t>5-1-7-4-1-1-1</t>
  </si>
  <si>
    <t>拦沙墙定期清淤</t>
  </si>
  <si>
    <r>
      <rPr>
        <sz val="10"/>
        <rFont val="宋体"/>
        <family val="3"/>
        <charset val="134"/>
      </rPr>
      <t>汛期每月一次进行拦砂墙前泥沙清运，非汛期每月两次清运，清理出的泥沙就近运至弃渣场堆弃，运距0.1</t>
    </r>
    <r>
      <rPr>
        <sz val="10"/>
        <rFont val="Times New Roman"/>
        <family val="1"/>
      </rPr>
      <t>km</t>
    </r>
    <r>
      <rPr>
        <sz val="10"/>
        <rFont val="宋体"/>
        <family val="3"/>
        <charset val="134"/>
      </rPr>
      <t>。</t>
    </r>
  </si>
  <si>
    <t>5-1-7-4-1-1-2</t>
  </si>
  <si>
    <t>拦沙墙反滤土工布更换</t>
  </si>
  <si>
    <t>5-1-7-4-1-2-1</t>
  </si>
  <si>
    <t>钢筋石笼拦挡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</si>
  <si>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、上游右侧区域作为上水库垫层料加工系统的毛料堆场区，为防止石料堆放期间沿着边坡滑落，拟在毛料堆场坡脚布置钢筋石笼临时拦挡；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、品字形码放，单个钢筋石笼长</t>
    </r>
    <r>
      <rPr>
        <sz val="10"/>
        <rFont val="Times New Roman"/>
        <family val="1"/>
      </rPr>
      <t>*</t>
    </r>
    <r>
      <rPr>
        <sz val="10"/>
        <rFont val="宋体"/>
        <family val="3"/>
        <charset val="134"/>
      </rPr>
      <t>宽</t>
    </r>
    <r>
      <rPr>
        <sz val="10"/>
        <rFont val="Times New Roman"/>
        <family val="1"/>
      </rPr>
      <t>*</t>
    </r>
    <r>
      <rPr>
        <sz val="10"/>
        <rFont val="宋体"/>
        <family val="3"/>
        <charset val="134"/>
      </rPr>
      <t>高为</t>
    </r>
    <r>
      <rPr>
        <sz val="10"/>
        <rFont val="Times New Roman"/>
        <family val="1"/>
      </rPr>
      <t>2m*1m*1m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、钢筋石笼制作：钢筋直径</t>
    </r>
    <r>
      <rPr>
        <sz val="10"/>
        <rFont val="Times New Roman"/>
        <family val="1"/>
      </rPr>
      <t>10~18mm</t>
    </r>
    <r>
      <rPr>
        <sz val="10"/>
        <rFont val="宋体"/>
        <family val="3"/>
        <charset val="134"/>
      </rPr>
      <t>，间距</t>
    </r>
    <r>
      <rPr>
        <sz val="10"/>
        <rFont val="Times New Roman"/>
        <family val="1"/>
      </rPr>
      <t>100mm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、单个钢筋笼钢筋重量约</t>
    </r>
    <r>
      <rPr>
        <sz val="10"/>
        <rFont val="Times New Roman"/>
        <family val="1"/>
      </rPr>
      <t>182.85kg</t>
    </r>
    <r>
      <rPr>
        <sz val="10"/>
        <rFont val="宋体"/>
        <family val="3"/>
        <charset val="134"/>
      </rPr>
      <t>。</t>
    </r>
  </si>
  <si>
    <t>5-1-7-4-1-3-1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</si>
  <si>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、堆渣期间，当周边尚未形成完善截排水系统之前，为及时疏导下雨天渣面及上游边坡的汇水，防止直接冲刷渣体，拟布置临时排水沟；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、典型梯形断面，下底</t>
    </r>
    <r>
      <rPr>
        <sz val="10"/>
        <rFont val="Times New Roman"/>
        <family val="1"/>
      </rPr>
      <t>*</t>
    </r>
    <r>
      <rPr>
        <sz val="10"/>
        <rFont val="宋体"/>
        <family val="3"/>
        <charset val="134"/>
      </rPr>
      <t>上底</t>
    </r>
    <r>
      <rPr>
        <sz val="10"/>
        <rFont val="Times New Roman"/>
        <family val="1"/>
      </rPr>
      <t>*</t>
    </r>
    <r>
      <rPr>
        <sz val="10"/>
        <rFont val="宋体"/>
        <family val="3"/>
        <charset val="134"/>
      </rPr>
      <t>高为</t>
    </r>
    <r>
      <rPr>
        <sz val="10"/>
        <rFont val="Times New Roman"/>
        <family val="1"/>
      </rPr>
      <t>0.5m*1.0m*0.5m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、人工开挖，开挖厚度：</t>
    </r>
    <r>
      <rPr>
        <sz val="10"/>
        <rFont val="Times New Roman"/>
        <family val="1"/>
      </rPr>
      <t>0.5~1m</t>
    </r>
    <r>
      <rPr>
        <sz val="10"/>
        <rFont val="宋体"/>
        <family val="3"/>
        <charset val="134"/>
      </rPr>
      <t>，开挖方就近平整。</t>
    </r>
  </si>
  <si>
    <t>5-1-7-4-1-3-2</t>
  </si>
  <si>
    <t>5-1-7-4-2-1-1</t>
  </si>
  <si>
    <t>5-1-7-4-2-1-2</t>
  </si>
  <si>
    <t>5-1-7-4-3-1-1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</si>
  <si>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、下库库内堆填区平台用于存放毛料，为防止石料堆放期间沿着边坡滑落，拟在毛料堆场坡脚布置钢筋石笼临时拦挡；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、品字形码放，单个钢筋石笼长</t>
    </r>
    <r>
      <rPr>
        <sz val="10"/>
        <rFont val="Times New Roman"/>
        <family val="1"/>
      </rPr>
      <t>*</t>
    </r>
    <r>
      <rPr>
        <sz val="10"/>
        <rFont val="宋体"/>
        <family val="3"/>
        <charset val="134"/>
      </rPr>
      <t>宽</t>
    </r>
    <r>
      <rPr>
        <sz val="10"/>
        <rFont val="Times New Roman"/>
        <family val="1"/>
      </rPr>
      <t>*</t>
    </r>
    <r>
      <rPr>
        <sz val="10"/>
        <rFont val="宋体"/>
        <family val="3"/>
        <charset val="134"/>
      </rPr>
      <t>高为</t>
    </r>
    <r>
      <rPr>
        <sz val="10"/>
        <rFont val="Times New Roman"/>
        <family val="1"/>
      </rPr>
      <t>2m*1m*1m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、钢筋石笼制作：钢筋直径</t>
    </r>
    <r>
      <rPr>
        <sz val="10"/>
        <rFont val="Times New Roman"/>
        <family val="1"/>
      </rPr>
      <t>10~18mm</t>
    </r>
    <r>
      <rPr>
        <sz val="10"/>
        <rFont val="宋体"/>
        <family val="3"/>
        <charset val="134"/>
      </rPr>
      <t>，间距</t>
    </r>
    <r>
      <rPr>
        <sz val="10"/>
        <rFont val="Times New Roman"/>
        <family val="1"/>
      </rPr>
      <t>100mm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、单个钢筋笼钢筋重量约</t>
    </r>
    <r>
      <rPr>
        <sz val="10"/>
        <rFont val="Times New Roman"/>
        <family val="1"/>
      </rPr>
      <t>182.85kg</t>
    </r>
    <r>
      <rPr>
        <sz val="10"/>
        <rFont val="宋体"/>
        <family val="3"/>
        <charset val="134"/>
      </rPr>
      <t>。</t>
    </r>
  </si>
  <si>
    <t>5-2-1-1-1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</si>
  <si>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、土壤类别：参考工程地质章节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、开挖厚度：</t>
    </r>
    <r>
      <rPr>
        <sz val="10"/>
        <rFont val="Times New Roman"/>
        <family val="1"/>
      </rPr>
      <t>1~4m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、运距：</t>
    </r>
    <r>
      <rPr>
        <sz val="10"/>
        <rFont val="Times New Roman"/>
        <family val="1"/>
      </rPr>
      <t>1km</t>
    </r>
    <r>
      <rPr>
        <sz val="10"/>
        <rFont val="宋体"/>
        <family val="3"/>
        <charset val="134"/>
      </rPr>
      <t>以内</t>
    </r>
  </si>
  <si>
    <t>5-2-1-1-2</t>
  </si>
  <si>
    <t>开挖料回填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</si>
  <si>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部位：场区回填料；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土类级别：综合考虑；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来源：开挖料；；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含临时堆放、转运、翻晒、填筑等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满足回填要求：压实度不小于</t>
    </r>
    <r>
      <rPr>
        <sz val="10"/>
        <rFont val="Times New Roman"/>
        <family val="1"/>
      </rPr>
      <t>90%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运距：</t>
    </r>
    <r>
      <rPr>
        <sz val="10"/>
        <rFont val="Times New Roman"/>
        <family val="1"/>
      </rPr>
      <t>1km</t>
    </r>
    <r>
      <rPr>
        <sz val="10"/>
        <rFont val="宋体"/>
        <family val="3"/>
        <charset val="134"/>
      </rPr>
      <t>以内</t>
    </r>
  </si>
  <si>
    <t>5-2-1-1-3</t>
  </si>
  <si>
    <r>
      <rPr>
        <sz val="10"/>
        <rFont val="Times New Roman"/>
        <family val="1"/>
      </rPr>
      <t>C15</t>
    </r>
    <r>
      <rPr>
        <sz val="10"/>
        <rFont val="宋体"/>
        <family val="3"/>
        <charset val="134"/>
      </rPr>
      <t>混凝土垫层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</si>
  <si>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、强度等级：</t>
    </r>
    <r>
      <rPr>
        <sz val="10"/>
        <rFont val="Times New Roman"/>
        <family val="1"/>
      </rPr>
      <t>C15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、素混凝土；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、拌和料要求：拌和温度、气温和原材料温度、拌和物的均匀性、拌和时间等按相关要求执行；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、厚度</t>
    </r>
    <r>
      <rPr>
        <sz val="10"/>
        <rFont val="Times New Roman"/>
        <family val="1"/>
      </rPr>
      <t>100mm</t>
    </r>
    <r>
      <rPr>
        <sz val="10"/>
        <rFont val="宋体"/>
        <family val="3"/>
        <charset val="134"/>
      </rPr>
      <t>。</t>
    </r>
  </si>
  <si>
    <t>5-2-1-1-4</t>
  </si>
  <si>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混凝土</t>
    </r>
  </si>
  <si>
    <t>5-2-1-1-5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</si>
  <si>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牌号：</t>
    </r>
    <r>
      <rPr>
        <sz val="10"/>
        <rFont val="Times New Roman"/>
        <family val="1"/>
      </rPr>
      <t>HPB300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规格、型号：直径</t>
    </r>
    <r>
      <rPr>
        <sz val="10"/>
        <rFont val="Times New Roman"/>
        <family val="1"/>
      </rPr>
      <t>6~</t>
    </r>
    <r>
      <rPr>
        <sz val="10"/>
        <rFont val="宋体"/>
        <family val="3"/>
        <charset val="134"/>
      </rPr>
      <t>直径</t>
    </r>
    <r>
      <rPr>
        <sz val="10"/>
        <rFont val="Times New Roman"/>
        <family val="1"/>
      </rPr>
      <t>20</t>
    </r>
  </si>
  <si>
    <t>5-2-1-1-6</t>
  </si>
  <si>
    <t>一体化污水处理设备</t>
  </si>
  <si>
    <r>
      <rPr>
        <sz val="10"/>
        <rFont val="宋体"/>
        <family val="3"/>
        <charset val="134"/>
      </rPr>
      <t>处理规模</t>
    </r>
    <r>
      <rPr>
        <sz val="10"/>
        <rFont val="Times New Roman"/>
        <family val="1"/>
      </rPr>
      <t>120m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/d</t>
    </r>
    <r>
      <rPr>
        <sz val="10"/>
        <rFont val="宋体"/>
        <family val="3"/>
        <charset val="134"/>
      </rPr>
      <t>，处理达到《城市污水再生利用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城市杂用水水质》标准后回用。包括污水提升、曝气、消毒、加药等设备单元。</t>
    </r>
  </si>
  <si>
    <t>台</t>
  </si>
  <si>
    <t>5-2-1-2-1</t>
  </si>
  <si>
    <t>潜水泵</t>
  </si>
  <si>
    <r>
      <rPr>
        <sz val="10"/>
        <rFont val="Times New Roman"/>
        <family val="1"/>
      </rPr>
      <t>Q=80-100m³/h</t>
    </r>
    <r>
      <rPr>
        <sz val="10"/>
        <rFont val="宋体"/>
        <family val="3"/>
        <charset val="134"/>
      </rPr>
      <t>，扬程</t>
    </r>
    <r>
      <rPr>
        <sz val="10"/>
        <rFont val="Times New Roman"/>
        <family val="1"/>
      </rPr>
      <t>25-28m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15kW</t>
    </r>
  </si>
  <si>
    <t>5-2-1-3-1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</si>
  <si>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、土壤类别：参考工程地质章节；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、开挖厚度：</t>
    </r>
    <r>
      <rPr>
        <sz val="10"/>
        <rFont val="Times New Roman"/>
        <family val="1"/>
      </rPr>
      <t>1~4m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、运距：</t>
    </r>
    <r>
      <rPr>
        <sz val="10"/>
        <rFont val="Times New Roman"/>
        <family val="1"/>
      </rPr>
      <t>1km</t>
    </r>
    <r>
      <rPr>
        <sz val="10"/>
        <rFont val="宋体"/>
        <family val="3"/>
        <charset val="134"/>
      </rPr>
      <t>以内</t>
    </r>
  </si>
  <si>
    <t>5-2-1-3-2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</si>
  <si>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部位：场区回填料；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土类级别：综合考虑；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来源：开挖料；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含临时堆放、转运、翻晒、填筑等；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满足回填要求：压实度不小于</t>
    </r>
    <r>
      <rPr>
        <sz val="10"/>
        <rFont val="Times New Roman"/>
        <family val="1"/>
      </rPr>
      <t>90%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运距：</t>
    </r>
    <r>
      <rPr>
        <sz val="10"/>
        <rFont val="Times New Roman"/>
        <family val="1"/>
      </rPr>
      <t>1km</t>
    </r>
    <r>
      <rPr>
        <sz val="10"/>
        <rFont val="宋体"/>
        <family val="3"/>
        <charset val="134"/>
      </rPr>
      <t>以内</t>
    </r>
  </si>
  <si>
    <t>5-2-1-3-3</t>
  </si>
  <si>
    <t>5-2-1-3-4</t>
  </si>
  <si>
    <t>5-2-1-3-5</t>
  </si>
  <si>
    <t>5-2-1-3-6</t>
  </si>
  <si>
    <t>彩钢加药间</t>
  </si>
  <si>
    <r>
      <rPr>
        <sz val="10"/>
        <rFont val="宋体"/>
        <family val="3"/>
        <charset val="134"/>
      </rPr>
      <t>彩钢结构，高</t>
    </r>
    <r>
      <rPr>
        <sz val="10"/>
        <rFont val="Times New Roman"/>
        <family val="1"/>
      </rPr>
      <t>4m</t>
    </r>
  </si>
  <si>
    <t>5-2-1-3-7</t>
  </si>
  <si>
    <t>废水提升泵</t>
  </si>
  <si>
    <r>
      <rPr>
        <sz val="10"/>
        <rFont val="Times New Roman"/>
        <family val="1"/>
      </rPr>
      <t>Q=5m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 xml:space="preserve">/h 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 xml:space="preserve">H=10m 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N=0.75kW</t>
    </r>
  </si>
  <si>
    <t>5-2-1-3-8</t>
  </si>
  <si>
    <t>潜水搅拌机</t>
  </si>
  <si>
    <r>
      <rPr>
        <sz val="10"/>
        <rFont val="宋体"/>
        <family val="3"/>
        <charset val="134"/>
      </rPr>
      <t>不锈钢，</t>
    </r>
    <r>
      <rPr>
        <sz val="10"/>
        <rFont val="Times New Roman"/>
        <family val="1"/>
      </rPr>
      <t>N=3.0kW</t>
    </r>
  </si>
  <si>
    <t>5-2-1-3-9</t>
  </si>
  <si>
    <t>一体化沉淀设备</t>
  </si>
  <si>
    <r>
      <rPr>
        <sz val="10"/>
        <rFont val="宋体"/>
        <family val="3"/>
        <charset val="134"/>
      </rPr>
      <t>处理规模</t>
    </r>
    <r>
      <rPr>
        <sz val="10"/>
        <rFont val="Times New Roman"/>
        <family val="1"/>
      </rPr>
      <t>5m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N=1.85kW</t>
    </r>
  </si>
  <si>
    <t>5-2-1-3-10</t>
  </si>
  <si>
    <t>电气控制柜、电缆、普通阀门、管道等</t>
  </si>
  <si>
    <t>配套场内管件</t>
  </si>
  <si>
    <t>5-2-1-4-1</t>
  </si>
  <si>
    <t>5-2-1-4-2</t>
  </si>
  <si>
    <t>5-2-1-4-3</t>
  </si>
  <si>
    <t>5-2-1-4-4</t>
  </si>
  <si>
    <t>5-2-1-4-5</t>
  </si>
  <si>
    <t>5-2-1-4-6</t>
  </si>
  <si>
    <t>5-2-1-4-7</t>
  </si>
  <si>
    <t>调节池搅拌装置</t>
  </si>
  <si>
    <t>5.5KW</t>
  </si>
  <si>
    <t>5-2-1-4-8</t>
  </si>
  <si>
    <t>废水提升泵（渣浆泵）</t>
  </si>
  <si>
    <t>65ZJ-30</t>
  </si>
  <si>
    <t>5-2-1-4-9</t>
  </si>
  <si>
    <t>电磁流量计</t>
  </si>
  <si>
    <t>DN80</t>
  </si>
  <si>
    <t>5-2-1-4-10</t>
  </si>
  <si>
    <t>混凝混合器</t>
  </si>
  <si>
    <t>DH-HNQ-40</t>
  </si>
  <si>
    <t>5-2-1-4-11</t>
  </si>
  <si>
    <t>高效旋流污水净化器</t>
  </si>
  <si>
    <t>DH-SSQ-40</t>
  </si>
  <si>
    <t>5-2-1-4-12</t>
  </si>
  <si>
    <t>一体化加药装置</t>
  </si>
  <si>
    <t>DHJ-40</t>
  </si>
  <si>
    <t>5-2-1-4-13</t>
  </si>
  <si>
    <t>污泥池搅拌装置</t>
  </si>
  <si>
    <t>5-2-1-4-14</t>
  </si>
  <si>
    <t>污泥提升泵（渣浆泵）</t>
  </si>
  <si>
    <t>50ZJ-60</t>
  </si>
  <si>
    <t>5-2-1-4-15</t>
  </si>
  <si>
    <t>板框压滤机</t>
  </si>
  <si>
    <t>XMZ200/1250-30U</t>
  </si>
  <si>
    <t>5-2-1-4-16</t>
  </si>
  <si>
    <t>5-2-1-5-1</t>
  </si>
  <si>
    <t>5-2-1-5-2</t>
  </si>
  <si>
    <t>5-2-1-5-3</t>
  </si>
  <si>
    <t>5-2-1-5-4</t>
  </si>
  <si>
    <t>5-2-1-5-5</t>
  </si>
  <si>
    <t>5-2-1-5-6</t>
  </si>
  <si>
    <t>砖砌体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</si>
  <si>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砖品种、规格、强度等级：</t>
    </r>
    <r>
      <rPr>
        <sz val="10"/>
        <rFont val="Times New Roman"/>
        <family val="1"/>
      </rPr>
      <t>240mm</t>
    </r>
    <r>
      <rPr>
        <sz val="10"/>
        <rFont val="宋体"/>
        <family val="3"/>
        <charset val="134"/>
      </rPr>
      <t>厚灰砂砖；</t>
    </r>
    <r>
      <rPr>
        <sz val="10"/>
        <rFont val="Times New Roman"/>
        <family val="1"/>
      </rPr>
      <t>240mm×115mm×53mm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>MU15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砂浆强度等级：</t>
    </r>
    <r>
      <rPr>
        <sz val="10"/>
        <rFont val="Times New Roman"/>
        <family val="1"/>
      </rPr>
      <t>MU10</t>
    </r>
  </si>
  <si>
    <t>5-2-1-5-7</t>
  </si>
  <si>
    <t>5-2-1-5-8</t>
  </si>
  <si>
    <t>加药系统</t>
  </si>
  <si>
    <r>
      <rPr>
        <sz val="10"/>
        <rFont val="宋体"/>
        <family val="3"/>
        <charset val="134"/>
      </rPr>
      <t>含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套搅拌装置、管道、阀门、加药泵等</t>
    </r>
  </si>
  <si>
    <t>5-2-1-5-9</t>
  </si>
  <si>
    <t>气浮机</t>
  </si>
  <si>
    <r>
      <rPr>
        <sz val="10"/>
        <rFont val="Times New Roman"/>
        <family val="1"/>
      </rPr>
      <t>Q=5m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  <r>
      <rPr>
        <sz val="10"/>
        <rFont val="宋体"/>
        <family val="3"/>
        <charset val="134"/>
      </rPr>
      <t>，出水石油类</t>
    </r>
    <r>
      <rPr>
        <sz val="10"/>
        <rFont val="Times New Roman"/>
        <family val="1"/>
      </rPr>
      <t>≤5mg/L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SS≤30mg/L</t>
    </r>
  </si>
  <si>
    <t>5-2-1-5-10</t>
  </si>
  <si>
    <t>调节池提升泵</t>
  </si>
  <si>
    <r>
      <rPr>
        <sz val="10"/>
        <rFont val="Times New Roman"/>
        <family val="1"/>
      </rPr>
      <t>Q=3m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H=5m</t>
    </r>
    <r>
      <rPr>
        <sz val="10"/>
        <rFont val="宋体"/>
        <family val="3"/>
        <charset val="134"/>
      </rPr>
      <t>，一用一备</t>
    </r>
  </si>
  <si>
    <t>5-2-1-5-11</t>
  </si>
  <si>
    <r>
      <rPr>
        <sz val="10"/>
        <rFont val="Times New Roman"/>
        <family val="1"/>
      </rPr>
      <t>Q=8m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  <r>
      <rPr>
        <sz val="10"/>
        <rFont val="宋体"/>
        <family val="3"/>
        <charset val="134"/>
      </rPr>
      <t>，出水石油类</t>
    </r>
    <r>
      <rPr>
        <sz val="10"/>
        <rFont val="Times New Roman"/>
        <family val="1"/>
      </rPr>
      <t>≤5mg/L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SS≤30mg/L</t>
    </r>
  </si>
  <si>
    <t>5-2-1-5-12</t>
  </si>
  <si>
    <t>5-2-1-5-13</t>
  </si>
  <si>
    <t>5-2-3-2</t>
  </si>
  <si>
    <t>隔声屏</t>
  </si>
  <si>
    <r>
      <rPr>
        <sz val="10"/>
        <rFont val="宋体"/>
        <family val="3"/>
        <charset val="134"/>
      </rPr>
      <t>下库敏感点安装彩钢夹芯板，高度不低于</t>
    </r>
    <r>
      <rPr>
        <sz val="10"/>
        <rFont val="Times New Roman"/>
        <family val="1"/>
      </rPr>
      <t>2.8m</t>
    </r>
    <r>
      <rPr>
        <sz val="10"/>
        <rFont val="宋体"/>
        <family val="3"/>
        <charset val="134"/>
      </rPr>
      <t>，岩棉板厚</t>
    </r>
    <r>
      <rPr>
        <sz val="10"/>
        <rFont val="Times New Roman"/>
        <family val="1"/>
      </rPr>
      <t>50mm</t>
    </r>
  </si>
  <si>
    <t>5-2-5-1-1</t>
  </si>
  <si>
    <t>C25砼</t>
  </si>
  <si>
    <t>5-2-5-1-2</t>
  </si>
  <si>
    <t>干砌石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</si>
  <si>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、干砌石块石应质地坚实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无风化剥落和裂纹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棱角分明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各面平整</t>
    </r>
    <r>
      <rPr>
        <sz val="10"/>
        <rFont val="Times New Roman"/>
        <family val="1"/>
      </rPr>
      <t>.</t>
    </r>
    <r>
      <rPr>
        <sz val="10"/>
        <rFont val="宋体"/>
        <family val="3"/>
        <charset val="134"/>
      </rPr>
      <t>石块厚度不小于</t>
    </r>
    <r>
      <rPr>
        <sz val="10"/>
        <rFont val="Times New Roman"/>
        <family val="1"/>
      </rPr>
      <t>25cm</t>
    </r>
    <r>
      <rPr>
        <sz val="10"/>
        <rFont val="宋体"/>
        <family val="3"/>
        <charset val="134"/>
      </rPr>
      <t>；单块质量不小于</t>
    </r>
    <r>
      <rPr>
        <sz val="10"/>
        <rFont val="Times New Roman"/>
        <family val="1"/>
      </rPr>
      <t>25kg</t>
    </r>
    <r>
      <rPr>
        <sz val="10"/>
        <rFont val="宋体"/>
        <family val="3"/>
        <charset val="134"/>
      </rPr>
      <t>，石料湿抗压强度大于</t>
    </r>
    <r>
      <rPr>
        <sz val="10"/>
        <rFont val="Times New Roman"/>
        <family val="1"/>
      </rPr>
      <t>50MPa</t>
    </r>
    <r>
      <rPr>
        <sz val="10"/>
        <rFont val="宋体"/>
        <family val="3"/>
        <charset val="134"/>
      </rPr>
      <t>。</t>
    </r>
    <r>
      <rPr>
        <sz val="10"/>
        <rFont val="Times New Roman"/>
        <family val="1"/>
      </rPr>
      <t xml:space="preserve">                                                                     2</t>
    </r>
    <r>
      <rPr>
        <sz val="10"/>
        <rFont val="宋体"/>
        <family val="3"/>
        <charset val="134"/>
      </rPr>
      <t>、块石不含草根、垃圾等杂质。</t>
    </r>
  </si>
  <si>
    <t>6-1-1</t>
  </si>
  <si>
    <t>表土剥离（可利用）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</si>
  <si>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、表土分布于水库淹没区及坝址区域；</t>
    </r>
    <r>
      <rPr>
        <sz val="10"/>
        <rFont val="Times New Roman"/>
        <family val="1"/>
      </rPr>
      <t xml:space="preserve"> 
2</t>
    </r>
    <r>
      <rPr>
        <sz val="10"/>
        <rFont val="宋体"/>
        <family val="3"/>
        <charset val="134"/>
      </rPr>
      <t>、耕地、园地占地表层土进行剥离，表土平均剥离厚度为</t>
    </r>
    <r>
      <rPr>
        <sz val="10"/>
        <rFont val="Times New Roman"/>
        <family val="1"/>
      </rPr>
      <t>35cm</t>
    </r>
    <r>
      <rPr>
        <sz val="10"/>
        <rFont val="宋体"/>
        <family val="3"/>
        <charset val="134"/>
      </rPr>
      <t>，砂砾及非表层土占比不高于</t>
    </r>
    <r>
      <rPr>
        <sz val="10"/>
        <rFont val="Times New Roman"/>
        <family val="1"/>
      </rPr>
      <t>10%</t>
    </r>
    <r>
      <rPr>
        <sz val="10"/>
        <rFont val="宋体"/>
        <family val="3"/>
        <charset val="134"/>
      </rPr>
      <t>。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、剥离表土运至表土堆存场堆存，并做好堆存期间的表土防护措施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、运距：</t>
    </r>
    <r>
      <rPr>
        <sz val="10"/>
        <rFont val="Times New Roman"/>
        <family val="1"/>
      </rPr>
      <t>5km</t>
    </r>
  </si>
  <si>
    <t>6-1-2</t>
  </si>
  <si>
    <t>表土剥离（弃渣）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</si>
  <si>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、土壤类别：腐殖土、砂卵砾石夹中粗砂；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、开挖厚度：</t>
    </r>
    <r>
      <rPr>
        <sz val="10"/>
        <rFont val="Times New Roman"/>
        <family val="1"/>
      </rPr>
      <t>0.35m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、运距：</t>
    </r>
    <r>
      <rPr>
        <sz val="10"/>
        <rFont val="Times New Roman"/>
        <family val="1"/>
      </rPr>
      <t>5km</t>
    </r>
    <r>
      <rPr>
        <sz val="10"/>
        <rFont val="宋体"/>
        <family val="3"/>
        <charset val="134"/>
      </rPr>
      <t>，运至弃渣场。</t>
    </r>
  </si>
  <si>
    <t>6-1-3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</si>
  <si>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、土壤类别：以含砂砾质黏土为主，少量碎石土；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、运距：</t>
    </r>
    <r>
      <rPr>
        <sz val="10"/>
        <rFont val="Times New Roman"/>
        <family val="1"/>
      </rPr>
      <t>5km</t>
    </r>
    <r>
      <rPr>
        <sz val="10"/>
        <rFont val="宋体"/>
        <family val="3"/>
        <charset val="134"/>
      </rPr>
      <t>。</t>
    </r>
  </si>
  <si>
    <t>6-1-4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</si>
  <si>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、部位：截水沟；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、土壤类别：以含砂砾质黏土为主，少量碎石土；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、运距：</t>
    </r>
    <r>
      <rPr>
        <sz val="10"/>
        <rFont val="Times New Roman"/>
        <family val="1"/>
      </rPr>
      <t>5km</t>
    </r>
    <r>
      <rPr>
        <sz val="10"/>
        <rFont val="宋体"/>
        <family val="3"/>
        <charset val="134"/>
      </rPr>
      <t>。</t>
    </r>
  </si>
  <si>
    <t>6-2-1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</si>
  <si>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、围岩类别：二长片麻岩，围岩质量以</t>
    </r>
    <r>
      <rPr>
        <sz val="10"/>
        <rFont val="Times New Roman"/>
        <family val="1"/>
      </rPr>
      <t>Ⅳ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Ⅲ</t>
    </r>
    <r>
      <rPr>
        <sz val="10"/>
        <rFont val="宋体"/>
        <family val="3"/>
        <charset val="134"/>
      </rPr>
      <t>类为主；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、光面爆破，费用另计；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、基底：不允许欠挖；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、运距：</t>
    </r>
    <r>
      <rPr>
        <sz val="10"/>
        <rFont val="Times New Roman"/>
        <family val="1"/>
      </rPr>
      <t>5km</t>
    </r>
    <r>
      <rPr>
        <sz val="10"/>
        <rFont val="宋体"/>
        <family val="3"/>
        <charset val="134"/>
      </rPr>
      <t>。</t>
    </r>
  </si>
  <si>
    <t>6-2-2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</si>
  <si>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部位：截水沟、止水埋坑、断层处理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、围岩类别：二长片麻岩，围岩质量以</t>
    </r>
    <r>
      <rPr>
        <sz val="10"/>
        <rFont val="Times New Roman"/>
        <family val="1"/>
      </rPr>
      <t>Ⅳ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Ⅲ</t>
    </r>
    <r>
      <rPr>
        <sz val="10"/>
        <rFont val="宋体"/>
        <family val="3"/>
        <charset val="134"/>
      </rPr>
      <t>类为主；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、基底：不允许欠挖；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、运距：</t>
    </r>
    <r>
      <rPr>
        <sz val="10"/>
        <rFont val="Times New Roman"/>
        <family val="1"/>
      </rPr>
      <t>5km</t>
    </r>
    <r>
      <rPr>
        <sz val="10"/>
        <rFont val="宋体"/>
        <family val="3"/>
        <charset val="134"/>
      </rPr>
      <t>。</t>
    </r>
  </si>
  <si>
    <t>6-2-3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</si>
  <si>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、围岩类别：二长片麻岩，围岩质量以</t>
    </r>
    <r>
      <rPr>
        <sz val="10"/>
        <rFont val="Times New Roman"/>
        <family val="1"/>
      </rPr>
      <t>Ⅳ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Ⅲ</t>
    </r>
    <r>
      <rPr>
        <sz val="10"/>
        <rFont val="宋体"/>
        <family val="3"/>
        <charset val="134"/>
      </rPr>
      <t>类为主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、部位：趾板基础；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、光面爆破：见技术要求</t>
    </r>
  </si>
  <si>
    <t>6-2-4</t>
  </si>
  <si>
    <t>底板清基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</si>
  <si>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、部位：趾板基础。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、清除设计开挖面上浮渣、碎石、淤泥、积水等</t>
    </r>
  </si>
  <si>
    <t>6-2-5</t>
  </si>
  <si>
    <t>危岩体清除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</si>
  <si>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、部位：坝基及影响范围；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、运距：</t>
    </r>
    <r>
      <rPr>
        <sz val="10"/>
        <rFont val="Times New Roman"/>
        <family val="1"/>
      </rPr>
      <t>5km</t>
    </r>
    <r>
      <rPr>
        <sz val="10"/>
        <rFont val="宋体"/>
        <family val="3"/>
        <charset val="134"/>
      </rPr>
      <t>。</t>
    </r>
  </si>
  <si>
    <t>6-2-6</t>
  </si>
  <si>
    <t>趾板超挖</t>
  </si>
  <si>
    <t>6-3-1</t>
  </si>
  <si>
    <r>
      <rPr>
        <sz val="10"/>
        <rFont val="宋体"/>
        <family val="3"/>
        <charset val="134"/>
      </rPr>
      <t>石方洞挖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</si>
  <si>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、围岩类别：二长片麻岩，以</t>
    </r>
    <r>
      <rPr>
        <sz val="10"/>
        <rFont val="Times New Roman"/>
        <family val="1"/>
      </rPr>
      <t>Ⅳ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Ⅲ</t>
    </r>
    <r>
      <rPr>
        <sz val="10"/>
        <rFont val="宋体"/>
        <family val="3"/>
        <charset val="134"/>
      </rPr>
      <t>类为主；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、开挖断面：城门洞型，约</t>
    </r>
    <r>
      <rPr>
        <sz val="10"/>
        <rFont val="Times New Roman"/>
        <family val="1"/>
      </rPr>
      <t>10m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，光面爆破，费用另计；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、部位：左岸灌浆平洞；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、运距：洞内</t>
    </r>
    <r>
      <rPr>
        <sz val="10"/>
        <rFont val="Times New Roman"/>
        <family val="1"/>
      </rPr>
      <t>0.1km</t>
    </r>
    <r>
      <rPr>
        <sz val="10"/>
        <rFont val="宋体"/>
        <family val="3"/>
        <charset val="134"/>
      </rPr>
      <t>，洞外</t>
    </r>
    <r>
      <rPr>
        <sz val="10"/>
        <rFont val="Times New Roman"/>
        <family val="1"/>
      </rPr>
      <t>5km</t>
    </r>
    <r>
      <rPr>
        <sz val="10"/>
        <rFont val="宋体"/>
        <family val="3"/>
        <charset val="134"/>
      </rPr>
      <t>。</t>
    </r>
  </si>
  <si>
    <t>6-3-2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</si>
  <si>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、围岩类别：二长片麻岩，以</t>
    </r>
    <r>
      <rPr>
        <sz val="10"/>
        <rFont val="Times New Roman"/>
        <family val="1"/>
      </rPr>
      <t>Ⅳ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Ⅲ</t>
    </r>
    <r>
      <rPr>
        <sz val="10"/>
        <rFont val="宋体"/>
        <family val="3"/>
        <charset val="134"/>
      </rPr>
      <t>类为主；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、部位：左岸灌浆平洞；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、光面爆破：见技术要求</t>
    </r>
  </si>
  <si>
    <t>6-3-3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</si>
  <si>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、部位：左岸灌浆平洞；</t>
    </r>
  </si>
  <si>
    <t>6-3-4</t>
  </si>
  <si>
    <t>6-3-5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</si>
  <si>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、部位：拱顶、侧壁、底板；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、厚度：不超出设计轮廓线</t>
    </r>
    <r>
      <rPr>
        <sz val="10"/>
        <rFont val="Times New Roman"/>
        <family val="1"/>
      </rPr>
      <t>15cm</t>
    </r>
  </si>
  <si>
    <t>6-4-1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</si>
  <si>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混凝土强度等级：</t>
    </r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混凝土喷射厚度：</t>
    </r>
    <r>
      <rPr>
        <sz val="10"/>
        <rFont val="Times New Roman"/>
        <family val="1"/>
      </rPr>
      <t>10cm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无挂网；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部位：洞口边坡、灌浆平洞洞壁。</t>
    </r>
  </si>
  <si>
    <t>6-4-2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</si>
  <si>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混凝土强度等级：</t>
    </r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混凝土喷射厚度：</t>
    </r>
    <r>
      <rPr>
        <sz val="10"/>
        <rFont val="Times New Roman"/>
        <family val="1"/>
      </rPr>
      <t>15cm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有挂网，挂网单独计量；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部位：坝肩边坡、洞口边坡、灌浆平洞洞壁。</t>
    </r>
  </si>
  <si>
    <t>6-4-3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</si>
  <si>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钢筋网的材质：</t>
    </r>
    <r>
      <rPr>
        <sz val="10"/>
        <rFont val="Times New Roman"/>
        <family val="1"/>
      </rPr>
      <t>HPB300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钢筋的直径：挂网筋直径</t>
    </r>
    <r>
      <rPr>
        <sz val="10"/>
        <rFont val="Times New Roman"/>
        <family val="1"/>
      </rPr>
      <t>8mm</t>
    </r>
    <r>
      <rPr>
        <sz val="10"/>
        <rFont val="宋体"/>
        <family val="3"/>
        <charset val="134"/>
      </rPr>
      <t>，龙骨筋直径</t>
    </r>
    <r>
      <rPr>
        <sz val="10"/>
        <rFont val="Times New Roman"/>
        <family val="1"/>
      </rPr>
      <t>12mm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网格尺寸：挂网筋</t>
    </r>
    <r>
      <rPr>
        <sz val="10"/>
        <rFont val="Times New Roman"/>
        <family val="1"/>
      </rPr>
      <t>@15×15cm</t>
    </r>
    <r>
      <rPr>
        <sz val="10"/>
        <rFont val="宋体"/>
        <family val="3"/>
        <charset val="134"/>
      </rPr>
      <t>，龙骨筋</t>
    </r>
    <r>
      <rPr>
        <sz val="10"/>
        <rFont val="Times New Roman"/>
        <family val="1"/>
      </rPr>
      <t>@1.5m×1.5m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部位：坝肩边坡、洞口边坡、灌浆平洞洞壁。</t>
    </r>
  </si>
  <si>
    <t>6-4-4</t>
  </si>
  <si>
    <r>
      <rPr>
        <sz val="10"/>
        <rFont val="宋体"/>
        <family val="3"/>
        <charset val="134"/>
      </rPr>
      <t>普通砂浆锚杆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直径</t>
    </r>
    <r>
      <rPr>
        <sz val="10"/>
        <rFont val="Times New Roman"/>
        <family val="1"/>
      </rPr>
      <t>22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L=4.5m)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</si>
  <si>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、杆体材质：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、水泥砂浆：</t>
    </r>
    <r>
      <rPr>
        <sz val="10"/>
        <rFont val="Times New Roman"/>
        <family val="1"/>
      </rPr>
      <t>M30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、外露长度：</t>
    </r>
    <r>
      <rPr>
        <sz val="10"/>
        <rFont val="Times New Roman"/>
        <family val="1"/>
      </rPr>
      <t>0.15m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、杆体直径：</t>
    </r>
    <r>
      <rPr>
        <sz val="10"/>
        <rFont val="Times New Roman"/>
        <family val="1"/>
      </rPr>
      <t>22mm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、入岩长度：</t>
    </r>
    <r>
      <rPr>
        <sz val="10"/>
        <rFont val="Times New Roman"/>
        <family val="1"/>
      </rPr>
      <t>4.35m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</t>
    </r>
    <r>
      <rPr>
        <sz val="10"/>
        <rFont val="宋体"/>
        <family val="3"/>
        <charset val="134"/>
      </rPr>
      <t>、水泥砂浆保护层厚度不小于</t>
    </r>
    <r>
      <rPr>
        <sz val="10"/>
        <rFont val="Times New Roman"/>
        <family val="1"/>
      </rPr>
      <t>20mm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7</t>
    </r>
    <r>
      <rPr>
        <sz val="10"/>
        <rFont val="宋体"/>
        <family val="3"/>
        <charset val="134"/>
      </rPr>
      <t>、部位：灌浆平洞洞壁。</t>
    </r>
  </si>
  <si>
    <t>6-4-5</t>
  </si>
  <si>
    <r>
      <rPr>
        <sz val="10"/>
        <rFont val="宋体"/>
        <family val="3"/>
        <charset val="134"/>
      </rPr>
      <t>系统随机锚杆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直径</t>
    </r>
    <r>
      <rPr>
        <sz val="10"/>
        <rFont val="Times New Roman"/>
        <family val="1"/>
      </rPr>
      <t>25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L=6m)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</si>
  <si>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、杆体材质：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、水泥砂浆：</t>
    </r>
    <r>
      <rPr>
        <sz val="10"/>
        <rFont val="Times New Roman"/>
        <family val="1"/>
      </rPr>
      <t>M30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、外露长度：</t>
    </r>
    <r>
      <rPr>
        <sz val="10"/>
        <rFont val="Times New Roman"/>
        <family val="1"/>
      </rPr>
      <t>0.5m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、杆体直径：</t>
    </r>
    <r>
      <rPr>
        <sz val="10"/>
        <rFont val="Times New Roman"/>
        <family val="1"/>
      </rPr>
      <t>25mm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、入岩长度：</t>
    </r>
    <r>
      <rPr>
        <sz val="10"/>
        <rFont val="Times New Roman"/>
        <family val="1"/>
      </rPr>
      <t>5.5m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</t>
    </r>
    <r>
      <rPr>
        <sz val="10"/>
        <rFont val="宋体"/>
        <family val="3"/>
        <charset val="134"/>
      </rPr>
      <t>、水泥砂浆保护层厚度不小于</t>
    </r>
    <r>
      <rPr>
        <sz val="10"/>
        <rFont val="Times New Roman"/>
        <family val="1"/>
      </rPr>
      <t>20mm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7</t>
    </r>
    <r>
      <rPr>
        <sz val="10"/>
        <rFont val="宋体"/>
        <family val="3"/>
        <charset val="134"/>
      </rPr>
      <t>、部位：断层、破碎带处理。</t>
    </r>
  </si>
  <si>
    <t>6-4-6</t>
  </si>
  <si>
    <t>随机排水孔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</si>
  <si>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、孔位：灌浆平洞；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、孔径：</t>
    </r>
    <r>
      <rPr>
        <sz val="10"/>
        <rFont val="Times New Roman"/>
        <family val="1"/>
      </rPr>
      <t>φ60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、孔深：</t>
    </r>
    <r>
      <rPr>
        <sz val="10"/>
        <rFont val="Times New Roman"/>
        <family val="1"/>
      </rPr>
      <t>2.5m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、孔向：仰孔不小于</t>
    </r>
    <r>
      <rPr>
        <sz val="10"/>
        <rFont val="Times New Roman"/>
        <family val="1"/>
      </rPr>
      <t>5º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、填料材质：无。</t>
    </r>
  </si>
  <si>
    <t>6-4-7</t>
  </si>
  <si>
    <t>系统排水孔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</si>
  <si>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、孔位：岩石边坡；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、孔径：</t>
    </r>
    <r>
      <rPr>
        <sz val="10"/>
        <rFont val="Times New Roman"/>
        <family val="1"/>
      </rPr>
      <t>φ60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、孔深：</t>
    </r>
    <r>
      <rPr>
        <sz val="10"/>
        <rFont val="Times New Roman"/>
        <family val="1"/>
      </rPr>
      <t>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、孔向：仰孔不小于</t>
    </r>
    <r>
      <rPr>
        <sz val="10"/>
        <rFont val="Times New Roman"/>
        <family val="1"/>
      </rPr>
      <t>5º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、填料材质：无。</t>
    </r>
  </si>
  <si>
    <t>6-4-8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</si>
  <si>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、孔位：土质边坡；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、孔径：</t>
    </r>
    <r>
      <rPr>
        <sz val="10"/>
        <rFont val="Times New Roman"/>
        <family val="1"/>
      </rPr>
      <t>φ60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、孔深：</t>
    </r>
    <r>
      <rPr>
        <sz val="10"/>
        <rFont val="Times New Roman"/>
        <family val="1"/>
      </rPr>
      <t>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、孔向：仰孔不小于</t>
    </r>
    <r>
      <rPr>
        <sz val="10"/>
        <rFont val="Times New Roman"/>
        <family val="1"/>
      </rPr>
      <t>5º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、填料材质：排水花管，费用另计。</t>
    </r>
  </si>
  <si>
    <t>6-4-9</t>
  </si>
  <si>
    <t>排水管花管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</si>
  <si>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、部位：土质边坡；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、类别：硬质排水管；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、材质：</t>
    </r>
    <r>
      <rPr>
        <sz val="10"/>
        <rFont val="Times New Roman"/>
        <family val="1"/>
      </rPr>
      <t>PE</t>
    </r>
    <r>
      <rPr>
        <sz val="10"/>
        <rFont val="宋体"/>
        <family val="3"/>
        <charset val="134"/>
      </rPr>
      <t>管；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、管径：</t>
    </r>
    <r>
      <rPr>
        <sz val="10"/>
        <rFont val="Times New Roman"/>
        <family val="1"/>
      </rPr>
      <t>φ50mm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、壁厚：</t>
    </r>
    <r>
      <rPr>
        <sz val="10"/>
        <rFont val="Times New Roman"/>
        <family val="1"/>
      </rPr>
      <t>2mm</t>
    </r>
    <r>
      <rPr>
        <sz val="10"/>
        <rFont val="宋体"/>
        <family val="3"/>
        <charset val="134"/>
      </rPr>
      <t>；</t>
    </r>
  </si>
  <si>
    <t>6-4-10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</si>
  <si>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、规格：纵横向断裂强度</t>
    </r>
    <r>
      <rPr>
        <sz val="10"/>
        <rFont val="Times New Roman"/>
        <family val="1"/>
      </rPr>
      <t>10kN/m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400g/m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、部位：排水花管外部及端头包裹、铺盖反滤。</t>
    </r>
  </si>
  <si>
    <t>6-5-1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</si>
  <si>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、围岩类别：参考附件《工程地质》；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、孔深：</t>
    </r>
    <r>
      <rPr>
        <sz val="10"/>
        <rFont val="Times New Roman"/>
        <family val="1"/>
      </rPr>
      <t>6.0/8.0m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、孔径：</t>
    </r>
    <r>
      <rPr>
        <sz val="10"/>
        <rFont val="Times New Roman"/>
        <family val="1"/>
      </rPr>
      <t>75mm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、部位：趾板基础、断层处理、量水堰基础、排水箱涵、灌浆平洞基础。</t>
    </r>
  </si>
  <si>
    <t>6-5-2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</si>
  <si>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P=0.5MPa</t>
    </r>
    <r>
      <rPr>
        <sz val="10"/>
        <rFont val="宋体"/>
        <family val="3"/>
        <charset val="134"/>
      </rPr>
      <t>，普通硅酸盐水泥；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、综合平均单耗</t>
    </r>
    <r>
      <rPr>
        <sz val="10"/>
        <rFont val="Times New Roman"/>
        <family val="1"/>
      </rPr>
      <t>≤100kg/m</t>
    </r>
    <r>
      <rPr>
        <sz val="10"/>
        <rFont val="宋体"/>
        <family val="3"/>
        <charset val="134"/>
      </rPr>
      <t>；</t>
    </r>
  </si>
  <si>
    <t>6-5-3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</si>
  <si>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P=0.5MPa</t>
    </r>
    <r>
      <rPr>
        <sz val="10"/>
        <rFont val="宋体"/>
        <family val="3"/>
        <charset val="134"/>
      </rPr>
      <t>，普通硅酸盐水泥；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、综合平均单耗＞</t>
    </r>
    <r>
      <rPr>
        <sz val="10"/>
        <rFont val="Times New Roman"/>
        <family val="1"/>
      </rPr>
      <t>100kg/m</t>
    </r>
    <r>
      <rPr>
        <sz val="10"/>
        <rFont val="宋体"/>
        <family val="3"/>
        <charset val="134"/>
      </rPr>
      <t>的超灌量</t>
    </r>
  </si>
  <si>
    <t>6-5-4</t>
  </si>
  <si>
    <t>帷幕灌浆造孔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</si>
  <si>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、围岩类别：参考附件《工程地质》；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、孔深：</t>
    </r>
    <r>
      <rPr>
        <sz val="10"/>
        <rFont val="Times New Roman"/>
        <family val="1"/>
      </rPr>
      <t>5.0~50.0m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、孔径：</t>
    </r>
    <r>
      <rPr>
        <sz val="10"/>
        <rFont val="Times New Roman"/>
        <family val="1"/>
      </rPr>
      <t>75mm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>、部位：趾板基础、灌浆平洞，其中有</t>
    </r>
    <r>
      <rPr>
        <sz val="10"/>
        <rFont val="Times New Roman"/>
        <family val="1"/>
      </rPr>
      <t>60m</t>
    </r>
    <r>
      <rPr>
        <sz val="10"/>
        <rFont val="宋体"/>
        <family val="3"/>
        <charset val="134"/>
      </rPr>
      <t>为洞内灌浆，洞高</t>
    </r>
    <r>
      <rPr>
        <sz val="10"/>
        <rFont val="Times New Roman"/>
        <family val="1"/>
      </rPr>
      <t>3.5m</t>
    </r>
    <r>
      <rPr>
        <sz val="10"/>
        <rFont val="宋体"/>
        <family val="3"/>
        <charset val="134"/>
      </rPr>
      <t>。</t>
    </r>
  </si>
  <si>
    <t>6-5-5</t>
  </si>
  <si>
    <t>帷幕灌浆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</si>
  <si>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P=2.5MPa</t>
    </r>
    <r>
      <rPr>
        <sz val="10"/>
        <rFont val="宋体"/>
        <family val="3"/>
        <charset val="134"/>
      </rPr>
      <t>，普通硅酸盐水泥；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、综合平均单耗</t>
    </r>
    <r>
      <rPr>
        <sz val="10"/>
        <rFont val="Times New Roman"/>
        <family val="1"/>
      </rPr>
      <t>≤100kg/m</t>
    </r>
  </si>
  <si>
    <t>6-5-6</t>
  </si>
  <si>
    <t>帷幕灌浆超灌量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</si>
  <si>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P=2.5MPa</t>
    </r>
    <r>
      <rPr>
        <sz val="10"/>
        <rFont val="宋体"/>
        <family val="3"/>
        <charset val="134"/>
      </rPr>
      <t>，普通硅酸盐水泥；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、综合平均单耗＞</t>
    </r>
    <r>
      <rPr>
        <sz val="10"/>
        <rFont val="Times New Roman"/>
        <family val="1"/>
      </rPr>
      <t>100kg/m</t>
    </r>
    <r>
      <rPr>
        <sz val="10"/>
        <rFont val="宋体"/>
        <family val="3"/>
        <charset val="134"/>
      </rPr>
      <t>的超灌量</t>
    </r>
  </si>
  <si>
    <t>6-5-7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</si>
  <si>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灌浆压力：</t>
    </r>
    <r>
      <rPr>
        <sz val="10"/>
        <rFont val="Times New Roman"/>
        <family val="1"/>
      </rPr>
      <t>P=0.4MPa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灌浆材料：</t>
    </r>
    <r>
      <rPr>
        <sz val="10"/>
        <rFont val="Times New Roman"/>
        <family val="1"/>
      </rPr>
      <t>42.5</t>
    </r>
    <r>
      <rPr>
        <sz val="10"/>
        <rFont val="宋体"/>
        <family val="3"/>
        <charset val="134"/>
      </rPr>
      <t>级普通硅酸盐水泥；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用于灌浆平洞顶拱，利用固结灌浆孔。</t>
    </r>
  </si>
  <si>
    <t>6-5-9</t>
  </si>
  <si>
    <t>膨胀砂浆</t>
  </si>
  <si>
    <r>
      <rPr>
        <sz val="10"/>
        <rFont val="Times New Roman"/>
        <family val="1"/>
      </rPr>
      <t xml:space="preserve">1. </t>
    </r>
    <r>
      <rPr>
        <sz val="10"/>
        <rFont val="宋体"/>
        <family val="3"/>
        <charset val="134"/>
      </rPr>
      <t>部位要求：坝体反向排水钢管封堵；</t>
    </r>
    <r>
      <rPr>
        <sz val="10"/>
        <rFont val="Times New Roman"/>
        <family val="1"/>
      </rPr>
      <t xml:space="preserve">
2. </t>
    </r>
    <r>
      <rPr>
        <sz val="10"/>
        <rFont val="宋体"/>
        <family val="3"/>
        <charset val="134"/>
      </rPr>
      <t>砂浆种类、强度等级：</t>
    </r>
    <r>
      <rPr>
        <sz val="10"/>
        <rFont val="Times New Roman"/>
        <family val="1"/>
      </rPr>
      <t>M10</t>
    </r>
    <r>
      <rPr>
        <sz val="10"/>
        <rFont val="宋体"/>
        <family val="3"/>
        <charset val="134"/>
      </rPr>
      <t>。</t>
    </r>
  </si>
  <si>
    <t>6-5-8</t>
  </si>
  <si>
    <t>地质钻孔封堵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</si>
  <si>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纯水泥浆，用于地质钻孔封堵，钻孔孔径</t>
    </r>
    <r>
      <rPr>
        <sz val="10"/>
        <rFont val="Times New Roman"/>
        <family val="1"/>
      </rPr>
      <t>110mm~76mm</t>
    </r>
  </si>
  <si>
    <t>6-6-1</t>
  </si>
  <si>
    <t>现场碾压试验</t>
  </si>
  <si>
    <t>6-6-2</t>
  </si>
  <si>
    <t>土方填筑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</si>
  <si>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、土壤类别：全风化层；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、部位：大坝上游铺盖，开挖料、压实度大于</t>
    </r>
    <r>
      <rPr>
        <sz val="10"/>
        <rFont val="Times New Roman"/>
        <family val="1"/>
      </rPr>
      <t>0.98
3.</t>
    </r>
    <r>
      <rPr>
        <sz val="10"/>
        <rFont val="宋体"/>
        <family val="3"/>
        <charset val="134"/>
      </rPr>
      <t>土料来源：间接利用库盆开挖和石料场开挖的无用料；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碾压要求：填筑厚度每层</t>
    </r>
    <r>
      <rPr>
        <sz val="10"/>
        <rFont val="Times New Roman"/>
        <family val="1"/>
      </rPr>
      <t>0.3m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运距：转运</t>
    </r>
    <r>
      <rPr>
        <sz val="10"/>
        <rFont val="Times New Roman"/>
        <family val="1"/>
      </rPr>
      <t>1km</t>
    </r>
  </si>
  <si>
    <t>6-6-3</t>
  </si>
  <si>
    <t>石渣填筑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</si>
  <si>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部位：大坝上游盖重，置于覆盖土料之上、强、弱风化开挖料；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相对密度大于</t>
    </r>
    <r>
      <rPr>
        <sz val="10"/>
        <rFont val="Times New Roman"/>
        <family val="1"/>
      </rPr>
      <t>0.75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石渣来源：间接利用库盆开挖和石料场开挖的无用料；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碾压要求：填筑厚度每层</t>
    </r>
    <r>
      <rPr>
        <sz val="10"/>
        <rFont val="Times New Roman"/>
        <family val="1"/>
      </rPr>
      <t>0.3m
5.</t>
    </r>
    <r>
      <rPr>
        <sz val="10"/>
        <rFont val="宋体"/>
        <family val="3"/>
        <charset val="134"/>
      </rPr>
      <t>运距：转运</t>
    </r>
    <r>
      <rPr>
        <sz val="10"/>
        <rFont val="Times New Roman"/>
        <family val="1"/>
      </rPr>
      <t>1km</t>
    </r>
  </si>
  <si>
    <t>6-6-4</t>
  </si>
  <si>
    <t>主堆石填筑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</si>
  <si>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、材料：弱、微风化石料（弱风化占比不大于</t>
    </r>
    <r>
      <rPr>
        <sz val="10"/>
        <rFont val="Times New Roman"/>
        <family val="1"/>
      </rPr>
      <t>20%</t>
    </r>
    <r>
      <rPr>
        <sz val="10"/>
        <rFont val="宋体"/>
        <family val="3"/>
        <charset val="134"/>
      </rPr>
      <t>），级配良好；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、孔隙率</t>
    </r>
    <r>
      <rPr>
        <sz val="10"/>
        <rFont val="Times New Roman"/>
        <family val="1"/>
      </rPr>
      <t>n</t>
    </r>
    <r>
      <rPr>
        <sz val="10"/>
        <rFont val="宋体"/>
        <family val="3"/>
        <charset val="134"/>
      </rPr>
      <t>≦</t>
    </r>
    <r>
      <rPr>
        <sz val="10"/>
        <rFont val="Times New Roman"/>
        <family val="1"/>
      </rPr>
      <t>20.0%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、粒径要求：</t>
    </r>
    <r>
      <rPr>
        <sz val="10"/>
        <rFont val="Times New Roman"/>
        <family val="1"/>
      </rPr>
      <t>≤80cm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、碾压要求：分层填筑，压实层厚</t>
    </r>
    <r>
      <rPr>
        <sz val="10"/>
        <rFont val="Times New Roman"/>
        <family val="1"/>
      </rPr>
      <t>80cm</t>
    </r>
    <r>
      <rPr>
        <sz val="10"/>
        <rFont val="宋体"/>
        <family val="3"/>
        <charset val="134"/>
      </rPr>
      <t>，干密度</t>
    </r>
    <r>
      <rPr>
        <sz val="10"/>
        <rFont val="Times New Roman"/>
        <family val="1"/>
      </rPr>
      <t>≥2.15g/cm</t>
    </r>
    <r>
      <rPr>
        <vertAlign val="superscript"/>
        <sz val="10"/>
        <rFont val="Times New Roman"/>
        <family val="1"/>
      </rPr>
      <t>3</t>
    </r>
    <r>
      <rPr>
        <sz val="10"/>
        <rFont val="宋体"/>
        <family val="3"/>
        <charset val="134"/>
      </rPr>
      <t>，渗透系数大于</t>
    </r>
    <r>
      <rPr>
        <sz val="10"/>
        <rFont val="Times New Roman"/>
        <family val="1"/>
      </rPr>
      <t>1×10</t>
    </r>
    <r>
      <rPr>
        <vertAlign val="superscript"/>
        <sz val="10"/>
        <rFont val="Times New Roman"/>
        <family val="1"/>
      </rPr>
      <t>-1</t>
    </r>
    <r>
      <rPr>
        <sz val="10"/>
        <rFont val="Times New Roman"/>
        <family val="1"/>
      </rPr>
      <t>cm/s</t>
    </r>
    <r>
      <rPr>
        <sz val="10"/>
        <rFont val="宋体"/>
        <family val="3"/>
        <charset val="134"/>
      </rPr>
      <t>，不小于</t>
    </r>
    <r>
      <rPr>
        <sz val="10"/>
        <rFont val="Times New Roman"/>
        <family val="1"/>
      </rPr>
      <t>32t</t>
    </r>
    <r>
      <rPr>
        <sz val="10"/>
        <rFont val="宋体"/>
        <family val="3"/>
        <charset val="134"/>
      </rPr>
      <t>振动碾，碾压</t>
    </r>
    <r>
      <rPr>
        <sz val="10"/>
        <rFont val="Times New Roman"/>
        <family val="1"/>
      </rPr>
      <t>8-12</t>
    </r>
    <r>
      <rPr>
        <sz val="10"/>
        <rFont val="宋体"/>
        <family val="3"/>
        <charset val="134"/>
      </rPr>
      <t>遍，碾压密实，最终参数根据现场碾压试验确定。</t>
    </r>
  </si>
  <si>
    <t/>
  </si>
  <si>
    <t>6-6-5</t>
  </si>
  <si>
    <t>次堆石填筑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</si>
  <si>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、材料：弱、强风化石料，强风化料占比不超过</t>
    </r>
    <r>
      <rPr>
        <sz val="10"/>
        <rFont val="Times New Roman"/>
        <family val="1"/>
      </rPr>
      <t>20%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、孔隙率</t>
    </r>
    <r>
      <rPr>
        <sz val="10"/>
        <rFont val="Times New Roman"/>
        <family val="1"/>
      </rPr>
      <t>n</t>
    </r>
    <r>
      <rPr>
        <sz val="10"/>
        <rFont val="宋体"/>
        <family val="3"/>
        <charset val="134"/>
      </rPr>
      <t>≦</t>
    </r>
    <r>
      <rPr>
        <sz val="10"/>
        <rFont val="Times New Roman"/>
        <family val="1"/>
      </rPr>
      <t>23.0%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、粒径要求：</t>
    </r>
    <r>
      <rPr>
        <sz val="10"/>
        <rFont val="Times New Roman"/>
        <family val="1"/>
      </rPr>
      <t>≤80cm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、碾压要求：分层填筑，压实层厚</t>
    </r>
    <r>
      <rPr>
        <sz val="10"/>
        <rFont val="Times New Roman"/>
        <family val="1"/>
      </rPr>
      <t>80cm</t>
    </r>
    <r>
      <rPr>
        <sz val="10"/>
        <rFont val="宋体"/>
        <family val="3"/>
        <charset val="134"/>
      </rPr>
      <t>，干密度</t>
    </r>
    <r>
      <rPr>
        <sz val="10"/>
        <rFont val="Times New Roman"/>
        <family val="1"/>
      </rPr>
      <t>≥2.1g/cm</t>
    </r>
    <r>
      <rPr>
        <vertAlign val="superscript"/>
        <sz val="10"/>
        <rFont val="Times New Roman"/>
        <family val="1"/>
      </rPr>
      <t>3</t>
    </r>
    <r>
      <rPr>
        <sz val="10"/>
        <rFont val="宋体"/>
        <family val="3"/>
        <charset val="134"/>
      </rPr>
      <t>，渗透系数大于</t>
    </r>
    <r>
      <rPr>
        <sz val="10"/>
        <rFont val="Times New Roman"/>
        <family val="1"/>
      </rPr>
      <t>1×10</t>
    </r>
    <r>
      <rPr>
        <vertAlign val="superscript"/>
        <sz val="10"/>
        <rFont val="Times New Roman"/>
        <family val="1"/>
      </rPr>
      <t>-2</t>
    </r>
    <r>
      <rPr>
        <sz val="10"/>
        <rFont val="Times New Roman"/>
        <family val="1"/>
      </rPr>
      <t>cm/s</t>
    </r>
    <r>
      <rPr>
        <sz val="10"/>
        <rFont val="宋体"/>
        <family val="3"/>
        <charset val="134"/>
      </rPr>
      <t>。不小于</t>
    </r>
    <r>
      <rPr>
        <sz val="10"/>
        <rFont val="Times New Roman"/>
        <family val="1"/>
      </rPr>
      <t>32t</t>
    </r>
    <r>
      <rPr>
        <sz val="10"/>
        <rFont val="宋体"/>
        <family val="3"/>
        <charset val="134"/>
      </rPr>
      <t>振动碾，碾压</t>
    </r>
    <r>
      <rPr>
        <sz val="10"/>
        <rFont val="Times New Roman"/>
        <family val="1"/>
      </rPr>
      <t>8-12</t>
    </r>
    <r>
      <rPr>
        <sz val="10"/>
        <rFont val="宋体"/>
        <family val="3"/>
        <charset val="134"/>
      </rPr>
      <t>遍，碾压密实，最终参数根据现场碾压试验确定。</t>
    </r>
  </si>
  <si>
    <t>6-6-6</t>
  </si>
  <si>
    <r>
      <rPr>
        <sz val="10"/>
        <rFont val="宋体"/>
        <family val="3"/>
        <charset val="134"/>
      </rPr>
      <t>垫层料填筑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水平宽</t>
    </r>
    <r>
      <rPr>
        <sz val="10"/>
        <rFont val="Times New Roman"/>
        <family val="1"/>
      </rPr>
      <t>3000mm)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</si>
  <si>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、材料：加工后新鲜、微风化的地下工程石方洞挖料，级配良好；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、孔隙率</t>
    </r>
    <r>
      <rPr>
        <sz val="10"/>
        <rFont val="Times New Roman"/>
        <family val="1"/>
      </rPr>
      <t>n</t>
    </r>
    <r>
      <rPr>
        <sz val="10"/>
        <rFont val="宋体"/>
        <family val="3"/>
        <charset val="134"/>
      </rPr>
      <t>≦</t>
    </r>
    <r>
      <rPr>
        <sz val="10"/>
        <rFont val="Times New Roman"/>
        <family val="1"/>
      </rPr>
      <t>18.0%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、粒径要求：</t>
    </r>
    <r>
      <rPr>
        <sz val="10"/>
        <rFont val="Times New Roman"/>
        <family val="1"/>
      </rPr>
      <t>≤8cm</t>
    </r>
    <r>
      <rPr>
        <sz val="10"/>
        <rFont val="宋体"/>
        <family val="3"/>
        <charset val="134"/>
      </rPr>
      <t>，小于</t>
    </r>
    <r>
      <rPr>
        <sz val="10"/>
        <rFont val="Times New Roman"/>
        <family val="1"/>
      </rPr>
      <t>5mm</t>
    </r>
    <r>
      <rPr>
        <sz val="10"/>
        <rFont val="宋体"/>
        <family val="3"/>
        <charset val="134"/>
      </rPr>
      <t>粒径的颗粒含量</t>
    </r>
    <r>
      <rPr>
        <sz val="10"/>
        <rFont val="Times New Roman"/>
        <family val="1"/>
      </rPr>
      <t>35%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55%</t>
    </r>
    <r>
      <rPr>
        <sz val="10"/>
        <rFont val="宋体"/>
        <family val="3"/>
        <charset val="134"/>
      </rPr>
      <t>，小于</t>
    </r>
    <r>
      <rPr>
        <sz val="10"/>
        <rFont val="Times New Roman"/>
        <family val="1"/>
      </rPr>
      <t>0.075mm</t>
    </r>
    <r>
      <rPr>
        <sz val="10"/>
        <rFont val="宋体"/>
        <family val="3"/>
        <charset val="134"/>
      </rPr>
      <t>的颗粒含量为</t>
    </r>
    <r>
      <rPr>
        <sz val="10"/>
        <rFont val="Times New Roman"/>
        <family val="1"/>
      </rPr>
      <t>4%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8%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、碾压要求：分层填筑，压实层厚</t>
    </r>
    <r>
      <rPr>
        <sz val="10"/>
        <rFont val="Times New Roman"/>
        <family val="1"/>
      </rPr>
      <t>40cm</t>
    </r>
    <r>
      <rPr>
        <sz val="10"/>
        <rFont val="宋体"/>
        <family val="3"/>
        <charset val="134"/>
      </rPr>
      <t>，渗透系数为</t>
    </r>
    <r>
      <rPr>
        <sz val="10"/>
        <rFont val="Times New Roman"/>
        <family val="1"/>
      </rPr>
      <t>1×10</t>
    </r>
    <r>
      <rPr>
        <vertAlign val="superscript"/>
        <sz val="10"/>
        <rFont val="Times New Roman"/>
        <family val="1"/>
      </rPr>
      <t>-2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1×10</t>
    </r>
    <r>
      <rPr>
        <vertAlign val="superscript"/>
        <sz val="10"/>
        <rFont val="Times New Roman"/>
        <family val="1"/>
      </rPr>
      <t>-3</t>
    </r>
    <r>
      <rPr>
        <sz val="10"/>
        <rFont val="Times New Roman"/>
        <family val="1"/>
      </rPr>
      <t>cm/s</t>
    </r>
    <r>
      <rPr>
        <sz val="10"/>
        <rFont val="宋体"/>
        <family val="3"/>
        <charset val="134"/>
      </rPr>
      <t>，填筑压实后其孔隙率不大于</t>
    </r>
    <r>
      <rPr>
        <sz val="10"/>
        <rFont val="Times New Roman"/>
        <family val="1"/>
      </rPr>
      <t>19%</t>
    </r>
    <r>
      <rPr>
        <sz val="10"/>
        <rFont val="宋体"/>
        <family val="3"/>
        <charset val="134"/>
      </rPr>
      <t>，干密度不小于</t>
    </r>
    <r>
      <rPr>
        <sz val="10"/>
        <rFont val="Times New Roman"/>
        <family val="1"/>
      </rPr>
      <t>2.2g/cm</t>
    </r>
    <r>
      <rPr>
        <vertAlign val="superscript"/>
        <sz val="10"/>
        <rFont val="Times New Roman"/>
        <family val="1"/>
      </rPr>
      <t>3</t>
    </r>
    <r>
      <rPr>
        <sz val="10"/>
        <rFont val="宋体"/>
        <family val="3"/>
        <charset val="134"/>
      </rPr>
      <t>。不小于</t>
    </r>
    <r>
      <rPr>
        <sz val="10"/>
        <rFont val="Times New Roman"/>
        <family val="1"/>
      </rPr>
      <t>26t</t>
    </r>
    <r>
      <rPr>
        <sz val="10"/>
        <rFont val="宋体"/>
        <family val="3"/>
        <charset val="134"/>
      </rPr>
      <t>振动碾，碾压</t>
    </r>
    <r>
      <rPr>
        <sz val="10"/>
        <rFont val="Times New Roman"/>
        <family val="1"/>
      </rPr>
      <t>8-12</t>
    </r>
    <r>
      <rPr>
        <sz val="10"/>
        <rFont val="宋体"/>
        <family val="3"/>
        <charset val="134"/>
      </rPr>
      <t>遍，碾压密实，最终参数根据现场碾压试验确定。</t>
    </r>
  </si>
  <si>
    <t>6-6-7</t>
  </si>
  <si>
    <t>过渡料填筑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</si>
  <si>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、材料：新鲜、微风化石料，级配良好；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、孔隙率</t>
    </r>
    <r>
      <rPr>
        <sz val="10"/>
        <rFont val="Times New Roman"/>
        <family val="1"/>
      </rPr>
      <t>n</t>
    </r>
    <r>
      <rPr>
        <sz val="10"/>
        <rFont val="宋体"/>
        <family val="3"/>
        <charset val="134"/>
      </rPr>
      <t>≦</t>
    </r>
    <r>
      <rPr>
        <sz val="10"/>
        <rFont val="Times New Roman"/>
        <family val="1"/>
      </rPr>
      <t>19.0%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、粒径要求：</t>
    </r>
    <r>
      <rPr>
        <sz val="10"/>
        <rFont val="Times New Roman"/>
        <family val="1"/>
      </rPr>
      <t>≤30cm</t>
    </r>
    <r>
      <rPr>
        <sz val="10"/>
        <rFont val="宋体"/>
        <family val="3"/>
        <charset val="134"/>
      </rPr>
      <t>，小于</t>
    </r>
    <r>
      <rPr>
        <sz val="10"/>
        <rFont val="Times New Roman"/>
        <family val="1"/>
      </rPr>
      <t>5mm</t>
    </r>
    <r>
      <rPr>
        <sz val="10"/>
        <rFont val="宋体"/>
        <family val="3"/>
        <charset val="134"/>
      </rPr>
      <t>粒径含量不大于</t>
    </r>
    <r>
      <rPr>
        <sz val="10"/>
        <rFont val="Times New Roman"/>
        <family val="1"/>
      </rPr>
      <t xml:space="preserve"> 25%</t>
    </r>
    <r>
      <rPr>
        <sz val="10"/>
        <rFont val="宋体"/>
        <family val="3"/>
        <charset val="134"/>
      </rPr>
      <t>，小于</t>
    </r>
    <r>
      <rPr>
        <sz val="10"/>
        <rFont val="Times New Roman"/>
        <family val="1"/>
      </rPr>
      <t>0.075mm</t>
    </r>
    <r>
      <rPr>
        <sz val="10"/>
        <rFont val="宋体"/>
        <family val="3"/>
        <charset val="134"/>
      </rPr>
      <t>的颗粒含量小于</t>
    </r>
    <r>
      <rPr>
        <sz val="10"/>
        <rFont val="Times New Roman"/>
        <family val="1"/>
      </rPr>
      <t>5%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、碾压要求：分层填筑，压实层厚</t>
    </r>
    <r>
      <rPr>
        <sz val="10"/>
        <rFont val="Times New Roman"/>
        <family val="1"/>
      </rPr>
      <t>40cm</t>
    </r>
    <r>
      <rPr>
        <sz val="10"/>
        <rFont val="宋体"/>
        <family val="3"/>
        <charset val="134"/>
      </rPr>
      <t>，干密度</t>
    </r>
    <r>
      <rPr>
        <sz val="10"/>
        <rFont val="Times New Roman"/>
        <family val="1"/>
      </rPr>
      <t>≥2.1g/cm</t>
    </r>
    <r>
      <rPr>
        <vertAlign val="superscript"/>
        <sz val="10"/>
        <rFont val="Times New Roman"/>
        <family val="1"/>
      </rPr>
      <t>3</t>
    </r>
    <r>
      <rPr>
        <sz val="10"/>
        <rFont val="宋体"/>
        <family val="3"/>
        <charset val="134"/>
      </rPr>
      <t>，小于</t>
    </r>
    <r>
      <rPr>
        <sz val="10"/>
        <rFont val="Times New Roman"/>
        <family val="1"/>
      </rPr>
      <t>0.075mm</t>
    </r>
    <r>
      <rPr>
        <sz val="10"/>
        <rFont val="宋体"/>
        <family val="3"/>
        <charset val="134"/>
      </rPr>
      <t>的颗粒含量小于</t>
    </r>
    <r>
      <rPr>
        <sz val="10"/>
        <rFont val="Times New Roman"/>
        <family val="1"/>
      </rPr>
      <t>5%</t>
    </r>
    <r>
      <rPr>
        <sz val="10"/>
        <rFont val="宋体"/>
        <family val="3"/>
        <charset val="134"/>
      </rPr>
      <t>，渗透系数大于</t>
    </r>
    <r>
      <rPr>
        <sz val="10"/>
        <rFont val="Times New Roman"/>
        <family val="1"/>
      </rPr>
      <t>1×10</t>
    </r>
    <r>
      <rPr>
        <vertAlign val="superscript"/>
        <sz val="10"/>
        <rFont val="Times New Roman"/>
        <family val="1"/>
      </rPr>
      <t>-2</t>
    </r>
    <r>
      <rPr>
        <sz val="10"/>
        <rFont val="Times New Roman"/>
        <family val="1"/>
      </rPr>
      <t>cm/s</t>
    </r>
    <r>
      <rPr>
        <sz val="10"/>
        <rFont val="宋体"/>
        <family val="3"/>
        <charset val="134"/>
      </rPr>
      <t>。不小于</t>
    </r>
    <r>
      <rPr>
        <sz val="10"/>
        <rFont val="Times New Roman"/>
        <family val="1"/>
      </rPr>
      <t>26t</t>
    </r>
    <r>
      <rPr>
        <sz val="10"/>
        <rFont val="宋体"/>
        <family val="3"/>
        <charset val="134"/>
      </rPr>
      <t>振动碾，碾压</t>
    </r>
    <r>
      <rPr>
        <sz val="10"/>
        <rFont val="Times New Roman"/>
        <family val="1"/>
      </rPr>
      <t>8-12</t>
    </r>
    <r>
      <rPr>
        <sz val="10"/>
        <rFont val="宋体"/>
        <family val="3"/>
        <charset val="134"/>
      </rPr>
      <t>遍，碾压密实，最终参数根据现场碾压试验确定。</t>
    </r>
  </si>
  <si>
    <t>含坝顶过渡区</t>
  </si>
  <si>
    <t>6-6-8</t>
  </si>
  <si>
    <t>特殊垫层料填筑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</si>
  <si>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、材料：微风化新鲜石料，级配良好；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、孔隙率</t>
    </r>
    <r>
      <rPr>
        <sz val="10"/>
        <rFont val="Times New Roman"/>
        <family val="1"/>
      </rPr>
      <t>n</t>
    </r>
    <r>
      <rPr>
        <sz val="10"/>
        <rFont val="宋体"/>
        <family val="3"/>
        <charset val="134"/>
      </rPr>
      <t>≦</t>
    </r>
    <r>
      <rPr>
        <sz val="10"/>
        <rFont val="Times New Roman"/>
        <family val="1"/>
      </rPr>
      <t>18%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、粒径要求：</t>
    </r>
    <r>
      <rPr>
        <sz val="10"/>
        <rFont val="Times New Roman"/>
        <family val="1"/>
      </rPr>
      <t>≤4cm</t>
    </r>
    <r>
      <rPr>
        <sz val="10"/>
        <rFont val="宋体"/>
        <family val="3"/>
        <charset val="134"/>
      </rPr>
      <t>，小于</t>
    </r>
    <r>
      <rPr>
        <sz val="10"/>
        <rFont val="Times New Roman"/>
        <family val="1"/>
      </rPr>
      <t>5mm</t>
    </r>
    <r>
      <rPr>
        <sz val="10"/>
        <rFont val="宋体"/>
        <family val="3"/>
        <charset val="134"/>
      </rPr>
      <t>含量为</t>
    </r>
    <r>
      <rPr>
        <sz val="10"/>
        <rFont val="Times New Roman"/>
        <family val="1"/>
      </rPr>
      <t>45%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60%</t>
    </r>
    <r>
      <rPr>
        <sz val="10"/>
        <rFont val="宋体"/>
        <family val="3"/>
        <charset val="134"/>
      </rPr>
      <t>，连续级配；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、碾压要求：薄层填筑，压实层厚</t>
    </r>
    <r>
      <rPr>
        <sz val="10"/>
        <rFont val="Times New Roman"/>
        <family val="1"/>
      </rPr>
      <t>20cm</t>
    </r>
    <r>
      <rPr>
        <sz val="10"/>
        <rFont val="宋体"/>
        <family val="3"/>
        <charset val="134"/>
      </rPr>
      <t>，干密度</t>
    </r>
    <r>
      <rPr>
        <sz val="10"/>
        <rFont val="Times New Roman"/>
        <family val="1"/>
      </rPr>
      <t>≥2.21g/cm</t>
    </r>
    <r>
      <rPr>
        <vertAlign val="superscript"/>
        <sz val="10"/>
        <rFont val="Times New Roman"/>
        <family val="1"/>
      </rPr>
      <t>3</t>
    </r>
    <r>
      <rPr>
        <sz val="10"/>
        <rFont val="宋体"/>
        <family val="3"/>
        <charset val="134"/>
      </rPr>
      <t>，渗透系数为</t>
    </r>
    <r>
      <rPr>
        <sz val="10"/>
        <rFont val="Times New Roman"/>
        <family val="1"/>
      </rPr>
      <t>1×10</t>
    </r>
    <r>
      <rPr>
        <vertAlign val="superscript"/>
        <sz val="10"/>
        <rFont val="Times New Roman"/>
        <family val="1"/>
      </rPr>
      <t>-3</t>
    </r>
    <r>
      <rPr>
        <sz val="10"/>
        <rFont val="Times New Roman"/>
        <family val="1"/>
      </rPr>
      <t xml:space="preserve">cm/s 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1×10</t>
    </r>
    <r>
      <rPr>
        <vertAlign val="superscript"/>
        <sz val="10"/>
        <rFont val="Times New Roman"/>
        <family val="1"/>
      </rPr>
      <t>-4</t>
    </r>
    <r>
      <rPr>
        <sz val="10"/>
        <rFont val="Times New Roman"/>
        <family val="1"/>
      </rPr>
      <t>cm/s</t>
    </r>
    <r>
      <rPr>
        <sz val="10"/>
        <rFont val="宋体"/>
        <family val="3"/>
        <charset val="134"/>
      </rPr>
      <t>。边角部位采用液压夯板夯实，其他部位采用不小于</t>
    </r>
    <r>
      <rPr>
        <sz val="10"/>
        <rFont val="Times New Roman"/>
        <family val="1"/>
      </rPr>
      <t>26t</t>
    </r>
    <r>
      <rPr>
        <sz val="10"/>
        <rFont val="宋体"/>
        <family val="3"/>
        <charset val="134"/>
      </rPr>
      <t>振动碾，碾压</t>
    </r>
    <r>
      <rPr>
        <sz val="10"/>
        <rFont val="Times New Roman"/>
        <family val="1"/>
      </rPr>
      <t>8-12</t>
    </r>
    <r>
      <rPr>
        <sz val="10"/>
        <rFont val="宋体"/>
        <family val="3"/>
        <charset val="134"/>
      </rPr>
      <t>遍，碾压密实，最终参数根据现场碾压试验确定。</t>
    </r>
  </si>
  <si>
    <t>6-6-9</t>
  </si>
  <si>
    <t>面板底部固坡砂浆</t>
  </si>
  <si>
    <r>
      <rPr>
        <sz val="10"/>
        <rFont val="Times New Roman"/>
        <family val="1"/>
      </rPr>
      <t>1.M7.5</t>
    </r>
    <r>
      <rPr>
        <sz val="10"/>
        <rFont val="宋体"/>
        <family val="3"/>
        <charset val="134"/>
      </rPr>
      <t>，厚</t>
    </r>
    <r>
      <rPr>
        <sz val="10"/>
        <rFont val="Times New Roman"/>
        <family val="1"/>
      </rPr>
      <t>80mm</t>
    </r>
  </si>
  <si>
    <t>6-6-10</t>
  </si>
  <si>
    <t>喷涂阳离子乳化沥青和撒砂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</si>
  <si>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部位：垫层料表面，二油二砂二碾；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材质要求：乳化沥青按</t>
    </r>
    <r>
      <rPr>
        <sz val="10"/>
        <rFont val="Times New Roman"/>
        <family val="1"/>
      </rPr>
      <t>1.8~1.9 kg /m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控制，砂粒</t>
    </r>
    <r>
      <rPr>
        <sz val="10"/>
        <rFont val="Times New Roman"/>
        <family val="1"/>
      </rPr>
      <t>Dmax=8mm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Dmin=3mm</t>
    </r>
    <r>
      <rPr>
        <sz val="10"/>
        <rFont val="宋体"/>
        <family val="3"/>
        <charset val="134"/>
      </rPr>
      <t>；乳化沥青品种、材料用量、喷涂层数等通过现场试验确定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工艺要求：采用</t>
    </r>
    <r>
      <rPr>
        <sz val="10"/>
        <rFont val="Times New Roman"/>
        <family val="1"/>
      </rPr>
      <t>“</t>
    </r>
    <r>
      <rPr>
        <sz val="10"/>
        <rFont val="宋体"/>
        <family val="3"/>
        <charset val="134"/>
      </rPr>
      <t>一油一砂一碾</t>
    </r>
    <r>
      <rPr>
        <sz val="10"/>
        <rFont val="Times New Roman"/>
        <family val="1"/>
      </rPr>
      <t>”</t>
    </r>
    <r>
      <rPr>
        <sz val="10"/>
        <rFont val="宋体"/>
        <family val="3"/>
        <charset val="134"/>
      </rPr>
      <t>工艺，即乳化沥青喷护后，将砂料抛撒至坡面上，砂料抛撒需在乳化沥青固化前完成，之后，利用撒砂滑车自带的钢轮，将胶砂层碾压一遍，形成厚度不小于</t>
    </r>
    <r>
      <rPr>
        <sz val="10"/>
        <rFont val="Times New Roman"/>
        <family val="1"/>
      </rPr>
      <t>1mm</t>
    </r>
    <r>
      <rPr>
        <sz val="10"/>
        <rFont val="宋体"/>
        <family val="3"/>
        <charset val="134"/>
      </rPr>
      <t>的</t>
    </r>
    <r>
      <rPr>
        <sz val="10"/>
        <rFont val="Times New Roman"/>
        <family val="1"/>
      </rPr>
      <t>“</t>
    </r>
    <r>
      <rPr>
        <sz val="10"/>
        <rFont val="宋体"/>
        <family val="3"/>
        <charset val="134"/>
      </rPr>
      <t>一油一砂</t>
    </r>
    <r>
      <rPr>
        <sz val="10"/>
        <rFont val="Times New Roman"/>
        <family val="1"/>
      </rPr>
      <t>”</t>
    </r>
    <r>
      <rPr>
        <sz val="10"/>
        <rFont val="宋体"/>
        <family val="3"/>
        <charset val="134"/>
      </rPr>
      <t>柔性结构薄层。在</t>
    </r>
    <r>
      <rPr>
        <sz val="10"/>
        <rFont val="Times New Roman"/>
        <family val="1"/>
      </rPr>
      <t>“</t>
    </r>
    <r>
      <rPr>
        <sz val="10"/>
        <rFont val="宋体"/>
        <family val="3"/>
        <charset val="134"/>
      </rPr>
      <t>一油一砂</t>
    </r>
    <r>
      <rPr>
        <sz val="10"/>
        <rFont val="Times New Roman"/>
        <family val="1"/>
      </rPr>
      <t>”</t>
    </r>
    <r>
      <rPr>
        <sz val="10"/>
        <rFont val="宋体"/>
        <family val="3"/>
        <charset val="134"/>
      </rPr>
      <t>基础上，重复上述喷护过程，形成厚度不小于</t>
    </r>
    <r>
      <rPr>
        <sz val="10"/>
        <rFont val="Times New Roman"/>
        <family val="1"/>
      </rPr>
      <t>2mm</t>
    </r>
    <r>
      <rPr>
        <sz val="10"/>
        <rFont val="宋体"/>
        <family val="3"/>
        <charset val="134"/>
      </rPr>
      <t>的</t>
    </r>
    <r>
      <rPr>
        <sz val="10"/>
        <rFont val="Times New Roman"/>
        <family val="1"/>
      </rPr>
      <t>“</t>
    </r>
    <r>
      <rPr>
        <sz val="10"/>
        <rFont val="宋体"/>
        <family val="3"/>
        <charset val="134"/>
      </rPr>
      <t>二油二砂</t>
    </r>
    <r>
      <rPr>
        <sz val="10"/>
        <rFont val="Times New Roman"/>
        <family val="1"/>
      </rPr>
      <t>”</t>
    </r>
    <r>
      <rPr>
        <sz val="10"/>
        <rFont val="宋体"/>
        <family val="3"/>
        <charset val="134"/>
      </rPr>
      <t>柔性结构薄层。</t>
    </r>
    <r>
      <rPr>
        <sz val="10"/>
        <rFont val="Times New Roman"/>
        <family val="1"/>
      </rPr>
      <t xml:space="preserve">                                                 </t>
    </r>
  </si>
  <si>
    <t>6-6-11</t>
  </si>
  <si>
    <t>路面级配碎石垫层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</si>
  <si>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部位：坝顶路垫层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厚</t>
    </r>
    <r>
      <rPr>
        <sz val="10"/>
        <rFont val="Times New Roman"/>
        <family val="1"/>
      </rPr>
      <t>200mm)</t>
    </r>
  </si>
  <si>
    <t>6-6-12</t>
  </si>
  <si>
    <t>路面水泥稳定碎石基层</t>
  </si>
  <si>
    <r>
      <rPr>
        <sz val="10"/>
        <rFont val="宋体"/>
        <family val="3"/>
        <charset val="134"/>
      </rPr>
      <t>水泥含量</t>
    </r>
    <r>
      <rPr>
        <sz val="10"/>
        <rFont val="Times New Roman"/>
        <family val="1"/>
      </rPr>
      <t>6%</t>
    </r>
    <r>
      <rPr>
        <sz val="10"/>
        <rFont val="宋体"/>
        <family val="3"/>
        <charset val="134"/>
      </rPr>
      <t>，厚</t>
    </r>
    <r>
      <rPr>
        <sz val="10"/>
        <rFont val="Times New Roman"/>
        <family val="1"/>
      </rPr>
      <t>20cm</t>
    </r>
  </si>
  <si>
    <t>6-6-13</t>
  </si>
  <si>
    <t>碎石砂反滤过渡垫层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</si>
  <si>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部位：坝下游坡垫层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厚</t>
    </r>
    <r>
      <rPr>
        <sz val="10"/>
        <rFont val="Times New Roman"/>
        <family val="1"/>
      </rPr>
      <t>200mm)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                                 2</t>
    </r>
    <r>
      <rPr>
        <sz val="10"/>
        <rFont val="宋体"/>
        <family val="3"/>
        <charset val="134"/>
      </rPr>
      <t>.碎石：砂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：</t>
    </r>
    <r>
      <rPr>
        <sz val="10"/>
        <rFont val="Times New Roman"/>
        <family val="1"/>
      </rPr>
      <t>1</t>
    </r>
  </si>
  <si>
    <t>6-6-14</t>
  </si>
  <si>
    <t>碎石回填</t>
  </si>
  <si>
    <r>
      <rPr>
        <sz val="10"/>
        <rFont val="宋体"/>
        <family val="3"/>
        <charset val="134"/>
      </rPr>
      <t>粒径</t>
    </r>
    <r>
      <rPr>
        <sz val="10"/>
        <rFont val="Times New Roman"/>
        <family val="1"/>
      </rPr>
      <t>2~8cm</t>
    </r>
    <r>
      <rPr>
        <sz val="10"/>
        <rFont val="宋体"/>
        <family val="3"/>
        <charset val="134"/>
      </rPr>
      <t>，用于坝体反向排水</t>
    </r>
  </si>
  <si>
    <t>6-7-1</t>
  </si>
  <si>
    <r>
      <rPr>
        <sz val="10"/>
        <rFont val="Times New Roman"/>
        <family val="1"/>
      </rPr>
      <t>C20</t>
    </r>
    <r>
      <rPr>
        <sz val="10"/>
        <rFont val="宋体"/>
        <family val="3"/>
        <charset val="134"/>
      </rPr>
      <t>垫层，一级配</t>
    </r>
  </si>
  <si>
    <t>6-7-2</t>
  </si>
  <si>
    <t>砼排水沟</t>
  </si>
  <si>
    <r>
      <rPr>
        <sz val="10"/>
        <rFont val="Times New Roman"/>
        <family val="1"/>
      </rPr>
      <t>1.C25W4F50</t>
    </r>
    <r>
      <rPr>
        <sz val="10"/>
        <rFont val="宋体"/>
        <family val="3"/>
        <charset val="134"/>
      </rPr>
      <t>，二级配；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部位：坝顶。</t>
    </r>
  </si>
  <si>
    <t>6-7-3</t>
  </si>
  <si>
    <t>砼电缆沟</t>
  </si>
  <si>
    <t>6-7-4</t>
  </si>
  <si>
    <t>砼量水堰</t>
  </si>
  <si>
    <r>
      <rPr>
        <sz val="10"/>
        <rFont val="Times New Roman"/>
        <family val="1"/>
      </rPr>
      <t>1.C25W4F50</t>
    </r>
    <r>
      <rPr>
        <sz val="10"/>
        <rFont val="宋体"/>
        <family val="3"/>
        <charset val="134"/>
      </rPr>
      <t>，二级配；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部位：坝下游</t>
    </r>
  </si>
  <si>
    <t>6-7-5</t>
  </si>
  <si>
    <t>网格梁混凝土</t>
  </si>
  <si>
    <r>
      <rPr>
        <sz val="10"/>
        <rFont val="Times New Roman"/>
        <family val="1"/>
      </rPr>
      <t>1.C25W4F50</t>
    </r>
    <r>
      <rPr>
        <sz val="10"/>
        <rFont val="宋体"/>
        <family val="3"/>
        <charset val="134"/>
      </rPr>
      <t>，二级配；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部位：坝肩。</t>
    </r>
  </si>
  <si>
    <t>6-7-6</t>
  </si>
  <si>
    <t>砼防浪墙</t>
  </si>
  <si>
    <r>
      <rPr>
        <sz val="10"/>
        <rFont val="Times New Roman"/>
        <family val="1"/>
      </rPr>
      <t>1.C25W10F100</t>
    </r>
    <r>
      <rPr>
        <sz val="10"/>
        <rFont val="宋体"/>
        <family val="3"/>
        <charset val="134"/>
      </rPr>
      <t>，二级配，掺</t>
    </r>
    <r>
      <rPr>
        <sz val="10"/>
        <rFont val="Times New Roman"/>
        <family val="1"/>
      </rPr>
      <t>Ⅰ</t>
    </r>
    <r>
      <rPr>
        <sz val="10"/>
        <rFont val="宋体"/>
        <family val="3"/>
        <charset val="134"/>
      </rPr>
      <t>级粉煤灰</t>
    </r>
    <r>
      <rPr>
        <sz val="10"/>
        <rFont val="Times New Roman"/>
        <family val="1"/>
      </rPr>
      <t>20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30</t>
    </r>
    <r>
      <rPr>
        <sz val="10"/>
        <rFont val="宋体"/>
        <family val="3"/>
        <charset val="134"/>
      </rPr>
      <t>％，具体掺量根据碱活性抑制试验确定；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有外观要求，清水混凝土，平均厚度</t>
    </r>
    <r>
      <rPr>
        <sz val="10"/>
        <rFont val="Times New Roman"/>
        <family val="1"/>
      </rPr>
      <t>0.5m</t>
    </r>
    <r>
      <rPr>
        <sz val="10"/>
        <rFont val="宋体"/>
        <family val="3"/>
        <charset val="134"/>
      </rPr>
      <t>。</t>
    </r>
  </si>
  <si>
    <t>6-7-7</t>
  </si>
  <si>
    <t>电缆沟盖板采购与安装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</si>
  <si>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构件类型：热镀锌角钢边框，免装修预制钢筋混凝土盖板；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构件规格：厚</t>
    </r>
    <r>
      <rPr>
        <sz val="10"/>
        <rFont val="Times New Roman"/>
        <family val="1"/>
      </rPr>
      <t>8cm</t>
    </r>
    <r>
      <rPr>
        <sz val="10"/>
        <rFont val="宋体"/>
        <family val="3"/>
        <charset val="134"/>
      </rPr>
      <t>，标准段宽度为</t>
    </r>
    <r>
      <rPr>
        <sz val="10"/>
        <rFont val="Times New Roman"/>
        <family val="1"/>
      </rPr>
      <t>50cm/</t>
    </r>
    <r>
      <rPr>
        <sz val="10"/>
        <rFont val="宋体"/>
        <family val="3"/>
        <charset val="134"/>
      </rPr>
      <t>块，长度为</t>
    </r>
    <r>
      <rPr>
        <sz val="10"/>
        <rFont val="Times New Roman"/>
        <family val="1"/>
      </rPr>
      <t>85cm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荷载类型：行人，</t>
    </r>
    <r>
      <rPr>
        <sz val="10"/>
        <rFont val="Times New Roman"/>
        <family val="1"/>
      </rPr>
      <t>5kN/m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含电站标志及配筋。</t>
    </r>
    <r>
      <rPr>
        <sz val="10"/>
        <rFont val="Times New Roman"/>
        <family val="1"/>
      </rPr>
      <t xml:space="preserve"> </t>
    </r>
  </si>
  <si>
    <t>块</t>
  </si>
  <si>
    <t>6-7-8</t>
  </si>
  <si>
    <t>电缆沟异型盖板采购与安装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</si>
  <si>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构件类型：热镀锌角钢边框，免装修预制钢筋混凝土盖板；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构件规格：厚</t>
    </r>
    <r>
      <rPr>
        <sz val="10"/>
        <rFont val="Times New Roman"/>
        <family val="1"/>
      </rPr>
      <t>8cm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荷载类型：行人，</t>
    </r>
    <r>
      <rPr>
        <sz val="10"/>
        <rFont val="Times New Roman"/>
        <family val="1"/>
      </rPr>
      <t>5kN/m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含电站标志及配筋。</t>
    </r>
    <r>
      <rPr>
        <sz val="10"/>
        <rFont val="Times New Roman"/>
        <family val="1"/>
      </rPr>
      <t xml:space="preserve">                                      </t>
    </r>
  </si>
  <si>
    <t>6-7-9</t>
  </si>
  <si>
    <t>砼面板（厚300~660mm）</t>
  </si>
  <si>
    <r>
      <rPr>
        <sz val="10"/>
        <rFont val="Times New Roman"/>
        <family val="1"/>
      </rPr>
      <t>1.C30W10F100</t>
    </r>
    <r>
      <rPr>
        <sz val="10"/>
        <rFont val="宋体"/>
        <family val="3"/>
        <charset val="134"/>
      </rPr>
      <t>，二级配，掺</t>
    </r>
    <r>
      <rPr>
        <sz val="10"/>
        <rFont val="Times New Roman"/>
        <family val="1"/>
      </rPr>
      <t>Ⅰ</t>
    </r>
    <r>
      <rPr>
        <sz val="10"/>
        <rFont val="宋体"/>
        <family val="3"/>
        <charset val="134"/>
      </rPr>
      <t>级粉煤灰不少于</t>
    </r>
    <r>
      <rPr>
        <sz val="10"/>
        <rFont val="Times New Roman"/>
        <family val="1"/>
      </rPr>
      <t>20</t>
    </r>
    <r>
      <rPr>
        <sz val="10"/>
        <rFont val="宋体"/>
        <family val="3"/>
        <charset val="134"/>
      </rPr>
      <t>％，具体掺量根据碱活性抑制试验确定；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面板混凝土采用滑动模板连续浇筑</t>
    </r>
  </si>
  <si>
    <t>6-7-10</t>
  </si>
  <si>
    <r>
      <rPr>
        <sz val="10"/>
        <rFont val="宋体"/>
        <family val="3"/>
        <charset val="134"/>
      </rPr>
      <t>趾板（厚</t>
    </r>
    <r>
      <rPr>
        <sz val="10"/>
        <rFont val="Times New Roman"/>
        <family val="1"/>
      </rPr>
      <t>600mm</t>
    </r>
    <r>
      <rPr>
        <sz val="10"/>
        <rFont val="宋体"/>
        <family val="3"/>
        <charset val="134"/>
      </rPr>
      <t>）</t>
    </r>
  </si>
  <si>
    <r>
      <rPr>
        <sz val="10"/>
        <rFont val="Times New Roman"/>
        <family val="1"/>
      </rPr>
      <t>1.C30W10F100</t>
    </r>
    <r>
      <rPr>
        <sz val="10"/>
        <rFont val="宋体"/>
        <family val="3"/>
        <charset val="134"/>
      </rPr>
      <t>，二级配，掺</t>
    </r>
    <r>
      <rPr>
        <sz val="10"/>
        <rFont val="Times New Roman"/>
        <family val="1"/>
      </rPr>
      <t>Ⅰ</t>
    </r>
    <r>
      <rPr>
        <sz val="10"/>
        <rFont val="宋体"/>
        <family val="3"/>
        <charset val="134"/>
      </rPr>
      <t>级粉煤灰不少于</t>
    </r>
    <r>
      <rPr>
        <sz val="10"/>
        <rFont val="Times New Roman"/>
        <family val="1"/>
      </rPr>
      <t>20</t>
    </r>
    <r>
      <rPr>
        <sz val="10"/>
        <rFont val="宋体"/>
        <family val="3"/>
        <charset val="134"/>
      </rPr>
      <t>％，具体掺量根据碱活性抑制试验确定。</t>
    </r>
  </si>
  <si>
    <t>6-7-11</t>
  </si>
  <si>
    <t>混凝土网格梁护坡</t>
  </si>
  <si>
    <r>
      <rPr>
        <sz val="10"/>
        <rFont val="Times New Roman"/>
        <family val="1"/>
      </rPr>
      <t>1.C25F100</t>
    </r>
    <r>
      <rPr>
        <sz val="10"/>
        <rFont val="宋体"/>
        <family val="3"/>
        <charset val="134"/>
      </rPr>
      <t>，二级配；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部位：坝下游坡（含：</t>
    </r>
    <r>
      <rPr>
        <sz val="10"/>
        <rFont val="Times New Roman"/>
        <family val="1"/>
      </rPr>
      <t>12</t>
    </r>
    <r>
      <rPr>
        <sz val="10"/>
        <rFont val="宋体"/>
        <family val="3"/>
        <charset val="134"/>
      </rPr>
      <t>号镀锌机编铁丝、坡面培土、喷播有机基材）</t>
    </r>
  </si>
  <si>
    <t>6-7-12</t>
  </si>
  <si>
    <t>网格梁护坡钢筋制安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</si>
  <si>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牌号：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规格、型号：直径</t>
    </r>
    <r>
      <rPr>
        <sz val="10"/>
        <rFont val="Times New Roman"/>
        <family val="1"/>
      </rPr>
      <t>14~</t>
    </r>
    <r>
      <rPr>
        <sz val="10"/>
        <rFont val="宋体"/>
        <family val="3"/>
        <charset val="134"/>
      </rPr>
      <t>直径</t>
    </r>
    <r>
      <rPr>
        <sz val="10"/>
        <rFont val="Times New Roman"/>
        <family val="1"/>
      </rPr>
      <t>32</t>
    </r>
    <r>
      <rPr>
        <sz val="10"/>
        <rFont val="宋体"/>
        <family val="3"/>
        <charset val="134"/>
      </rPr>
      <t>。</t>
    </r>
  </si>
  <si>
    <t>6-7-13</t>
  </si>
  <si>
    <t>混凝土踏步</t>
  </si>
  <si>
    <r>
      <rPr>
        <sz val="10"/>
        <rFont val="Times New Roman"/>
        <family val="1"/>
      </rPr>
      <t>1.C25F100</t>
    </r>
    <r>
      <rPr>
        <sz val="10"/>
        <rFont val="宋体"/>
        <family val="3"/>
        <charset val="134"/>
      </rPr>
      <t>，二级配；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部位：坝下游坡。</t>
    </r>
  </si>
  <si>
    <t>6-7-14</t>
  </si>
  <si>
    <t>混凝土垫层</t>
  </si>
  <si>
    <r>
      <rPr>
        <sz val="10"/>
        <rFont val="Times New Roman"/>
        <family val="1"/>
      </rPr>
      <t>1.C25F100</t>
    </r>
    <r>
      <rPr>
        <sz val="10"/>
        <rFont val="宋体"/>
        <family val="3"/>
        <charset val="134"/>
      </rPr>
      <t>，二级配；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部位：坝下游坡框格梁垫层；</t>
    </r>
    <r>
      <rPr>
        <sz val="10"/>
        <rFont val="Times New Roman"/>
        <family val="1"/>
      </rPr>
      <t xml:space="preserve">                                            3.</t>
    </r>
    <r>
      <rPr>
        <sz val="10"/>
        <rFont val="宋体"/>
        <family val="3"/>
        <charset val="134"/>
      </rPr>
      <t>厚</t>
    </r>
    <r>
      <rPr>
        <sz val="10"/>
        <rFont val="Times New Roman"/>
        <family val="1"/>
      </rPr>
      <t>100mm</t>
    </r>
    <r>
      <rPr>
        <sz val="10"/>
        <rFont val="宋体"/>
        <family val="3"/>
        <charset val="134"/>
      </rPr>
      <t>。</t>
    </r>
  </si>
  <si>
    <t>6-7-15</t>
  </si>
  <si>
    <r>
      <rPr>
        <sz val="10"/>
        <rFont val="宋体"/>
        <family val="3"/>
        <charset val="134"/>
      </rPr>
      <t>灌浆平洞衬砌混凝土（厚</t>
    </r>
    <r>
      <rPr>
        <sz val="10"/>
        <rFont val="Times New Roman"/>
        <family val="1"/>
      </rPr>
      <t>500mm</t>
    </r>
    <r>
      <rPr>
        <sz val="10"/>
        <rFont val="宋体"/>
        <family val="3"/>
        <charset val="134"/>
      </rPr>
      <t>）</t>
    </r>
  </si>
  <si>
    <r>
      <rPr>
        <sz val="10"/>
        <rFont val="Times New Roman"/>
        <family val="1"/>
      </rPr>
      <t>1.C25</t>
    </r>
    <r>
      <rPr>
        <sz val="10"/>
        <rFont val="宋体"/>
        <family val="3"/>
        <charset val="134"/>
      </rPr>
      <t>，二级配。</t>
    </r>
  </si>
  <si>
    <t>6-7-16</t>
  </si>
  <si>
    <t>灌浆平洞不良地质超挖回填混凝土</t>
  </si>
  <si>
    <r>
      <rPr>
        <sz val="10"/>
        <rFont val="Times New Roman"/>
        <family val="1"/>
      </rPr>
      <t>1.C25</t>
    </r>
    <r>
      <rPr>
        <sz val="10"/>
        <rFont val="宋体"/>
        <family val="3"/>
        <charset val="134"/>
      </rPr>
      <t>，二级配；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部位：灌浆平洞</t>
    </r>
  </si>
  <si>
    <t>6-7-17</t>
  </si>
  <si>
    <r>
      <rPr>
        <sz val="10"/>
        <rFont val="宋体"/>
        <family val="3"/>
        <charset val="134"/>
      </rPr>
      <t>允许超挖回填砼</t>
    </r>
    <r>
      <rPr>
        <sz val="10"/>
        <rFont val="Times New Roman"/>
        <family val="1"/>
      </rPr>
      <t>C25</t>
    </r>
  </si>
  <si>
    <r>
      <rPr>
        <sz val="10"/>
        <rFont val="Times New Roman"/>
        <family val="1"/>
      </rPr>
      <t>1.C25</t>
    </r>
    <r>
      <rPr>
        <sz val="10"/>
        <rFont val="宋体"/>
        <family val="3"/>
        <charset val="134"/>
      </rPr>
      <t>，二级配；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部位：灌浆平洞允许超挖</t>
    </r>
    <r>
      <rPr>
        <sz val="10"/>
        <rFont val="Times New Roman"/>
        <family val="1"/>
      </rPr>
      <t>15cm</t>
    </r>
    <r>
      <rPr>
        <sz val="10"/>
        <rFont val="宋体"/>
        <family val="3"/>
        <charset val="134"/>
      </rPr>
      <t>部位，厚度</t>
    </r>
    <r>
      <rPr>
        <sz val="10"/>
        <rFont val="Times New Roman"/>
        <family val="1"/>
      </rPr>
      <t>≤15cm</t>
    </r>
  </si>
  <si>
    <t>6-7-18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</si>
  <si>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类型：黑铁管；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规格：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吋（</t>
    </r>
    <r>
      <rPr>
        <sz val="10"/>
        <rFont val="Times New Roman"/>
        <family val="1"/>
      </rPr>
      <t>DN50</t>
    </r>
    <r>
      <rPr>
        <sz val="10"/>
        <rFont val="宋体"/>
        <family val="3"/>
        <charset val="134"/>
      </rPr>
      <t>），外径</t>
    </r>
    <r>
      <rPr>
        <sz val="10"/>
        <rFont val="Times New Roman"/>
        <family val="1"/>
      </rPr>
      <t>60mm</t>
    </r>
    <r>
      <rPr>
        <sz val="10"/>
        <rFont val="宋体"/>
        <family val="3"/>
        <charset val="134"/>
      </rPr>
      <t>，壁厚</t>
    </r>
    <r>
      <rPr>
        <sz val="10"/>
        <rFont val="Times New Roman"/>
        <family val="1"/>
      </rPr>
      <t>3.5mm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部位：趾板、灌浆平洞砼衬砌（预埋）</t>
    </r>
  </si>
  <si>
    <t>6-7-19</t>
  </si>
  <si>
    <t>砼路面</t>
  </si>
  <si>
    <r>
      <rPr>
        <sz val="10"/>
        <rFont val="Times New Roman"/>
        <family val="1"/>
      </rPr>
      <t>1.C30W4F50</t>
    </r>
    <r>
      <rPr>
        <sz val="10"/>
        <rFont val="宋体"/>
        <family val="3"/>
        <charset val="134"/>
      </rPr>
      <t>，二级配，厚</t>
    </r>
    <r>
      <rPr>
        <sz val="10"/>
        <rFont val="Times New Roman"/>
        <family val="1"/>
      </rPr>
      <t>20cm</t>
    </r>
  </si>
  <si>
    <t>6-7-20</t>
  </si>
  <si>
    <r>
      <rPr>
        <sz val="10"/>
        <rFont val="宋体"/>
        <family val="3"/>
        <charset val="134"/>
      </rPr>
      <t>观测房</t>
    </r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地坪混凝土</t>
    </r>
  </si>
  <si>
    <r>
      <rPr>
        <sz val="10"/>
        <rFont val="Times New Roman"/>
        <family val="1"/>
      </rPr>
      <t>1.C25</t>
    </r>
    <r>
      <rPr>
        <sz val="10"/>
        <rFont val="宋体"/>
        <family val="3"/>
        <charset val="134"/>
      </rPr>
      <t>，二级配</t>
    </r>
  </si>
  <si>
    <t>6-7-21</t>
  </si>
  <si>
    <r>
      <rPr>
        <sz val="10"/>
        <rFont val="宋体"/>
        <family val="3"/>
        <charset val="134"/>
      </rPr>
      <t>观测房</t>
    </r>
    <r>
      <rPr>
        <sz val="10"/>
        <rFont val="Times New Roman"/>
        <family val="1"/>
      </rPr>
      <t>C30</t>
    </r>
    <r>
      <rPr>
        <sz val="10"/>
        <rFont val="宋体"/>
        <family val="3"/>
        <charset val="134"/>
      </rPr>
      <t>结构混凝土</t>
    </r>
  </si>
  <si>
    <r>
      <rPr>
        <sz val="10"/>
        <rFont val="Times New Roman"/>
        <family val="1"/>
      </rPr>
      <t>1.C30</t>
    </r>
    <r>
      <rPr>
        <sz val="10"/>
        <rFont val="宋体"/>
        <family val="3"/>
        <charset val="134"/>
      </rPr>
      <t>，二级配</t>
    </r>
  </si>
  <si>
    <t>6-7-22</t>
  </si>
  <si>
    <r>
      <rPr>
        <sz val="10"/>
        <rFont val="Times New Roman"/>
        <family val="1"/>
      </rPr>
      <t>C15</t>
    </r>
    <r>
      <rPr>
        <sz val="10"/>
        <rFont val="宋体"/>
        <family val="3"/>
        <charset val="134"/>
      </rPr>
      <t>砼垫层</t>
    </r>
  </si>
  <si>
    <r>
      <rPr>
        <sz val="10"/>
        <rFont val="Times New Roman"/>
        <family val="1"/>
      </rPr>
      <t>1.C15</t>
    </r>
    <r>
      <rPr>
        <sz val="10"/>
        <rFont val="宋体"/>
        <family val="3"/>
        <charset val="134"/>
      </rPr>
      <t>，二级配，厚</t>
    </r>
    <r>
      <rPr>
        <sz val="10"/>
        <rFont val="Times New Roman"/>
        <family val="1"/>
      </rPr>
      <t>10cm</t>
    </r>
    <r>
      <rPr>
        <sz val="10"/>
        <rFont val="宋体"/>
        <family val="3"/>
        <charset val="134"/>
      </rPr>
      <t>，坝顶</t>
    </r>
  </si>
  <si>
    <t>6-7-23</t>
  </si>
  <si>
    <r>
      <rPr>
        <sz val="10"/>
        <rFont val="Times New Roman"/>
        <family val="1"/>
      </rPr>
      <t>C30</t>
    </r>
    <r>
      <rPr>
        <sz val="10"/>
        <rFont val="宋体"/>
        <family val="3"/>
        <charset val="134"/>
      </rPr>
      <t>砼塞加固处理</t>
    </r>
  </si>
  <si>
    <r>
      <rPr>
        <sz val="10"/>
        <rFont val="Times New Roman"/>
        <family val="1"/>
      </rPr>
      <t>1.C30</t>
    </r>
    <r>
      <rPr>
        <sz val="10"/>
        <rFont val="宋体"/>
        <family val="3"/>
        <charset val="134"/>
      </rPr>
      <t>，二级配，断层处理</t>
    </r>
  </si>
  <si>
    <t>6-7-24</t>
  </si>
  <si>
    <t>坝基反向排水基础混凝土</t>
  </si>
  <si>
    <t>6-7-25</t>
  </si>
  <si>
    <t>探洞封堵</t>
  </si>
  <si>
    <t>6-7-26</t>
  </si>
  <si>
    <r>
      <rPr>
        <sz val="10"/>
        <rFont val="宋体"/>
        <family val="3"/>
        <charset val="134"/>
      </rPr>
      <t>锚杆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直径</t>
    </r>
    <r>
      <rPr>
        <sz val="10"/>
        <rFont val="Times New Roman"/>
        <family val="1"/>
      </rPr>
      <t>28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L=4.5m)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</si>
  <si>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杆体材质：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水泥砂浆：</t>
    </r>
    <r>
      <rPr>
        <sz val="10"/>
        <rFont val="Times New Roman"/>
        <family val="1"/>
      </rPr>
      <t>M30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外露长度：</t>
    </r>
    <r>
      <rPr>
        <sz val="10"/>
        <rFont val="Times New Roman"/>
        <family val="1"/>
      </rPr>
      <t>0.5m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杆体直径：</t>
    </r>
    <r>
      <rPr>
        <sz val="10"/>
        <rFont val="Times New Roman"/>
        <family val="1"/>
      </rPr>
      <t>28mm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入岩长度：</t>
    </r>
    <r>
      <rPr>
        <sz val="10"/>
        <rFont val="Times New Roman"/>
        <family val="1"/>
      </rPr>
      <t>4m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部位：趾板基础。</t>
    </r>
  </si>
  <si>
    <t>6-7-27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</si>
  <si>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杆体材质：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水泥砂浆：</t>
    </r>
    <r>
      <rPr>
        <sz val="10"/>
        <rFont val="Times New Roman"/>
        <family val="1"/>
      </rPr>
      <t>M30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外露长度：</t>
    </r>
    <r>
      <rPr>
        <sz val="10"/>
        <rFont val="Times New Roman"/>
        <family val="1"/>
      </rPr>
      <t>0.5m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杆体直径：</t>
    </r>
    <r>
      <rPr>
        <sz val="10"/>
        <rFont val="Times New Roman"/>
        <family val="1"/>
      </rPr>
      <t>25mm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入岩长度：</t>
    </r>
    <r>
      <rPr>
        <sz val="10"/>
        <rFont val="Times New Roman"/>
        <family val="1"/>
      </rPr>
      <t>4m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部位：断层处理。</t>
    </r>
  </si>
  <si>
    <t>6-7-28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</si>
  <si>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牌号：</t>
    </r>
    <r>
      <rPr>
        <sz val="10"/>
        <rFont val="Times New Roman"/>
        <family val="1"/>
      </rPr>
      <t>HPB300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规格、型号：直径</t>
    </r>
    <r>
      <rPr>
        <sz val="10"/>
        <rFont val="Times New Roman"/>
        <family val="1"/>
      </rPr>
      <t>6~</t>
    </r>
    <r>
      <rPr>
        <sz val="10"/>
        <rFont val="宋体"/>
        <family val="3"/>
        <charset val="134"/>
      </rPr>
      <t>直径</t>
    </r>
    <r>
      <rPr>
        <sz val="10"/>
        <rFont val="Times New Roman"/>
        <family val="1"/>
      </rPr>
      <t>20</t>
    </r>
    <r>
      <rPr>
        <sz val="10"/>
        <rFont val="宋体"/>
        <family val="3"/>
        <charset val="134"/>
      </rPr>
      <t>。</t>
    </r>
  </si>
  <si>
    <t>6-7-29</t>
  </si>
  <si>
    <t>6-7-30</t>
  </si>
  <si>
    <t>不锈钢制安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</si>
  <si>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材质：不锈钢、</t>
    </r>
    <r>
      <rPr>
        <sz val="10"/>
        <rFont val="Times New Roman"/>
        <family val="1"/>
      </rPr>
      <t>Q235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种类：栏杆及附属埋件等</t>
    </r>
  </si>
  <si>
    <t>6-7-31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</si>
  <si>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位置：防浪墙止水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类型：铜止水；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型式、规格：</t>
    </r>
    <r>
      <rPr>
        <sz val="10"/>
        <rFont val="Times New Roman"/>
        <family val="1"/>
      </rPr>
      <t>W</t>
    </r>
    <r>
      <rPr>
        <sz val="10"/>
        <rFont val="宋体"/>
        <family val="3"/>
        <charset val="134"/>
      </rPr>
      <t>型止水，展开宽度</t>
    </r>
    <r>
      <rPr>
        <sz val="10"/>
        <rFont val="Times New Roman"/>
        <family val="1"/>
      </rPr>
      <t>450mm</t>
    </r>
    <r>
      <rPr>
        <sz val="10"/>
        <rFont val="宋体"/>
        <family val="3"/>
        <charset val="134"/>
      </rPr>
      <t>，厚</t>
    </r>
    <r>
      <rPr>
        <sz val="10"/>
        <rFont val="Times New Roman"/>
        <family val="1"/>
      </rPr>
      <t>1.2mm</t>
    </r>
    <r>
      <rPr>
        <sz val="10"/>
        <rFont val="宋体"/>
        <family val="3"/>
        <charset val="134"/>
      </rPr>
      <t>。</t>
    </r>
  </si>
  <si>
    <t>6-7-32</t>
  </si>
  <si>
    <r>
      <rPr>
        <sz val="10"/>
        <rFont val="宋体"/>
        <family val="3"/>
        <charset val="134"/>
      </rPr>
      <t>三元乙丙复合防渗盖片</t>
    </r>
    <r>
      <rPr>
        <sz val="10"/>
        <rFont val="Times New Roman"/>
        <family val="1"/>
      </rPr>
      <t>(500x6mm)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</si>
  <si>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抗渗性</t>
    </r>
    <r>
      <rPr>
        <sz val="10"/>
        <rFont val="Times New Roman"/>
        <family val="1"/>
      </rPr>
      <t>≥2.0MPa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常温断裂拉伸强度</t>
    </r>
    <r>
      <rPr>
        <sz val="10"/>
        <rFont val="Times New Roman"/>
        <family val="1"/>
      </rPr>
      <t>≥80N/cm</t>
    </r>
    <r>
      <rPr>
        <sz val="10"/>
        <rFont val="宋体"/>
        <family val="3"/>
        <charset val="134"/>
      </rPr>
      <t>；常温拉断伸长率</t>
    </r>
    <r>
      <rPr>
        <sz val="10"/>
        <rFont val="Times New Roman"/>
        <family val="1"/>
      </rPr>
      <t>450%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尺寸</t>
    </r>
    <r>
      <rPr>
        <sz val="10"/>
        <rFont val="Times New Roman"/>
        <family val="1"/>
      </rPr>
      <t>500×6mm</t>
    </r>
    <r>
      <rPr>
        <sz val="10"/>
        <rFont val="宋体"/>
        <family val="3"/>
        <charset val="134"/>
      </rPr>
      <t>，主要用于张性缝。</t>
    </r>
  </si>
  <si>
    <t>面板止水部位</t>
  </si>
  <si>
    <t>6-7-33</t>
  </si>
  <si>
    <r>
      <rPr>
        <sz val="10"/>
        <rFont val="宋体"/>
        <family val="3"/>
        <charset val="134"/>
      </rPr>
      <t>三元乙丙复合防渗盖片</t>
    </r>
    <r>
      <rPr>
        <sz val="10"/>
        <rFont val="Times New Roman"/>
        <family val="1"/>
      </rPr>
      <t>(440x6mm)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</si>
  <si>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抗渗性</t>
    </r>
    <r>
      <rPr>
        <sz val="10"/>
        <rFont val="Times New Roman"/>
        <family val="1"/>
      </rPr>
      <t>≥2.0MPa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常温断裂拉伸强度</t>
    </r>
    <r>
      <rPr>
        <sz val="10"/>
        <rFont val="Times New Roman"/>
        <family val="1"/>
      </rPr>
      <t>≥80N/cm</t>
    </r>
    <r>
      <rPr>
        <sz val="10"/>
        <rFont val="宋体"/>
        <family val="3"/>
        <charset val="134"/>
      </rPr>
      <t>；常温拉断伸长率</t>
    </r>
    <r>
      <rPr>
        <sz val="10"/>
        <rFont val="Times New Roman"/>
        <family val="1"/>
      </rPr>
      <t>450%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尺寸</t>
    </r>
    <r>
      <rPr>
        <sz val="10"/>
        <rFont val="Times New Roman"/>
        <family val="1"/>
      </rPr>
      <t>440×6mm</t>
    </r>
    <r>
      <rPr>
        <sz val="10"/>
        <rFont val="宋体"/>
        <family val="3"/>
        <charset val="134"/>
      </rPr>
      <t>，主要用于压性缝。</t>
    </r>
  </si>
  <si>
    <t>6-7-34</t>
  </si>
  <si>
    <r>
      <rPr>
        <sz val="10"/>
        <rFont val="宋体"/>
        <family val="3"/>
        <charset val="134"/>
      </rPr>
      <t>三元乙丙复合防渗盖片</t>
    </r>
    <r>
      <rPr>
        <sz val="10"/>
        <rFont val="Times New Roman"/>
        <family val="1"/>
      </rPr>
      <t>(630x6mm)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</si>
  <si>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抗渗性</t>
    </r>
    <r>
      <rPr>
        <sz val="10"/>
        <rFont val="Times New Roman"/>
        <family val="1"/>
      </rPr>
      <t>≥2.0MPa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常温断裂拉伸强度</t>
    </r>
    <r>
      <rPr>
        <sz val="10"/>
        <rFont val="Times New Roman"/>
        <family val="1"/>
      </rPr>
      <t>≥80N/cm</t>
    </r>
    <r>
      <rPr>
        <sz val="10"/>
        <rFont val="宋体"/>
        <family val="3"/>
        <charset val="134"/>
      </rPr>
      <t>；常温拉断伸长率</t>
    </r>
    <r>
      <rPr>
        <sz val="10"/>
        <rFont val="Times New Roman"/>
        <family val="1"/>
      </rPr>
      <t>450%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尺寸</t>
    </r>
    <r>
      <rPr>
        <sz val="10"/>
        <rFont val="Times New Roman"/>
        <family val="1"/>
      </rPr>
      <t>630×6mm</t>
    </r>
    <r>
      <rPr>
        <sz val="10"/>
        <rFont val="宋体"/>
        <family val="3"/>
        <charset val="134"/>
      </rPr>
      <t>，主要用于周边缝。</t>
    </r>
  </si>
  <si>
    <t>6-7-35</t>
  </si>
  <si>
    <r>
      <rPr>
        <sz val="10"/>
        <rFont val="Times New Roman"/>
        <family val="1"/>
      </rPr>
      <t>SR</t>
    </r>
    <r>
      <rPr>
        <sz val="10"/>
        <rFont val="宋体"/>
        <family val="3"/>
        <charset val="134"/>
      </rPr>
      <t>塑性填料</t>
    </r>
  </si>
  <si>
    <r>
      <rPr>
        <sz val="10"/>
        <rFont val="宋体"/>
        <family val="3"/>
        <charset val="134"/>
      </rPr>
      <t>抗渗性</t>
    </r>
    <r>
      <rPr>
        <sz val="10"/>
        <rFont val="Times New Roman"/>
        <family val="1"/>
      </rPr>
      <t>≥2.0MPa</t>
    </r>
    <r>
      <rPr>
        <sz val="10"/>
        <rFont val="宋体"/>
        <family val="3"/>
        <charset val="134"/>
      </rPr>
      <t>，断面面积</t>
    </r>
    <r>
      <rPr>
        <sz val="10"/>
        <rFont val="Times New Roman"/>
        <family val="1"/>
      </rPr>
      <t>200cm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，面板止水部位</t>
    </r>
  </si>
  <si>
    <t>6-7-36</t>
  </si>
  <si>
    <r>
      <rPr>
        <sz val="10"/>
        <rFont val="宋体"/>
        <family val="3"/>
        <charset val="134"/>
      </rPr>
      <t>抗渗性</t>
    </r>
    <r>
      <rPr>
        <sz val="10"/>
        <rFont val="Times New Roman"/>
        <family val="1"/>
      </rPr>
      <t>≥2.0MPa</t>
    </r>
    <r>
      <rPr>
        <sz val="10"/>
        <rFont val="宋体"/>
        <family val="3"/>
        <charset val="134"/>
      </rPr>
      <t>，断面面积</t>
    </r>
    <r>
      <rPr>
        <sz val="10"/>
        <rFont val="Times New Roman"/>
        <family val="1"/>
      </rPr>
      <t>100cm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，面板止水部位</t>
    </r>
  </si>
  <si>
    <t>6-7-37</t>
  </si>
  <si>
    <r>
      <rPr>
        <sz val="10"/>
        <rFont val="宋体"/>
        <family val="3"/>
        <charset val="134"/>
      </rPr>
      <t>抗渗性</t>
    </r>
    <r>
      <rPr>
        <sz val="10"/>
        <rFont val="Times New Roman"/>
        <family val="1"/>
      </rPr>
      <t>≥2.0MPa</t>
    </r>
    <r>
      <rPr>
        <sz val="10"/>
        <rFont val="宋体"/>
        <family val="3"/>
        <charset val="134"/>
      </rPr>
      <t>，断面面积</t>
    </r>
    <r>
      <rPr>
        <sz val="10"/>
        <rFont val="Times New Roman"/>
        <family val="1"/>
      </rPr>
      <t>400cm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，面板止水部位</t>
    </r>
  </si>
  <si>
    <t>6-7-38</t>
  </si>
  <si>
    <r>
      <rPr>
        <sz val="10"/>
        <rFont val="Times New Roman"/>
        <family val="1"/>
      </rPr>
      <t>HK</t>
    </r>
    <r>
      <rPr>
        <sz val="10"/>
        <rFont val="宋体"/>
        <family val="3"/>
        <charset val="134"/>
      </rPr>
      <t>弹性封边剂</t>
    </r>
  </si>
  <si>
    <t>6-7-39</t>
  </si>
  <si>
    <t>不锈钢扁钢</t>
  </si>
  <si>
    <r>
      <rPr>
        <sz val="10"/>
        <rFont val="Times New Roman"/>
        <family val="1"/>
      </rPr>
      <t>60x6mm</t>
    </r>
    <r>
      <rPr>
        <sz val="10"/>
        <rFont val="宋体"/>
        <family val="3"/>
        <charset val="134"/>
      </rPr>
      <t>，面板止水部位</t>
    </r>
  </si>
  <si>
    <t>6-7-40</t>
  </si>
  <si>
    <t>不锈钢膨胀螺栓</t>
  </si>
  <si>
    <r>
      <rPr>
        <sz val="10"/>
        <rFont val="Times New Roman"/>
        <family val="1"/>
      </rPr>
      <t>M10x100mm</t>
    </r>
    <r>
      <rPr>
        <sz val="10"/>
        <rFont val="宋体"/>
        <family val="3"/>
        <charset val="134"/>
      </rPr>
      <t>，面板止水部位</t>
    </r>
  </si>
  <si>
    <t>个</t>
  </si>
  <si>
    <t>6-7-41</t>
  </si>
  <si>
    <t>氯丁橡胶棒</t>
  </si>
  <si>
    <r>
      <rPr>
        <sz val="10"/>
        <rFont val="Times New Roman"/>
        <family val="1"/>
      </rPr>
      <t>φ15mm</t>
    </r>
    <r>
      <rPr>
        <sz val="10"/>
        <rFont val="宋体"/>
        <family val="3"/>
        <charset val="134"/>
      </rPr>
      <t>，面板止水部位</t>
    </r>
  </si>
  <si>
    <t>6-7-42</t>
  </si>
  <si>
    <r>
      <rPr>
        <sz val="10"/>
        <rFont val="Times New Roman"/>
        <family val="1"/>
      </rPr>
      <t>φ40mm</t>
    </r>
    <r>
      <rPr>
        <sz val="10"/>
        <rFont val="宋体"/>
        <family val="3"/>
        <charset val="134"/>
      </rPr>
      <t>，面板止水部位</t>
    </r>
  </si>
  <si>
    <t>6-7-43</t>
  </si>
  <si>
    <t>氯丁橡胶垫片</t>
  </si>
  <si>
    <r>
      <rPr>
        <sz val="10"/>
        <rFont val="Times New Roman"/>
        <family val="1"/>
      </rPr>
      <t>500x6mm</t>
    </r>
    <r>
      <rPr>
        <sz val="10"/>
        <rFont val="宋体"/>
        <family val="3"/>
        <charset val="134"/>
      </rPr>
      <t>，面板止水部位</t>
    </r>
  </si>
  <si>
    <t>6-7-44</t>
  </si>
  <si>
    <t>沥青乳胶</t>
  </si>
  <si>
    <r>
      <rPr>
        <sz val="10"/>
        <rFont val="宋体"/>
        <family val="3"/>
        <charset val="134"/>
      </rPr>
      <t>厚</t>
    </r>
    <r>
      <rPr>
        <sz val="10"/>
        <rFont val="Times New Roman"/>
        <family val="1"/>
      </rPr>
      <t>2mm</t>
    </r>
    <r>
      <rPr>
        <sz val="10"/>
        <rFont val="宋体"/>
        <family val="3"/>
        <charset val="134"/>
      </rPr>
      <t>，面板止水部位</t>
    </r>
  </si>
  <si>
    <t>6-7-45</t>
  </si>
  <si>
    <t>三元乙丙橡胶板</t>
  </si>
  <si>
    <r>
      <rPr>
        <sz val="10"/>
        <rFont val="宋体"/>
        <family val="3"/>
        <charset val="134"/>
      </rPr>
      <t>厚</t>
    </r>
    <r>
      <rPr>
        <sz val="10"/>
        <rFont val="Times New Roman"/>
        <family val="1"/>
      </rPr>
      <t>15mm</t>
    </r>
    <r>
      <rPr>
        <sz val="10"/>
        <rFont val="宋体"/>
        <family val="3"/>
        <charset val="134"/>
      </rPr>
      <t>，面板止水部位</t>
    </r>
  </si>
  <si>
    <t>6-7-46</t>
  </si>
  <si>
    <t>泡沫塑料充填</t>
  </si>
  <si>
    <t>6-7-47</t>
  </si>
  <si>
    <r>
      <rPr>
        <sz val="10"/>
        <rFont val="Times New Roman"/>
        <family val="1"/>
      </rPr>
      <t>W</t>
    </r>
    <r>
      <rPr>
        <sz val="10"/>
        <rFont val="宋体"/>
        <family val="3"/>
        <charset val="134"/>
      </rPr>
      <t>型止水铜片</t>
    </r>
  </si>
  <si>
    <r>
      <rPr>
        <sz val="10"/>
        <rFont val="宋体"/>
        <family val="3"/>
        <charset val="134"/>
      </rPr>
      <t>展开宽度</t>
    </r>
    <r>
      <rPr>
        <sz val="10"/>
        <rFont val="Times New Roman"/>
        <family val="1"/>
      </rPr>
      <t>630mm</t>
    </r>
    <r>
      <rPr>
        <sz val="10"/>
        <rFont val="宋体"/>
        <family val="3"/>
        <charset val="134"/>
      </rPr>
      <t>，厚</t>
    </r>
    <r>
      <rPr>
        <sz val="10"/>
        <rFont val="Times New Roman"/>
        <family val="1"/>
      </rPr>
      <t>1.2mm</t>
    </r>
  </si>
  <si>
    <r>
      <rPr>
        <sz val="10"/>
        <rFont val="宋体"/>
        <family val="3"/>
        <charset val="134"/>
      </rPr>
      <t>含异型接头安装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异型接头为甲供。</t>
    </r>
  </si>
  <si>
    <t>6-7-48</t>
  </si>
  <si>
    <r>
      <rPr>
        <sz val="10"/>
        <rFont val="Times New Roman"/>
        <family val="1"/>
      </rPr>
      <t>F</t>
    </r>
    <r>
      <rPr>
        <sz val="10"/>
        <rFont val="宋体"/>
        <family val="3"/>
        <charset val="134"/>
      </rPr>
      <t>型止水铜片</t>
    </r>
  </si>
  <si>
    <r>
      <rPr>
        <sz val="10"/>
        <rFont val="宋体"/>
        <family val="3"/>
        <charset val="134"/>
      </rPr>
      <t>展开宽度</t>
    </r>
    <r>
      <rPr>
        <sz val="10"/>
        <rFont val="Times New Roman"/>
        <family val="1"/>
      </rPr>
      <t>600mm</t>
    </r>
    <r>
      <rPr>
        <sz val="10"/>
        <rFont val="宋体"/>
        <family val="3"/>
        <charset val="134"/>
      </rPr>
      <t>，厚</t>
    </r>
    <r>
      <rPr>
        <sz val="10"/>
        <rFont val="Times New Roman"/>
        <family val="1"/>
      </rPr>
      <t>1.2mm</t>
    </r>
  </si>
  <si>
    <t>6-7-49</t>
  </si>
  <si>
    <r>
      <rPr>
        <sz val="10"/>
        <rFont val="Times New Roman"/>
        <family val="1"/>
      </rPr>
      <t>T</t>
    </r>
    <r>
      <rPr>
        <sz val="10"/>
        <rFont val="宋体"/>
        <family val="3"/>
        <charset val="134"/>
      </rPr>
      <t>型止水铜片</t>
    </r>
  </si>
  <si>
    <r>
      <rPr>
        <sz val="10"/>
        <rFont val="宋体"/>
        <family val="3"/>
        <charset val="134"/>
      </rPr>
      <t>展开宽度</t>
    </r>
    <r>
      <rPr>
        <sz val="10"/>
        <rFont val="Times New Roman"/>
        <family val="1"/>
      </rPr>
      <t>650mm</t>
    </r>
    <r>
      <rPr>
        <sz val="10"/>
        <rFont val="宋体"/>
        <family val="3"/>
        <charset val="134"/>
      </rPr>
      <t>，厚</t>
    </r>
    <r>
      <rPr>
        <sz val="10"/>
        <rFont val="Times New Roman"/>
        <family val="1"/>
      </rPr>
      <t>1.2mm</t>
    </r>
  </si>
  <si>
    <t>6-7-50</t>
  </si>
  <si>
    <t>沥青砂垫层</t>
  </si>
  <si>
    <r>
      <rPr>
        <sz val="10"/>
        <rFont val="宋体"/>
        <family val="3"/>
        <charset val="134"/>
      </rPr>
      <t>沥青</t>
    </r>
    <r>
      <rPr>
        <sz val="10"/>
        <rFont val="Times New Roman"/>
        <family val="1"/>
      </rPr>
      <t>:</t>
    </r>
    <r>
      <rPr>
        <sz val="10"/>
        <rFont val="宋体"/>
        <family val="3"/>
        <charset val="134"/>
      </rPr>
      <t>砂</t>
    </r>
    <r>
      <rPr>
        <sz val="10"/>
        <rFont val="Times New Roman"/>
        <family val="1"/>
      </rPr>
      <t>=1:9</t>
    </r>
    <r>
      <rPr>
        <sz val="10"/>
        <rFont val="宋体"/>
        <family val="3"/>
        <charset val="134"/>
      </rPr>
      <t>，厚</t>
    </r>
    <r>
      <rPr>
        <sz val="10"/>
        <rFont val="Times New Roman"/>
        <family val="1"/>
      </rPr>
      <t>200mm</t>
    </r>
    <r>
      <rPr>
        <sz val="10"/>
        <rFont val="宋体"/>
        <family val="3"/>
        <charset val="134"/>
      </rPr>
      <t>，面板止水部位</t>
    </r>
  </si>
  <si>
    <t>6-7-51</t>
  </si>
  <si>
    <r>
      <rPr>
        <sz val="10"/>
        <rFont val="Times New Roman"/>
        <family val="1"/>
      </rPr>
      <t>M5</t>
    </r>
    <r>
      <rPr>
        <sz val="10"/>
        <rFont val="宋体"/>
        <family val="3"/>
        <charset val="134"/>
      </rPr>
      <t>水泥砂浆垫层</t>
    </r>
  </si>
  <si>
    <r>
      <rPr>
        <sz val="10"/>
        <rFont val="Times New Roman"/>
        <family val="1"/>
      </rPr>
      <t>M5</t>
    </r>
    <r>
      <rPr>
        <sz val="10"/>
        <rFont val="宋体"/>
        <family val="3"/>
        <charset val="134"/>
      </rPr>
      <t>，厚</t>
    </r>
    <r>
      <rPr>
        <sz val="10"/>
        <rFont val="Times New Roman"/>
        <family val="1"/>
      </rPr>
      <t>100mm</t>
    </r>
    <r>
      <rPr>
        <sz val="10"/>
        <rFont val="宋体"/>
        <family val="3"/>
        <charset val="134"/>
      </rPr>
      <t>，面板止水部位</t>
    </r>
  </si>
  <si>
    <t>6-8-1</t>
  </si>
  <si>
    <r>
      <rPr>
        <sz val="10"/>
        <rFont val="宋体"/>
        <family val="3"/>
        <charset val="134"/>
      </rPr>
      <t>干砌石护坡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厚</t>
    </r>
    <r>
      <rPr>
        <sz val="10"/>
        <rFont val="Times New Roman"/>
        <family val="1"/>
      </rPr>
      <t>600mm)</t>
    </r>
  </si>
  <si>
    <r>
      <rPr>
        <sz val="10"/>
        <rFont val="宋体"/>
        <family val="3"/>
        <charset val="134"/>
      </rPr>
      <t>坝后护坡，厚</t>
    </r>
    <r>
      <rPr>
        <sz val="10"/>
        <rFont val="Times New Roman"/>
        <family val="1"/>
      </rPr>
      <t>600mm</t>
    </r>
    <r>
      <rPr>
        <sz val="10"/>
        <rFont val="宋体"/>
        <family val="3"/>
        <charset val="134"/>
      </rPr>
      <t>；干砌石块石应质地坚实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无风化剥落和裂纹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棱角分明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各面平整</t>
    </r>
    <r>
      <rPr>
        <sz val="10"/>
        <rFont val="Times New Roman"/>
        <family val="1"/>
      </rPr>
      <t>.</t>
    </r>
    <r>
      <rPr>
        <sz val="10"/>
        <rFont val="宋体"/>
        <family val="3"/>
        <charset val="134"/>
      </rPr>
      <t>石块厚度不小于</t>
    </r>
    <r>
      <rPr>
        <sz val="10"/>
        <rFont val="Times New Roman"/>
        <family val="1"/>
      </rPr>
      <t>25cm</t>
    </r>
    <r>
      <rPr>
        <sz val="10"/>
        <rFont val="宋体"/>
        <family val="3"/>
        <charset val="134"/>
      </rPr>
      <t>；石料容重不小于</t>
    </r>
    <r>
      <rPr>
        <sz val="10"/>
        <rFont val="Times New Roman"/>
        <family val="1"/>
      </rPr>
      <t>22.5kN/m</t>
    </r>
    <r>
      <rPr>
        <vertAlign val="superscript"/>
        <sz val="10"/>
        <rFont val="Times New Roman"/>
        <family val="1"/>
      </rPr>
      <t>3</t>
    </r>
    <r>
      <rPr>
        <sz val="10"/>
        <rFont val="宋体"/>
        <family val="3"/>
        <charset val="134"/>
      </rPr>
      <t>，湿抗压强度大于</t>
    </r>
    <r>
      <rPr>
        <sz val="10"/>
        <rFont val="Times New Roman"/>
        <family val="1"/>
      </rPr>
      <t>50MPa</t>
    </r>
    <r>
      <rPr>
        <sz val="10"/>
        <rFont val="宋体"/>
        <family val="3"/>
        <charset val="134"/>
      </rPr>
      <t>。</t>
    </r>
  </si>
  <si>
    <t>6-8-2</t>
  </si>
  <si>
    <r>
      <rPr>
        <sz val="10"/>
        <rFont val="Times New Roman"/>
        <family val="1"/>
      </rPr>
      <t>M7.5</t>
    </r>
    <r>
      <rPr>
        <sz val="10"/>
        <rFont val="宋体"/>
        <family val="3"/>
        <charset val="134"/>
      </rPr>
      <t>浆砌石排水沟</t>
    </r>
  </si>
  <si>
    <t>下游</t>
  </si>
  <si>
    <t>6-8-3</t>
  </si>
  <si>
    <r>
      <rPr>
        <sz val="10"/>
        <rFont val="Times New Roman"/>
        <family val="1"/>
      </rPr>
      <t>M7.5</t>
    </r>
    <r>
      <rPr>
        <sz val="10"/>
        <rFont val="宋体"/>
        <family val="3"/>
        <charset val="134"/>
      </rPr>
      <t>浆砌石步级</t>
    </r>
  </si>
  <si>
    <t>6-8-4</t>
  </si>
  <si>
    <t>下游排水沟、步级批荡</t>
  </si>
  <si>
    <r>
      <rPr>
        <sz val="10"/>
        <rFont val="Times New Roman"/>
        <family val="1"/>
      </rPr>
      <t>1.1:2</t>
    </r>
    <r>
      <rPr>
        <sz val="10"/>
        <rFont val="宋体"/>
        <family val="3"/>
        <charset val="134"/>
      </rPr>
      <t>水泥砂浆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厚</t>
    </r>
    <r>
      <rPr>
        <sz val="10"/>
        <rFont val="Times New Roman"/>
        <family val="1"/>
      </rPr>
      <t>20mm</t>
    </r>
  </si>
  <si>
    <t>6-9-1</t>
  </si>
  <si>
    <t>植草护坡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</si>
  <si>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部位：下游排水沟边坡；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撒草籽，狗牙根，</t>
    </r>
    <r>
      <rPr>
        <sz val="10"/>
        <rFont val="Times New Roman"/>
        <family val="1"/>
      </rPr>
      <t>1:1</t>
    </r>
    <r>
      <rPr>
        <sz val="10"/>
        <rFont val="宋体"/>
        <family val="3"/>
        <charset val="134"/>
      </rPr>
      <t>混播，撒播密度</t>
    </r>
    <r>
      <rPr>
        <sz val="10"/>
        <rFont val="Times New Roman"/>
        <family val="1"/>
      </rPr>
      <t>80kg/hm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采用颗粒饱满、经试验质量合格的种籽。</t>
    </r>
    <r>
      <rPr>
        <sz val="10"/>
        <rFont val="Times New Roman"/>
        <family val="1"/>
      </rPr>
      <t xml:space="preserve">   </t>
    </r>
  </si>
  <si>
    <t>6-9-2</t>
  </si>
  <si>
    <t>聚乙烯闭孔泡沫板</t>
  </si>
  <si>
    <r>
      <rPr>
        <sz val="10"/>
        <rFont val="宋体"/>
        <family val="3"/>
        <charset val="134"/>
      </rPr>
      <t>厚</t>
    </r>
    <r>
      <rPr>
        <sz val="10"/>
        <rFont val="Times New Roman"/>
        <family val="1"/>
      </rPr>
      <t>20mm</t>
    </r>
    <r>
      <rPr>
        <sz val="10"/>
        <rFont val="宋体"/>
        <family val="3"/>
        <charset val="134"/>
      </rPr>
      <t>，部位：防浪墙、电缆沟、排水沟分缝</t>
    </r>
  </si>
  <si>
    <t>6-9-3</t>
  </si>
  <si>
    <t>排水管</t>
  </si>
  <si>
    <r>
      <rPr>
        <sz val="10"/>
        <rFont val="Times New Roman"/>
        <family val="1"/>
      </rPr>
      <t>Φ75mmPVC</t>
    </r>
    <r>
      <rPr>
        <sz val="10"/>
        <rFont val="宋体"/>
        <family val="3"/>
        <charset val="134"/>
      </rPr>
      <t>，部位：坝顶电缆沟</t>
    </r>
  </si>
  <si>
    <t>6-9-4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</si>
  <si>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部位：网格梁边坡；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挂三维植被网，狗牙根，</t>
    </r>
    <r>
      <rPr>
        <sz val="10"/>
        <rFont val="Times New Roman"/>
        <family val="1"/>
      </rPr>
      <t>1:1</t>
    </r>
    <r>
      <rPr>
        <sz val="10"/>
        <rFont val="宋体"/>
        <family val="3"/>
        <charset val="134"/>
      </rPr>
      <t>混播，撒播密度</t>
    </r>
    <r>
      <rPr>
        <sz val="10"/>
        <rFont val="Times New Roman"/>
        <family val="1"/>
      </rPr>
      <t>80kg/hm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采用颗粒饱满、经试验质量合格的种籽。</t>
    </r>
  </si>
  <si>
    <t>6-9-5</t>
  </si>
  <si>
    <r>
      <rPr>
        <sz val="10"/>
        <rFont val="Times New Roman"/>
        <family val="1"/>
      </rPr>
      <t>1.400g/m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部位：坝下游框格梁护坡反滤</t>
    </r>
  </si>
  <si>
    <t>6-9-6</t>
  </si>
  <si>
    <t>坝基反向排水管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</si>
  <si>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、材质：</t>
    </r>
    <r>
      <rPr>
        <sz val="10"/>
        <rFont val="Times New Roman"/>
        <family val="1"/>
      </rPr>
      <t>Q235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、种类：镀锌钢花管；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、规格：</t>
    </r>
    <r>
      <rPr>
        <sz val="10"/>
        <rFont val="Times New Roman"/>
        <family val="1"/>
      </rPr>
      <t>DN200mm</t>
    </r>
    <r>
      <rPr>
        <sz val="10"/>
        <rFont val="宋体"/>
        <family val="3"/>
        <charset val="134"/>
      </rPr>
      <t>。</t>
    </r>
  </si>
  <si>
    <t>6-9-7</t>
  </si>
  <si>
    <t>不锈钢滤网</t>
  </si>
  <si>
    <r>
      <rPr>
        <sz val="10"/>
        <rFont val="宋体"/>
        <family val="3"/>
        <charset val="134"/>
      </rPr>
      <t>孔径</t>
    </r>
    <r>
      <rPr>
        <sz val="10"/>
        <rFont val="Times New Roman"/>
        <family val="1"/>
      </rPr>
      <t>2mm</t>
    </r>
    <r>
      <rPr>
        <sz val="10"/>
        <rFont val="宋体"/>
        <family val="3"/>
        <charset val="134"/>
      </rPr>
      <t>，用于坝体反向排水</t>
    </r>
  </si>
  <si>
    <t>6-9-8</t>
  </si>
  <si>
    <t>止回阀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</si>
  <si>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、型号规格：</t>
    </r>
    <r>
      <rPr>
        <sz val="10"/>
        <rFont val="Times New Roman"/>
        <family val="1"/>
      </rPr>
      <t>H44H-16P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>DN200
2</t>
    </r>
    <r>
      <rPr>
        <sz val="10"/>
        <rFont val="宋体"/>
        <family val="3"/>
        <charset val="134"/>
      </rPr>
      <t>、压力：</t>
    </r>
    <r>
      <rPr>
        <sz val="10"/>
        <rFont val="Times New Roman"/>
        <family val="1"/>
      </rPr>
      <t>PN1.6MPa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、用于坝体反向排水。</t>
    </r>
  </si>
  <si>
    <t>6-9-9</t>
  </si>
  <si>
    <t>止水环</t>
  </si>
  <si>
    <r>
      <rPr>
        <sz val="10"/>
        <rFont val="Times New Roman"/>
        <family val="1"/>
      </rPr>
      <t xml:space="preserve">1. </t>
    </r>
    <r>
      <rPr>
        <sz val="10"/>
        <rFont val="宋体"/>
        <family val="3"/>
        <charset val="134"/>
      </rPr>
      <t>规格：</t>
    </r>
    <r>
      <rPr>
        <sz val="10"/>
        <rFont val="Times New Roman"/>
        <family val="1"/>
      </rPr>
      <t>φ222*φ282</t>
    </r>
    <r>
      <rPr>
        <sz val="10"/>
        <rFont val="宋体"/>
        <family val="3"/>
        <charset val="134"/>
      </rPr>
      <t>，环边宽</t>
    </r>
    <r>
      <rPr>
        <sz val="10"/>
        <rFont val="Times New Roman"/>
        <family val="1"/>
      </rPr>
      <t>30mm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 </t>
    </r>
    <r>
      <rPr>
        <sz val="10"/>
        <rFont val="宋体"/>
        <family val="3"/>
        <charset val="134"/>
      </rPr>
      <t>使用部位：</t>
    </r>
    <r>
      <rPr>
        <sz val="10"/>
        <rFont val="Times New Roman"/>
        <family val="1"/>
      </rPr>
      <t>DN200</t>
    </r>
    <r>
      <rPr>
        <sz val="10"/>
        <rFont val="宋体"/>
        <family val="3"/>
        <charset val="134"/>
      </rPr>
      <t>镀锌钢管；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、用于坝体反向排水。</t>
    </r>
  </si>
  <si>
    <t>7-1-1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</si>
  <si>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、表土分布于水库淹没区及坝址区域；</t>
    </r>
    <r>
      <rPr>
        <sz val="10"/>
        <rFont val="Times New Roman"/>
        <family val="1"/>
      </rPr>
      <t xml:space="preserve"> 
2</t>
    </r>
    <r>
      <rPr>
        <sz val="10"/>
        <rFont val="宋体"/>
        <family val="3"/>
        <charset val="134"/>
      </rPr>
      <t>、耕地、园地占地表层土进行剥离，表土平均剥离厚度为</t>
    </r>
    <r>
      <rPr>
        <sz val="10"/>
        <rFont val="Times New Roman"/>
        <family val="1"/>
      </rPr>
      <t>50cm</t>
    </r>
    <r>
      <rPr>
        <sz val="10"/>
        <rFont val="宋体"/>
        <family val="3"/>
        <charset val="134"/>
      </rPr>
      <t>，砂砾及非表层土占比不高于</t>
    </r>
    <r>
      <rPr>
        <sz val="10"/>
        <rFont val="Times New Roman"/>
        <family val="1"/>
      </rPr>
      <t>10%</t>
    </r>
    <r>
      <rPr>
        <sz val="10"/>
        <rFont val="宋体"/>
        <family val="3"/>
        <charset val="134"/>
      </rPr>
      <t>。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、剥离表土运至表土堆存场堆存，并做好堆存期间的表土防护措施</t>
    </r>
  </si>
  <si>
    <t>7-1-2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</si>
  <si>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、土壤类别：腐殖土、砂卵砾石夹中粗砂；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、开挖厚度：</t>
    </r>
    <r>
      <rPr>
        <sz val="10"/>
        <rFont val="Times New Roman"/>
        <family val="1"/>
      </rPr>
      <t>0.5m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、运距：</t>
    </r>
    <r>
      <rPr>
        <sz val="10"/>
        <rFont val="Times New Roman"/>
        <family val="1"/>
      </rPr>
      <t>5km</t>
    </r>
    <r>
      <rPr>
        <sz val="10"/>
        <rFont val="宋体"/>
        <family val="3"/>
        <charset val="134"/>
      </rPr>
      <t>，运至弃渣场。</t>
    </r>
  </si>
  <si>
    <t>7-1-3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</si>
  <si>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土壤类别：以含砂砾质黏土为主，少量碎石土；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运距：</t>
    </r>
    <r>
      <rPr>
        <sz val="10"/>
        <rFont val="Times New Roman"/>
        <family val="1"/>
      </rPr>
      <t>5km</t>
    </r>
    <r>
      <rPr>
        <sz val="10"/>
        <rFont val="宋体"/>
        <family val="3"/>
        <charset val="134"/>
      </rPr>
      <t>。</t>
    </r>
  </si>
  <si>
    <t>7-1-4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</si>
  <si>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部位：截水沟；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土壤类别：以含砂砾质黏土为主，少量碎石土；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运距：</t>
    </r>
    <r>
      <rPr>
        <sz val="10"/>
        <rFont val="Times New Roman"/>
        <family val="1"/>
      </rPr>
      <t>5km</t>
    </r>
    <r>
      <rPr>
        <sz val="10"/>
        <rFont val="宋体"/>
        <family val="3"/>
        <charset val="134"/>
      </rPr>
      <t>。</t>
    </r>
  </si>
  <si>
    <t>7-2-1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</si>
  <si>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围岩类别：二长片麻岩，围岩质量以</t>
    </r>
    <r>
      <rPr>
        <sz val="10"/>
        <rFont val="Times New Roman"/>
        <family val="1"/>
      </rPr>
      <t>Ⅳ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Ⅲ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Ⅱ</t>
    </r>
    <r>
      <rPr>
        <sz val="10"/>
        <rFont val="宋体"/>
        <family val="3"/>
        <charset val="134"/>
      </rPr>
      <t>为主；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基底：不允许欠挖；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运距：</t>
    </r>
    <r>
      <rPr>
        <sz val="10"/>
        <rFont val="Times New Roman"/>
        <family val="1"/>
      </rPr>
      <t>85%</t>
    </r>
    <r>
      <rPr>
        <sz val="10"/>
        <rFont val="宋体"/>
        <family val="3"/>
        <charset val="134"/>
      </rPr>
      <t>运</t>
    </r>
    <r>
      <rPr>
        <sz val="10"/>
        <rFont val="Times New Roman"/>
        <family val="1"/>
      </rPr>
      <t>2km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15%</t>
    </r>
    <r>
      <rPr>
        <sz val="10"/>
        <rFont val="宋体"/>
        <family val="3"/>
        <charset val="134"/>
      </rPr>
      <t>运</t>
    </r>
    <r>
      <rPr>
        <sz val="10"/>
        <rFont val="Times New Roman"/>
        <family val="1"/>
      </rPr>
      <t>5km</t>
    </r>
    <r>
      <rPr>
        <sz val="10"/>
        <rFont val="宋体"/>
        <family val="3"/>
        <charset val="134"/>
      </rPr>
      <t>。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永久岩质边坡，光面爆破，费用另计</t>
    </r>
  </si>
  <si>
    <t>7-2-2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</si>
  <si>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部位：截水沟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围岩类别：二长片麻岩，围岩质量以</t>
    </r>
    <r>
      <rPr>
        <sz val="10"/>
        <rFont val="Times New Roman"/>
        <family val="1"/>
      </rPr>
      <t>Ⅳ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Ⅲ</t>
    </r>
    <r>
      <rPr>
        <sz val="10"/>
        <rFont val="宋体"/>
        <family val="3"/>
        <charset val="134"/>
      </rPr>
      <t>为主；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基底：不允许欠挖；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运距：</t>
    </r>
    <r>
      <rPr>
        <sz val="10"/>
        <rFont val="Times New Roman"/>
        <family val="1"/>
      </rPr>
      <t>85%</t>
    </r>
    <r>
      <rPr>
        <sz val="10"/>
        <rFont val="宋体"/>
        <family val="3"/>
        <charset val="134"/>
      </rPr>
      <t>运</t>
    </r>
    <r>
      <rPr>
        <sz val="10"/>
        <rFont val="Times New Roman"/>
        <family val="1"/>
      </rPr>
      <t>2km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15%</t>
    </r>
    <r>
      <rPr>
        <sz val="10"/>
        <rFont val="宋体"/>
        <family val="3"/>
        <charset val="134"/>
      </rPr>
      <t>运</t>
    </r>
    <r>
      <rPr>
        <sz val="10"/>
        <rFont val="Times New Roman"/>
        <family val="1"/>
      </rPr>
      <t>5km</t>
    </r>
    <r>
      <rPr>
        <sz val="10"/>
        <rFont val="宋体"/>
        <family val="3"/>
        <charset val="134"/>
      </rPr>
      <t>。</t>
    </r>
  </si>
  <si>
    <t>7-2-3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</si>
  <si>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围岩类别：二长片麻岩，围岩质量以</t>
    </r>
    <r>
      <rPr>
        <sz val="10"/>
        <rFont val="Times New Roman"/>
        <family val="1"/>
      </rPr>
      <t>Ⅳ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Ⅲ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Ⅱ</t>
    </r>
    <r>
      <rPr>
        <sz val="10"/>
        <rFont val="宋体"/>
        <family val="3"/>
        <charset val="134"/>
      </rPr>
      <t>为主；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部位：永久岩质边坡。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光面爆破：见技术要求</t>
    </r>
  </si>
  <si>
    <t>7-3-1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</si>
  <si>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混凝土强度等级：</t>
    </r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混凝土喷射厚度：</t>
    </r>
    <r>
      <rPr>
        <sz val="10"/>
        <rFont val="Times New Roman"/>
        <family val="1"/>
      </rPr>
      <t>10cm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无挂网；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部位：边坡。</t>
    </r>
  </si>
  <si>
    <t>7-3-2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</si>
  <si>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混凝土强度等级：</t>
    </r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混凝土喷射厚度：</t>
    </r>
    <r>
      <rPr>
        <sz val="10"/>
        <rFont val="Times New Roman"/>
        <family val="1"/>
      </rPr>
      <t>15cm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有挂网，挂网单独计量；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部位：边坡。</t>
    </r>
  </si>
  <si>
    <t>7-3-3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</si>
  <si>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钢筋网的材质：</t>
    </r>
    <r>
      <rPr>
        <sz val="10"/>
        <rFont val="Times New Roman"/>
        <family val="1"/>
      </rPr>
      <t>HPB300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钢筋的直径：挂网筋直径</t>
    </r>
    <r>
      <rPr>
        <sz val="10"/>
        <rFont val="Times New Roman"/>
        <family val="1"/>
      </rPr>
      <t>8mm</t>
    </r>
    <r>
      <rPr>
        <sz val="10"/>
        <rFont val="宋体"/>
        <family val="3"/>
        <charset val="134"/>
      </rPr>
      <t>，龙骨筋直径</t>
    </r>
    <r>
      <rPr>
        <sz val="10"/>
        <rFont val="Times New Roman"/>
        <family val="1"/>
      </rPr>
      <t>12mm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网格尺寸：挂网筋</t>
    </r>
    <r>
      <rPr>
        <sz val="10"/>
        <rFont val="Times New Roman"/>
        <family val="1"/>
      </rPr>
      <t>@15×15cm</t>
    </r>
    <r>
      <rPr>
        <sz val="10"/>
        <rFont val="宋体"/>
        <family val="3"/>
        <charset val="134"/>
      </rPr>
      <t>，龙骨筋</t>
    </r>
    <r>
      <rPr>
        <sz val="10"/>
        <rFont val="Times New Roman"/>
        <family val="1"/>
      </rPr>
      <t>@1.5m×1.5m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部位：库盆开挖边坡。</t>
    </r>
  </si>
  <si>
    <t>7-3-4</t>
  </si>
  <si>
    <r>
      <rPr>
        <sz val="10"/>
        <rFont val="宋体"/>
        <family val="3"/>
        <charset val="134"/>
      </rPr>
      <t>锚杆</t>
    </r>
    <r>
      <rPr>
        <sz val="10"/>
        <rFont val="Times New Roman"/>
        <family val="1"/>
      </rPr>
      <t>Φ22,L=4m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</si>
  <si>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杆体材质：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水泥砂浆：</t>
    </r>
    <r>
      <rPr>
        <sz val="10"/>
        <rFont val="Times New Roman"/>
        <family val="1"/>
      </rPr>
      <t>M30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外露长度：</t>
    </r>
    <r>
      <rPr>
        <sz val="10"/>
        <rFont val="Times New Roman"/>
        <family val="1"/>
      </rPr>
      <t>0.5m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杆体直径：</t>
    </r>
    <r>
      <rPr>
        <sz val="10"/>
        <rFont val="Times New Roman"/>
        <family val="1"/>
      </rPr>
      <t>22mm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入岩长度：</t>
    </r>
    <r>
      <rPr>
        <sz val="10"/>
        <rFont val="Times New Roman"/>
        <family val="1"/>
      </rPr>
      <t>3.5m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水泥砂浆保护层厚度不小于</t>
    </r>
    <r>
      <rPr>
        <sz val="10"/>
        <rFont val="Times New Roman"/>
        <family val="1"/>
      </rPr>
      <t>20mm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7.</t>
    </r>
    <r>
      <rPr>
        <sz val="10"/>
        <rFont val="宋体"/>
        <family val="3"/>
        <charset val="134"/>
      </rPr>
      <t>部位：岩石边坡。</t>
    </r>
  </si>
  <si>
    <t>7-3-5</t>
  </si>
  <si>
    <r>
      <rPr>
        <sz val="10"/>
        <rFont val="宋体"/>
        <family val="3"/>
        <charset val="134"/>
      </rPr>
      <t>锚杆</t>
    </r>
    <r>
      <rPr>
        <sz val="10"/>
        <rFont val="Times New Roman"/>
        <family val="1"/>
      </rPr>
      <t>Φ25,L=6m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</si>
  <si>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杆体材质：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水泥砂浆：</t>
    </r>
    <r>
      <rPr>
        <sz val="10"/>
        <rFont val="Times New Roman"/>
        <family val="1"/>
      </rPr>
      <t>M30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外露长度：</t>
    </r>
    <r>
      <rPr>
        <sz val="10"/>
        <rFont val="Times New Roman"/>
        <family val="1"/>
      </rPr>
      <t>0.5m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杆体直径：</t>
    </r>
    <r>
      <rPr>
        <sz val="10"/>
        <rFont val="Times New Roman"/>
        <family val="1"/>
      </rPr>
      <t>25mm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入岩长度：</t>
    </r>
    <r>
      <rPr>
        <sz val="10"/>
        <rFont val="Times New Roman"/>
        <family val="1"/>
      </rPr>
      <t>5.5m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水泥砂浆保护层厚度不小于</t>
    </r>
    <r>
      <rPr>
        <sz val="10"/>
        <rFont val="Times New Roman"/>
        <family val="1"/>
      </rPr>
      <t>20mm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7.</t>
    </r>
    <r>
      <rPr>
        <sz val="10"/>
        <rFont val="宋体"/>
        <family val="3"/>
        <charset val="134"/>
      </rPr>
      <t>部位：岩石边坡。</t>
    </r>
  </si>
  <si>
    <t>7-3-6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</si>
  <si>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杆体材质：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水泥砂浆：</t>
    </r>
    <r>
      <rPr>
        <sz val="10"/>
        <rFont val="Times New Roman"/>
        <family val="1"/>
      </rPr>
      <t>M30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外露长度：</t>
    </r>
    <r>
      <rPr>
        <sz val="10"/>
        <rFont val="Times New Roman"/>
        <family val="1"/>
      </rPr>
      <t>0.5m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杆体直径：</t>
    </r>
    <r>
      <rPr>
        <sz val="10"/>
        <rFont val="Times New Roman"/>
        <family val="1"/>
      </rPr>
      <t>25mm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入岩长度：</t>
    </r>
    <r>
      <rPr>
        <sz val="10"/>
        <rFont val="Times New Roman"/>
        <family val="1"/>
      </rPr>
      <t>5.5m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水泥砂浆保护层厚度不小于</t>
    </r>
    <r>
      <rPr>
        <sz val="10"/>
        <rFont val="Times New Roman"/>
        <family val="1"/>
      </rPr>
      <t>20mm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7.</t>
    </r>
    <r>
      <rPr>
        <sz val="10"/>
        <rFont val="宋体"/>
        <family val="3"/>
        <charset val="134"/>
      </rPr>
      <t>部位：断层、破碎带处理。</t>
    </r>
  </si>
  <si>
    <t>7-3-7</t>
  </si>
  <si>
    <t>锚索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</si>
  <si>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钢绞线材质：</t>
    </r>
    <r>
      <rPr>
        <sz val="10"/>
        <rFont val="Times New Roman"/>
        <family val="1"/>
      </rPr>
      <t>fptk=1860N/mm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注浆型式和种类：无粘结锚索，二次注浆；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锚索长度：</t>
    </r>
    <r>
      <rPr>
        <sz val="10"/>
        <rFont val="Times New Roman"/>
        <family val="1"/>
      </rPr>
      <t>30m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预应力强度：</t>
    </r>
    <r>
      <rPr>
        <sz val="10"/>
        <rFont val="Times New Roman"/>
        <family val="1"/>
      </rPr>
      <t>500kN~1000kN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锚索锚固段长度：</t>
    </r>
    <r>
      <rPr>
        <sz val="10"/>
        <rFont val="Times New Roman"/>
        <family val="1"/>
      </rPr>
      <t>8~10m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部位：库盘开挖边坡或其他不稳定区域。</t>
    </r>
  </si>
  <si>
    <t>7-3-8</t>
  </si>
  <si>
    <r>
      <rPr>
        <sz val="10"/>
        <rFont val="宋体"/>
        <family val="3"/>
        <charset val="134"/>
      </rPr>
      <t>系统排水孔</t>
    </r>
    <r>
      <rPr>
        <sz val="10"/>
        <rFont val="Times New Roman"/>
        <family val="1"/>
      </rPr>
      <t>Φ75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</si>
  <si>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孔位：岩石边坡；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孔径：</t>
    </r>
    <r>
      <rPr>
        <sz val="10"/>
        <rFont val="Times New Roman"/>
        <family val="1"/>
      </rPr>
      <t>φ75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孔深：</t>
    </r>
    <r>
      <rPr>
        <sz val="10"/>
        <rFont val="Times New Roman"/>
        <family val="1"/>
      </rPr>
      <t>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孔向：仰孔不小于</t>
    </r>
    <r>
      <rPr>
        <sz val="10"/>
        <rFont val="Times New Roman"/>
        <family val="1"/>
      </rPr>
      <t>5</t>
    </r>
    <r>
      <rPr>
        <sz val="10"/>
        <rFont val="宋体"/>
        <family val="3"/>
        <charset val="134"/>
      </rPr>
      <t>度；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填料材质：无。</t>
    </r>
  </si>
  <si>
    <t>7-3-9</t>
  </si>
  <si>
    <t>浆砌石截水沟</t>
  </si>
  <si>
    <t>1.M7.5</t>
  </si>
  <si>
    <t>7-3-10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</si>
  <si>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、孔位：土质边坡；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、孔径：</t>
    </r>
    <r>
      <rPr>
        <sz val="10"/>
        <rFont val="Times New Roman"/>
        <family val="1"/>
      </rPr>
      <t>φ60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、孔深：</t>
    </r>
    <r>
      <rPr>
        <sz val="10"/>
        <rFont val="Times New Roman"/>
        <family val="1"/>
      </rPr>
      <t>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、孔向：仰孔不小于</t>
    </r>
    <r>
      <rPr>
        <sz val="10"/>
        <rFont val="Times New Roman"/>
        <family val="1"/>
      </rPr>
      <t>5</t>
    </r>
    <r>
      <rPr>
        <sz val="10"/>
        <rFont val="宋体"/>
        <family val="3"/>
        <charset val="134"/>
      </rPr>
      <t>度；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、填料材质：排水花管，费用另计。</t>
    </r>
  </si>
  <si>
    <t>7-3-11</t>
  </si>
  <si>
    <t>7-3-12</t>
  </si>
  <si>
    <r>
      <rPr>
        <sz val="10"/>
        <rFont val="宋体"/>
        <family val="3"/>
        <charset val="134"/>
      </rPr>
      <t>塑料盲沟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</si>
  <si>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规格：</t>
    </r>
    <r>
      <rPr>
        <sz val="10"/>
        <rFont val="Times New Roman"/>
        <family val="1"/>
      </rPr>
      <t>200mm*300mm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部位：护坡之下，每</t>
    </r>
    <r>
      <rPr>
        <sz val="10"/>
        <rFont val="Times New Roman"/>
        <family val="1"/>
      </rPr>
      <t>5m</t>
    </r>
    <r>
      <rPr>
        <sz val="10"/>
        <rFont val="宋体"/>
        <family val="3"/>
        <charset val="134"/>
      </rPr>
      <t>布置一条，含直径</t>
    </r>
    <r>
      <rPr>
        <sz val="10"/>
        <rFont val="Times New Roman"/>
        <family val="1"/>
      </rPr>
      <t>75mm</t>
    </r>
    <r>
      <rPr>
        <sz val="10"/>
        <rFont val="宋体"/>
        <family val="3"/>
        <charset val="134"/>
      </rPr>
      <t>的</t>
    </r>
    <r>
      <rPr>
        <sz val="10"/>
        <rFont val="Times New Roman"/>
        <family val="1"/>
      </rPr>
      <t>PVC</t>
    </r>
    <r>
      <rPr>
        <sz val="10"/>
        <rFont val="宋体"/>
        <family val="3"/>
        <charset val="134"/>
      </rPr>
      <t>排水管将盲沟中的水排出护坡</t>
    </r>
  </si>
  <si>
    <t>7-3-13</t>
  </si>
  <si>
    <t>8-1-1</t>
  </si>
  <si>
    <t>8-1-2</t>
  </si>
  <si>
    <t>8-1-3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</si>
  <si>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土壤类别：以含砂砾质黏土为主，少量碎石土；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运距：</t>
    </r>
    <r>
      <rPr>
        <sz val="10"/>
        <rFont val="Times New Roman"/>
        <family val="1"/>
      </rPr>
      <t>1km</t>
    </r>
    <r>
      <rPr>
        <sz val="10"/>
        <rFont val="宋体"/>
        <family val="3"/>
        <charset val="134"/>
      </rPr>
      <t>。</t>
    </r>
  </si>
  <si>
    <t>8-1-4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</si>
  <si>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部位：截水沟；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土壤类别：以含砂砾质黏土为主，少量碎石土；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运距：</t>
    </r>
    <r>
      <rPr>
        <sz val="10"/>
        <rFont val="Times New Roman"/>
        <family val="1"/>
      </rPr>
      <t>1km</t>
    </r>
    <r>
      <rPr>
        <sz val="10"/>
        <rFont val="宋体"/>
        <family val="3"/>
        <charset val="134"/>
      </rPr>
      <t>。</t>
    </r>
  </si>
  <si>
    <t>8-2-1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</si>
  <si>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、围岩类别：二长片麻岩，围岩质量以</t>
    </r>
    <r>
      <rPr>
        <sz val="10"/>
        <rFont val="Times New Roman"/>
        <family val="1"/>
      </rPr>
      <t>Ⅳ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Ⅲ</t>
    </r>
    <r>
      <rPr>
        <sz val="10"/>
        <rFont val="宋体"/>
        <family val="3"/>
        <charset val="134"/>
      </rPr>
      <t>为主；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、光面爆破，费用另计；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、基底：不允许欠挖；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运距：</t>
    </r>
    <r>
      <rPr>
        <sz val="10"/>
        <rFont val="Times New Roman"/>
        <family val="1"/>
      </rPr>
      <t>1km</t>
    </r>
    <r>
      <rPr>
        <sz val="10"/>
        <rFont val="宋体"/>
        <family val="3"/>
        <charset val="134"/>
      </rPr>
      <t>。</t>
    </r>
  </si>
  <si>
    <t>8-2-2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</si>
  <si>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部位：截水沟、止水埋坑、排水箱涵基础、断层处理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围岩类别：二长片麻岩，围岩质量以</t>
    </r>
    <r>
      <rPr>
        <sz val="10"/>
        <rFont val="Times New Roman"/>
        <family val="1"/>
      </rPr>
      <t>Ⅳ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Ⅲ</t>
    </r>
    <r>
      <rPr>
        <sz val="10"/>
        <rFont val="宋体"/>
        <family val="3"/>
        <charset val="134"/>
      </rPr>
      <t>为主；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基底：不允许欠挖；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运距：</t>
    </r>
    <r>
      <rPr>
        <sz val="10"/>
        <rFont val="Times New Roman"/>
        <family val="1"/>
      </rPr>
      <t>1km</t>
    </r>
    <r>
      <rPr>
        <sz val="10"/>
        <rFont val="宋体"/>
        <family val="3"/>
        <charset val="134"/>
      </rPr>
      <t>。</t>
    </r>
  </si>
  <si>
    <t>8-2-3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</si>
  <si>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、围岩类别：二长片麻岩，围岩质量以</t>
    </r>
    <r>
      <rPr>
        <sz val="10"/>
        <rFont val="Times New Roman"/>
        <family val="1"/>
      </rPr>
      <t>Ⅳ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Ⅲ</t>
    </r>
    <r>
      <rPr>
        <sz val="10"/>
        <rFont val="宋体"/>
        <family val="3"/>
        <charset val="134"/>
      </rPr>
      <t>为主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、部位：趾板基础；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、光面爆破：见技术要求</t>
    </r>
  </si>
  <si>
    <t>8-2-4</t>
  </si>
  <si>
    <t>8-2-5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</si>
  <si>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部位：坝基及影响范围；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运距：</t>
    </r>
    <r>
      <rPr>
        <sz val="10"/>
        <rFont val="Times New Roman"/>
        <family val="1"/>
      </rPr>
      <t>1km</t>
    </r>
    <r>
      <rPr>
        <sz val="10"/>
        <rFont val="宋体"/>
        <family val="3"/>
        <charset val="134"/>
      </rPr>
      <t>。</t>
    </r>
  </si>
  <si>
    <t>8-2-6</t>
  </si>
  <si>
    <t>8-3-1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</si>
  <si>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、围岩类别：以</t>
    </r>
    <r>
      <rPr>
        <sz val="10"/>
        <rFont val="Times New Roman"/>
        <family val="1"/>
      </rPr>
      <t>Ⅳ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Ⅲ</t>
    </r>
    <r>
      <rPr>
        <sz val="10"/>
        <rFont val="宋体"/>
        <family val="3"/>
        <charset val="134"/>
      </rPr>
      <t>类为主；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、开挖断面：城门洞型，约</t>
    </r>
    <r>
      <rPr>
        <sz val="10"/>
        <rFont val="Times New Roman"/>
        <family val="1"/>
      </rPr>
      <t>10m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，光面爆破，费用另计；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、部位：左岸灌浆平洞；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运距：洞内</t>
    </r>
    <r>
      <rPr>
        <sz val="10"/>
        <rFont val="Times New Roman"/>
        <family val="1"/>
      </rPr>
      <t>0.1km</t>
    </r>
    <r>
      <rPr>
        <sz val="10"/>
        <rFont val="宋体"/>
        <family val="3"/>
        <charset val="134"/>
      </rPr>
      <t>，洞外</t>
    </r>
    <r>
      <rPr>
        <sz val="10"/>
        <rFont val="Times New Roman"/>
        <family val="1"/>
      </rPr>
      <t>1km</t>
    </r>
    <r>
      <rPr>
        <sz val="10"/>
        <rFont val="宋体"/>
        <family val="3"/>
        <charset val="134"/>
      </rPr>
      <t>。</t>
    </r>
  </si>
  <si>
    <t>8-3-2</t>
  </si>
  <si>
    <t>8-3-3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</si>
  <si>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部位：左岸灌浆平洞；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、清除设计开挖面上浮渣、碎石、淤泥、积水等</t>
    </r>
  </si>
  <si>
    <t>8-3-4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</si>
  <si>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部位：左岸灌浆平洞；</t>
    </r>
  </si>
  <si>
    <t>8-3-5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</si>
  <si>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、部位：左岸灌浆平洞的拱顶、侧壁、底板；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、厚度：不超出设计轮廓线</t>
    </r>
    <r>
      <rPr>
        <sz val="10"/>
        <rFont val="Times New Roman"/>
        <family val="1"/>
      </rPr>
      <t>15cm</t>
    </r>
  </si>
  <si>
    <t>8-3-6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</si>
  <si>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、围岩类别：以</t>
    </r>
    <r>
      <rPr>
        <sz val="10"/>
        <rFont val="Times New Roman"/>
        <family val="1"/>
      </rPr>
      <t>Ⅳ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Ⅲ</t>
    </r>
    <r>
      <rPr>
        <sz val="10"/>
        <rFont val="宋体"/>
        <family val="3"/>
        <charset val="134"/>
      </rPr>
      <t>类为主；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、开挖断面：城门洞型，约</t>
    </r>
    <r>
      <rPr>
        <sz val="10"/>
        <rFont val="Times New Roman"/>
        <family val="1"/>
      </rPr>
      <t>10m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，光面爆破，费用另计；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、部位：右岸灌浆平洞；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、运距：洞内</t>
    </r>
    <r>
      <rPr>
        <sz val="10"/>
        <rFont val="Times New Roman"/>
        <family val="1"/>
      </rPr>
      <t>0.1km</t>
    </r>
    <r>
      <rPr>
        <sz val="10"/>
        <rFont val="宋体"/>
        <family val="3"/>
        <charset val="134"/>
      </rPr>
      <t>，洞外</t>
    </r>
    <r>
      <rPr>
        <sz val="10"/>
        <rFont val="Times New Roman"/>
        <family val="1"/>
      </rPr>
      <t>1km</t>
    </r>
    <r>
      <rPr>
        <sz val="10"/>
        <rFont val="宋体"/>
        <family val="3"/>
        <charset val="134"/>
      </rPr>
      <t>。</t>
    </r>
  </si>
  <si>
    <t>8-3-7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</si>
  <si>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、围岩类别：二长片麻岩，以</t>
    </r>
    <r>
      <rPr>
        <sz val="10"/>
        <rFont val="Times New Roman"/>
        <family val="1"/>
      </rPr>
      <t>Ⅳ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Ⅲ</t>
    </r>
    <r>
      <rPr>
        <sz val="10"/>
        <rFont val="宋体"/>
        <family val="3"/>
        <charset val="134"/>
      </rPr>
      <t>类为主；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、部位：右岸灌浆平洞；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、光面爆破：见技术要求</t>
    </r>
  </si>
  <si>
    <t>8-3-8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</si>
  <si>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部位：右岸灌浆平洞；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、清除设计开挖面上浮渣、碎石、淤泥、积水等</t>
    </r>
  </si>
  <si>
    <t>8-3-9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</si>
  <si>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部位：右岸灌浆平洞；</t>
    </r>
  </si>
  <si>
    <t>8-3-10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</si>
  <si>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、部位：右岸灌浆平洞的拱顶、侧壁、底板；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、厚度：不超出设计轮廓线</t>
    </r>
    <r>
      <rPr>
        <sz val="10"/>
        <rFont val="Times New Roman"/>
        <family val="1"/>
      </rPr>
      <t>15cm</t>
    </r>
  </si>
  <si>
    <t>8-4-1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</si>
  <si>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混凝土强度等级：</t>
    </r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混凝土喷射厚度：</t>
    </r>
    <r>
      <rPr>
        <sz val="10"/>
        <rFont val="Times New Roman"/>
        <family val="1"/>
      </rPr>
      <t>10cm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无挂网；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部位：边坡、灌浆平洞洞壁。</t>
    </r>
  </si>
  <si>
    <t>8-4-2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</si>
  <si>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混凝土强度等级：</t>
    </r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混凝土喷射厚度：</t>
    </r>
    <r>
      <rPr>
        <sz val="10"/>
        <rFont val="Times New Roman"/>
        <family val="1"/>
      </rPr>
      <t>15cm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有挂网，挂网单独计量；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部位：洞口边坡、灌浆平洞洞壁。</t>
    </r>
  </si>
  <si>
    <t>8-4-3</t>
  </si>
  <si>
    <t>8-4-4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</si>
  <si>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杆体材质：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水泥砂浆：</t>
    </r>
    <r>
      <rPr>
        <sz val="10"/>
        <rFont val="Times New Roman"/>
        <family val="1"/>
      </rPr>
      <t>M30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外露长度：</t>
    </r>
    <r>
      <rPr>
        <sz val="10"/>
        <rFont val="Times New Roman"/>
        <family val="1"/>
      </rPr>
      <t>0.15m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杆体直径：</t>
    </r>
    <r>
      <rPr>
        <sz val="10"/>
        <rFont val="Times New Roman"/>
        <family val="1"/>
      </rPr>
      <t>22mm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入岩长度：</t>
    </r>
    <r>
      <rPr>
        <sz val="10"/>
        <rFont val="Times New Roman"/>
        <family val="1"/>
      </rPr>
      <t>4.35m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水泥砂浆保护层厚度不小于</t>
    </r>
    <r>
      <rPr>
        <sz val="10"/>
        <rFont val="Times New Roman"/>
        <family val="1"/>
      </rPr>
      <t>20mm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7.</t>
    </r>
    <r>
      <rPr>
        <sz val="10"/>
        <rFont val="宋体"/>
        <family val="3"/>
        <charset val="134"/>
      </rPr>
      <t>部位：灌浆平洞洞壁</t>
    </r>
  </si>
  <si>
    <t>8-4-5</t>
  </si>
  <si>
    <t>8-4-6</t>
  </si>
  <si>
    <t>8-4-7</t>
  </si>
  <si>
    <t>8-4-8</t>
  </si>
  <si>
    <t>8-4-9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</si>
  <si>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、部位：土质边坡；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、类别：硬质排水管；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、材质：</t>
    </r>
    <r>
      <rPr>
        <sz val="10"/>
        <rFont val="Times New Roman"/>
        <family val="1"/>
      </rPr>
      <t>PE</t>
    </r>
    <r>
      <rPr>
        <sz val="10"/>
        <rFont val="宋体"/>
        <family val="3"/>
        <charset val="134"/>
      </rPr>
      <t>管；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、管径：</t>
    </r>
    <r>
      <rPr>
        <sz val="10"/>
        <rFont val="Times New Roman"/>
        <family val="1"/>
      </rPr>
      <t>φ50mm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、壁厚：</t>
    </r>
    <r>
      <rPr>
        <sz val="10"/>
        <rFont val="Times New Roman"/>
        <family val="1"/>
      </rPr>
      <t>2mm</t>
    </r>
    <r>
      <rPr>
        <sz val="10"/>
        <rFont val="宋体"/>
        <family val="3"/>
        <charset val="134"/>
      </rPr>
      <t>。</t>
    </r>
  </si>
  <si>
    <t>8-4-10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</si>
  <si>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规格：纵横向断裂强度</t>
    </r>
    <r>
      <rPr>
        <sz val="10"/>
        <rFont val="Times New Roman"/>
        <family val="1"/>
      </rPr>
      <t xml:space="preserve">10kN/m 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400g/m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排水花管外部及端头包裹、铺盖反滤。</t>
    </r>
  </si>
  <si>
    <t>8-5-1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</si>
  <si>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围岩类别：参考附件《工程地质》；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孔深：</t>
    </r>
    <r>
      <rPr>
        <sz val="10"/>
        <rFont val="Times New Roman"/>
        <family val="1"/>
      </rPr>
      <t>6.0/8.0m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孔径：</t>
    </r>
    <r>
      <rPr>
        <sz val="10"/>
        <rFont val="Times New Roman"/>
        <family val="1"/>
      </rPr>
      <t>75mm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部位：趾板基础、断层处理、量水堰基础、排水箱涵基础。</t>
    </r>
  </si>
  <si>
    <t>8-5-2</t>
  </si>
  <si>
    <r>
      <rPr>
        <sz val="10"/>
        <rFont val="Times New Roman"/>
        <family val="1"/>
      </rPr>
      <t>1.P=0.5MPa</t>
    </r>
    <r>
      <rPr>
        <sz val="10"/>
        <rFont val="宋体"/>
        <family val="3"/>
        <charset val="134"/>
      </rPr>
      <t>，普通硅酸盐水泥，</t>
    </r>
    <r>
      <rPr>
        <sz val="10"/>
        <rFont val="Times New Roman"/>
        <family val="1"/>
      </rPr>
      <t xml:space="preserve">
</t>
    </r>
    <r>
      <rPr>
        <sz val="10"/>
        <rFont val="宋体"/>
        <family val="3"/>
        <charset val="134"/>
      </rPr>
      <t>综合平均单耗</t>
    </r>
    <r>
      <rPr>
        <sz val="10"/>
        <rFont val="Times New Roman"/>
        <family val="1"/>
      </rPr>
      <t>≤100kg/m</t>
    </r>
    <r>
      <rPr>
        <sz val="10"/>
        <rFont val="宋体"/>
        <family val="3"/>
        <charset val="134"/>
      </rPr>
      <t>；</t>
    </r>
  </si>
  <si>
    <t>8-5-3</t>
  </si>
  <si>
    <r>
      <rPr>
        <sz val="10"/>
        <rFont val="Times New Roman"/>
        <family val="1"/>
      </rPr>
      <t>1.P=0.5MPa</t>
    </r>
    <r>
      <rPr>
        <sz val="10"/>
        <rFont val="宋体"/>
        <family val="3"/>
        <charset val="134"/>
      </rPr>
      <t>，普通硅酸盐水泥，</t>
    </r>
    <r>
      <rPr>
        <sz val="10"/>
        <rFont val="Times New Roman"/>
        <family val="1"/>
      </rPr>
      <t xml:space="preserve">
</t>
    </r>
    <r>
      <rPr>
        <sz val="10"/>
        <rFont val="宋体"/>
        <family val="3"/>
        <charset val="134"/>
      </rPr>
      <t>综合平均单耗＞</t>
    </r>
    <r>
      <rPr>
        <sz val="10"/>
        <rFont val="Times New Roman"/>
        <family val="1"/>
      </rPr>
      <t>100kg/m</t>
    </r>
    <r>
      <rPr>
        <sz val="10"/>
        <rFont val="宋体"/>
        <family val="3"/>
        <charset val="134"/>
      </rPr>
      <t>时的超灌量</t>
    </r>
  </si>
  <si>
    <t>8-5-4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</si>
  <si>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围岩类别：参考附件《工程地质》；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孔深：</t>
    </r>
    <r>
      <rPr>
        <sz val="10"/>
        <rFont val="Times New Roman"/>
        <family val="1"/>
      </rPr>
      <t>5.0~50.0m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孔径：</t>
    </r>
    <r>
      <rPr>
        <sz val="10"/>
        <rFont val="Times New Roman"/>
        <family val="1"/>
      </rPr>
      <t>75mm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部位：趾板基础、灌浆平洞，其中有</t>
    </r>
    <r>
      <rPr>
        <sz val="10"/>
        <rFont val="Times New Roman"/>
        <family val="1"/>
      </rPr>
      <t>120m</t>
    </r>
    <r>
      <rPr>
        <sz val="10"/>
        <rFont val="宋体"/>
        <family val="3"/>
        <charset val="134"/>
      </rPr>
      <t>为洞内灌浆，洞高</t>
    </r>
    <r>
      <rPr>
        <sz val="10"/>
        <rFont val="Times New Roman"/>
        <family val="1"/>
      </rPr>
      <t>3.5m</t>
    </r>
    <r>
      <rPr>
        <sz val="10"/>
        <rFont val="宋体"/>
        <family val="3"/>
        <charset val="134"/>
      </rPr>
      <t>。</t>
    </r>
  </si>
  <si>
    <t>8-5-5</t>
  </si>
  <si>
    <r>
      <rPr>
        <sz val="10"/>
        <rFont val="Times New Roman"/>
        <family val="1"/>
      </rPr>
      <t>1.P=2.5MPa</t>
    </r>
    <r>
      <rPr>
        <sz val="10"/>
        <rFont val="宋体"/>
        <family val="3"/>
        <charset val="134"/>
      </rPr>
      <t>，普通硅酸盐水泥，</t>
    </r>
    <r>
      <rPr>
        <sz val="10"/>
        <rFont val="Times New Roman"/>
        <family val="1"/>
      </rPr>
      <t xml:space="preserve">
</t>
    </r>
    <r>
      <rPr>
        <sz val="10"/>
        <rFont val="宋体"/>
        <family val="3"/>
        <charset val="134"/>
      </rPr>
      <t>综合平均单耗</t>
    </r>
    <r>
      <rPr>
        <sz val="10"/>
        <rFont val="Times New Roman"/>
        <family val="1"/>
      </rPr>
      <t>≤100kg/m</t>
    </r>
  </si>
  <si>
    <t>8-5-6</t>
  </si>
  <si>
    <r>
      <rPr>
        <sz val="10"/>
        <rFont val="Times New Roman"/>
        <family val="1"/>
      </rPr>
      <t>1.P=2.5MPa</t>
    </r>
    <r>
      <rPr>
        <sz val="10"/>
        <rFont val="宋体"/>
        <family val="3"/>
        <charset val="134"/>
      </rPr>
      <t>，普通硅酸盐水泥，</t>
    </r>
    <r>
      <rPr>
        <sz val="10"/>
        <rFont val="Times New Roman"/>
        <family val="1"/>
      </rPr>
      <t xml:space="preserve">
</t>
    </r>
    <r>
      <rPr>
        <sz val="10"/>
        <rFont val="宋体"/>
        <family val="3"/>
        <charset val="134"/>
      </rPr>
      <t>综合平均单耗＞</t>
    </r>
    <r>
      <rPr>
        <sz val="10"/>
        <rFont val="Times New Roman"/>
        <family val="1"/>
      </rPr>
      <t>100kg/m</t>
    </r>
    <r>
      <rPr>
        <sz val="10"/>
        <rFont val="宋体"/>
        <family val="3"/>
        <charset val="134"/>
      </rPr>
      <t>时的超灌量</t>
    </r>
  </si>
  <si>
    <t>8-5-7</t>
  </si>
  <si>
    <t>8-5-8</t>
  </si>
  <si>
    <t>8-5-9</t>
  </si>
  <si>
    <t>8-6-1</t>
  </si>
  <si>
    <t>8-6-2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</si>
  <si>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土壤类别：全风化层；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部位：大坝上游铺盖，开挖料、压实度大于</t>
    </r>
    <r>
      <rPr>
        <sz val="10"/>
        <rFont val="Times New Roman"/>
        <family val="1"/>
      </rPr>
      <t>0.98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土料来源：间接利用库盆开挖和石料场开挖的无用料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运</t>
    </r>
    <r>
      <rPr>
        <sz val="10"/>
        <rFont val="Times New Roman"/>
        <family val="1"/>
      </rPr>
      <t>1km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碾压要求：填筑厚度每层</t>
    </r>
    <r>
      <rPr>
        <sz val="10"/>
        <rFont val="Times New Roman"/>
        <family val="1"/>
      </rPr>
      <t>0.3m</t>
    </r>
  </si>
  <si>
    <t>8-6-3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</si>
  <si>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部位：大坝上游盖重，置于覆盖土料之上、强、弱风化开挖料；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相对密度大于</t>
    </r>
    <r>
      <rPr>
        <sz val="10"/>
        <rFont val="Times New Roman"/>
        <family val="1"/>
      </rPr>
      <t>0.75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石渣来源：间接利用库盆开挖和石料场开挖的无用料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运</t>
    </r>
    <r>
      <rPr>
        <sz val="10"/>
        <rFont val="Times New Roman"/>
        <family val="1"/>
      </rPr>
      <t>1km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碾压要求：填筑厚度每层</t>
    </r>
    <r>
      <rPr>
        <sz val="10"/>
        <rFont val="Times New Roman"/>
        <family val="1"/>
      </rPr>
      <t>0.3m</t>
    </r>
  </si>
  <si>
    <t>8-6-4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</si>
  <si>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材料：弱、微风化石料（弱风化占比不大于</t>
    </r>
    <r>
      <rPr>
        <sz val="10"/>
        <rFont val="Times New Roman"/>
        <family val="1"/>
      </rPr>
      <t>20%</t>
    </r>
    <r>
      <rPr>
        <sz val="10"/>
        <rFont val="宋体"/>
        <family val="3"/>
        <charset val="134"/>
      </rPr>
      <t>），级配良好；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孔隙率</t>
    </r>
    <r>
      <rPr>
        <sz val="10"/>
        <rFont val="Times New Roman"/>
        <family val="1"/>
      </rPr>
      <t>n</t>
    </r>
    <r>
      <rPr>
        <sz val="10"/>
        <rFont val="宋体"/>
        <family val="3"/>
        <charset val="134"/>
      </rPr>
      <t>≦</t>
    </r>
    <r>
      <rPr>
        <sz val="10"/>
        <rFont val="Times New Roman"/>
        <family val="1"/>
      </rPr>
      <t>20.0%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粒径要求：</t>
    </r>
    <r>
      <rPr>
        <sz val="10"/>
        <rFont val="Times New Roman"/>
        <family val="1"/>
      </rPr>
      <t>≤80cm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碾压要求：分层填筑，压实层厚</t>
    </r>
    <r>
      <rPr>
        <sz val="10"/>
        <rFont val="Times New Roman"/>
        <family val="1"/>
      </rPr>
      <t>80cm</t>
    </r>
    <r>
      <rPr>
        <sz val="10"/>
        <rFont val="宋体"/>
        <family val="3"/>
        <charset val="134"/>
      </rPr>
      <t>，干密度</t>
    </r>
    <r>
      <rPr>
        <sz val="10"/>
        <rFont val="Times New Roman"/>
        <family val="1"/>
      </rPr>
      <t>≥2.15g/cm</t>
    </r>
    <r>
      <rPr>
        <vertAlign val="superscript"/>
        <sz val="10"/>
        <rFont val="Times New Roman"/>
        <family val="1"/>
      </rPr>
      <t>3</t>
    </r>
    <r>
      <rPr>
        <sz val="10"/>
        <rFont val="宋体"/>
        <family val="3"/>
        <charset val="134"/>
      </rPr>
      <t>，渗透系数大于</t>
    </r>
    <r>
      <rPr>
        <sz val="10"/>
        <rFont val="Times New Roman"/>
        <family val="1"/>
      </rPr>
      <t>1×10</t>
    </r>
    <r>
      <rPr>
        <vertAlign val="superscript"/>
        <sz val="10"/>
        <rFont val="Times New Roman"/>
        <family val="1"/>
      </rPr>
      <t>-1</t>
    </r>
    <r>
      <rPr>
        <sz val="10"/>
        <rFont val="Times New Roman"/>
        <family val="1"/>
      </rPr>
      <t>cm/s</t>
    </r>
    <r>
      <rPr>
        <sz val="10"/>
        <rFont val="宋体"/>
        <family val="3"/>
        <charset val="134"/>
      </rPr>
      <t>，不小于</t>
    </r>
    <r>
      <rPr>
        <sz val="10"/>
        <rFont val="Times New Roman"/>
        <family val="1"/>
      </rPr>
      <t>32t</t>
    </r>
    <r>
      <rPr>
        <sz val="10"/>
        <rFont val="宋体"/>
        <family val="3"/>
        <charset val="134"/>
      </rPr>
      <t>振动碾碾压碾压</t>
    </r>
    <r>
      <rPr>
        <sz val="10"/>
        <rFont val="Times New Roman"/>
        <family val="1"/>
      </rPr>
      <t>8-12</t>
    </r>
    <r>
      <rPr>
        <sz val="10"/>
        <rFont val="宋体"/>
        <family val="3"/>
        <charset val="134"/>
      </rPr>
      <t>遍，碾压密实，最终参数根据现场碾压试验确定。</t>
    </r>
  </si>
  <si>
    <t>8-6-5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</si>
  <si>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材料：弱、强风化石料，强风化料占比不超过</t>
    </r>
    <r>
      <rPr>
        <sz val="10"/>
        <rFont val="Times New Roman"/>
        <family val="1"/>
      </rPr>
      <t>20%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孔隙率</t>
    </r>
    <r>
      <rPr>
        <sz val="10"/>
        <rFont val="Times New Roman"/>
        <family val="1"/>
      </rPr>
      <t>n</t>
    </r>
    <r>
      <rPr>
        <sz val="10"/>
        <rFont val="宋体"/>
        <family val="3"/>
        <charset val="134"/>
      </rPr>
      <t>≦</t>
    </r>
    <r>
      <rPr>
        <sz val="10"/>
        <rFont val="Times New Roman"/>
        <family val="1"/>
      </rPr>
      <t>23.0%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粒径要求：</t>
    </r>
    <r>
      <rPr>
        <sz val="10"/>
        <rFont val="Times New Roman"/>
        <family val="1"/>
      </rPr>
      <t>≤80cm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碾压要求：分层填筑，压实层厚</t>
    </r>
    <r>
      <rPr>
        <sz val="10"/>
        <rFont val="Times New Roman"/>
        <family val="1"/>
      </rPr>
      <t>80cm</t>
    </r>
    <r>
      <rPr>
        <sz val="10"/>
        <rFont val="宋体"/>
        <family val="3"/>
        <charset val="134"/>
      </rPr>
      <t>，干密度</t>
    </r>
    <r>
      <rPr>
        <sz val="10"/>
        <rFont val="Times New Roman"/>
        <family val="1"/>
      </rPr>
      <t>≥2.1g/cm</t>
    </r>
    <r>
      <rPr>
        <vertAlign val="superscript"/>
        <sz val="10"/>
        <rFont val="Times New Roman"/>
        <family val="1"/>
      </rPr>
      <t>3</t>
    </r>
    <r>
      <rPr>
        <sz val="10"/>
        <rFont val="宋体"/>
        <family val="3"/>
        <charset val="134"/>
      </rPr>
      <t>，渗透系数大于</t>
    </r>
    <r>
      <rPr>
        <sz val="10"/>
        <rFont val="Times New Roman"/>
        <family val="1"/>
      </rPr>
      <t>1×10</t>
    </r>
    <r>
      <rPr>
        <vertAlign val="superscript"/>
        <sz val="10"/>
        <rFont val="Times New Roman"/>
        <family val="1"/>
      </rPr>
      <t>-2</t>
    </r>
    <r>
      <rPr>
        <sz val="10"/>
        <rFont val="Times New Roman"/>
        <family val="1"/>
      </rPr>
      <t>cm/s</t>
    </r>
    <r>
      <rPr>
        <sz val="10"/>
        <rFont val="宋体"/>
        <family val="3"/>
        <charset val="134"/>
      </rPr>
      <t>。不小于</t>
    </r>
    <r>
      <rPr>
        <sz val="10"/>
        <rFont val="Times New Roman"/>
        <family val="1"/>
      </rPr>
      <t>32t</t>
    </r>
    <r>
      <rPr>
        <sz val="10"/>
        <rFont val="宋体"/>
        <family val="3"/>
        <charset val="134"/>
      </rPr>
      <t>振动碾碾压碾压</t>
    </r>
    <r>
      <rPr>
        <sz val="10"/>
        <rFont val="Times New Roman"/>
        <family val="1"/>
      </rPr>
      <t>8-12</t>
    </r>
    <r>
      <rPr>
        <sz val="10"/>
        <rFont val="宋体"/>
        <family val="3"/>
        <charset val="134"/>
      </rPr>
      <t>遍，碾压密实，最终参数根据现场碾压试验确定。</t>
    </r>
  </si>
  <si>
    <t>8-6-6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</si>
  <si>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材料：加工后新鲜、微风化的地下工程石方洞挖料，级配良好；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孔隙率</t>
    </r>
    <r>
      <rPr>
        <sz val="10"/>
        <rFont val="Times New Roman"/>
        <family val="1"/>
      </rPr>
      <t>n</t>
    </r>
    <r>
      <rPr>
        <sz val="10"/>
        <rFont val="宋体"/>
        <family val="3"/>
        <charset val="134"/>
      </rPr>
      <t>≦</t>
    </r>
    <r>
      <rPr>
        <sz val="10"/>
        <rFont val="Times New Roman"/>
        <family val="1"/>
      </rPr>
      <t>18.0%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粒径要求：</t>
    </r>
    <r>
      <rPr>
        <sz val="10"/>
        <rFont val="Times New Roman"/>
        <family val="1"/>
      </rPr>
      <t>≤8cm</t>
    </r>
    <r>
      <rPr>
        <sz val="10"/>
        <rFont val="宋体"/>
        <family val="3"/>
        <charset val="134"/>
      </rPr>
      <t>，小于</t>
    </r>
    <r>
      <rPr>
        <sz val="10"/>
        <rFont val="Times New Roman"/>
        <family val="1"/>
      </rPr>
      <t>5mm</t>
    </r>
    <r>
      <rPr>
        <sz val="10"/>
        <rFont val="宋体"/>
        <family val="3"/>
        <charset val="134"/>
      </rPr>
      <t>粒径的颗粒含量</t>
    </r>
    <r>
      <rPr>
        <sz val="10"/>
        <rFont val="Times New Roman"/>
        <family val="1"/>
      </rPr>
      <t>35%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55%</t>
    </r>
    <r>
      <rPr>
        <sz val="10"/>
        <rFont val="宋体"/>
        <family val="3"/>
        <charset val="134"/>
      </rPr>
      <t>，小于</t>
    </r>
    <r>
      <rPr>
        <sz val="10"/>
        <rFont val="Times New Roman"/>
        <family val="1"/>
      </rPr>
      <t>0.075mm</t>
    </r>
    <r>
      <rPr>
        <sz val="10"/>
        <rFont val="宋体"/>
        <family val="3"/>
        <charset val="134"/>
      </rPr>
      <t>的颗粒含量为</t>
    </r>
    <r>
      <rPr>
        <sz val="10"/>
        <rFont val="Times New Roman"/>
        <family val="1"/>
      </rPr>
      <t>4%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8%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碾压要求：分层填筑，压实层厚</t>
    </r>
    <r>
      <rPr>
        <sz val="10"/>
        <rFont val="Times New Roman"/>
        <family val="1"/>
      </rPr>
      <t>40cm</t>
    </r>
    <r>
      <rPr>
        <sz val="10"/>
        <rFont val="宋体"/>
        <family val="3"/>
        <charset val="134"/>
      </rPr>
      <t>，渗透系数为</t>
    </r>
    <r>
      <rPr>
        <sz val="10"/>
        <rFont val="Times New Roman"/>
        <family val="1"/>
      </rPr>
      <t>1×10</t>
    </r>
    <r>
      <rPr>
        <vertAlign val="superscript"/>
        <sz val="10"/>
        <rFont val="Times New Roman"/>
        <family val="1"/>
      </rPr>
      <t>-2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1×10</t>
    </r>
    <r>
      <rPr>
        <vertAlign val="superscript"/>
        <sz val="10"/>
        <rFont val="Times New Roman"/>
        <family val="1"/>
      </rPr>
      <t>-3</t>
    </r>
    <r>
      <rPr>
        <sz val="10"/>
        <rFont val="Times New Roman"/>
        <family val="1"/>
      </rPr>
      <t>cm/s</t>
    </r>
    <r>
      <rPr>
        <sz val="10"/>
        <rFont val="宋体"/>
        <family val="3"/>
        <charset val="134"/>
      </rPr>
      <t>，填筑压实后其孔隙率不大于</t>
    </r>
    <r>
      <rPr>
        <sz val="10"/>
        <rFont val="Times New Roman"/>
        <family val="1"/>
      </rPr>
      <t>19%</t>
    </r>
    <r>
      <rPr>
        <sz val="10"/>
        <rFont val="宋体"/>
        <family val="3"/>
        <charset val="134"/>
      </rPr>
      <t>，干密度不小于</t>
    </r>
    <r>
      <rPr>
        <sz val="10"/>
        <rFont val="Times New Roman"/>
        <family val="1"/>
      </rPr>
      <t>2.2g/cm</t>
    </r>
    <r>
      <rPr>
        <vertAlign val="superscript"/>
        <sz val="10"/>
        <rFont val="Times New Roman"/>
        <family val="1"/>
      </rPr>
      <t>3</t>
    </r>
    <r>
      <rPr>
        <sz val="10"/>
        <rFont val="宋体"/>
        <family val="3"/>
        <charset val="134"/>
      </rPr>
      <t>。不小于</t>
    </r>
    <r>
      <rPr>
        <sz val="10"/>
        <rFont val="Times New Roman"/>
        <family val="1"/>
      </rPr>
      <t>26t</t>
    </r>
    <r>
      <rPr>
        <sz val="10"/>
        <rFont val="宋体"/>
        <family val="3"/>
        <charset val="134"/>
      </rPr>
      <t>振动碾碾压</t>
    </r>
    <r>
      <rPr>
        <sz val="10"/>
        <rFont val="Times New Roman"/>
        <family val="1"/>
      </rPr>
      <t>8-12</t>
    </r>
    <r>
      <rPr>
        <sz val="10"/>
        <rFont val="宋体"/>
        <family val="3"/>
        <charset val="134"/>
      </rPr>
      <t>遍，碾压密实，最终参数根据现场碾压试验确定。</t>
    </r>
  </si>
  <si>
    <t>8-6-7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</si>
  <si>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材料：新鲜、微风化石料，级配良好；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孔隙率</t>
    </r>
    <r>
      <rPr>
        <sz val="10"/>
        <rFont val="Times New Roman"/>
        <family val="1"/>
      </rPr>
      <t>n</t>
    </r>
    <r>
      <rPr>
        <sz val="10"/>
        <rFont val="宋体"/>
        <family val="3"/>
        <charset val="134"/>
      </rPr>
      <t>≦</t>
    </r>
    <r>
      <rPr>
        <sz val="10"/>
        <rFont val="Times New Roman"/>
        <family val="1"/>
      </rPr>
      <t>19.0%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粒径要求：</t>
    </r>
    <r>
      <rPr>
        <sz val="10"/>
        <rFont val="Times New Roman"/>
        <family val="1"/>
      </rPr>
      <t>≤30cm</t>
    </r>
    <r>
      <rPr>
        <sz val="10"/>
        <rFont val="宋体"/>
        <family val="3"/>
        <charset val="134"/>
      </rPr>
      <t>，小于</t>
    </r>
    <r>
      <rPr>
        <sz val="10"/>
        <rFont val="Times New Roman"/>
        <family val="1"/>
      </rPr>
      <t>5mm</t>
    </r>
    <r>
      <rPr>
        <sz val="10"/>
        <rFont val="宋体"/>
        <family val="3"/>
        <charset val="134"/>
      </rPr>
      <t>粒径含量不大于</t>
    </r>
    <r>
      <rPr>
        <sz val="10"/>
        <rFont val="Times New Roman"/>
        <family val="1"/>
      </rPr>
      <t xml:space="preserve"> 25%</t>
    </r>
    <r>
      <rPr>
        <sz val="10"/>
        <rFont val="宋体"/>
        <family val="3"/>
        <charset val="134"/>
      </rPr>
      <t>，小于</t>
    </r>
    <r>
      <rPr>
        <sz val="10"/>
        <rFont val="Times New Roman"/>
        <family val="1"/>
      </rPr>
      <t>0.075mm</t>
    </r>
    <r>
      <rPr>
        <sz val="10"/>
        <rFont val="宋体"/>
        <family val="3"/>
        <charset val="134"/>
      </rPr>
      <t>的颗粒含量小于</t>
    </r>
    <r>
      <rPr>
        <sz val="10"/>
        <rFont val="Times New Roman"/>
        <family val="1"/>
      </rPr>
      <t>5%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碾压要求：分层填筑，压实层厚</t>
    </r>
    <r>
      <rPr>
        <sz val="10"/>
        <rFont val="Times New Roman"/>
        <family val="1"/>
      </rPr>
      <t>40cm</t>
    </r>
    <r>
      <rPr>
        <sz val="10"/>
        <rFont val="宋体"/>
        <family val="3"/>
        <charset val="134"/>
      </rPr>
      <t>，干密度</t>
    </r>
    <r>
      <rPr>
        <sz val="10"/>
        <rFont val="Times New Roman"/>
        <family val="1"/>
      </rPr>
      <t>≥2.1g/cm</t>
    </r>
    <r>
      <rPr>
        <vertAlign val="superscript"/>
        <sz val="10"/>
        <rFont val="Times New Roman"/>
        <family val="1"/>
      </rPr>
      <t>3</t>
    </r>
    <r>
      <rPr>
        <sz val="10"/>
        <rFont val="宋体"/>
        <family val="3"/>
        <charset val="134"/>
      </rPr>
      <t>，小于</t>
    </r>
    <r>
      <rPr>
        <sz val="10"/>
        <rFont val="Times New Roman"/>
        <family val="1"/>
      </rPr>
      <t>0.075mm</t>
    </r>
    <r>
      <rPr>
        <sz val="10"/>
        <rFont val="宋体"/>
        <family val="3"/>
        <charset val="134"/>
      </rPr>
      <t>的颗粒含量小于</t>
    </r>
    <r>
      <rPr>
        <sz val="10"/>
        <rFont val="Times New Roman"/>
        <family val="1"/>
      </rPr>
      <t>5%</t>
    </r>
    <r>
      <rPr>
        <sz val="10"/>
        <rFont val="宋体"/>
        <family val="3"/>
        <charset val="134"/>
      </rPr>
      <t>，渗透系数大于</t>
    </r>
    <r>
      <rPr>
        <sz val="10"/>
        <rFont val="Times New Roman"/>
        <family val="1"/>
      </rPr>
      <t>1×10</t>
    </r>
    <r>
      <rPr>
        <vertAlign val="superscript"/>
        <sz val="10"/>
        <rFont val="Times New Roman"/>
        <family val="1"/>
      </rPr>
      <t>-2</t>
    </r>
    <r>
      <rPr>
        <sz val="10"/>
        <rFont val="Times New Roman"/>
        <family val="1"/>
      </rPr>
      <t>cm/s</t>
    </r>
    <r>
      <rPr>
        <sz val="10"/>
        <rFont val="宋体"/>
        <family val="3"/>
        <charset val="134"/>
      </rPr>
      <t>。不小于</t>
    </r>
    <r>
      <rPr>
        <sz val="10"/>
        <rFont val="Times New Roman"/>
        <family val="1"/>
      </rPr>
      <t>26t</t>
    </r>
    <r>
      <rPr>
        <sz val="10"/>
        <rFont val="宋体"/>
        <family val="3"/>
        <charset val="134"/>
      </rPr>
      <t>振动碾碾压</t>
    </r>
    <r>
      <rPr>
        <sz val="10"/>
        <rFont val="Times New Roman"/>
        <family val="1"/>
      </rPr>
      <t>8-12</t>
    </r>
    <r>
      <rPr>
        <sz val="10"/>
        <rFont val="宋体"/>
        <family val="3"/>
        <charset val="134"/>
      </rPr>
      <t>遍，碾压密实，最终参数根据现场碾压试验确定。</t>
    </r>
  </si>
  <si>
    <t>8-6-8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</si>
  <si>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材料：微风化新鲜石料，级配良好；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孔隙率</t>
    </r>
    <r>
      <rPr>
        <sz val="10"/>
        <rFont val="Times New Roman"/>
        <family val="1"/>
      </rPr>
      <t>n</t>
    </r>
    <r>
      <rPr>
        <sz val="10"/>
        <rFont val="宋体"/>
        <family val="3"/>
        <charset val="134"/>
      </rPr>
      <t>≦</t>
    </r>
    <r>
      <rPr>
        <sz val="10"/>
        <rFont val="Times New Roman"/>
        <family val="1"/>
      </rPr>
      <t>18%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粒径要求：</t>
    </r>
    <r>
      <rPr>
        <sz val="10"/>
        <rFont val="Times New Roman"/>
        <family val="1"/>
      </rPr>
      <t>≤4cm</t>
    </r>
    <r>
      <rPr>
        <sz val="10"/>
        <rFont val="宋体"/>
        <family val="3"/>
        <charset val="134"/>
      </rPr>
      <t>，小于</t>
    </r>
    <r>
      <rPr>
        <sz val="10"/>
        <rFont val="Times New Roman"/>
        <family val="1"/>
      </rPr>
      <t>5mm</t>
    </r>
    <r>
      <rPr>
        <sz val="10"/>
        <rFont val="宋体"/>
        <family val="3"/>
        <charset val="134"/>
      </rPr>
      <t>含量为</t>
    </r>
    <r>
      <rPr>
        <sz val="10"/>
        <rFont val="Times New Roman"/>
        <family val="1"/>
      </rPr>
      <t>45%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60%</t>
    </r>
    <r>
      <rPr>
        <sz val="10"/>
        <rFont val="宋体"/>
        <family val="3"/>
        <charset val="134"/>
      </rPr>
      <t>，连续级配；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碾压要求：薄层填筑，压实层厚</t>
    </r>
    <r>
      <rPr>
        <sz val="10"/>
        <rFont val="Times New Roman"/>
        <family val="1"/>
      </rPr>
      <t>20cm</t>
    </r>
    <r>
      <rPr>
        <sz val="10"/>
        <rFont val="宋体"/>
        <family val="3"/>
        <charset val="134"/>
      </rPr>
      <t>，干密度</t>
    </r>
    <r>
      <rPr>
        <sz val="10"/>
        <rFont val="Times New Roman"/>
        <family val="1"/>
      </rPr>
      <t>≥2.21g/cm</t>
    </r>
    <r>
      <rPr>
        <vertAlign val="superscript"/>
        <sz val="10"/>
        <rFont val="Times New Roman"/>
        <family val="1"/>
      </rPr>
      <t>3</t>
    </r>
    <r>
      <rPr>
        <sz val="10"/>
        <rFont val="宋体"/>
        <family val="3"/>
        <charset val="134"/>
      </rPr>
      <t>，渗透系数为</t>
    </r>
    <r>
      <rPr>
        <sz val="10"/>
        <rFont val="Times New Roman"/>
        <family val="1"/>
      </rPr>
      <t>1×10</t>
    </r>
    <r>
      <rPr>
        <vertAlign val="superscript"/>
        <sz val="10"/>
        <rFont val="Times New Roman"/>
        <family val="1"/>
      </rPr>
      <t>-3</t>
    </r>
    <r>
      <rPr>
        <sz val="10"/>
        <rFont val="Times New Roman"/>
        <family val="1"/>
      </rPr>
      <t xml:space="preserve">cm/s 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1×10</t>
    </r>
    <r>
      <rPr>
        <vertAlign val="superscript"/>
        <sz val="10"/>
        <rFont val="Times New Roman"/>
        <family val="1"/>
      </rPr>
      <t>-4</t>
    </r>
    <r>
      <rPr>
        <sz val="10"/>
        <rFont val="Times New Roman"/>
        <family val="1"/>
      </rPr>
      <t>cm/s</t>
    </r>
    <r>
      <rPr>
        <sz val="10"/>
        <rFont val="宋体"/>
        <family val="3"/>
        <charset val="134"/>
      </rPr>
      <t>。边角部位采用液压夯板夯实，其他部位采用不小于</t>
    </r>
    <r>
      <rPr>
        <sz val="10"/>
        <rFont val="Times New Roman"/>
        <family val="1"/>
      </rPr>
      <t>26t</t>
    </r>
    <r>
      <rPr>
        <sz val="10"/>
        <rFont val="宋体"/>
        <family val="3"/>
        <charset val="134"/>
      </rPr>
      <t>振动碾碾压</t>
    </r>
    <r>
      <rPr>
        <sz val="10"/>
        <rFont val="Times New Roman"/>
        <family val="1"/>
      </rPr>
      <t>8-12</t>
    </r>
    <r>
      <rPr>
        <sz val="10"/>
        <rFont val="宋体"/>
        <family val="3"/>
        <charset val="134"/>
      </rPr>
      <t>遍，碾压密实，最终参数根据现场碾压试验确定。</t>
    </r>
  </si>
  <si>
    <t>8-6-9</t>
  </si>
  <si>
    <t>8-6-10</t>
  </si>
  <si>
    <t>8-6-11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</si>
  <si>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部位：坝顶路垫层，厚</t>
    </r>
    <r>
      <rPr>
        <sz val="10"/>
        <rFont val="Times New Roman"/>
        <family val="1"/>
      </rPr>
      <t>200mm</t>
    </r>
  </si>
  <si>
    <t>8-6-12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</si>
  <si>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水泥含量</t>
    </r>
    <r>
      <rPr>
        <sz val="10"/>
        <rFont val="Times New Roman"/>
        <family val="1"/>
      </rPr>
      <t>6%</t>
    </r>
    <r>
      <rPr>
        <sz val="10"/>
        <rFont val="宋体"/>
        <family val="3"/>
        <charset val="134"/>
      </rPr>
      <t>，厚</t>
    </r>
    <r>
      <rPr>
        <sz val="10"/>
        <rFont val="Times New Roman"/>
        <family val="1"/>
      </rPr>
      <t>200mm</t>
    </r>
  </si>
  <si>
    <t>8-6-13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</si>
  <si>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部位：坝下游坡垫层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厚</t>
    </r>
    <r>
      <rPr>
        <sz val="10"/>
        <rFont val="Times New Roman"/>
        <family val="1"/>
      </rPr>
      <t>200mm)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碎石：砂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：</t>
    </r>
    <r>
      <rPr>
        <sz val="10"/>
        <rFont val="Times New Roman"/>
        <family val="1"/>
      </rPr>
      <t>1</t>
    </r>
  </si>
  <si>
    <t>8-6-14</t>
  </si>
  <si>
    <t>8-7-1</t>
  </si>
  <si>
    <r>
      <rPr>
        <sz val="10"/>
        <rFont val="Times New Roman"/>
        <family val="1"/>
      </rPr>
      <t>1.C20</t>
    </r>
    <r>
      <rPr>
        <sz val="10"/>
        <rFont val="宋体"/>
        <family val="3"/>
        <charset val="134"/>
      </rPr>
      <t>垫层，一级配</t>
    </r>
  </si>
  <si>
    <t>8-7-2</t>
  </si>
  <si>
    <r>
      <rPr>
        <sz val="10"/>
        <rFont val="Times New Roman"/>
        <family val="1"/>
      </rPr>
      <t>1.C25W4F50</t>
    </r>
    <r>
      <rPr>
        <sz val="10"/>
        <rFont val="宋体"/>
        <family val="3"/>
        <charset val="134"/>
      </rPr>
      <t>，二级配；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部位：坝顶、下游</t>
    </r>
  </si>
  <si>
    <t>8-7-3</t>
  </si>
  <si>
    <t>8-7-4</t>
  </si>
  <si>
    <t>8-7-5</t>
  </si>
  <si>
    <t>砼箱涵</t>
  </si>
  <si>
    <t>8-7-6</t>
  </si>
  <si>
    <t>8-7-7</t>
  </si>
  <si>
    <r>
      <rPr>
        <sz val="10"/>
        <rFont val="Times New Roman"/>
        <family val="1"/>
      </rPr>
      <t>1.C25W10F100</t>
    </r>
    <r>
      <rPr>
        <sz val="10"/>
        <rFont val="宋体"/>
        <family val="3"/>
        <charset val="134"/>
      </rPr>
      <t>，二级配，掺</t>
    </r>
    <r>
      <rPr>
        <sz val="10"/>
        <rFont val="Times New Roman"/>
        <family val="1"/>
      </rPr>
      <t>Ⅰ</t>
    </r>
    <r>
      <rPr>
        <sz val="10"/>
        <rFont val="宋体"/>
        <family val="3"/>
        <charset val="134"/>
      </rPr>
      <t>级粉煤灰</t>
    </r>
    <r>
      <rPr>
        <sz val="10"/>
        <rFont val="Times New Roman"/>
        <family val="1"/>
      </rPr>
      <t>20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30</t>
    </r>
    <r>
      <rPr>
        <sz val="10"/>
        <rFont val="宋体"/>
        <family val="3"/>
        <charset val="134"/>
      </rPr>
      <t>％，具体掺量根据碱活性抑制试验确定。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、有外观要求，普通清水混凝土，平均厚度</t>
    </r>
    <r>
      <rPr>
        <sz val="10"/>
        <rFont val="Times New Roman"/>
        <family val="1"/>
      </rPr>
      <t>0.5m</t>
    </r>
    <r>
      <rPr>
        <sz val="10"/>
        <rFont val="宋体"/>
        <family val="3"/>
        <charset val="134"/>
      </rPr>
      <t>。</t>
    </r>
  </si>
  <si>
    <t>8-7-8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</si>
  <si>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构件类型：热镀锌角钢边框，免装修预制钢筋混凝土盖板；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构件规格：厚</t>
    </r>
    <r>
      <rPr>
        <sz val="10"/>
        <rFont val="Times New Roman"/>
        <family val="1"/>
      </rPr>
      <t>8cm</t>
    </r>
    <r>
      <rPr>
        <sz val="10"/>
        <rFont val="宋体"/>
        <family val="3"/>
        <charset val="134"/>
      </rPr>
      <t>，标准段宽度为</t>
    </r>
    <r>
      <rPr>
        <sz val="10"/>
        <rFont val="Times New Roman"/>
        <family val="1"/>
      </rPr>
      <t>50cm/</t>
    </r>
    <r>
      <rPr>
        <sz val="10"/>
        <rFont val="宋体"/>
        <family val="3"/>
        <charset val="134"/>
      </rPr>
      <t>块，长度为</t>
    </r>
    <r>
      <rPr>
        <sz val="10"/>
        <rFont val="Times New Roman"/>
        <family val="1"/>
      </rPr>
      <t>85cm</t>
    </r>
    <r>
      <rPr>
        <sz val="10"/>
        <rFont val="宋体"/>
        <family val="3"/>
        <charset val="134"/>
      </rPr>
      <t>。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荷载类型：行人，</t>
    </r>
    <r>
      <rPr>
        <sz val="10"/>
        <rFont val="Times New Roman"/>
        <family val="1"/>
      </rPr>
      <t>5kN/m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。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含电站标志及配筋。</t>
    </r>
    <r>
      <rPr>
        <sz val="10"/>
        <rFont val="Times New Roman"/>
        <family val="1"/>
      </rPr>
      <t xml:space="preserve"> </t>
    </r>
  </si>
  <si>
    <t>8-7-9</t>
  </si>
  <si>
    <t>8-7-10</t>
  </si>
  <si>
    <r>
      <rPr>
        <sz val="10"/>
        <rFont val="宋体"/>
        <family val="3"/>
        <charset val="134"/>
      </rPr>
      <t>砼面板（厚</t>
    </r>
    <r>
      <rPr>
        <sz val="10"/>
        <rFont val="Times New Roman"/>
        <family val="1"/>
      </rPr>
      <t>300~565mm</t>
    </r>
    <r>
      <rPr>
        <sz val="10"/>
        <rFont val="宋体"/>
        <family val="3"/>
        <charset val="134"/>
      </rPr>
      <t>）</t>
    </r>
  </si>
  <si>
    <r>
      <rPr>
        <sz val="10"/>
        <rFont val="Times New Roman"/>
        <family val="1"/>
      </rPr>
      <t>1.C30W10F100</t>
    </r>
    <r>
      <rPr>
        <sz val="10"/>
        <rFont val="宋体"/>
        <family val="3"/>
        <charset val="134"/>
      </rPr>
      <t>，二级配，掺</t>
    </r>
    <r>
      <rPr>
        <sz val="10"/>
        <rFont val="Times New Roman"/>
        <family val="1"/>
      </rPr>
      <t>Ⅰ</t>
    </r>
    <r>
      <rPr>
        <sz val="10"/>
        <rFont val="宋体"/>
        <family val="3"/>
        <charset val="134"/>
      </rPr>
      <t>级粉煤灰不少于</t>
    </r>
    <r>
      <rPr>
        <sz val="10"/>
        <rFont val="Times New Roman"/>
        <family val="1"/>
      </rPr>
      <t>20</t>
    </r>
    <r>
      <rPr>
        <sz val="10"/>
        <rFont val="宋体"/>
        <family val="3"/>
        <charset val="134"/>
      </rPr>
      <t>％，具体掺量根据碱活性抑制试验确定。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、面板混凝土采用滑动模板连续浇筑</t>
    </r>
  </si>
  <si>
    <t>8-7-11</t>
  </si>
  <si>
    <t>8-7-12</t>
  </si>
  <si>
    <t>8-7-13</t>
  </si>
  <si>
    <t>8-7-14</t>
  </si>
  <si>
    <r>
      <rPr>
        <sz val="10"/>
        <rFont val="Times New Roman"/>
        <family val="1"/>
      </rPr>
      <t>1.C25F100</t>
    </r>
    <r>
      <rPr>
        <sz val="10"/>
        <rFont val="宋体"/>
        <family val="3"/>
        <charset val="134"/>
      </rPr>
      <t>，二级配；</t>
    </r>
    <r>
      <rPr>
        <sz val="10"/>
        <rFont val="Times New Roman"/>
        <family val="1"/>
      </rPr>
      <t>2.</t>
    </r>
    <r>
      <rPr>
        <sz val="10"/>
        <rFont val="宋体"/>
        <family val="3"/>
        <charset val="134"/>
      </rPr>
      <t>部位：坝下游坡。</t>
    </r>
  </si>
  <si>
    <t>8-7-15</t>
  </si>
  <si>
    <r>
      <rPr>
        <sz val="10"/>
        <rFont val="Times New Roman"/>
        <family val="1"/>
      </rPr>
      <t>1.C25F100</t>
    </r>
    <r>
      <rPr>
        <sz val="10"/>
        <rFont val="宋体"/>
        <family val="3"/>
        <charset val="134"/>
      </rPr>
      <t>，二级配；</t>
    </r>
    <r>
      <rPr>
        <sz val="10"/>
        <rFont val="Times New Roman"/>
        <family val="1"/>
      </rPr>
      <t>2.</t>
    </r>
    <r>
      <rPr>
        <sz val="10"/>
        <rFont val="宋体"/>
        <family val="3"/>
        <charset val="134"/>
      </rPr>
      <t>部位：坝下游坡框格梁垫层；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、厚</t>
    </r>
    <r>
      <rPr>
        <sz val="10"/>
        <rFont val="Times New Roman"/>
        <family val="1"/>
      </rPr>
      <t>100mm</t>
    </r>
    <r>
      <rPr>
        <sz val="10"/>
        <rFont val="宋体"/>
        <family val="3"/>
        <charset val="134"/>
      </rPr>
      <t>。</t>
    </r>
  </si>
  <si>
    <t>8-7-16</t>
  </si>
  <si>
    <t>8-7-17</t>
  </si>
  <si>
    <t>8-7-18</t>
  </si>
  <si>
    <t>8-7-19</t>
  </si>
  <si>
    <t>8-7-20</t>
  </si>
  <si>
    <t>8-7-21</t>
  </si>
  <si>
    <t>8-7-22</t>
  </si>
  <si>
    <t>8-7-23</t>
  </si>
  <si>
    <r>
      <rPr>
        <sz val="10"/>
        <rFont val="Times New Roman"/>
        <family val="1"/>
      </rPr>
      <t>1.C15</t>
    </r>
    <r>
      <rPr>
        <sz val="10"/>
        <rFont val="宋体"/>
        <family val="3"/>
        <charset val="134"/>
      </rPr>
      <t>，二级配，厚</t>
    </r>
    <r>
      <rPr>
        <sz val="10"/>
        <rFont val="Times New Roman"/>
        <family val="1"/>
      </rPr>
      <t>10cm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部位：坝顶、下游箱涵</t>
    </r>
  </si>
  <si>
    <t>8-7-24</t>
  </si>
  <si>
    <t>8-7-25</t>
  </si>
  <si>
    <t>8-7-26</t>
  </si>
  <si>
    <t>8-7-27</t>
  </si>
  <si>
    <t>8-7-28</t>
  </si>
  <si>
    <t>8-7-29</t>
  </si>
  <si>
    <t>8-7-30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</si>
  <si>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牌号：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规格、型号：直径</t>
    </r>
    <r>
      <rPr>
        <sz val="10"/>
        <rFont val="Times New Roman"/>
        <family val="1"/>
      </rPr>
      <t>14~</t>
    </r>
    <r>
      <rPr>
        <sz val="10"/>
        <rFont val="宋体"/>
        <family val="3"/>
        <charset val="134"/>
      </rPr>
      <t>直径</t>
    </r>
    <r>
      <rPr>
        <sz val="10"/>
        <rFont val="Times New Roman"/>
        <family val="1"/>
      </rPr>
      <t>32</t>
    </r>
  </si>
  <si>
    <t>8-7-31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</si>
  <si>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材质：不锈钢、</t>
    </r>
    <r>
      <rPr>
        <sz val="10"/>
        <rFont val="Times New Roman"/>
        <family val="1"/>
      </rPr>
      <t>Q235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种类：栏杆及附属埋件等；</t>
    </r>
  </si>
  <si>
    <t>8-7-32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</si>
  <si>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位置：防浪墙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类型：铜止水；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型式、规格：</t>
    </r>
    <r>
      <rPr>
        <sz val="10"/>
        <rFont val="Times New Roman"/>
        <family val="1"/>
      </rPr>
      <t>W</t>
    </r>
    <r>
      <rPr>
        <sz val="10"/>
        <rFont val="宋体"/>
        <family val="3"/>
        <charset val="134"/>
      </rPr>
      <t>型止水，展开宽度</t>
    </r>
    <r>
      <rPr>
        <sz val="10"/>
        <rFont val="Times New Roman"/>
        <family val="1"/>
      </rPr>
      <t>450-560mm</t>
    </r>
    <r>
      <rPr>
        <sz val="10"/>
        <rFont val="宋体"/>
        <family val="3"/>
        <charset val="134"/>
      </rPr>
      <t>，厚</t>
    </r>
    <r>
      <rPr>
        <sz val="10"/>
        <rFont val="Times New Roman"/>
        <family val="1"/>
      </rPr>
      <t>1.2mm</t>
    </r>
  </si>
  <si>
    <t>8-7-33</t>
  </si>
  <si>
    <t>8-7-34</t>
  </si>
  <si>
    <t>8-7-35</t>
  </si>
  <si>
    <t>8-7-36</t>
  </si>
  <si>
    <r>
      <rPr>
        <sz val="10"/>
        <rFont val="宋体"/>
        <family val="3"/>
        <charset val="134"/>
      </rPr>
      <t>抗渗性</t>
    </r>
    <r>
      <rPr>
        <sz val="10"/>
        <rFont val="Times New Roman"/>
        <family val="1"/>
      </rPr>
      <t>≥2.0MPa</t>
    </r>
    <r>
      <rPr>
        <sz val="10"/>
        <rFont val="宋体"/>
        <family val="3"/>
        <charset val="134"/>
      </rPr>
      <t>，面积</t>
    </r>
    <r>
      <rPr>
        <sz val="10"/>
        <rFont val="Times New Roman"/>
        <family val="1"/>
      </rPr>
      <t>200cm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，面板止水部位</t>
    </r>
  </si>
  <si>
    <t>8-7-37</t>
  </si>
  <si>
    <r>
      <rPr>
        <sz val="10"/>
        <rFont val="宋体"/>
        <family val="3"/>
        <charset val="134"/>
      </rPr>
      <t>抗渗性</t>
    </r>
    <r>
      <rPr>
        <sz val="10"/>
        <rFont val="Times New Roman"/>
        <family val="1"/>
      </rPr>
      <t>≥2.0MPa</t>
    </r>
    <r>
      <rPr>
        <sz val="10"/>
        <rFont val="宋体"/>
        <family val="3"/>
        <charset val="134"/>
      </rPr>
      <t>，面积</t>
    </r>
    <r>
      <rPr>
        <sz val="10"/>
        <rFont val="Times New Roman"/>
        <family val="1"/>
      </rPr>
      <t>100cm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，面板止水部位</t>
    </r>
  </si>
  <si>
    <t>8-7-38</t>
  </si>
  <si>
    <r>
      <rPr>
        <sz val="10"/>
        <rFont val="宋体"/>
        <family val="3"/>
        <charset val="134"/>
      </rPr>
      <t>抗渗性</t>
    </r>
    <r>
      <rPr>
        <sz val="10"/>
        <rFont val="Times New Roman"/>
        <family val="1"/>
      </rPr>
      <t>≥2.0MPa</t>
    </r>
    <r>
      <rPr>
        <sz val="10"/>
        <rFont val="宋体"/>
        <family val="3"/>
        <charset val="134"/>
      </rPr>
      <t>，面积</t>
    </r>
    <r>
      <rPr>
        <sz val="10"/>
        <rFont val="Times New Roman"/>
        <family val="1"/>
      </rPr>
      <t>400cm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，面板止水部位</t>
    </r>
  </si>
  <si>
    <t>8-7-39</t>
  </si>
  <si>
    <t>8-7-40</t>
  </si>
  <si>
    <t>8-7-41</t>
  </si>
  <si>
    <t>8-7-42</t>
  </si>
  <si>
    <t>8-7-43</t>
  </si>
  <si>
    <t>8-7-44</t>
  </si>
  <si>
    <t>8-7-45</t>
  </si>
  <si>
    <t>8-7-46</t>
  </si>
  <si>
    <t>8-7-47</t>
  </si>
  <si>
    <t>8-7-48</t>
  </si>
  <si>
    <r>
      <rPr>
        <sz val="10"/>
        <rFont val="宋体"/>
        <family val="3"/>
        <charset val="134"/>
      </rPr>
      <t>展开宽度</t>
    </r>
    <r>
      <rPr>
        <sz val="10"/>
        <rFont val="Times New Roman"/>
        <family val="1"/>
      </rPr>
      <t>630mm</t>
    </r>
    <r>
      <rPr>
        <sz val="10"/>
        <rFont val="宋体"/>
        <family val="3"/>
        <charset val="134"/>
      </rPr>
      <t>，厚</t>
    </r>
    <r>
      <rPr>
        <sz val="10"/>
        <rFont val="Times New Roman"/>
        <family val="1"/>
      </rPr>
      <t>1.2mm</t>
    </r>
    <r>
      <rPr>
        <sz val="10"/>
        <rFont val="宋体"/>
        <family val="3"/>
        <charset val="134"/>
      </rPr>
      <t>，面板止水部位</t>
    </r>
  </si>
  <si>
    <t>8-7-49</t>
  </si>
  <si>
    <r>
      <rPr>
        <sz val="10"/>
        <rFont val="宋体"/>
        <family val="3"/>
        <charset val="134"/>
      </rPr>
      <t>展开宽度</t>
    </r>
    <r>
      <rPr>
        <sz val="10"/>
        <rFont val="Times New Roman"/>
        <family val="1"/>
      </rPr>
      <t>600mm</t>
    </r>
    <r>
      <rPr>
        <sz val="10"/>
        <rFont val="宋体"/>
        <family val="3"/>
        <charset val="134"/>
      </rPr>
      <t>，厚</t>
    </r>
    <r>
      <rPr>
        <sz val="10"/>
        <rFont val="Times New Roman"/>
        <family val="1"/>
      </rPr>
      <t>1.2mm</t>
    </r>
    <r>
      <rPr>
        <sz val="10"/>
        <rFont val="宋体"/>
        <family val="3"/>
        <charset val="134"/>
      </rPr>
      <t>，面板止水部位</t>
    </r>
  </si>
  <si>
    <t>8-7-50</t>
  </si>
  <si>
    <t>8-7-51</t>
  </si>
  <si>
    <t>8-7-52</t>
  </si>
  <si>
    <t>8-8-1</t>
  </si>
  <si>
    <t>干砌石护坡</t>
  </si>
  <si>
    <r>
      <rPr>
        <sz val="10"/>
        <rFont val="宋体"/>
        <family val="3"/>
        <charset val="134"/>
      </rPr>
      <t>1.坝后护坡，厚</t>
    </r>
    <r>
      <rPr>
        <sz val="10"/>
        <rFont val="Times New Roman"/>
        <family val="1"/>
      </rPr>
      <t>600mm</t>
    </r>
    <r>
      <rPr>
        <sz val="10"/>
        <rFont val="宋体"/>
        <family val="3"/>
        <charset val="134"/>
      </rPr>
      <t>；
2.干砌石块石应质地坚实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无风化剥落和裂纹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棱角分明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各面平整</t>
    </r>
    <r>
      <rPr>
        <sz val="10"/>
        <rFont val="Times New Roman"/>
        <family val="1"/>
      </rPr>
      <t>.</t>
    </r>
    <r>
      <rPr>
        <sz val="10"/>
        <rFont val="宋体"/>
        <family val="3"/>
        <charset val="134"/>
      </rPr>
      <t>石块厚度不小于</t>
    </r>
    <r>
      <rPr>
        <sz val="10"/>
        <rFont val="Times New Roman"/>
        <family val="1"/>
      </rPr>
      <t>25cm</t>
    </r>
    <r>
      <rPr>
        <sz val="10"/>
        <rFont val="宋体"/>
        <family val="3"/>
        <charset val="134"/>
      </rPr>
      <t>；石料容重不小于</t>
    </r>
    <r>
      <rPr>
        <sz val="10"/>
        <rFont val="Times New Roman"/>
        <family val="1"/>
      </rPr>
      <t>22.5kN/m</t>
    </r>
    <r>
      <rPr>
        <vertAlign val="superscript"/>
        <sz val="10"/>
        <rFont val="Times New Roman"/>
        <family val="1"/>
      </rPr>
      <t>3</t>
    </r>
    <r>
      <rPr>
        <sz val="10"/>
        <rFont val="华文行楷"/>
        <family val="3"/>
        <charset val="134"/>
      </rPr>
      <t>，</t>
    </r>
    <r>
      <rPr>
        <sz val="10"/>
        <rFont val="宋体"/>
        <family val="3"/>
        <charset val="134"/>
      </rPr>
      <t>湿抗压强度大于</t>
    </r>
    <r>
      <rPr>
        <sz val="10"/>
        <rFont val="Times New Roman"/>
        <family val="1"/>
      </rPr>
      <t>50MPa</t>
    </r>
    <r>
      <rPr>
        <sz val="10"/>
        <rFont val="宋体"/>
        <family val="3"/>
        <charset val="134"/>
      </rPr>
      <t>。</t>
    </r>
  </si>
  <si>
    <t>8-8-2</t>
  </si>
  <si>
    <t>浆砌石步级</t>
  </si>
  <si>
    <r>
      <rPr>
        <sz val="10"/>
        <rFont val="Times New Roman"/>
        <family val="1"/>
      </rPr>
      <t>1.M7.5</t>
    </r>
    <r>
      <rPr>
        <sz val="10"/>
        <rFont val="宋体"/>
        <family val="3"/>
        <charset val="134"/>
      </rPr>
      <t>、下游</t>
    </r>
  </si>
  <si>
    <t>8-8-3</t>
  </si>
  <si>
    <t>8-9-1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</si>
  <si>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部位：下游排水沟边坡；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撒草籽，狗牙根，</t>
    </r>
    <r>
      <rPr>
        <sz val="10"/>
        <rFont val="Times New Roman"/>
        <family val="1"/>
      </rPr>
      <t>1:1</t>
    </r>
    <r>
      <rPr>
        <sz val="10"/>
        <rFont val="宋体"/>
        <family val="3"/>
        <charset val="134"/>
      </rPr>
      <t>混播，撒播密度</t>
    </r>
    <r>
      <rPr>
        <sz val="10"/>
        <rFont val="Times New Roman"/>
        <family val="1"/>
      </rPr>
      <t>80kg/hm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采用颗粒饱满、经试验质量合格的种籽。</t>
    </r>
  </si>
  <si>
    <t>8-9-2</t>
  </si>
  <si>
    <r>
      <rPr>
        <sz val="10"/>
        <rFont val="宋体"/>
        <family val="3"/>
        <charset val="134"/>
      </rPr>
      <t>1.厚</t>
    </r>
    <r>
      <rPr>
        <sz val="10"/>
        <rFont val="Times New Roman"/>
        <family val="1"/>
      </rPr>
      <t>20mm
2.</t>
    </r>
    <r>
      <rPr>
        <sz val="10"/>
        <rFont val="宋体"/>
        <family val="3"/>
        <charset val="134"/>
      </rPr>
      <t>部位：防浪墙、电缆沟、排水沟分缝</t>
    </r>
  </si>
  <si>
    <t>8-9-3</t>
  </si>
  <si>
    <t>8-9-4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</si>
  <si>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.部位：网格梁边坡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挂三维植被网，狗牙根，</t>
    </r>
    <r>
      <rPr>
        <sz val="10"/>
        <rFont val="Times New Roman"/>
        <family val="1"/>
      </rPr>
      <t>1:1</t>
    </r>
    <r>
      <rPr>
        <sz val="10"/>
        <rFont val="宋体"/>
        <family val="3"/>
        <charset val="134"/>
      </rPr>
      <t>混播，撒播密度</t>
    </r>
    <r>
      <rPr>
        <sz val="10"/>
        <rFont val="Times New Roman"/>
        <family val="1"/>
      </rPr>
      <t>80kg/hm</t>
    </r>
    <r>
      <rPr>
        <vertAlign val="superscript"/>
        <sz val="10"/>
        <rFont val="Arial"/>
        <family val="2"/>
      </rPr>
      <t>2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采用颗粒饱满、经试验质量合格的种籽。</t>
    </r>
  </si>
  <si>
    <t>8-9-5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</si>
  <si>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.</t>
    </r>
    <r>
      <rPr>
        <sz val="10"/>
        <rFont val="Times New Roman"/>
        <family val="1"/>
      </rPr>
      <t>400g/m</t>
    </r>
    <r>
      <rPr>
        <vertAlign val="superscript"/>
        <sz val="10"/>
        <rFont val="Times New Roman"/>
        <family val="1"/>
      </rPr>
      <t>2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.部位：坝下游框格梁护坡反滤。</t>
    </r>
  </si>
  <si>
    <t>8-9-6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</si>
  <si>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.材质：</t>
    </r>
    <r>
      <rPr>
        <sz val="10"/>
        <rFont val="Times New Roman"/>
        <family val="1"/>
      </rPr>
      <t>Q235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.种类：镀锌钢花管；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.规格：</t>
    </r>
    <r>
      <rPr>
        <sz val="10"/>
        <rFont val="Times New Roman"/>
        <family val="1"/>
      </rPr>
      <t>DN200mm</t>
    </r>
    <r>
      <rPr>
        <sz val="10"/>
        <rFont val="宋体"/>
        <family val="3"/>
        <charset val="134"/>
      </rPr>
      <t>。</t>
    </r>
  </si>
  <si>
    <t>8-9-7</t>
  </si>
  <si>
    <r>
      <rPr>
        <sz val="10"/>
        <rFont val="宋体"/>
        <family val="3"/>
        <charset val="134"/>
      </rPr>
      <t>1.孔径</t>
    </r>
    <r>
      <rPr>
        <sz val="10"/>
        <rFont val="Times New Roman"/>
        <family val="1"/>
      </rPr>
      <t>2mm</t>
    </r>
    <r>
      <rPr>
        <sz val="10"/>
        <rFont val="宋体"/>
        <family val="3"/>
        <charset val="134"/>
      </rPr>
      <t>;
2.用于坝体反向排水</t>
    </r>
  </si>
  <si>
    <t>8-9-8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</si>
  <si>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.型号规格：</t>
    </r>
    <r>
      <rPr>
        <sz val="10"/>
        <rFont val="Times New Roman"/>
        <family val="1"/>
      </rPr>
      <t>H44H-16P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>DN200
2</t>
    </r>
    <r>
      <rPr>
        <sz val="10"/>
        <rFont val="宋体"/>
        <family val="3"/>
        <charset val="134"/>
      </rPr>
      <t>.压力：</t>
    </r>
    <r>
      <rPr>
        <sz val="10"/>
        <rFont val="Times New Roman"/>
        <family val="1"/>
      </rPr>
      <t>PN1.6MPa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.用于坝体反向排水。</t>
    </r>
  </si>
  <si>
    <t>8-9-9</t>
  </si>
  <si>
    <r>
      <rPr>
        <sz val="10"/>
        <rFont val="Times New Roman"/>
        <family val="1"/>
      </rPr>
      <t xml:space="preserve">1. </t>
    </r>
    <r>
      <rPr>
        <sz val="10"/>
        <rFont val="宋体"/>
        <family val="3"/>
        <charset val="134"/>
      </rPr>
      <t>规格：</t>
    </r>
    <r>
      <rPr>
        <sz val="10"/>
        <rFont val="Times New Roman"/>
        <family val="1"/>
      </rPr>
      <t>φ222*φ282</t>
    </r>
    <r>
      <rPr>
        <sz val="10"/>
        <rFont val="宋体"/>
        <family val="3"/>
        <charset val="134"/>
      </rPr>
      <t>，环边宽</t>
    </r>
    <r>
      <rPr>
        <sz val="10"/>
        <rFont val="Times New Roman"/>
        <family val="1"/>
      </rPr>
      <t>30mm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 </t>
    </r>
    <r>
      <rPr>
        <sz val="10"/>
        <rFont val="宋体"/>
        <family val="3"/>
        <charset val="134"/>
      </rPr>
      <t>使用部位：</t>
    </r>
    <r>
      <rPr>
        <sz val="10"/>
        <rFont val="Times New Roman"/>
        <family val="1"/>
      </rPr>
      <t>DN200</t>
    </r>
    <r>
      <rPr>
        <sz val="10"/>
        <rFont val="宋体"/>
        <family val="3"/>
        <charset val="134"/>
      </rPr>
      <t>镀锌钢管；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.用于坝体反向排水。</t>
    </r>
  </si>
  <si>
    <t>9-1-1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</si>
  <si>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土壤类别：以含砂砾质黏土为主，少量碎石土；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运距：</t>
    </r>
    <r>
      <rPr>
        <sz val="10"/>
        <rFont val="Times New Roman"/>
        <family val="1"/>
      </rPr>
      <t>1km</t>
    </r>
  </si>
  <si>
    <t>9-2-1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</si>
  <si>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围岩类别：二长片麻岩，围岩质量以</t>
    </r>
    <r>
      <rPr>
        <sz val="10"/>
        <rFont val="Times New Roman"/>
        <family val="1"/>
      </rPr>
      <t>Ⅳ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Ⅲ</t>
    </r>
    <r>
      <rPr>
        <sz val="10"/>
        <rFont val="宋体"/>
        <family val="3"/>
        <charset val="134"/>
      </rPr>
      <t>为主；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预裂；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基底：不允许欠挖；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运距：</t>
    </r>
    <r>
      <rPr>
        <sz val="10"/>
        <rFont val="Times New Roman"/>
        <family val="1"/>
      </rPr>
      <t>1km</t>
    </r>
  </si>
  <si>
    <t>9-3-1</t>
  </si>
  <si>
    <r>
      <rPr>
        <sz val="10"/>
        <rFont val="宋体"/>
        <family val="3"/>
        <charset val="134"/>
      </rPr>
      <t>竖井石方井挖</t>
    </r>
    <r>
      <rPr>
        <sz val="10"/>
        <rFont val="Times New Roman"/>
        <family val="1"/>
      </rPr>
      <t xml:space="preserve"> S=75~85m</t>
    </r>
    <r>
      <rPr>
        <vertAlign val="superscript"/>
        <sz val="10"/>
        <rFont val="Times New Roman"/>
        <family val="1"/>
      </rPr>
      <t>2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</si>
  <si>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围岩类别：二长片麻岩，围岩质量以</t>
    </r>
    <r>
      <rPr>
        <sz val="10"/>
        <rFont val="Times New Roman"/>
        <family val="1"/>
      </rPr>
      <t>Ⅲ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Ⅱ</t>
    </r>
    <r>
      <rPr>
        <sz val="10"/>
        <rFont val="宋体"/>
        <family val="3"/>
        <charset val="134"/>
      </rPr>
      <t>为主；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预裂；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基底：不允许欠挖，超挖不大于</t>
    </r>
    <r>
      <rPr>
        <sz val="10"/>
        <rFont val="Times New Roman"/>
        <family val="1"/>
      </rPr>
      <t>15cm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运距：洞内</t>
    </r>
    <r>
      <rPr>
        <sz val="10"/>
        <rFont val="Times New Roman"/>
        <family val="1"/>
      </rPr>
      <t>0.5km</t>
    </r>
    <r>
      <rPr>
        <sz val="10"/>
        <rFont val="宋体"/>
        <family val="3"/>
        <charset val="134"/>
      </rPr>
      <t>，洞外</t>
    </r>
    <r>
      <rPr>
        <sz val="10"/>
        <rFont val="Times New Roman"/>
        <family val="1"/>
      </rPr>
      <t>1km</t>
    </r>
  </si>
  <si>
    <t>9-3-2</t>
  </si>
  <si>
    <t>导井钻开挖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</si>
  <si>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围岩类别：二长片麻岩，围岩质量以</t>
    </r>
    <r>
      <rPr>
        <sz val="10"/>
        <rFont val="Times New Roman"/>
        <family val="1"/>
      </rPr>
      <t>Ⅲ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Ⅱ</t>
    </r>
    <r>
      <rPr>
        <sz val="10"/>
        <rFont val="宋体"/>
        <family val="3"/>
        <charset val="134"/>
      </rPr>
      <t>为主；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采用反井钻进行导井开挖；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导井直径</t>
    </r>
    <r>
      <rPr>
        <sz val="10"/>
        <rFont val="Times New Roman"/>
        <family val="1"/>
      </rPr>
      <t>D</t>
    </r>
    <r>
      <rPr>
        <sz val="10"/>
        <rFont val="宋体"/>
        <family val="3"/>
        <charset val="134"/>
      </rPr>
      <t>应</t>
    </r>
    <r>
      <rPr>
        <sz val="10"/>
        <rFont val="Times New Roman"/>
        <family val="1"/>
      </rPr>
      <t>≥2.4m</t>
    </r>
    <r>
      <rPr>
        <sz val="10"/>
        <rFont val="宋体"/>
        <family val="3"/>
        <charset val="134"/>
      </rPr>
      <t>。</t>
    </r>
  </si>
  <si>
    <t>9-3-3</t>
  </si>
  <si>
    <t>地质缺陷超挖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</si>
  <si>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围岩类别：以</t>
    </r>
    <r>
      <rPr>
        <sz val="10"/>
        <rFont val="Times New Roman"/>
        <family val="1"/>
      </rPr>
      <t>Ⅳ</t>
    </r>
    <r>
      <rPr>
        <sz val="10"/>
        <rFont val="宋体"/>
        <family val="3"/>
        <charset val="134"/>
      </rPr>
      <t>为主；</t>
    </r>
    <r>
      <rPr>
        <sz val="10"/>
        <rFont val="Times New Roman"/>
        <family val="1"/>
      </rPr>
      <t xml:space="preserve">                                                                       2.</t>
    </r>
    <r>
      <rPr>
        <sz val="10"/>
        <rFont val="宋体"/>
        <family val="3"/>
        <charset val="134"/>
      </rPr>
      <t>开挖：不良地段处理；</t>
    </r>
    <r>
      <rPr>
        <sz val="10"/>
        <rFont val="Times New Roman"/>
        <family val="1"/>
      </rPr>
      <t xml:space="preserve">                                                                           3.</t>
    </r>
    <r>
      <rPr>
        <sz val="10"/>
        <rFont val="宋体"/>
        <family val="3"/>
        <charset val="134"/>
      </rPr>
      <t>运距：洞内</t>
    </r>
    <r>
      <rPr>
        <sz val="10"/>
        <rFont val="Times New Roman"/>
        <family val="1"/>
      </rPr>
      <t>0.5km</t>
    </r>
    <r>
      <rPr>
        <sz val="10"/>
        <rFont val="宋体"/>
        <family val="3"/>
        <charset val="134"/>
      </rPr>
      <t>，洞外</t>
    </r>
    <r>
      <rPr>
        <sz val="10"/>
        <rFont val="Times New Roman"/>
        <family val="1"/>
      </rPr>
      <t>1km</t>
    </r>
  </si>
  <si>
    <t>9-3-4</t>
  </si>
  <si>
    <t>石方井挖允许超挖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</si>
  <si>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部位：主洞全断面；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厚度：不超出设计轮廓线</t>
    </r>
    <r>
      <rPr>
        <sz val="10"/>
        <rFont val="Times New Roman"/>
        <family val="1"/>
      </rPr>
      <t>15cm</t>
    </r>
    <r>
      <rPr>
        <sz val="10"/>
        <rFont val="宋体"/>
        <family val="3"/>
        <charset val="134"/>
      </rPr>
      <t>。</t>
    </r>
  </si>
  <si>
    <t>9-4-1</t>
  </si>
  <si>
    <t>坡面喷砼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</si>
  <si>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混凝土强度等级：</t>
    </r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混凝土喷射厚度：</t>
    </r>
    <r>
      <rPr>
        <sz val="10"/>
        <rFont val="Times New Roman"/>
        <family val="1"/>
      </rPr>
      <t>15cm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无挂网；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部位：边坡。</t>
    </r>
  </si>
  <si>
    <t>9-4-2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</si>
  <si>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.孔位：泄洪洞；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.孔径：</t>
    </r>
    <r>
      <rPr>
        <sz val="10"/>
        <rFont val="Times New Roman"/>
        <family val="1"/>
      </rPr>
      <t>φ60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.孔深：</t>
    </r>
    <r>
      <rPr>
        <sz val="10"/>
        <rFont val="Times New Roman"/>
        <family val="1"/>
      </rPr>
      <t>2.5m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.孔向：仰孔不小于</t>
    </r>
    <r>
      <rPr>
        <sz val="10"/>
        <rFont val="Times New Roman"/>
        <family val="1"/>
      </rPr>
      <t>5º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.填料材质：无。</t>
    </r>
  </si>
  <si>
    <t>9-4-3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</si>
  <si>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.孔位：岩石边坡；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.孔径：</t>
    </r>
    <r>
      <rPr>
        <sz val="10"/>
        <rFont val="Times New Roman"/>
        <family val="1"/>
      </rPr>
      <t>φ60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.孔深：</t>
    </r>
    <r>
      <rPr>
        <sz val="10"/>
        <rFont val="Times New Roman"/>
        <family val="1"/>
      </rPr>
      <t>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.孔向：仰孔不小于</t>
    </r>
    <r>
      <rPr>
        <sz val="10"/>
        <rFont val="Times New Roman"/>
        <family val="1"/>
      </rPr>
      <t>5º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.填料材质：无。</t>
    </r>
  </si>
  <si>
    <t>9-4-4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</si>
  <si>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.孔位：土质边坡；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.孔径：</t>
    </r>
    <r>
      <rPr>
        <sz val="10"/>
        <rFont val="Times New Roman"/>
        <family val="1"/>
      </rPr>
      <t>φ60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.孔深：</t>
    </r>
    <r>
      <rPr>
        <sz val="10"/>
        <rFont val="Times New Roman"/>
        <family val="1"/>
      </rPr>
      <t>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.孔向：仰孔不小于</t>
    </r>
    <r>
      <rPr>
        <sz val="10"/>
        <rFont val="Times New Roman"/>
        <family val="1"/>
      </rPr>
      <t>5º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.填料材质：排水花管，费用另计。</t>
    </r>
  </si>
  <si>
    <t>9-4-5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</si>
  <si>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.部位：土质边坡；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.类别：硬质排水管；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.材质：</t>
    </r>
    <r>
      <rPr>
        <sz val="10"/>
        <rFont val="Times New Roman"/>
        <family val="1"/>
      </rPr>
      <t>PE</t>
    </r>
    <r>
      <rPr>
        <sz val="10"/>
        <rFont val="宋体"/>
        <family val="3"/>
        <charset val="134"/>
      </rPr>
      <t>管；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.管径：</t>
    </r>
    <r>
      <rPr>
        <sz val="10"/>
        <rFont val="Times New Roman"/>
        <family val="1"/>
      </rPr>
      <t>φ50mm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.壁厚：</t>
    </r>
    <r>
      <rPr>
        <sz val="10"/>
        <rFont val="Times New Roman"/>
        <family val="1"/>
      </rPr>
      <t>2mm</t>
    </r>
    <r>
      <rPr>
        <sz val="10"/>
        <rFont val="宋体"/>
        <family val="3"/>
        <charset val="134"/>
      </rPr>
      <t>。</t>
    </r>
  </si>
  <si>
    <t>9-4-6</t>
  </si>
  <si>
    <t>竖井喷砼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</si>
  <si>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混凝土强度等级：</t>
    </r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混凝土喷射厚度：</t>
    </r>
    <r>
      <rPr>
        <sz val="10"/>
        <rFont val="Times New Roman"/>
        <family val="1"/>
      </rPr>
      <t>15cm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有挂网，挂网单独计量；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部位：井壁。</t>
    </r>
  </si>
  <si>
    <t>9-4-7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</si>
  <si>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钢筋网的材质：</t>
    </r>
    <r>
      <rPr>
        <sz val="10"/>
        <rFont val="Times New Roman"/>
        <family val="1"/>
      </rPr>
      <t>HPB300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钢筋的直径：挂网筋直径</t>
    </r>
    <r>
      <rPr>
        <sz val="10"/>
        <rFont val="Times New Roman"/>
        <family val="1"/>
      </rPr>
      <t>8mm</t>
    </r>
    <r>
      <rPr>
        <sz val="10"/>
        <rFont val="宋体"/>
        <family val="3"/>
        <charset val="134"/>
      </rPr>
      <t>，龙骨筋直径</t>
    </r>
    <r>
      <rPr>
        <sz val="10"/>
        <rFont val="Times New Roman"/>
        <family val="1"/>
      </rPr>
      <t>12mm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网格尺寸：挂网筋</t>
    </r>
    <r>
      <rPr>
        <sz val="10"/>
        <rFont val="Times New Roman"/>
        <family val="1"/>
      </rPr>
      <t>@15×15cm</t>
    </r>
    <r>
      <rPr>
        <sz val="10"/>
        <rFont val="宋体"/>
        <family val="3"/>
        <charset val="134"/>
      </rPr>
      <t>，龙骨筋</t>
    </r>
    <r>
      <rPr>
        <sz val="10"/>
        <rFont val="Times New Roman"/>
        <family val="1"/>
      </rPr>
      <t>@1.5m×1.5m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部位：井壁、平洞洞壁。</t>
    </r>
  </si>
  <si>
    <t>9-4-8</t>
  </si>
  <si>
    <r>
      <rPr>
        <sz val="10"/>
        <rFont val="宋体"/>
        <family val="3"/>
        <charset val="134"/>
      </rPr>
      <t>锚杆</t>
    </r>
    <r>
      <rPr>
        <sz val="10"/>
        <rFont val="Times New Roman"/>
        <family val="1"/>
      </rPr>
      <t xml:space="preserve">Φ28,L=4m 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</si>
  <si>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杆体材质：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水泥砂浆：</t>
    </r>
    <r>
      <rPr>
        <sz val="10"/>
        <rFont val="Times New Roman"/>
        <family val="1"/>
      </rPr>
      <t>M30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外露长度：</t>
    </r>
    <r>
      <rPr>
        <sz val="10"/>
        <rFont val="Times New Roman"/>
        <family val="1"/>
      </rPr>
      <t>0.15m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杆体直径：</t>
    </r>
    <r>
      <rPr>
        <sz val="10"/>
        <rFont val="Times New Roman"/>
        <family val="1"/>
      </rPr>
      <t>28mm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入岩长度：</t>
    </r>
    <r>
      <rPr>
        <sz val="10"/>
        <rFont val="Times New Roman"/>
        <family val="1"/>
      </rPr>
      <t>3.85m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部位：竖井、平洞。</t>
    </r>
  </si>
  <si>
    <t>9-4-9</t>
  </si>
  <si>
    <r>
      <rPr>
        <sz val="10"/>
        <rFont val="宋体"/>
        <family val="3"/>
        <charset val="134"/>
      </rPr>
      <t>锚杆</t>
    </r>
    <r>
      <rPr>
        <sz val="10"/>
        <rFont val="Times New Roman"/>
        <family val="1"/>
      </rPr>
      <t xml:space="preserve">Φ28,L=6m 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</si>
  <si>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杆体材质：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水泥砂浆：</t>
    </r>
    <r>
      <rPr>
        <sz val="10"/>
        <rFont val="Times New Roman"/>
        <family val="1"/>
      </rPr>
      <t>M30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外露长度：</t>
    </r>
    <r>
      <rPr>
        <sz val="10"/>
        <rFont val="Times New Roman"/>
        <family val="1"/>
      </rPr>
      <t>0.15m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杆体直径：</t>
    </r>
    <r>
      <rPr>
        <sz val="10"/>
        <rFont val="Times New Roman"/>
        <family val="1"/>
      </rPr>
      <t>28mm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入岩长度：</t>
    </r>
    <r>
      <rPr>
        <sz val="10"/>
        <rFont val="Times New Roman"/>
        <family val="1"/>
      </rPr>
      <t>5.85m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部位：竖井、平洞。</t>
    </r>
  </si>
  <si>
    <t>9-4-10</t>
  </si>
  <si>
    <r>
      <rPr>
        <sz val="10"/>
        <rFont val="宋体"/>
        <family val="3"/>
        <charset val="134"/>
      </rPr>
      <t>锚杆</t>
    </r>
    <r>
      <rPr>
        <sz val="10"/>
        <rFont val="Times New Roman"/>
        <family val="1"/>
      </rPr>
      <t>Φ22,L=3m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</si>
  <si>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杆体材质：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水泥砂浆：</t>
    </r>
    <r>
      <rPr>
        <sz val="10"/>
        <rFont val="Times New Roman"/>
        <family val="1"/>
      </rPr>
      <t>M30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外露长度：</t>
    </r>
    <r>
      <rPr>
        <sz val="10"/>
        <rFont val="Times New Roman"/>
        <family val="1"/>
      </rPr>
      <t>0.15m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杆体直径：</t>
    </r>
    <r>
      <rPr>
        <sz val="10"/>
        <rFont val="Times New Roman"/>
        <family val="1"/>
      </rPr>
      <t>22mm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入岩长度：</t>
    </r>
    <r>
      <rPr>
        <sz val="10"/>
        <rFont val="Times New Roman"/>
        <family val="1"/>
      </rPr>
      <t>2.85m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部位：竖井、平洞。</t>
    </r>
  </si>
  <si>
    <t>9-4-11</t>
  </si>
  <si>
    <r>
      <rPr>
        <sz val="10"/>
        <rFont val="宋体"/>
        <family val="3"/>
        <charset val="134"/>
      </rPr>
      <t>锚杆</t>
    </r>
    <r>
      <rPr>
        <sz val="10"/>
        <rFont val="Times New Roman"/>
        <family val="1"/>
      </rPr>
      <t>Φ25,L=3m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</si>
  <si>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杆体材质：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水泥砂浆：</t>
    </r>
    <r>
      <rPr>
        <sz val="10"/>
        <rFont val="Times New Roman"/>
        <family val="1"/>
      </rPr>
      <t>M30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外露长度：</t>
    </r>
    <r>
      <rPr>
        <sz val="10"/>
        <rFont val="Times New Roman"/>
        <family val="1"/>
      </rPr>
      <t>0.15m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杆体直径：</t>
    </r>
    <r>
      <rPr>
        <sz val="10"/>
        <rFont val="Times New Roman"/>
        <family val="1"/>
      </rPr>
      <t>25mm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入岩长度：</t>
    </r>
    <r>
      <rPr>
        <sz val="10"/>
        <rFont val="Times New Roman"/>
        <family val="1"/>
      </rPr>
      <t>2.85m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部位：竖井、平洞。</t>
    </r>
  </si>
  <si>
    <t>9-4-12</t>
  </si>
  <si>
    <r>
      <rPr>
        <sz val="10"/>
        <rFont val="宋体"/>
        <family val="3"/>
        <charset val="134"/>
      </rPr>
      <t>平洞黑铁排水管</t>
    </r>
    <r>
      <rPr>
        <sz val="10"/>
        <rFont val="Times New Roman"/>
        <family val="1"/>
      </rPr>
      <t>Φ100mm</t>
    </r>
  </si>
  <si>
    <r>
      <rPr>
        <sz val="10"/>
        <rFont val="宋体"/>
        <family val="3"/>
        <charset val="134"/>
      </rPr>
      <t>单根长</t>
    </r>
    <r>
      <rPr>
        <sz val="10"/>
        <rFont val="Times New Roman"/>
        <family val="1"/>
      </rPr>
      <t>1.1m</t>
    </r>
  </si>
  <si>
    <t>9-5-1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</si>
  <si>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围岩类别：以</t>
    </r>
    <r>
      <rPr>
        <sz val="10"/>
        <rFont val="Times New Roman"/>
        <family val="1"/>
      </rPr>
      <t>Ⅳ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Ⅲ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Ⅱ</t>
    </r>
    <r>
      <rPr>
        <sz val="10"/>
        <rFont val="宋体"/>
        <family val="3"/>
        <charset val="134"/>
      </rPr>
      <t>为主，参考附件《工程地质》；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孔深：</t>
    </r>
    <r>
      <rPr>
        <sz val="10"/>
        <rFont val="Times New Roman"/>
        <family val="1"/>
      </rPr>
      <t>4.0m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孔径：</t>
    </r>
    <r>
      <rPr>
        <sz val="10"/>
        <rFont val="Times New Roman"/>
        <family val="1"/>
      </rPr>
      <t>75mm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部位：竖井、平洞</t>
    </r>
  </si>
  <si>
    <t>9-5-2</t>
  </si>
  <si>
    <r>
      <rPr>
        <sz val="10"/>
        <rFont val="Times New Roman"/>
        <family val="1"/>
      </rPr>
      <t>1.P=1MPa</t>
    </r>
    <r>
      <rPr>
        <sz val="10"/>
        <rFont val="宋体"/>
        <family val="3"/>
        <charset val="134"/>
      </rPr>
      <t>，普通硅酸盐水泥；</t>
    </r>
    <r>
      <rPr>
        <sz val="10"/>
        <rFont val="Times New Roman"/>
        <family val="1"/>
      </rPr>
      <t>2.</t>
    </r>
    <r>
      <rPr>
        <sz val="10"/>
        <rFont val="宋体"/>
        <family val="3"/>
        <charset val="134"/>
      </rPr>
      <t>综合平均单耗</t>
    </r>
    <r>
      <rPr>
        <sz val="10"/>
        <rFont val="Times New Roman"/>
        <family val="1"/>
      </rPr>
      <t>≤100kg/m</t>
    </r>
  </si>
  <si>
    <t>9-5-3</t>
  </si>
  <si>
    <r>
      <rPr>
        <sz val="10"/>
        <rFont val="Times New Roman"/>
        <family val="1"/>
      </rPr>
      <t>1.P=1MPa</t>
    </r>
    <r>
      <rPr>
        <sz val="10"/>
        <rFont val="宋体"/>
        <family val="3"/>
        <charset val="134"/>
      </rPr>
      <t>，普通硅酸盐水泥；</t>
    </r>
    <r>
      <rPr>
        <sz val="10"/>
        <rFont val="Times New Roman"/>
        <family val="1"/>
      </rPr>
      <t>2.</t>
    </r>
    <r>
      <rPr>
        <sz val="10"/>
        <rFont val="宋体"/>
        <family val="3"/>
        <charset val="134"/>
      </rPr>
      <t>综合平均单耗＞</t>
    </r>
    <r>
      <rPr>
        <sz val="10"/>
        <rFont val="Times New Roman"/>
        <family val="1"/>
      </rPr>
      <t>100kg/m</t>
    </r>
    <r>
      <rPr>
        <sz val="10"/>
        <rFont val="宋体"/>
        <family val="3"/>
        <charset val="134"/>
      </rPr>
      <t>的超灌量</t>
    </r>
  </si>
  <si>
    <t>9-5-4</t>
  </si>
  <si>
    <t>化学灌浆</t>
  </si>
  <si>
    <r>
      <rPr>
        <sz val="10"/>
        <rFont val="宋体"/>
        <family val="3"/>
        <charset val="134"/>
      </rPr>
      <t>改性环氧树脂类化学材料，</t>
    </r>
    <r>
      <rPr>
        <sz val="10"/>
        <rFont val="Times New Roman"/>
        <family val="1"/>
      </rPr>
      <t>P=1MPa</t>
    </r>
  </si>
  <si>
    <t>9-5-5</t>
  </si>
  <si>
    <t>化学灌浆施工费</t>
  </si>
  <si>
    <t>P=1MPa</t>
  </si>
  <si>
    <t>9-5-6</t>
  </si>
  <si>
    <r>
      <rPr>
        <sz val="10"/>
        <rFont val="Times New Roman"/>
        <family val="1"/>
      </rPr>
      <t>P=0.4MPa</t>
    </r>
    <r>
      <rPr>
        <sz val="10"/>
        <rFont val="宋体"/>
        <family val="3"/>
        <charset val="134"/>
      </rPr>
      <t>，预埋管，用于顶拱回填</t>
    </r>
  </si>
  <si>
    <t>9-6-1</t>
  </si>
  <si>
    <t>竖井衬砌混凝土</t>
  </si>
  <si>
    <r>
      <rPr>
        <sz val="10"/>
        <rFont val="Times New Roman"/>
        <family val="1"/>
      </rPr>
      <t>1.C30W10F100</t>
    </r>
    <r>
      <rPr>
        <sz val="10"/>
        <rFont val="宋体"/>
        <family val="3"/>
        <charset val="134"/>
      </rPr>
      <t>，二级配，厚</t>
    </r>
    <r>
      <rPr>
        <sz val="10"/>
        <rFont val="Times New Roman"/>
        <family val="1"/>
      </rPr>
      <t>1000mm</t>
    </r>
  </si>
  <si>
    <t>9-6-2</t>
  </si>
  <si>
    <t>平洞衬砌砼</t>
  </si>
  <si>
    <t>9-6-3</t>
  </si>
  <si>
    <r>
      <rPr>
        <sz val="10"/>
        <rFont val="Times New Roman"/>
        <family val="1"/>
      </rPr>
      <t>1.C30W10F100</t>
    </r>
    <r>
      <rPr>
        <sz val="10"/>
        <rFont val="宋体"/>
        <family val="3"/>
        <charset val="134"/>
      </rPr>
      <t>，二级配；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部位：泄洪洞</t>
    </r>
  </si>
  <si>
    <t>9-6-4</t>
  </si>
  <si>
    <r>
      <rPr>
        <sz val="10"/>
        <color rgb="FF000000"/>
        <rFont val="宋体"/>
        <family val="3"/>
        <charset val="134"/>
      </rPr>
      <t>允许超挖回填砼</t>
    </r>
    <r>
      <rPr>
        <sz val="10"/>
        <color rgb="FF000000"/>
        <rFont val="Times New Roman"/>
        <family val="1"/>
      </rPr>
      <t>C30</t>
    </r>
  </si>
  <si>
    <r>
      <rPr>
        <sz val="10"/>
        <rFont val="Times New Roman"/>
        <family val="1"/>
      </rPr>
      <t>1.C30W10F100</t>
    </r>
    <r>
      <rPr>
        <sz val="10"/>
        <rFont val="宋体"/>
        <family val="3"/>
        <charset val="134"/>
      </rPr>
      <t>，二级配；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部位：泄洪洞允许超挖</t>
    </r>
    <r>
      <rPr>
        <sz val="10"/>
        <rFont val="Times New Roman"/>
        <family val="1"/>
      </rPr>
      <t>15cm</t>
    </r>
    <r>
      <rPr>
        <sz val="10"/>
        <rFont val="宋体"/>
        <family val="3"/>
        <charset val="134"/>
      </rPr>
      <t>部位，厚度</t>
    </r>
    <r>
      <rPr>
        <sz val="10"/>
        <rFont val="Times New Roman"/>
        <family val="1"/>
      </rPr>
      <t>≤15cm</t>
    </r>
    <r>
      <rPr>
        <sz val="10"/>
        <rFont val="宋体"/>
        <family val="3"/>
        <charset val="134"/>
      </rPr>
      <t>；</t>
    </r>
  </si>
  <si>
    <t>9-6-5</t>
  </si>
  <si>
    <t>砼溢流堰</t>
  </si>
  <si>
    <r>
      <rPr>
        <sz val="10"/>
        <rFont val="Times New Roman"/>
        <family val="1"/>
      </rPr>
      <t>1.C30W10F100</t>
    </r>
    <r>
      <rPr>
        <sz val="10"/>
        <rFont val="宋体"/>
        <family val="3"/>
        <charset val="134"/>
      </rPr>
      <t>，二级配</t>
    </r>
  </si>
  <si>
    <t>9-6-6</t>
  </si>
  <si>
    <t>砼旋流墩</t>
  </si>
  <si>
    <r>
      <rPr>
        <sz val="10"/>
        <rFont val="Times New Roman"/>
        <family val="1"/>
      </rPr>
      <t>1.C30W10F100</t>
    </r>
    <r>
      <rPr>
        <sz val="10"/>
        <rFont val="宋体"/>
        <family val="3"/>
        <charset val="134"/>
      </rPr>
      <t>，二级配，厚</t>
    </r>
    <r>
      <rPr>
        <sz val="10"/>
        <rFont val="Times New Roman"/>
        <family val="1"/>
      </rPr>
      <t>300mm~1500mm</t>
    </r>
  </si>
  <si>
    <t>9-6-7</t>
  </si>
  <si>
    <t>9-6-8</t>
  </si>
  <si>
    <t>9-6-9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</si>
  <si>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类型：铜止水；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型式、规格：</t>
    </r>
    <r>
      <rPr>
        <sz val="10"/>
        <rFont val="Times New Roman"/>
        <family val="1"/>
      </rPr>
      <t>W</t>
    </r>
    <r>
      <rPr>
        <sz val="10"/>
        <rFont val="宋体"/>
        <family val="3"/>
        <charset val="134"/>
      </rPr>
      <t>型止水，展开宽度</t>
    </r>
    <r>
      <rPr>
        <sz val="10"/>
        <rFont val="Times New Roman"/>
        <family val="1"/>
      </rPr>
      <t>450-560mm</t>
    </r>
    <r>
      <rPr>
        <sz val="10"/>
        <rFont val="宋体"/>
        <family val="3"/>
        <charset val="134"/>
      </rPr>
      <t>，厚</t>
    </r>
    <r>
      <rPr>
        <sz val="10"/>
        <rFont val="Times New Roman"/>
        <family val="1"/>
      </rPr>
      <t>1.2mm</t>
    </r>
  </si>
  <si>
    <t>9-6-10</t>
  </si>
  <si>
    <t>止水条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</si>
  <si>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位置：施工缝止水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型号、规格：</t>
    </r>
    <r>
      <rPr>
        <sz val="10"/>
        <rFont val="Times New Roman"/>
        <family val="1"/>
      </rPr>
      <t>BW-2</t>
    </r>
    <r>
      <rPr>
        <sz val="10"/>
        <rFont val="宋体"/>
        <family val="3"/>
        <charset val="134"/>
      </rPr>
      <t>止水条，</t>
    </r>
    <r>
      <rPr>
        <sz val="10"/>
        <rFont val="Times New Roman"/>
        <family val="1"/>
      </rPr>
      <t xml:space="preserve">20x30mm
</t>
    </r>
  </si>
  <si>
    <r>
      <rPr>
        <sz val="10"/>
        <rFont val="宋体"/>
        <family val="3"/>
        <charset val="134"/>
      </rPr>
      <t>编码</t>
    </r>
  </si>
  <si>
    <t>10-1-1</t>
  </si>
  <si>
    <r>
      <rPr>
        <sz val="10"/>
        <rFont val="宋体"/>
        <family val="3"/>
        <charset val="134"/>
      </rPr>
      <t>挂网喷混凝土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</si>
  <si>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混凝土强度等级：</t>
    </r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混凝土喷射厚度：</t>
    </r>
    <r>
      <rPr>
        <sz val="10"/>
        <rFont val="Times New Roman"/>
        <family val="1"/>
      </rPr>
      <t>15cm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有挂网，挂网单独计量；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部位：井壁</t>
    </r>
  </si>
  <si>
    <t>10-1-2</t>
  </si>
  <si>
    <r>
      <rPr>
        <sz val="10"/>
        <rFont val="宋体"/>
        <family val="3"/>
        <charset val="134"/>
      </rPr>
      <t>挂网钢筋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</si>
  <si>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钢筋网的材质：</t>
    </r>
    <r>
      <rPr>
        <sz val="10"/>
        <rFont val="Times New Roman"/>
        <family val="1"/>
      </rPr>
      <t>HPB300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钢筋的直径：挂网筋直径</t>
    </r>
    <r>
      <rPr>
        <sz val="10"/>
        <rFont val="Times New Roman"/>
        <family val="1"/>
      </rPr>
      <t>8mm</t>
    </r>
    <r>
      <rPr>
        <sz val="10"/>
        <rFont val="宋体"/>
        <family val="3"/>
        <charset val="134"/>
      </rPr>
      <t>，龙骨筋直径</t>
    </r>
    <r>
      <rPr>
        <sz val="10"/>
        <rFont val="Times New Roman"/>
        <family val="1"/>
      </rPr>
      <t>12mm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网格尺寸：挂网筋</t>
    </r>
    <r>
      <rPr>
        <sz val="10"/>
        <rFont val="Times New Roman"/>
        <family val="1"/>
      </rPr>
      <t>@15×15cm</t>
    </r>
    <r>
      <rPr>
        <sz val="10"/>
        <rFont val="宋体"/>
        <family val="3"/>
        <charset val="134"/>
      </rPr>
      <t>，龙骨筋</t>
    </r>
    <r>
      <rPr>
        <sz val="10"/>
        <rFont val="Times New Roman"/>
        <family val="1"/>
      </rPr>
      <t>@1.5m×1.5m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部位：井壁</t>
    </r>
  </si>
  <si>
    <t>10-1-3</t>
  </si>
  <si>
    <r>
      <rPr>
        <sz val="10"/>
        <rFont val="宋体"/>
        <family val="3"/>
        <charset val="134"/>
      </rPr>
      <t>锚杆</t>
    </r>
    <r>
      <rPr>
        <sz val="10"/>
        <rFont val="Times New Roman"/>
        <family val="1"/>
      </rPr>
      <t xml:space="preserve"> Φ22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L=4m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</si>
  <si>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杆体材质：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水泥砂浆：</t>
    </r>
    <r>
      <rPr>
        <sz val="10"/>
        <rFont val="Times New Roman"/>
        <family val="1"/>
      </rPr>
      <t>M30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外露长度：</t>
    </r>
    <r>
      <rPr>
        <sz val="10"/>
        <rFont val="Times New Roman"/>
        <family val="1"/>
      </rPr>
      <t>0.5m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杆体直径：</t>
    </r>
    <r>
      <rPr>
        <sz val="10"/>
        <rFont val="Times New Roman"/>
        <family val="1"/>
      </rPr>
      <t>22mm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入岩长度：</t>
    </r>
    <r>
      <rPr>
        <sz val="10"/>
        <rFont val="Times New Roman"/>
        <family val="1"/>
      </rPr>
      <t>3.5m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部位：竖井、平洞</t>
    </r>
  </si>
  <si>
    <r>
      <rPr>
        <sz val="10"/>
        <rFont val="宋体"/>
        <family val="3"/>
        <charset val="134"/>
      </rPr>
      <t>根</t>
    </r>
  </si>
  <si>
    <t>10-2-1</t>
  </si>
  <si>
    <r>
      <rPr>
        <sz val="10"/>
        <rFont val="宋体"/>
        <family val="3"/>
        <charset val="134"/>
      </rPr>
      <t>固结灌浆造孔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</si>
  <si>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围岩类别：以</t>
    </r>
    <r>
      <rPr>
        <sz val="10"/>
        <rFont val="Times New Roman"/>
        <family val="1"/>
      </rPr>
      <t>Ⅳ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Ⅲ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Ⅱ</t>
    </r>
    <r>
      <rPr>
        <sz val="10"/>
        <rFont val="宋体"/>
        <family val="3"/>
        <charset val="134"/>
      </rPr>
      <t>为主，参考附件《工程地质》；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孔深：</t>
    </r>
    <r>
      <rPr>
        <sz val="10"/>
        <rFont val="Times New Roman"/>
        <family val="1"/>
      </rPr>
      <t>4.0m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孔径：</t>
    </r>
    <r>
      <rPr>
        <sz val="10"/>
        <rFont val="Times New Roman"/>
        <family val="1"/>
      </rPr>
      <t>75mm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部位：竖井、平洞。</t>
    </r>
  </si>
  <si>
    <t>10-2-2</t>
  </si>
  <si>
    <r>
      <rPr>
        <sz val="10"/>
        <rFont val="宋体"/>
        <family val="3"/>
        <charset val="134"/>
      </rPr>
      <t>固结灌浆</t>
    </r>
  </si>
  <si>
    <r>
      <rPr>
        <sz val="10"/>
        <rFont val="Times New Roman"/>
        <family val="1"/>
      </rPr>
      <t>1.P=1MPa</t>
    </r>
    <r>
      <rPr>
        <sz val="10"/>
        <rFont val="宋体"/>
        <family val="3"/>
        <charset val="134"/>
      </rPr>
      <t>，普通硅酸盐水泥，综合平均单耗</t>
    </r>
    <r>
      <rPr>
        <sz val="10"/>
        <rFont val="Times New Roman"/>
        <family val="1"/>
      </rPr>
      <t>≤100kg/m</t>
    </r>
    <r>
      <rPr>
        <sz val="10"/>
        <rFont val="宋体"/>
        <family val="3"/>
        <charset val="134"/>
      </rPr>
      <t>；</t>
    </r>
  </si>
  <si>
    <r>
      <rPr>
        <sz val="10"/>
        <rFont val="宋体"/>
        <family val="3"/>
        <charset val="134"/>
      </rPr>
      <t>灌浆压力</t>
    </r>
    <r>
      <rPr>
        <sz val="10"/>
        <rFont val="Times New Roman"/>
        <family val="1"/>
      </rPr>
      <t>1Mpa ,</t>
    </r>
    <r>
      <rPr>
        <sz val="10"/>
        <rFont val="宋体"/>
        <family val="3"/>
        <charset val="134"/>
      </rPr>
      <t>竖井内，竖井尺寸</t>
    </r>
    <r>
      <rPr>
        <sz val="10"/>
        <rFont val="Times New Roman"/>
        <family val="1"/>
      </rPr>
      <t>4.5m×7.5m</t>
    </r>
  </si>
  <si>
    <t>10-2-3</t>
  </si>
  <si>
    <r>
      <rPr>
        <sz val="10"/>
        <rFont val="宋体"/>
        <family val="3"/>
        <charset val="134"/>
      </rPr>
      <t>固结灌浆超灌量</t>
    </r>
  </si>
  <si>
    <r>
      <rPr>
        <sz val="10"/>
        <rFont val="Times New Roman"/>
        <family val="1"/>
      </rPr>
      <t>1.P=1MPa</t>
    </r>
    <r>
      <rPr>
        <sz val="10"/>
        <rFont val="宋体"/>
        <family val="3"/>
        <charset val="134"/>
      </rPr>
      <t>，普通硅酸盐水泥，综合平均单耗＞</t>
    </r>
    <r>
      <rPr>
        <sz val="10"/>
        <rFont val="Times New Roman"/>
        <family val="1"/>
      </rPr>
      <t>100kg/m</t>
    </r>
    <r>
      <rPr>
        <sz val="10"/>
        <rFont val="宋体"/>
        <family val="3"/>
        <charset val="134"/>
      </rPr>
      <t>时的超灌量</t>
    </r>
  </si>
  <si>
    <t>10-2-4</t>
  </si>
  <si>
    <r>
      <rPr>
        <sz val="10"/>
        <rFont val="宋体"/>
        <family val="3"/>
        <charset val="134"/>
      </rPr>
      <t>化学接触灌浆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</si>
  <si>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灌浆压力：</t>
    </r>
    <r>
      <rPr>
        <sz val="10"/>
        <rFont val="Times New Roman"/>
        <family val="1"/>
      </rPr>
      <t>P=0.4MPa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灌浆材料：改性环氧树脂类化学材料</t>
    </r>
    <r>
      <rPr>
        <sz val="10"/>
        <rFont val="Times New Roman"/>
        <family val="1"/>
      </rPr>
      <t>;
3.</t>
    </r>
    <r>
      <rPr>
        <sz val="10"/>
        <rFont val="宋体"/>
        <family val="3"/>
        <charset val="134"/>
      </rPr>
      <t>部位：门槽二期混凝土</t>
    </r>
    <r>
      <rPr>
        <sz val="10"/>
        <rFont val="Times New Roman"/>
        <family val="1"/>
      </rPr>
      <t xml:space="preserve">
</t>
    </r>
  </si>
  <si>
    <t>10-3-1</t>
  </si>
  <si>
    <r>
      <rPr>
        <sz val="10"/>
        <rFont val="宋体"/>
        <family val="3"/>
        <charset val="134"/>
      </rPr>
      <t>竖井衬砌混凝土</t>
    </r>
  </si>
  <si>
    <r>
      <rPr>
        <sz val="10"/>
        <rFont val="Times New Roman"/>
        <family val="1"/>
      </rPr>
      <t>1.C30W10F100</t>
    </r>
    <r>
      <rPr>
        <sz val="10"/>
        <rFont val="宋体"/>
        <family val="3"/>
        <charset val="134"/>
      </rPr>
      <t>，二级配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厚</t>
    </r>
    <r>
      <rPr>
        <sz val="10"/>
        <rFont val="Times New Roman"/>
        <family val="1"/>
      </rPr>
      <t>600mm~1000mm</t>
    </r>
  </si>
  <si>
    <t>10-3-2</t>
  </si>
  <si>
    <r>
      <rPr>
        <sz val="10"/>
        <rFont val="宋体"/>
        <family val="3"/>
        <charset val="134"/>
      </rPr>
      <t>二期混凝土</t>
    </r>
  </si>
  <si>
    <r>
      <rPr>
        <sz val="10"/>
        <rFont val="Times New Roman"/>
        <family val="1"/>
      </rPr>
      <t>1.C35W10F100</t>
    </r>
    <r>
      <rPr>
        <sz val="10"/>
        <rFont val="宋体"/>
        <family val="3"/>
        <charset val="134"/>
      </rPr>
      <t>，二级配</t>
    </r>
  </si>
  <si>
    <t>10-3-3</t>
  </si>
  <si>
    <r>
      <rPr>
        <sz val="10"/>
        <rFont val="宋体"/>
        <family val="3"/>
        <charset val="134"/>
      </rPr>
      <t>楼梯混凝土</t>
    </r>
    <r>
      <rPr>
        <sz val="10"/>
        <rFont val="Times New Roman"/>
        <family val="1"/>
      </rPr>
      <t xml:space="preserve"> C25</t>
    </r>
  </si>
  <si>
    <r>
      <rPr>
        <sz val="10"/>
        <rFont val="Times New Roman"/>
        <family val="1"/>
      </rPr>
      <t>1.C25W10F100</t>
    </r>
    <r>
      <rPr>
        <sz val="10"/>
        <rFont val="宋体"/>
        <family val="3"/>
        <charset val="134"/>
      </rPr>
      <t>，二级配</t>
    </r>
  </si>
  <si>
    <t>10-3-4</t>
  </si>
  <si>
    <r>
      <rPr>
        <sz val="10"/>
        <rFont val="宋体"/>
        <family val="3"/>
        <charset val="134"/>
      </rPr>
      <t>闸阀井及启闭机室</t>
    </r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砼</t>
    </r>
  </si>
  <si>
    <t>10-3-5</t>
  </si>
  <si>
    <r>
      <rPr>
        <sz val="10"/>
        <rFont val="宋体"/>
        <family val="3"/>
        <charset val="134"/>
      </rPr>
      <t>固结灌浆预埋管</t>
    </r>
  </si>
  <si>
    <t>10-3-6</t>
  </si>
  <si>
    <t>10-3-7</t>
  </si>
  <si>
    <r>
      <rPr>
        <sz val="10"/>
        <rFont val="宋体"/>
        <family val="3"/>
        <charset val="134"/>
      </rPr>
      <t>不锈钢管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</si>
  <si>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材质：无缝钢管，不含阀门；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管径：</t>
    </r>
    <r>
      <rPr>
        <sz val="10"/>
        <rFont val="Times New Roman"/>
        <family val="1"/>
      </rPr>
      <t>ф200mm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壁厚：</t>
    </r>
    <r>
      <rPr>
        <sz val="10"/>
        <rFont val="Times New Roman"/>
        <family val="1"/>
      </rPr>
      <t>8mm</t>
    </r>
  </si>
  <si>
    <t>11-1-1</t>
  </si>
  <si>
    <r>
      <rPr>
        <sz val="10"/>
        <rFont val="宋体"/>
        <family val="3"/>
        <charset val="134"/>
      </rPr>
      <t>挖一般土方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清理地表土</t>
    </r>
    <r>
      <rPr>
        <sz val="10"/>
        <rFont val="Times New Roman"/>
        <family val="1"/>
      </rPr>
      <t>)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</si>
  <si>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土壤类别：含清腐殖土、砍树、挖树根、植被清理；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开挖深度：厚</t>
    </r>
    <r>
      <rPr>
        <sz val="10"/>
        <rFont val="Times New Roman"/>
        <family val="1"/>
      </rPr>
      <t>500mm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运距：运</t>
    </r>
    <r>
      <rPr>
        <sz val="10"/>
        <rFont val="Times New Roman"/>
        <family val="1"/>
      </rPr>
      <t>1.5km</t>
    </r>
    <r>
      <rPr>
        <sz val="10"/>
        <rFont val="宋体"/>
        <family val="3"/>
        <charset val="134"/>
      </rPr>
      <t>。</t>
    </r>
  </si>
  <si>
    <t>11-1-2</t>
  </si>
  <si>
    <r>
      <rPr>
        <sz val="10"/>
        <rFont val="宋体"/>
        <family val="3"/>
        <charset val="134"/>
      </rPr>
      <t>明挖土方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</si>
  <si>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土壤类别：详见地质部分；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开挖深度：</t>
    </r>
    <r>
      <rPr>
        <sz val="10"/>
        <rFont val="Times New Roman"/>
        <family val="1"/>
      </rPr>
      <t>2~10m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基底：不允许欠挖；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运距：运</t>
    </r>
    <r>
      <rPr>
        <sz val="10"/>
        <rFont val="Times New Roman"/>
        <family val="1"/>
      </rPr>
      <t>1.5km</t>
    </r>
    <r>
      <rPr>
        <sz val="10"/>
        <rFont val="宋体"/>
        <family val="3"/>
        <charset val="134"/>
      </rPr>
      <t>。</t>
    </r>
  </si>
  <si>
    <t>11-1-3</t>
  </si>
  <si>
    <r>
      <rPr>
        <sz val="10"/>
        <rFont val="宋体"/>
        <family val="3"/>
        <charset val="134"/>
      </rPr>
      <t>槽挖土方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</si>
  <si>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土壤类别：详见地质部分；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开挖深度：</t>
    </r>
    <r>
      <rPr>
        <sz val="10"/>
        <rFont val="Times New Roman"/>
        <family val="1"/>
      </rPr>
      <t>0.5~1.0m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基底：不允许欠挖；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部位：截水沟、电缆沟、排水沟开挖；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运距：运</t>
    </r>
    <r>
      <rPr>
        <sz val="10"/>
        <rFont val="Times New Roman"/>
        <family val="1"/>
      </rPr>
      <t>1.5km</t>
    </r>
    <r>
      <rPr>
        <sz val="10"/>
        <rFont val="宋体"/>
        <family val="3"/>
        <charset val="134"/>
      </rPr>
      <t>。</t>
    </r>
  </si>
  <si>
    <t>11-1-4</t>
  </si>
  <si>
    <t>1.部位：综合
2.围岩类别：综合，详见招标地质资料
3.用途：作为下水库上坝料
4.运距：70%运1km，30%运1.5km</t>
  </si>
  <si>
    <t>11-1-5</t>
  </si>
  <si>
    <r>
      <rPr>
        <sz val="10"/>
        <rFont val="宋体"/>
        <family val="3"/>
        <charset val="134"/>
      </rPr>
      <t>回填开挖料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</si>
  <si>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部位：场区回填料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土类级别：综合考虑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来源：开挖料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含临时堆放、转运、翻晒、填筑等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满足回填要求：压实度不小于</t>
    </r>
    <r>
      <rPr>
        <sz val="10"/>
        <rFont val="Times New Roman"/>
        <family val="1"/>
      </rPr>
      <t>90%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运</t>
    </r>
    <r>
      <rPr>
        <sz val="10"/>
        <rFont val="Times New Roman"/>
        <family val="1"/>
      </rPr>
      <t>0.5km</t>
    </r>
  </si>
  <si>
    <t>11-2-1</t>
  </si>
  <si>
    <r>
      <rPr>
        <sz val="10"/>
        <rFont val="宋体"/>
        <family val="3"/>
        <charset val="134"/>
      </rPr>
      <t>坡面锚杆（∅</t>
    </r>
    <r>
      <rPr>
        <sz val="10"/>
        <rFont val="Times New Roman"/>
        <family val="1"/>
      </rPr>
      <t>25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L=6m</t>
    </r>
    <r>
      <rPr>
        <sz val="10"/>
        <rFont val="宋体"/>
        <family val="3"/>
        <charset val="134"/>
      </rPr>
      <t>）</t>
    </r>
  </si>
  <si>
    <r>
      <rPr>
        <sz val="10"/>
        <rFont val="Times New Roman"/>
        <family val="1"/>
      </rPr>
      <t xml:space="preserve">1. </t>
    </r>
    <r>
      <rPr>
        <sz val="10"/>
        <rFont val="宋体"/>
        <family val="3"/>
        <charset val="134"/>
      </rPr>
      <t>杆体材质：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 </t>
    </r>
    <r>
      <rPr>
        <sz val="10"/>
        <rFont val="宋体"/>
        <family val="3"/>
        <charset val="134"/>
      </rPr>
      <t>注浆型式：先注浆后插锚杆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 </t>
    </r>
    <r>
      <rPr>
        <sz val="10"/>
        <rFont val="宋体"/>
        <family val="3"/>
        <charset val="134"/>
      </rPr>
      <t>水泥砂浆：</t>
    </r>
    <r>
      <rPr>
        <sz val="10"/>
        <rFont val="Times New Roman"/>
        <family val="1"/>
      </rPr>
      <t>M30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 </t>
    </r>
    <r>
      <rPr>
        <sz val="10"/>
        <rFont val="宋体"/>
        <family val="3"/>
        <charset val="134"/>
      </rPr>
      <t>外露长度：</t>
    </r>
    <r>
      <rPr>
        <sz val="10"/>
        <rFont val="Times New Roman"/>
        <family val="1"/>
      </rPr>
      <t>0.1m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 </t>
    </r>
    <r>
      <rPr>
        <sz val="10"/>
        <rFont val="宋体"/>
        <family val="3"/>
        <charset val="134"/>
      </rPr>
      <t>杆体直径：</t>
    </r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 </t>
    </r>
    <r>
      <rPr>
        <sz val="10"/>
        <rFont val="宋体"/>
        <family val="3"/>
        <charset val="134"/>
      </rPr>
      <t>入岩长度：</t>
    </r>
    <r>
      <rPr>
        <sz val="10"/>
        <rFont val="Times New Roman"/>
        <family val="1"/>
      </rPr>
      <t>5.9m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7. </t>
    </r>
    <r>
      <rPr>
        <sz val="10"/>
        <rFont val="宋体"/>
        <family val="3"/>
        <charset val="134"/>
      </rPr>
      <t>部位：岩质边坡。</t>
    </r>
  </si>
  <si>
    <t>11-2-2</t>
  </si>
  <si>
    <r>
      <rPr>
        <sz val="10"/>
        <rFont val="宋体"/>
        <family val="3"/>
        <charset val="134"/>
      </rPr>
      <t>坡面土钉锚杆（∅</t>
    </r>
    <r>
      <rPr>
        <sz val="10"/>
        <rFont val="Times New Roman"/>
        <family val="1"/>
      </rPr>
      <t>28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L=6m</t>
    </r>
    <r>
      <rPr>
        <sz val="10"/>
        <rFont val="宋体"/>
        <family val="3"/>
        <charset val="134"/>
      </rPr>
      <t>）</t>
    </r>
  </si>
  <si>
    <r>
      <rPr>
        <sz val="10"/>
        <rFont val="Times New Roman"/>
        <family val="1"/>
      </rPr>
      <t xml:space="preserve">1. </t>
    </r>
    <r>
      <rPr>
        <sz val="10"/>
        <rFont val="宋体"/>
        <family val="3"/>
        <charset val="134"/>
      </rPr>
      <t>杆体材质：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 </t>
    </r>
    <r>
      <rPr>
        <sz val="10"/>
        <rFont val="宋体"/>
        <family val="3"/>
        <charset val="134"/>
      </rPr>
      <t>注浆型式：先注浆后插锚杆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 </t>
    </r>
    <r>
      <rPr>
        <sz val="10"/>
        <rFont val="宋体"/>
        <family val="3"/>
        <charset val="134"/>
      </rPr>
      <t>水泥砂浆：</t>
    </r>
    <r>
      <rPr>
        <sz val="10"/>
        <rFont val="Times New Roman"/>
        <family val="1"/>
      </rPr>
      <t>M30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 </t>
    </r>
    <r>
      <rPr>
        <sz val="10"/>
        <rFont val="宋体"/>
        <family val="3"/>
        <charset val="134"/>
      </rPr>
      <t>外露长度：</t>
    </r>
    <r>
      <rPr>
        <sz val="10"/>
        <rFont val="Times New Roman"/>
        <family val="1"/>
      </rPr>
      <t>0.10m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5. </t>
    </r>
    <r>
      <rPr>
        <sz val="10"/>
        <rFont val="宋体"/>
        <family val="3"/>
        <charset val="134"/>
      </rPr>
      <t>杆体直径：</t>
    </r>
    <r>
      <rPr>
        <sz val="10"/>
        <rFont val="Times New Roman"/>
        <family val="1"/>
      </rPr>
      <t>C28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6. </t>
    </r>
    <r>
      <rPr>
        <sz val="10"/>
        <rFont val="宋体"/>
        <family val="3"/>
        <charset val="134"/>
      </rPr>
      <t>入岩长度：</t>
    </r>
    <r>
      <rPr>
        <sz val="10"/>
        <rFont val="Times New Roman"/>
        <family val="1"/>
      </rPr>
      <t>5.9m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7. </t>
    </r>
    <r>
      <rPr>
        <sz val="10"/>
        <rFont val="宋体"/>
        <family val="3"/>
        <charset val="134"/>
      </rPr>
      <t>部位：土质边坡。</t>
    </r>
  </si>
  <si>
    <t>11-2-3</t>
  </si>
  <si>
    <r>
      <rPr>
        <sz val="10"/>
        <rFont val="宋体"/>
        <family val="3"/>
        <charset val="134"/>
      </rPr>
      <t>草皮护坡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</si>
  <si>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部位：见图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规格：综合，详见图纸说明</t>
    </r>
  </si>
  <si>
    <t>11-2-4</t>
  </si>
  <si>
    <r>
      <rPr>
        <sz val="10"/>
        <rFont val="宋体"/>
        <family val="3"/>
        <charset val="134"/>
      </rPr>
      <t>坡面挂网喷混凝土</t>
    </r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（厚</t>
    </r>
    <r>
      <rPr>
        <sz val="10"/>
        <rFont val="Times New Roman"/>
        <family val="1"/>
      </rPr>
      <t>100mm</t>
    </r>
    <r>
      <rPr>
        <sz val="10"/>
        <rFont val="宋体"/>
        <family val="3"/>
        <charset val="134"/>
      </rPr>
      <t>）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</si>
  <si>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混凝土强度等级：</t>
    </r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混凝土喷射厚度：</t>
    </r>
    <r>
      <rPr>
        <sz val="10"/>
        <rFont val="Times New Roman"/>
        <family val="1"/>
      </rPr>
      <t>10cm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有挂网，挂网单独计量；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部位：土质边坡，岩质边坡局部破碎部位。</t>
    </r>
  </si>
  <si>
    <t>11-2-5</t>
  </si>
  <si>
    <r>
      <rPr>
        <sz val="10"/>
        <rFont val="宋体"/>
        <family val="3"/>
        <charset val="134"/>
      </rPr>
      <t>坡面钢筋网</t>
    </r>
    <r>
      <rPr>
        <sz val="10"/>
        <rFont val="Times New Roman"/>
        <family val="1"/>
      </rPr>
      <t>φ8@200x200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</si>
  <si>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钢筋网的材质：</t>
    </r>
    <r>
      <rPr>
        <sz val="10"/>
        <rFont val="Times New Roman"/>
        <family val="1"/>
      </rPr>
      <t>HPB300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钢筋的直径：挂网筋直径</t>
    </r>
    <r>
      <rPr>
        <sz val="10"/>
        <rFont val="Times New Roman"/>
        <family val="1"/>
      </rPr>
      <t>8mm</t>
    </r>
    <r>
      <rPr>
        <sz val="10"/>
        <rFont val="宋体"/>
        <family val="3"/>
        <charset val="134"/>
      </rPr>
      <t>，龙骨筋直径</t>
    </r>
    <r>
      <rPr>
        <sz val="10"/>
        <rFont val="Times New Roman"/>
        <family val="1"/>
      </rPr>
      <t>12mm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网格尺寸：挂网筋</t>
    </r>
    <r>
      <rPr>
        <sz val="10"/>
        <rFont val="Times New Roman"/>
        <family val="1"/>
      </rPr>
      <t>@15×15cm</t>
    </r>
    <r>
      <rPr>
        <sz val="10"/>
        <rFont val="宋体"/>
        <family val="3"/>
        <charset val="134"/>
      </rPr>
      <t>，龙骨筋</t>
    </r>
    <r>
      <rPr>
        <sz val="10"/>
        <rFont val="Times New Roman"/>
        <family val="1"/>
      </rPr>
      <t>@1.5m×1.5m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部位：边坡坡面。</t>
    </r>
  </si>
  <si>
    <t xml:space="preserve">t </t>
  </si>
  <si>
    <t>11-2-6</t>
  </si>
  <si>
    <r>
      <rPr>
        <sz val="10"/>
        <rFont val="宋体"/>
        <family val="3"/>
        <charset val="134"/>
      </rPr>
      <t>坡面框格梁混凝土</t>
    </r>
    <r>
      <rPr>
        <sz val="10"/>
        <rFont val="Times New Roman"/>
        <family val="1"/>
      </rPr>
      <t>C25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</si>
  <si>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混凝土强度等级：</t>
    </r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部位：高程</t>
    </r>
    <r>
      <rPr>
        <sz val="10"/>
        <rFont val="Times New Roman"/>
        <family val="1"/>
      </rPr>
      <t>256m</t>
    </r>
    <r>
      <rPr>
        <sz val="10"/>
        <rFont val="宋体"/>
        <family val="3"/>
        <charset val="134"/>
      </rPr>
      <t>以上土质边坡。</t>
    </r>
  </si>
  <si>
    <t>11-2-7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</si>
  <si>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牌号：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规格、型号：直径</t>
    </r>
    <r>
      <rPr>
        <sz val="10"/>
        <rFont val="Times New Roman"/>
        <family val="1"/>
      </rPr>
      <t>14~</t>
    </r>
    <r>
      <rPr>
        <sz val="10"/>
        <rFont val="宋体"/>
        <family val="3"/>
        <charset val="134"/>
      </rPr>
      <t>直径</t>
    </r>
    <r>
      <rPr>
        <sz val="10"/>
        <rFont val="Times New Roman"/>
        <family val="1"/>
      </rPr>
      <t>32</t>
    </r>
    <r>
      <rPr>
        <sz val="10"/>
        <rFont val="宋体"/>
        <family val="3"/>
        <charset val="134"/>
      </rPr>
      <t>。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部位：框格梁混凝土钢筋。</t>
    </r>
  </si>
  <si>
    <t>11-2-8</t>
  </si>
  <si>
    <r>
      <rPr>
        <sz val="10"/>
        <rFont val="宋体"/>
        <family val="3"/>
        <charset val="134"/>
      </rPr>
      <t>坡面排水孔（∅</t>
    </r>
    <r>
      <rPr>
        <sz val="10"/>
        <rFont val="Times New Roman"/>
        <family val="1"/>
      </rPr>
      <t>50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L=2.5m</t>
    </r>
    <r>
      <rPr>
        <sz val="10"/>
        <rFont val="宋体"/>
        <family val="3"/>
        <charset val="134"/>
      </rPr>
      <t>）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</si>
  <si>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孔位：岩质坡面；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孔径：</t>
    </r>
    <r>
      <rPr>
        <sz val="10"/>
        <rFont val="Times New Roman"/>
        <family val="1"/>
      </rPr>
      <t>φ50mm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孔深：</t>
    </r>
    <r>
      <rPr>
        <sz val="10"/>
        <rFont val="Times New Roman"/>
        <family val="1"/>
      </rPr>
      <t>2.5m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孔向：洞壁仰孔角度不小于</t>
    </r>
    <r>
      <rPr>
        <sz val="10"/>
        <rFont val="Times New Roman"/>
        <family val="1"/>
      </rPr>
      <t>5</t>
    </r>
    <r>
      <rPr>
        <sz val="10"/>
        <rFont val="宋体"/>
        <family val="3"/>
        <charset val="134"/>
      </rPr>
      <t>度；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填料材质：无。</t>
    </r>
  </si>
  <si>
    <t>11-2-9</t>
  </si>
  <si>
    <r>
      <rPr>
        <sz val="10"/>
        <rFont val="宋体"/>
        <family val="3"/>
        <charset val="134"/>
      </rPr>
      <t>坡面排水孔（∅</t>
    </r>
    <r>
      <rPr>
        <sz val="10"/>
        <rFont val="Times New Roman"/>
        <family val="1"/>
      </rPr>
      <t>60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L=2.5m</t>
    </r>
    <r>
      <rPr>
        <sz val="10"/>
        <rFont val="宋体"/>
        <family val="3"/>
        <charset val="134"/>
      </rPr>
      <t>）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</si>
  <si>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孔位：土质坡面；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孔径：</t>
    </r>
    <r>
      <rPr>
        <sz val="10"/>
        <rFont val="Times New Roman"/>
        <family val="1"/>
      </rPr>
      <t>φ60mm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孔深：</t>
    </r>
    <r>
      <rPr>
        <sz val="10"/>
        <rFont val="Times New Roman"/>
        <family val="1"/>
      </rPr>
      <t>2.5m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孔向：洞壁仰孔角度不小于</t>
    </r>
    <r>
      <rPr>
        <sz val="10"/>
        <rFont val="Times New Roman"/>
        <family val="1"/>
      </rPr>
      <t>5</t>
    </r>
    <r>
      <rPr>
        <sz val="10"/>
        <rFont val="宋体"/>
        <family val="3"/>
        <charset val="134"/>
      </rPr>
      <t>度；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填料材质：排水花管，费用另计。</t>
    </r>
  </si>
  <si>
    <t>11-2-10</t>
  </si>
  <si>
    <r>
      <rPr>
        <sz val="10"/>
        <rFont val="宋体"/>
        <family val="3"/>
        <charset val="134"/>
      </rPr>
      <t>坡面排水管（∅</t>
    </r>
    <r>
      <rPr>
        <sz val="10"/>
        <rFont val="Times New Roman"/>
        <family val="1"/>
      </rPr>
      <t>50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L=2.5m</t>
    </r>
    <r>
      <rPr>
        <sz val="10"/>
        <rFont val="宋体"/>
        <family val="3"/>
        <charset val="134"/>
      </rPr>
      <t>）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</si>
  <si>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部位：土质坡面；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类别：硬质排水管；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管径：</t>
    </r>
    <r>
      <rPr>
        <sz val="10"/>
        <rFont val="Times New Roman"/>
        <family val="1"/>
      </rPr>
      <t>φ50mm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材质：</t>
    </r>
    <r>
      <rPr>
        <sz val="10"/>
        <rFont val="Times New Roman"/>
        <family val="1"/>
      </rPr>
      <t>PVC</t>
    </r>
    <r>
      <rPr>
        <sz val="10"/>
        <rFont val="宋体"/>
        <family val="3"/>
        <charset val="134"/>
      </rPr>
      <t>管</t>
    </r>
    <r>
      <rPr>
        <sz val="10"/>
        <rFont val="Times New Roman"/>
        <family val="1"/>
      </rPr>
      <t xml:space="preserve">
5.</t>
    </r>
    <r>
      <rPr>
        <sz val="10"/>
        <rFont val="宋体"/>
        <family val="3"/>
        <charset val="134"/>
      </rPr>
      <t>壁厚：</t>
    </r>
    <r>
      <rPr>
        <sz val="10"/>
        <rFont val="Times New Roman"/>
        <family val="1"/>
      </rPr>
      <t>2mm</t>
    </r>
    <r>
      <rPr>
        <sz val="10"/>
        <rFont val="宋体"/>
        <family val="3"/>
        <charset val="134"/>
      </rPr>
      <t>；</t>
    </r>
  </si>
  <si>
    <t>11-2-11</t>
  </si>
  <si>
    <r>
      <rPr>
        <sz val="10"/>
        <rFont val="宋体"/>
        <family val="3"/>
        <charset val="134"/>
      </rPr>
      <t>反滤料</t>
    </r>
  </si>
  <si>
    <t>12-1-1-1</t>
  </si>
  <si>
    <r>
      <rPr>
        <sz val="10"/>
        <rFont val="宋体"/>
        <family val="3"/>
        <charset val="134"/>
      </rPr>
      <t>实心砖墙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</si>
  <si>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砖品种、规格、强度等级：</t>
    </r>
    <r>
      <rPr>
        <sz val="10"/>
        <rFont val="Times New Roman"/>
        <family val="1"/>
      </rPr>
      <t>240mm</t>
    </r>
    <r>
      <rPr>
        <sz val="10"/>
        <rFont val="宋体"/>
        <family val="3"/>
        <charset val="134"/>
      </rPr>
      <t>厚灰砂砖；</t>
    </r>
    <r>
      <rPr>
        <sz val="10"/>
        <rFont val="Times New Roman"/>
        <family val="1"/>
      </rPr>
      <t>240mm×115mm×53mm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MU15
2.</t>
    </r>
    <r>
      <rPr>
        <sz val="10"/>
        <rFont val="宋体"/>
        <family val="3"/>
        <charset val="134"/>
      </rPr>
      <t>砂浆强度等级：</t>
    </r>
    <r>
      <rPr>
        <sz val="10"/>
        <rFont val="Times New Roman"/>
        <family val="1"/>
      </rPr>
      <t>MU10</t>
    </r>
  </si>
  <si>
    <t>12-1-1-2</t>
  </si>
  <si>
    <r>
      <rPr>
        <sz val="10"/>
        <rFont val="宋体"/>
        <family val="3"/>
        <charset val="134"/>
      </rPr>
      <t>块料楼地面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</si>
  <si>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C15</t>
    </r>
    <r>
      <rPr>
        <sz val="10"/>
        <rFont val="宋体"/>
        <family val="3"/>
        <charset val="134"/>
      </rPr>
      <t>素砼厚</t>
    </r>
    <r>
      <rPr>
        <sz val="10"/>
        <rFont val="Times New Roman"/>
        <family val="1"/>
      </rPr>
      <t>80mm
2</t>
    </r>
    <r>
      <rPr>
        <sz val="10"/>
        <rFont val="宋体"/>
        <family val="3"/>
        <charset val="134"/>
      </rPr>
      <t>、素水泥浆结合层一道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30</t>
    </r>
    <r>
      <rPr>
        <sz val="10"/>
        <rFont val="宋体"/>
        <family val="3"/>
        <charset val="134"/>
      </rPr>
      <t>厚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：</t>
    </r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>干硬性水泥砂浆层，面上撒素水泥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10</t>
    </r>
    <r>
      <rPr>
        <sz val="10"/>
        <rFont val="宋体"/>
        <family val="3"/>
        <charset val="134"/>
      </rPr>
      <t>厚米黄色抛光瓷砖</t>
    </r>
    <r>
      <rPr>
        <sz val="10"/>
        <rFont val="Times New Roman"/>
        <family val="1"/>
      </rPr>
      <t>(600×600),</t>
    </r>
    <r>
      <rPr>
        <sz val="10"/>
        <rFont val="宋体"/>
        <family val="3"/>
        <charset val="134"/>
      </rPr>
      <t>铺实平拍，水泥浆擦缝</t>
    </r>
  </si>
  <si>
    <t>12-1-1-3</t>
  </si>
  <si>
    <r>
      <rPr>
        <sz val="10"/>
        <rFont val="宋体"/>
        <family val="3"/>
        <charset val="134"/>
      </rPr>
      <t>墙裙踢脚线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</si>
  <si>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17</t>
    </r>
    <r>
      <rPr>
        <sz val="10"/>
        <rFont val="宋体"/>
        <family val="3"/>
        <charset val="134"/>
      </rPr>
      <t>厚</t>
    </r>
    <r>
      <rPr>
        <sz val="10"/>
        <rFont val="Times New Roman"/>
        <family val="1"/>
      </rPr>
      <t>1:3</t>
    </r>
    <r>
      <rPr>
        <sz val="10"/>
        <rFont val="宋体"/>
        <family val="3"/>
        <charset val="134"/>
      </rPr>
      <t>水泥砂浆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5</t>
    </r>
    <r>
      <rPr>
        <sz val="10"/>
        <rFont val="宋体"/>
        <family val="3"/>
        <charset val="134"/>
      </rPr>
      <t>厚</t>
    </r>
    <r>
      <rPr>
        <sz val="10"/>
        <rFont val="Times New Roman"/>
        <family val="1"/>
      </rPr>
      <t>1:1</t>
    </r>
    <r>
      <rPr>
        <sz val="10"/>
        <rFont val="宋体"/>
        <family val="3"/>
        <charset val="134"/>
      </rPr>
      <t>水泥砂浆加水重</t>
    </r>
    <r>
      <rPr>
        <sz val="10"/>
        <rFont val="Times New Roman"/>
        <family val="1"/>
      </rPr>
      <t>20%801</t>
    </r>
    <r>
      <rPr>
        <sz val="10"/>
        <rFont val="宋体"/>
        <family val="3"/>
        <charset val="134"/>
      </rPr>
      <t>胶镶贴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10</t>
    </r>
    <r>
      <rPr>
        <sz val="10"/>
        <rFont val="宋体"/>
        <family val="3"/>
        <charset val="134"/>
      </rPr>
      <t>厚米黄色抛光磁砖</t>
    </r>
    <r>
      <rPr>
        <sz val="10"/>
        <rFont val="Times New Roman"/>
        <family val="1"/>
      </rPr>
      <t>(500×500)</t>
    </r>
    <r>
      <rPr>
        <sz val="10"/>
        <rFont val="宋体"/>
        <family val="3"/>
        <charset val="134"/>
      </rPr>
      <t>，水泥浆擦缝，高</t>
    </r>
    <r>
      <rPr>
        <sz val="10"/>
        <rFont val="Times New Roman"/>
        <family val="1"/>
      </rPr>
      <t>1500</t>
    </r>
  </si>
  <si>
    <t>12-1-1-4</t>
  </si>
  <si>
    <r>
      <rPr>
        <sz val="10"/>
        <rFont val="宋体"/>
        <family val="3"/>
        <charset val="134"/>
      </rPr>
      <t>内墙面抹灰及喷刷涂料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</si>
  <si>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20</t>
    </r>
    <r>
      <rPr>
        <sz val="10"/>
        <rFont val="宋体"/>
        <family val="3"/>
        <charset val="134"/>
      </rPr>
      <t>厚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：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：</t>
    </r>
    <r>
      <rPr>
        <sz val="10"/>
        <rFont val="Times New Roman"/>
        <family val="1"/>
      </rPr>
      <t>6</t>
    </r>
    <r>
      <rPr>
        <sz val="10"/>
        <rFont val="宋体"/>
        <family val="3"/>
        <charset val="134"/>
      </rPr>
      <t>水泥石灰砂浆（抹灰层内挂钢丝网，宽度</t>
    </r>
    <r>
      <rPr>
        <sz val="10"/>
        <rFont val="Times New Roman"/>
        <family val="1"/>
      </rPr>
      <t>300mm</t>
    </r>
    <r>
      <rPr>
        <sz val="10"/>
        <rFont val="宋体"/>
        <family val="3"/>
        <charset val="134"/>
      </rPr>
      <t>，丝径</t>
    </r>
    <r>
      <rPr>
        <sz val="10"/>
        <rFont val="Times New Roman"/>
        <family val="1"/>
      </rPr>
      <t>0.6mm</t>
    </r>
    <r>
      <rPr>
        <sz val="10"/>
        <rFont val="宋体"/>
        <family val="3"/>
        <charset val="134"/>
      </rPr>
      <t>，孔径</t>
    </r>
    <r>
      <rPr>
        <sz val="10"/>
        <rFont val="Times New Roman"/>
        <family val="1"/>
      </rPr>
      <t>10mm</t>
    </r>
    <r>
      <rPr>
        <sz val="10"/>
        <rFont val="宋体"/>
        <family val="3"/>
        <charset val="134"/>
      </rPr>
      <t>，射钉固定）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5</t>
    </r>
    <r>
      <rPr>
        <sz val="10"/>
        <rFont val="宋体"/>
        <family val="3"/>
        <charset val="134"/>
      </rPr>
      <t>厚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：</t>
    </r>
    <r>
      <rPr>
        <sz val="10"/>
        <rFont val="Times New Roman"/>
        <family val="1"/>
      </rPr>
      <t>0.5</t>
    </r>
    <r>
      <rPr>
        <sz val="10"/>
        <rFont val="宋体"/>
        <family val="3"/>
        <charset val="134"/>
      </rPr>
      <t>：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水泥石灰砂浆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、满刮腻子一道，面扫白色防水亚光乳胶漆二度</t>
    </r>
  </si>
  <si>
    <t>12-1-1-5</t>
  </si>
  <si>
    <r>
      <rPr>
        <sz val="10"/>
        <color rgb="FF000000"/>
        <rFont val="宋体"/>
        <family val="3"/>
        <charset val="134"/>
      </rPr>
      <t>天棚抹灰及喷刷涂料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</si>
  <si>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、钢筋混凝土梯板面用清水清扫干净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10</t>
    </r>
    <r>
      <rPr>
        <sz val="10"/>
        <rFont val="宋体"/>
        <family val="3"/>
        <charset val="134"/>
      </rPr>
      <t>厚</t>
    </r>
    <r>
      <rPr>
        <sz val="10"/>
        <rFont val="Times New Roman"/>
        <family val="1"/>
      </rPr>
      <t>1:1:4</t>
    </r>
    <r>
      <rPr>
        <sz val="10"/>
        <rFont val="宋体"/>
        <family val="3"/>
        <charset val="134"/>
      </rPr>
      <t>水泥石灰砂浆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厚纸筋石灰面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、面扫白色防潮乳胶漆二道</t>
    </r>
  </si>
  <si>
    <t>12-1-1-6</t>
  </si>
  <si>
    <r>
      <rPr>
        <sz val="10"/>
        <rFont val="宋体"/>
        <family val="3"/>
        <charset val="134"/>
      </rPr>
      <t>外墙抹灰面油漆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</si>
  <si>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20</t>
    </r>
    <r>
      <rPr>
        <sz val="10"/>
        <rFont val="宋体"/>
        <family val="3"/>
        <charset val="134"/>
      </rPr>
      <t>厚预拌防水砂浆分二次找平（抹灰层内挂钢丝网，宽度</t>
    </r>
    <r>
      <rPr>
        <sz val="10"/>
        <rFont val="Times New Roman"/>
        <family val="1"/>
      </rPr>
      <t>300mm</t>
    </r>
    <r>
      <rPr>
        <sz val="10"/>
        <rFont val="宋体"/>
        <family val="3"/>
        <charset val="134"/>
      </rPr>
      <t>，丝径</t>
    </r>
    <r>
      <rPr>
        <sz val="10"/>
        <rFont val="Times New Roman"/>
        <family val="1"/>
      </rPr>
      <t>0.6mm</t>
    </r>
    <r>
      <rPr>
        <sz val="10"/>
        <rFont val="宋体"/>
        <family val="3"/>
        <charset val="134"/>
      </rPr>
      <t>，孔径</t>
    </r>
    <r>
      <rPr>
        <sz val="10"/>
        <rFont val="Times New Roman"/>
        <family val="1"/>
      </rPr>
      <t>10mm</t>
    </r>
    <r>
      <rPr>
        <sz val="10"/>
        <rFont val="宋体"/>
        <family val="3"/>
        <charset val="134"/>
      </rPr>
      <t>，射钉固定）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、防碱封闭底漆一道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、刮外墙腻子二道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、按分缝要求弹线、按分缝要求贴分隔纸、使用专用毛刷进行涂刷、滚刷、（或喷涂）真石漆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、喷防尘罩光面漆二道</t>
    </r>
  </si>
  <si>
    <t>12-1-1-7</t>
  </si>
  <si>
    <r>
      <rPr>
        <sz val="10"/>
        <rFont val="宋体"/>
        <family val="3"/>
        <charset val="134"/>
      </rPr>
      <t>沥青瓦坡屋面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</si>
  <si>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、青灰色沥青瓦，专用混凝土结构钉固定于细石混凝土层上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、防水层：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道</t>
    </r>
    <r>
      <rPr>
        <sz val="10"/>
        <rFont val="Times New Roman"/>
        <family val="1"/>
      </rPr>
      <t>2.0</t>
    </r>
    <r>
      <rPr>
        <sz val="10"/>
        <rFont val="宋体"/>
        <family val="3"/>
        <charset val="134"/>
      </rPr>
      <t>厚自粘聚合物改性沥青防水卷材；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、保护层：</t>
    </r>
    <r>
      <rPr>
        <sz val="10"/>
        <rFont val="Times New Roman"/>
        <family val="1"/>
      </rPr>
      <t>35</t>
    </r>
    <r>
      <rPr>
        <sz val="10"/>
        <rFont val="宋体"/>
        <family val="3"/>
        <charset val="134"/>
      </rPr>
      <t>厚</t>
    </r>
    <r>
      <rPr>
        <sz val="10"/>
        <rFont val="Times New Roman"/>
        <family val="1"/>
      </rPr>
      <t>C20</t>
    </r>
    <r>
      <rPr>
        <sz val="10"/>
        <rFont val="宋体"/>
        <family val="3"/>
        <charset val="134"/>
      </rPr>
      <t>细石混凝土（内配</t>
    </r>
    <r>
      <rPr>
        <sz val="10"/>
        <rFont val="Times New Roman"/>
        <family val="1"/>
      </rPr>
      <t>Φ4</t>
    </r>
    <r>
      <rPr>
        <sz val="10"/>
        <rFont val="宋体"/>
        <family val="3"/>
        <charset val="134"/>
      </rPr>
      <t>钢筋网</t>
    </r>
    <r>
      <rPr>
        <sz val="10"/>
        <rFont val="Times New Roman"/>
        <family val="1"/>
      </rPr>
      <t>@150</t>
    </r>
    <r>
      <rPr>
        <sz val="10"/>
        <rFont val="宋体"/>
        <family val="3"/>
        <charset val="134"/>
      </rPr>
      <t>与屋面板预埋</t>
    </r>
    <r>
      <rPr>
        <sz val="10"/>
        <rFont val="Times New Roman"/>
        <family val="1"/>
      </rPr>
      <t>Φ10</t>
    </r>
    <r>
      <rPr>
        <sz val="10"/>
        <rFont val="宋体"/>
        <family val="3"/>
        <charset val="134"/>
      </rPr>
      <t>钢筋头绑牢）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、保温层：</t>
    </r>
    <r>
      <rPr>
        <sz val="10"/>
        <rFont val="Times New Roman"/>
        <family val="1"/>
      </rPr>
      <t>70</t>
    </r>
    <r>
      <rPr>
        <sz val="10"/>
        <rFont val="宋体"/>
        <family val="3"/>
        <charset val="134"/>
      </rPr>
      <t>厚挤塑聚苯乙烯泡沫塑料板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、结构层：现浇钢筋混凝土现浇板，板面从檐口至屋脊处预埋</t>
    </r>
    <r>
      <rPr>
        <sz val="10"/>
        <rFont val="Times New Roman"/>
        <family val="1"/>
      </rPr>
      <t>Φ10</t>
    </r>
    <r>
      <rPr>
        <sz val="10"/>
        <rFont val="宋体"/>
        <family val="3"/>
        <charset val="134"/>
      </rPr>
      <t>钢筋头</t>
    </r>
    <r>
      <rPr>
        <sz val="10"/>
        <rFont val="Times New Roman"/>
        <family val="1"/>
      </rPr>
      <t xml:space="preserve"> @900X900 </t>
    </r>
    <r>
      <rPr>
        <sz val="10"/>
        <rFont val="宋体"/>
        <family val="3"/>
        <charset val="134"/>
      </rPr>
      <t>伸出屋面保温层</t>
    </r>
    <r>
      <rPr>
        <sz val="10"/>
        <rFont val="Times New Roman"/>
        <family val="1"/>
      </rPr>
      <t>30</t>
    </r>
  </si>
  <si>
    <t>12-1-1-8</t>
  </si>
  <si>
    <r>
      <rPr>
        <sz val="10"/>
        <rFont val="宋体"/>
        <family val="3"/>
        <charset val="134"/>
      </rPr>
      <t>甲级钢质防火门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</si>
  <si>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、名称：成品钢制门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、规格：</t>
    </r>
    <r>
      <rPr>
        <sz val="10"/>
        <rFont val="Times New Roman"/>
        <family val="1"/>
      </rPr>
      <t>1800×2200mm
3</t>
    </r>
    <r>
      <rPr>
        <sz val="10"/>
        <rFont val="宋体"/>
        <family val="3"/>
        <charset val="134"/>
      </rPr>
      <t>、含门锁合页等五金件</t>
    </r>
  </si>
  <si>
    <t>12-1-1-9</t>
  </si>
  <si>
    <r>
      <rPr>
        <sz val="10"/>
        <rFont val="宋体"/>
        <family val="3"/>
        <charset val="134"/>
      </rPr>
      <t>铝合金窗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</si>
  <si>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、材质：框、扇材质</t>
    </r>
    <r>
      <rPr>
        <sz val="10"/>
        <rFont val="Times New Roman"/>
        <family val="1"/>
      </rPr>
      <t>:</t>
    </r>
    <r>
      <rPr>
        <sz val="10"/>
        <rFont val="宋体"/>
        <family val="3"/>
        <charset val="134"/>
      </rPr>
      <t>断桥铝合金；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、规格：</t>
    </r>
    <r>
      <rPr>
        <sz val="10"/>
        <rFont val="Times New Roman"/>
        <family val="1"/>
      </rPr>
      <t>90</t>
    </r>
    <r>
      <rPr>
        <sz val="10"/>
        <rFont val="宋体"/>
        <family val="3"/>
        <charset val="134"/>
      </rPr>
      <t>系列；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、玻璃品种：</t>
    </r>
    <r>
      <rPr>
        <sz val="10"/>
        <rFont val="Times New Roman"/>
        <family val="1"/>
      </rPr>
      <t>5+12A+5</t>
    </r>
    <r>
      <rPr>
        <sz val="10"/>
        <rFont val="宋体"/>
        <family val="3"/>
        <charset val="134"/>
      </rPr>
      <t>中空玻璃窗；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、开启方式：固定窗；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、抗风压性能不小于</t>
    </r>
    <r>
      <rPr>
        <sz val="10"/>
        <rFont val="Times New Roman"/>
        <family val="1"/>
      </rPr>
      <t>5</t>
    </r>
    <r>
      <rPr>
        <sz val="10"/>
        <rFont val="宋体"/>
        <family val="3"/>
        <charset val="134"/>
      </rPr>
      <t>级，气密性能不应低于</t>
    </r>
    <r>
      <rPr>
        <sz val="10"/>
        <rFont val="Times New Roman"/>
        <family val="1"/>
      </rPr>
      <t>6</t>
    </r>
    <r>
      <rPr>
        <sz val="10"/>
        <rFont val="宋体"/>
        <family val="3"/>
        <charset val="134"/>
      </rPr>
      <t>级，水密性能不应低于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级，保温性能不应低于</t>
    </r>
    <r>
      <rPr>
        <sz val="10"/>
        <rFont val="Times New Roman"/>
        <family val="1"/>
      </rPr>
      <t>7</t>
    </r>
    <r>
      <rPr>
        <sz val="10"/>
        <rFont val="宋体"/>
        <family val="3"/>
        <charset val="134"/>
      </rPr>
      <t>级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含五金件</t>
    </r>
  </si>
  <si>
    <t>12-1-1-10</t>
  </si>
  <si>
    <r>
      <rPr>
        <sz val="10"/>
        <rFont val="宋体"/>
        <family val="3"/>
        <charset val="134"/>
      </rPr>
      <t>铝合金防雨百叶窗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</si>
  <si>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、规格：</t>
    </r>
    <r>
      <rPr>
        <sz val="10"/>
        <rFont val="Times New Roman"/>
        <family val="1"/>
      </rPr>
      <t>70</t>
    </r>
    <r>
      <rPr>
        <sz val="10"/>
        <rFont val="宋体"/>
        <family val="3"/>
        <charset val="134"/>
      </rPr>
      <t>系列，百叶间距</t>
    </r>
    <r>
      <rPr>
        <sz val="10"/>
        <rFont val="Times New Roman"/>
        <family val="1"/>
      </rPr>
      <t>100</t>
    </r>
    <r>
      <rPr>
        <sz val="10"/>
        <rFont val="宋体"/>
        <family val="3"/>
        <charset val="134"/>
      </rPr>
      <t>，外配成品防虫网</t>
    </r>
  </si>
  <si>
    <t>12-1-1-11</t>
  </si>
  <si>
    <r>
      <rPr>
        <sz val="10"/>
        <rFont val="宋体"/>
        <family val="3"/>
        <charset val="134"/>
      </rPr>
      <t>铝合金纱窗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</si>
  <si>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、规格：金刚网，</t>
    </r>
    <r>
      <rPr>
        <sz val="10"/>
        <rFont val="Times New Roman"/>
        <family val="1"/>
      </rPr>
      <t>304</t>
    </r>
    <r>
      <rPr>
        <sz val="10"/>
        <rFont val="宋体"/>
        <family val="3"/>
        <charset val="134"/>
      </rPr>
      <t>不锈钢，直径</t>
    </r>
    <r>
      <rPr>
        <sz val="10"/>
        <rFont val="Times New Roman"/>
        <family val="1"/>
      </rPr>
      <t>0.8</t>
    </r>
    <r>
      <rPr>
        <sz val="10"/>
        <rFont val="宋体"/>
        <family val="3"/>
        <charset val="134"/>
      </rPr>
      <t>，孔径</t>
    </r>
    <r>
      <rPr>
        <sz val="10"/>
        <rFont val="Times New Roman"/>
        <family val="1"/>
      </rPr>
      <t>10×10</t>
    </r>
  </si>
  <si>
    <t>12-1-1-12</t>
  </si>
  <si>
    <r>
      <rPr>
        <sz val="10"/>
        <rFont val="宋体"/>
        <family val="3"/>
        <charset val="134"/>
      </rPr>
      <t>雨水管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</si>
  <si>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、规格：</t>
    </r>
    <r>
      <rPr>
        <sz val="10"/>
        <rFont val="Times New Roman"/>
        <family val="1"/>
      </rPr>
      <t>DN110 UPVC</t>
    </r>
    <r>
      <rPr>
        <sz val="10"/>
        <rFont val="宋体"/>
        <family val="3"/>
        <charset val="134"/>
      </rPr>
      <t>管</t>
    </r>
  </si>
  <si>
    <t>12-1-1-13</t>
  </si>
  <si>
    <r>
      <rPr>
        <sz val="10"/>
        <rFont val="宋体"/>
        <family val="3"/>
        <charset val="134"/>
      </rPr>
      <t>外墙挂网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</si>
  <si>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、墙体与梁、墙与柱、墙交界处玻纤网，宽</t>
    </r>
    <r>
      <rPr>
        <sz val="10"/>
        <rFont val="Times New Roman"/>
        <family val="1"/>
      </rPr>
      <t>200mm</t>
    </r>
  </si>
  <si>
    <t>12-1-1-14</t>
  </si>
  <si>
    <r>
      <rPr>
        <sz val="10"/>
        <rFont val="宋体"/>
        <family val="3"/>
        <charset val="134"/>
      </rPr>
      <t>混凝土踏步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</si>
  <si>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、现浇</t>
    </r>
    <r>
      <rPr>
        <sz val="10"/>
        <rFont val="Times New Roman"/>
        <family val="1"/>
      </rPr>
      <t>C20</t>
    </r>
    <r>
      <rPr>
        <sz val="10"/>
        <rFont val="宋体"/>
        <family val="3"/>
        <charset val="134"/>
      </rPr>
      <t>砼</t>
    </r>
  </si>
  <si>
    <t>12-1-1-15</t>
  </si>
  <si>
    <r>
      <rPr>
        <sz val="10"/>
        <rFont val="宋体"/>
        <family val="3"/>
        <charset val="134"/>
      </rPr>
      <t>干粉磷酸铵盐手提式灭火器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</si>
  <si>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、规格：</t>
    </r>
    <r>
      <rPr>
        <sz val="10"/>
        <rFont val="Times New Roman"/>
        <family val="1"/>
      </rPr>
      <t>3kg</t>
    </r>
    <r>
      <rPr>
        <sz val="10"/>
        <rFont val="宋体"/>
        <family val="3"/>
        <charset val="134"/>
      </rPr>
      <t>装</t>
    </r>
  </si>
  <si>
    <r>
      <rPr>
        <sz val="10"/>
        <rFont val="宋体"/>
        <family val="3"/>
        <charset val="134"/>
      </rPr>
      <t>具</t>
    </r>
  </si>
  <si>
    <t>12-1-2-1</t>
  </si>
  <si>
    <r>
      <rPr>
        <sz val="10"/>
        <rFont val="宋体"/>
        <family val="3"/>
        <charset val="134"/>
      </rPr>
      <t>土方开挖</t>
    </r>
  </si>
  <si>
    <r>
      <rPr>
        <sz val="10"/>
        <color rgb="FF000000"/>
        <rFont val="Times New Roman"/>
        <family val="1"/>
      </rPr>
      <t>1.</t>
    </r>
    <r>
      <rPr>
        <sz val="10"/>
        <color rgb="FF000000"/>
        <rFont val="宋体"/>
        <family val="3"/>
        <charset val="134"/>
      </rPr>
      <t>运距：</t>
    </r>
    <r>
      <rPr>
        <sz val="10"/>
        <color rgb="FF000000"/>
        <rFont val="Times New Roman"/>
        <family val="1"/>
      </rPr>
      <t>1km</t>
    </r>
    <r>
      <rPr>
        <sz val="10"/>
        <color rgb="FF000000"/>
        <rFont val="宋体"/>
        <family val="3"/>
        <charset val="134"/>
      </rPr>
      <t>以内</t>
    </r>
  </si>
  <si>
    <t>12-1-2-2</t>
  </si>
  <si>
    <r>
      <rPr>
        <sz val="10"/>
        <rFont val="宋体"/>
        <family val="3"/>
        <charset val="134"/>
      </rPr>
      <t>土方回填</t>
    </r>
  </si>
  <si>
    <t>12-1-2-3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</si>
  <si>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混凝土种类</t>
    </r>
    <r>
      <rPr>
        <sz val="10"/>
        <rFont val="Times New Roman"/>
        <family val="1"/>
      </rPr>
      <t>:</t>
    </r>
    <r>
      <rPr>
        <sz val="10"/>
        <rFont val="宋体"/>
        <family val="3"/>
        <charset val="134"/>
      </rPr>
      <t>素混凝土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混凝土强度等级</t>
    </r>
    <r>
      <rPr>
        <sz val="10"/>
        <rFont val="Times New Roman"/>
        <family val="1"/>
      </rPr>
      <t>:C15</t>
    </r>
  </si>
  <si>
    <t>12-1-2-4</t>
  </si>
  <si>
    <r>
      <rPr>
        <sz val="10"/>
        <rFont val="Times New Roman"/>
        <family val="1"/>
      </rPr>
      <t>C30</t>
    </r>
    <r>
      <rPr>
        <sz val="10"/>
        <rFont val="宋体"/>
        <family val="3"/>
        <charset val="134"/>
      </rPr>
      <t>混凝土</t>
    </r>
  </si>
  <si>
    <r>
      <rPr>
        <sz val="10"/>
        <color rgb="FF000000"/>
        <rFont val="Times New Roman"/>
        <family val="1"/>
      </rPr>
      <t>1.</t>
    </r>
    <r>
      <rPr>
        <sz val="10"/>
        <color rgb="FF000000"/>
        <rFont val="宋体"/>
        <family val="3"/>
        <charset val="134"/>
      </rPr>
      <t>混凝土种类</t>
    </r>
    <r>
      <rPr>
        <sz val="10"/>
        <color rgb="FF000000"/>
        <rFont val="Times New Roman"/>
        <family val="1"/>
      </rPr>
      <t>:</t>
    </r>
    <r>
      <rPr>
        <sz val="10"/>
        <color rgb="FF000000"/>
        <rFont val="宋体"/>
        <family val="3"/>
        <charset val="134"/>
      </rPr>
      <t>钢筋混凝土</t>
    </r>
    <r>
      <rPr>
        <sz val="10"/>
        <color rgb="FF000000"/>
        <rFont val="Times New Roman"/>
        <family val="1"/>
      </rPr>
      <t xml:space="preserve">
2.</t>
    </r>
    <r>
      <rPr>
        <sz val="10"/>
        <color rgb="FF000000"/>
        <rFont val="宋体"/>
        <family val="3"/>
        <charset val="134"/>
      </rPr>
      <t>混凝土强度等级</t>
    </r>
    <r>
      <rPr>
        <sz val="10"/>
        <color rgb="FF000000"/>
        <rFont val="Times New Roman"/>
        <family val="1"/>
      </rPr>
      <t>:C30
3.</t>
    </r>
    <r>
      <rPr>
        <sz val="10"/>
        <color rgb="FF000000"/>
        <rFont val="宋体"/>
        <family val="3"/>
        <charset val="134"/>
      </rPr>
      <t>含模板</t>
    </r>
  </si>
  <si>
    <t>12-1-2-5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</si>
  <si>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钢筋种类：</t>
    </r>
    <r>
      <rPr>
        <sz val="10"/>
        <rFont val="Times New Roman"/>
        <family val="1"/>
      </rPr>
      <t>HRB400</t>
    </r>
    <r>
      <rPr>
        <sz val="10"/>
        <rFont val="宋体"/>
        <family val="3"/>
        <charset val="134"/>
      </rPr>
      <t>，螺纹钢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抗震性能：抗震钢筋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规格：</t>
    </r>
    <r>
      <rPr>
        <sz val="10"/>
        <rFont val="Times New Roman"/>
        <family val="1"/>
      </rPr>
      <t>Ф8~Ф25</t>
    </r>
  </si>
  <si>
    <t>12-2-1-1</t>
  </si>
  <si>
    <t>12-2-1-2</t>
  </si>
  <si>
    <t>12-2-1-3</t>
  </si>
  <si>
    <t>12-2-1-4</t>
  </si>
  <si>
    <t>12-2-1-5</t>
  </si>
  <si>
    <t>12-2-1-6</t>
  </si>
  <si>
    <t>12-2-1-7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</si>
  <si>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、青灰色沥青瓦，专用混凝土结构钉固定于细石混凝土层上；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、防水层：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道</t>
    </r>
    <r>
      <rPr>
        <sz val="10"/>
        <rFont val="Times New Roman"/>
        <family val="1"/>
      </rPr>
      <t>2.0</t>
    </r>
    <r>
      <rPr>
        <sz val="10"/>
        <rFont val="宋体"/>
        <family val="3"/>
        <charset val="134"/>
      </rPr>
      <t>厚自粘聚合物改性沥青防水卷材；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、保护层：</t>
    </r>
    <r>
      <rPr>
        <sz val="10"/>
        <rFont val="Times New Roman"/>
        <family val="1"/>
      </rPr>
      <t>35</t>
    </r>
    <r>
      <rPr>
        <sz val="10"/>
        <rFont val="宋体"/>
        <family val="3"/>
        <charset val="134"/>
      </rPr>
      <t>厚</t>
    </r>
    <r>
      <rPr>
        <sz val="10"/>
        <rFont val="Times New Roman"/>
        <family val="1"/>
      </rPr>
      <t>C20</t>
    </r>
    <r>
      <rPr>
        <sz val="10"/>
        <rFont val="宋体"/>
        <family val="3"/>
        <charset val="134"/>
      </rPr>
      <t>细石混凝土（内配</t>
    </r>
    <r>
      <rPr>
        <sz val="10"/>
        <rFont val="Times New Roman"/>
        <family val="1"/>
      </rPr>
      <t>Φ4</t>
    </r>
    <r>
      <rPr>
        <sz val="10"/>
        <rFont val="宋体"/>
        <family val="3"/>
        <charset val="134"/>
      </rPr>
      <t>钢筋网</t>
    </r>
    <r>
      <rPr>
        <sz val="10"/>
        <rFont val="Times New Roman"/>
        <family val="1"/>
      </rPr>
      <t>@150</t>
    </r>
    <r>
      <rPr>
        <sz val="10"/>
        <rFont val="宋体"/>
        <family val="3"/>
        <charset val="134"/>
      </rPr>
      <t>与屋面板预埋</t>
    </r>
    <r>
      <rPr>
        <sz val="10"/>
        <rFont val="Times New Roman"/>
        <family val="1"/>
      </rPr>
      <t>Φ10</t>
    </r>
    <r>
      <rPr>
        <sz val="10"/>
        <rFont val="宋体"/>
        <family val="3"/>
        <charset val="134"/>
      </rPr>
      <t>钢筋头绑牢）；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、保温层：</t>
    </r>
    <r>
      <rPr>
        <sz val="10"/>
        <rFont val="Times New Roman"/>
        <family val="1"/>
      </rPr>
      <t>70</t>
    </r>
    <r>
      <rPr>
        <sz val="10"/>
        <rFont val="宋体"/>
        <family val="3"/>
        <charset val="134"/>
      </rPr>
      <t>厚挤塑聚苯乙烯泡沫塑料板；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、结构层：现浇钢筋混凝土现浇板，板面从檐口至屋脊处预埋</t>
    </r>
    <r>
      <rPr>
        <sz val="10"/>
        <rFont val="Times New Roman"/>
        <family val="1"/>
      </rPr>
      <t>Φ10</t>
    </r>
    <r>
      <rPr>
        <sz val="10"/>
        <rFont val="宋体"/>
        <family val="3"/>
        <charset val="134"/>
      </rPr>
      <t>钢筋头</t>
    </r>
    <r>
      <rPr>
        <sz val="10"/>
        <rFont val="Times New Roman"/>
        <family val="1"/>
      </rPr>
      <t xml:space="preserve"> @900X900 </t>
    </r>
    <r>
      <rPr>
        <sz val="10"/>
        <rFont val="宋体"/>
        <family val="3"/>
        <charset val="134"/>
      </rPr>
      <t>伸出屋面保温层</t>
    </r>
    <r>
      <rPr>
        <sz val="10"/>
        <rFont val="Times New Roman"/>
        <family val="1"/>
      </rPr>
      <t>30</t>
    </r>
  </si>
  <si>
    <t>12-2-1-8</t>
  </si>
  <si>
    <r>
      <rPr>
        <sz val="10"/>
        <rFont val="宋体"/>
        <family val="3"/>
        <charset val="134"/>
      </rPr>
      <t>不锈钢门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</si>
  <si>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、规格：</t>
    </r>
    <r>
      <rPr>
        <sz val="10"/>
        <rFont val="Times New Roman"/>
        <family val="1"/>
      </rPr>
      <t>1100×2200mm</t>
    </r>
  </si>
  <si>
    <t>12-2-1-9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</si>
  <si>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、材质：框、扇材质</t>
    </r>
    <r>
      <rPr>
        <sz val="10"/>
        <rFont val="Times New Roman"/>
        <family val="1"/>
      </rPr>
      <t>:</t>
    </r>
    <r>
      <rPr>
        <sz val="10"/>
        <rFont val="宋体"/>
        <family val="3"/>
        <charset val="134"/>
      </rPr>
      <t>断桥铝合金；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、规格：</t>
    </r>
    <r>
      <rPr>
        <sz val="10"/>
        <rFont val="Times New Roman"/>
        <family val="1"/>
      </rPr>
      <t>90</t>
    </r>
    <r>
      <rPr>
        <sz val="10"/>
        <rFont val="宋体"/>
        <family val="3"/>
        <charset val="134"/>
      </rPr>
      <t>系列；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、玻璃品种：</t>
    </r>
    <r>
      <rPr>
        <sz val="10"/>
        <rFont val="Times New Roman"/>
        <family val="1"/>
      </rPr>
      <t>5+12A+5</t>
    </r>
    <r>
      <rPr>
        <sz val="10"/>
        <rFont val="宋体"/>
        <family val="3"/>
        <charset val="134"/>
      </rPr>
      <t>中空玻璃窗；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、开启方式：推拉窗；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、抗风压性能不小于</t>
    </r>
    <r>
      <rPr>
        <sz val="10"/>
        <rFont val="Times New Roman"/>
        <family val="1"/>
      </rPr>
      <t>5</t>
    </r>
    <r>
      <rPr>
        <sz val="10"/>
        <rFont val="宋体"/>
        <family val="3"/>
        <charset val="134"/>
      </rPr>
      <t>级，气密性能不应低于</t>
    </r>
    <r>
      <rPr>
        <sz val="10"/>
        <rFont val="Times New Roman"/>
        <family val="1"/>
      </rPr>
      <t>6</t>
    </r>
    <r>
      <rPr>
        <sz val="10"/>
        <rFont val="宋体"/>
        <family val="3"/>
        <charset val="134"/>
      </rPr>
      <t>级，水密性能不应低于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级，保温性能不应低于</t>
    </r>
    <r>
      <rPr>
        <sz val="10"/>
        <rFont val="Times New Roman"/>
        <family val="1"/>
      </rPr>
      <t>7</t>
    </r>
    <r>
      <rPr>
        <sz val="10"/>
        <rFont val="宋体"/>
        <family val="3"/>
        <charset val="134"/>
      </rPr>
      <t>级</t>
    </r>
    <r>
      <rPr>
        <sz val="10"/>
        <rFont val="Times New Roman"/>
        <family val="1"/>
      </rPr>
      <t xml:space="preserve">
6.</t>
    </r>
    <r>
      <rPr>
        <sz val="10"/>
        <rFont val="宋体"/>
        <family val="3"/>
        <charset val="134"/>
      </rPr>
      <t>含五金件</t>
    </r>
  </si>
  <si>
    <t>12-2-1-10</t>
  </si>
  <si>
    <t>12-2-1-11</t>
  </si>
  <si>
    <t>12-2-1-12</t>
  </si>
  <si>
    <t>外墙挂网</t>
  </si>
  <si>
    <t>12-2-1-13</t>
  </si>
  <si>
    <t>12-2-1-14</t>
  </si>
  <si>
    <t>12-2-2-1</t>
  </si>
  <si>
    <t>12-2-2-2</t>
  </si>
  <si>
    <t>12-2-2-3</t>
  </si>
  <si>
    <t>12-2-2-4</t>
  </si>
  <si>
    <t>12-2-2-5</t>
  </si>
  <si>
    <t>12-2-3-1</t>
  </si>
  <si>
    <r>
      <rPr>
        <sz val="10"/>
        <rFont val="宋体"/>
        <family val="3"/>
        <charset val="134"/>
      </rPr>
      <t>配电箱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</si>
  <si>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成品塑料配电箱，内含微断开关</t>
    </r>
    <r>
      <rPr>
        <sz val="10"/>
        <rFont val="Times New Roman"/>
        <family val="1"/>
      </rPr>
      <t>5</t>
    </r>
    <r>
      <rPr>
        <sz val="10"/>
        <rFont val="宋体"/>
        <family val="3"/>
        <charset val="134"/>
      </rPr>
      <t>个</t>
    </r>
  </si>
  <si>
    <r>
      <rPr>
        <sz val="10"/>
        <rFont val="宋体"/>
        <family val="3"/>
        <charset val="134"/>
      </rPr>
      <t>台</t>
    </r>
  </si>
  <si>
    <t>12-2-3-2</t>
  </si>
  <si>
    <r>
      <rPr>
        <sz val="10"/>
        <rFont val="宋体"/>
        <family val="3"/>
        <charset val="134"/>
      </rPr>
      <t>二位单控开关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</si>
  <si>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规格：</t>
    </r>
    <r>
      <rPr>
        <sz val="10"/>
        <rFont val="Times New Roman"/>
        <family val="1"/>
      </rPr>
      <t>10A 250V</t>
    </r>
  </si>
  <si>
    <r>
      <rPr>
        <sz val="10"/>
        <rFont val="宋体"/>
        <family val="3"/>
        <charset val="134"/>
      </rPr>
      <t>个</t>
    </r>
  </si>
  <si>
    <t>12-2-3-3</t>
  </si>
  <si>
    <r>
      <rPr>
        <sz val="10"/>
        <rFont val="宋体"/>
        <family val="3"/>
        <charset val="134"/>
      </rPr>
      <t>单相二三极插座</t>
    </r>
  </si>
  <si>
    <t>12-2-3-4</t>
  </si>
  <si>
    <r>
      <rPr>
        <sz val="10"/>
        <rFont val="宋体"/>
        <family val="3"/>
        <charset val="134"/>
      </rPr>
      <t>空调插座</t>
    </r>
  </si>
  <si>
    <r>
      <rPr>
        <sz val="10"/>
        <rFont val="Times New Roman"/>
        <family val="1"/>
      </rPr>
      <t>1.86</t>
    </r>
    <r>
      <rPr>
        <sz val="10"/>
        <rFont val="宋体"/>
        <family val="3"/>
        <charset val="134"/>
      </rPr>
      <t>型</t>
    </r>
  </si>
  <si>
    <t>12-2-3-5</t>
  </si>
  <si>
    <r>
      <rPr>
        <sz val="10"/>
        <rFont val="宋体"/>
        <family val="3"/>
        <charset val="134"/>
      </rPr>
      <t>热水器插座</t>
    </r>
  </si>
  <si>
    <t>12-2-3-6</t>
  </si>
  <si>
    <r>
      <rPr>
        <sz val="10"/>
        <rFont val="宋体"/>
        <family val="3"/>
        <charset val="134"/>
      </rPr>
      <t>配线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</si>
  <si>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规格</t>
    </r>
    <r>
      <rPr>
        <sz val="10"/>
        <rFont val="Times New Roman"/>
        <family val="1"/>
      </rPr>
      <t>:ZRBV-2.5mm</t>
    </r>
    <r>
      <rPr>
        <vertAlign val="superscript"/>
        <sz val="10"/>
        <rFont val="Times New Roman"/>
        <family val="1"/>
      </rPr>
      <t>2</t>
    </r>
  </si>
  <si>
    <t>12-2-3-7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</si>
  <si>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规格</t>
    </r>
    <r>
      <rPr>
        <sz val="10"/>
        <rFont val="Times New Roman"/>
        <family val="1"/>
      </rPr>
      <t>:ZRBV-4.0mm</t>
    </r>
    <r>
      <rPr>
        <vertAlign val="superscript"/>
        <sz val="10"/>
        <rFont val="Times New Roman"/>
        <family val="1"/>
      </rPr>
      <t>2</t>
    </r>
  </si>
  <si>
    <t>12-2-3-8</t>
  </si>
  <si>
    <r>
      <rPr>
        <sz val="10"/>
        <rFont val="宋体"/>
        <family val="3"/>
        <charset val="134"/>
      </rPr>
      <t>配管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</si>
  <si>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规格</t>
    </r>
    <r>
      <rPr>
        <sz val="10"/>
        <rFont val="Times New Roman"/>
        <family val="1"/>
      </rPr>
      <t>:PC20</t>
    </r>
  </si>
  <si>
    <t>12-2-3-9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</si>
  <si>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规格</t>
    </r>
    <r>
      <rPr>
        <sz val="10"/>
        <rFont val="Times New Roman"/>
        <family val="1"/>
      </rPr>
      <t>:ZRBV-10mm</t>
    </r>
    <r>
      <rPr>
        <vertAlign val="superscript"/>
        <sz val="10"/>
        <rFont val="Times New Roman"/>
        <family val="1"/>
      </rPr>
      <t>2</t>
    </r>
  </si>
  <si>
    <t>12-2-3-10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</si>
  <si>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规格</t>
    </r>
    <r>
      <rPr>
        <sz val="10"/>
        <rFont val="Times New Roman"/>
        <family val="1"/>
      </rPr>
      <t>:SC32</t>
    </r>
  </si>
  <si>
    <t>12-2-3-11</t>
  </si>
  <si>
    <r>
      <rPr>
        <sz val="10"/>
        <rFont val="宋体"/>
        <family val="3"/>
        <charset val="134"/>
      </rPr>
      <t>避雷网</t>
    </r>
  </si>
  <si>
    <r>
      <rPr>
        <sz val="10"/>
        <rFont val="Times New Roman"/>
        <family val="1"/>
      </rPr>
      <t>1.φ12</t>
    </r>
    <r>
      <rPr>
        <sz val="10"/>
        <rFont val="宋体"/>
        <family val="3"/>
        <charset val="134"/>
      </rPr>
      <t>镀锌圆钢</t>
    </r>
  </si>
  <si>
    <t>12-2-3-12</t>
  </si>
  <si>
    <r>
      <rPr>
        <sz val="10"/>
        <rFont val="宋体"/>
        <family val="3"/>
        <charset val="134"/>
      </rPr>
      <t>接地模块</t>
    </r>
  </si>
  <si>
    <r>
      <rPr>
        <sz val="10"/>
        <rFont val="Times New Roman"/>
        <family val="1"/>
      </rPr>
      <t>1.LED</t>
    </r>
    <r>
      <rPr>
        <sz val="10"/>
        <rFont val="宋体"/>
        <family val="3"/>
        <charset val="134"/>
      </rPr>
      <t>接地端子</t>
    </r>
  </si>
  <si>
    <t>12-2-3-13</t>
  </si>
  <si>
    <r>
      <rPr>
        <sz val="10"/>
        <rFont val="宋体"/>
        <family val="3"/>
        <charset val="134"/>
      </rPr>
      <t>弱电箱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</si>
  <si>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成品塑料弱电箱，内含网络设备，光纤接收器，路由器</t>
    </r>
  </si>
  <si>
    <t>12-2-3-14</t>
  </si>
  <si>
    <r>
      <rPr>
        <sz val="10"/>
        <rFont val="宋体"/>
        <family val="3"/>
        <charset val="134"/>
      </rPr>
      <t>电话插座</t>
    </r>
  </si>
  <si>
    <t>12-2-3-15</t>
  </si>
  <si>
    <r>
      <rPr>
        <sz val="10"/>
        <rFont val="Times New Roman"/>
        <family val="1"/>
      </rPr>
      <t>AP</t>
    </r>
    <r>
      <rPr>
        <sz val="10"/>
        <rFont val="宋体"/>
        <family val="3"/>
        <charset val="134"/>
      </rPr>
      <t>网络插座</t>
    </r>
  </si>
  <si>
    <r>
      <rPr>
        <sz val="10"/>
        <rFont val="Times New Roman"/>
        <family val="1"/>
      </rPr>
      <t>1.87</t>
    </r>
    <r>
      <rPr>
        <sz val="10"/>
        <rFont val="宋体"/>
        <family val="3"/>
        <charset val="134"/>
      </rPr>
      <t>型网络插座带</t>
    </r>
    <r>
      <rPr>
        <sz val="10"/>
        <rFont val="Times New Roman"/>
        <family val="1"/>
      </rPr>
      <t>wifi</t>
    </r>
    <r>
      <rPr>
        <sz val="10"/>
        <rFont val="宋体"/>
        <family val="3"/>
        <charset val="134"/>
      </rPr>
      <t>发射器</t>
    </r>
  </si>
  <si>
    <t>12-2-3-16</t>
  </si>
  <si>
    <r>
      <rPr>
        <sz val="10"/>
        <rFont val="宋体"/>
        <family val="3"/>
        <charset val="134"/>
      </rPr>
      <t>电话线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</si>
  <si>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规格</t>
    </r>
    <r>
      <rPr>
        <sz val="10"/>
        <rFont val="Times New Roman"/>
        <family val="1"/>
      </rPr>
      <t>:HYV-2x1.5</t>
    </r>
  </si>
  <si>
    <t>12-2-3-17</t>
  </si>
  <si>
    <r>
      <rPr>
        <sz val="10"/>
        <rFont val="宋体"/>
        <family val="3"/>
        <charset val="134"/>
      </rPr>
      <t>六类网线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</si>
  <si>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非屏蔽六类</t>
    </r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>对双绞线</t>
    </r>
  </si>
  <si>
    <t>12-2-3-18</t>
  </si>
  <si>
    <t>12-2-3-19</t>
  </si>
  <si>
    <r>
      <rPr>
        <sz val="10"/>
        <rFont val="宋体"/>
        <family val="3"/>
        <charset val="134"/>
      </rPr>
      <t>室外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芯单模光纤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</si>
  <si>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室外型单模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芯万兆铠装光纤</t>
    </r>
  </si>
  <si>
    <t>12-2-3-20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</si>
  <si>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规格</t>
    </r>
    <r>
      <rPr>
        <sz val="10"/>
        <rFont val="Times New Roman"/>
        <family val="1"/>
      </rPr>
      <t>:SC20</t>
    </r>
  </si>
  <si>
    <t>12-3-1-1</t>
  </si>
  <si>
    <t>12-3-1-2</t>
  </si>
  <si>
    <t>12-3-1-3</t>
  </si>
  <si>
    <t>12-3-1-4</t>
  </si>
  <si>
    <t>12-3-1-5</t>
  </si>
  <si>
    <t>12-3-1-6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</si>
  <si>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20</t>
    </r>
    <r>
      <rPr>
        <sz val="10"/>
        <rFont val="宋体"/>
        <family val="3"/>
        <charset val="134"/>
      </rPr>
      <t>厚预拌防水砂浆分二次找平（抹灰层内全部挂钢丝网，丝径</t>
    </r>
    <r>
      <rPr>
        <sz val="10"/>
        <rFont val="Times New Roman"/>
        <family val="1"/>
      </rPr>
      <t>0.6mm</t>
    </r>
    <r>
      <rPr>
        <sz val="10"/>
        <rFont val="宋体"/>
        <family val="3"/>
        <charset val="134"/>
      </rPr>
      <t>，孔径</t>
    </r>
    <r>
      <rPr>
        <sz val="10"/>
        <rFont val="Times New Roman"/>
        <family val="1"/>
      </rPr>
      <t>10mm</t>
    </r>
    <r>
      <rPr>
        <sz val="10"/>
        <rFont val="宋体"/>
        <family val="3"/>
        <charset val="134"/>
      </rPr>
      <t>，射钉固定）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、防碱封闭底漆一道；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、刮外墙腻子二道；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、按分缝要求弹线、按分缝要求贴分隔纸、使用专用毛刷进行涂刷、滚刷、（或喷涂）真石漆；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、喷防尘罩光面漆二道</t>
    </r>
  </si>
  <si>
    <t>12-3-1-7</t>
  </si>
  <si>
    <t>12-3-1-8</t>
  </si>
  <si>
    <t>12-3-1-9</t>
  </si>
  <si>
    <t>12-3-1-10</t>
  </si>
  <si>
    <t>12-3-1-11</t>
  </si>
  <si>
    <t>12-3-1-12</t>
  </si>
  <si>
    <t>12-3-1-13</t>
  </si>
  <si>
    <t>12-3-1-14</t>
  </si>
  <si>
    <t>12-3-2-1</t>
  </si>
  <si>
    <t>12-3-2-2</t>
  </si>
  <si>
    <t>12-3-2-3</t>
  </si>
  <si>
    <t>12-3-2-4</t>
  </si>
  <si>
    <t>12-3-2-5</t>
  </si>
  <si>
    <t>12-3-3-1</t>
  </si>
  <si>
    <t>12-3-3-2</t>
  </si>
  <si>
    <t>12-3-3-3</t>
  </si>
  <si>
    <t>12-3-3-4</t>
  </si>
  <si>
    <t>12-3-3-5</t>
  </si>
  <si>
    <t>12-3-3-6</t>
  </si>
  <si>
    <t>12-3-3-7</t>
  </si>
  <si>
    <t>12-3-3-8</t>
  </si>
  <si>
    <t>12-3-3-9</t>
  </si>
  <si>
    <t>12-3-3-10</t>
  </si>
  <si>
    <t>12-3-3-11</t>
  </si>
  <si>
    <t>12-3-3-12</t>
  </si>
  <si>
    <t>12-4-1-1</t>
  </si>
  <si>
    <t>12-4-1-2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</si>
  <si>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、钢筋砼楼板，表面清扫干净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、素水泥浆结合层一道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30</t>
    </r>
    <r>
      <rPr>
        <sz val="10"/>
        <rFont val="宋体"/>
        <family val="3"/>
        <charset val="134"/>
      </rPr>
      <t>厚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：</t>
    </r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>干硬性水泥砂浆层，面上撒素水泥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10</t>
    </r>
    <r>
      <rPr>
        <sz val="10"/>
        <rFont val="宋体"/>
        <family val="3"/>
        <charset val="134"/>
      </rPr>
      <t>厚米黄色抛光磁砖</t>
    </r>
    <r>
      <rPr>
        <sz val="10"/>
        <rFont val="Times New Roman"/>
        <family val="1"/>
      </rPr>
      <t>(600×600),</t>
    </r>
    <r>
      <rPr>
        <sz val="10"/>
        <rFont val="宋体"/>
        <family val="3"/>
        <charset val="134"/>
      </rPr>
      <t>铺实平拍，水泥浆擦缝</t>
    </r>
  </si>
  <si>
    <t>12-4-1-3</t>
  </si>
  <si>
    <t>12-4-1-4</t>
  </si>
  <si>
    <t>12-4-1-5</t>
  </si>
  <si>
    <t>12-4-1-6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</si>
  <si>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20</t>
    </r>
    <r>
      <rPr>
        <sz val="10"/>
        <rFont val="宋体"/>
        <family val="3"/>
        <charset val="134"/>
      </rPr>
      <t>厚预拌防水砂浆分二次找平；（抹灰层内全部挂钢丝网，丝径</t>
    </r>
    <r>
      <rPr>
        <sz val="10"/>
        <rFont val="Times New Roman"/>
        <family val="1"/>
      </rPr>
      <t>0.6mm</t>
    </r>
    <r>
      <rPr>
        <sz val="10"/>
        <rFont val="宋体"/>
        <family val="3"/>
        <charset val="134"/>
      </rPr>
      <t>，孔径</t>
    </r>
    <r>
      <rPr>
        <sz val="10"/>
        <rFont val="Times New Roman"/>
        <family val="1"/>
      </rPr>
      <t>10mm</t>
    </r>
    <r>
      <rPr>
        <sz val="10"/>
        <rFont val="宋体"/>
        <family val="3"/>
        <charset val="134"/>
      </rPr>
      <t>，射钉固定）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、防碱封闭底漆一道；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、刮外墙腻子二道；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、按分缝要求弹线、按分缝要求贴分隔纸、使用专用毛刷进行涂刷、滚刷、（或喷涂）真石漆；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、喷防尘罩光面漆二道</t>
    </r>
  </si>
  <si>
    <t>12-4-1-7</t>
  </si>
  <si>
    <t>12-4-1-8</t>
  </si>
  <si>
    <t>12-4-1-9</t>
  </si>
  <si>
    <t>12-4-1-10</t>
  </si>
  <si>
    <r>
      <rPr>
        <sz val="10"/>
        <rFont val="宋体"/>
        <family val="3"/>
        <charset val="134"/>
      </rPr>
      <t>楼梯栏杆及扶手栏杆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</si>
  <si>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、亚光不锈钢栏杆，亚光不锈钢扶手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、楼梯梯段栏杆高</t>
    </r>
    <r>
      <rPr>
        <sz val="10"/>
        <rFont val="Times New Roman"/>
        <family val="1"/>
      </rPr>
      <t>1000mm</t>
    </r>
    <r>
      <rPr>
        <sz val="10"/>
        <rFont val="宋体"/>
        <family val="3"/>
        <charset val="134"/>
      </rPr>
      <t>，水平段高</t>
    </r>
    <r>
      <rPr>
        <sz val="10"/>
        <rFont val="Times New Roman"/>
        <family val="1"/>
      </rPr>
      <t>1100mm
3</t>
    </r>
    <r>
      <rPr>
        <sz val="10"/>
        <rFont val="宋体"/>
        <family val="3"/>
        <charset val="134"/>
      </rPr>
      <t>、做法详国标</t>
    </r>
    <r>
      <rPr>
        <sz val="10"/>
        <rFont val="Times New Roman"/>
        <family val="1"/>
      </rPr>
      <t>06J403-1</t>
    </r>
    <r>
      <rPr>
        <sz val="10"/>
        <rFont val="宋体"/>
        <family val="3"/>
        <charset val="134"/>
      </rPr>
      <t>第</t>
    </r>
    <r>
      <rPr>
        <sz val="10"/>
        <rFont val="Times New Roman"/>
        <family val="1"/>
      </rPr>
      <t>24</t>
    </r>
    <r>
      <rPr>
        <sz val="10"/>
        <rFont val="宋体"/>
        <family val="3"/>
        <charset val="134"/>
      </rPr>
      <t>页</t>
    </r>
    <r>
      <rPr>
        <sz val="10"/>
        <rFont val="Times New Roman"/>
        <family val="1"/>
      </rPr>
      <t>B13</t>
    </r>
  </si>
  <si>
    <t>12-4-1-11</t>
  </si>
  <si>
    <t>梯级砖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</si>
  <si>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 xml:space="preserve"> 10mm</t>
    </r>
    <r>
      <rPr>
        <sz val="10"/>
        <rFont val="宋体"/>
        <family val="3"/>
        <charset val="134"/>
      </rPr>
      <t>成品梯级砖，带防滑槽，干水泥擦缝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30mm</t>
    </r>
    <r>
      <rPr>
        <sz val="10"/>
        <rFont val="宋体"/>
        <family val="3"/>
        <charset val="134"/>
      </rPr>
      <t>厚</t>
    </r>
    <r>
      <rPr>
        <sz val="10"/>
        <rFont val="Times New Roman"/>
        <family val="1"/>
      </rPr>
      <t>1:3</t>
    </r>
    <r>
      <rPr>
        <sz val="10"/>
        <rFont val="宋体"/>
        <family val="3"/>
        <charset val="134"/>
      </rPr>
      <t>干硬性水泥砂浆结合层，表面撒水泥粉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、水泥浆一道（掺建筑胶）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、基层处理、材料运输、面层铺设、勾缝</t>
    </r>
    <r>
      <rPr>
        <sz val="10"/>
        <rFont val="Times New Roman"/>
        <family val="1"/>
      </rPr>
      <t xml:space="preserve"> </t>
    </r>
  </si>
  <si>
    <t>12-4-1-12</t>
  </si>
  <si>
    <r>
      <rPr>
        <sz val="10"/>
        <rFont val="宋体"/>
        <family val="3"/>
        <charset val="134"/>
      </rPr>
      <t>砌块墙交界处附加层</t>
    </r>
  </si>
  <si>
    <t>12-4-1-13</t>
  </si>
  <si>
    <r>
      <rPr>
        <sz val="10"/>
        <rFont val="宋体"/>
        <family val="3"/>
        <charset val="134"/>
      </rPr>
      <t>石材窗台板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</si>
  <si>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30</t>
    </r>
    <r>
      <rPr>
        <sz val="10"/>
        <rFont val="宋体"/>
        <family val="3"/>
        <charset val="134"/>
      </rPr>
      <t>厚黑色大理石窗台板，倒圆角，宽度</t>
    </r>
    <r>
      <rPr>
        <sz val="10"/>
        <rFont val="Times New Roman"/>
        <family val="1"/>
      </rPr>
      <t>260mm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20</t>
    </r>
    <r>
      <rPr>
        <sz val="10"/>
        <rFont val="宋体"/>
        <family val="3"/>
        <charset val="134"/>
      </rPr>
      <t>厚</t>
    </r>
    <r>
      <rPr>
        <sz val="10"/>
        <rFont val="Times New Roman"/>
        <family val="1"/>
      </rPr>
      <t>1:2</t>
    </r>
    <r>
      <rPr>
        <sz val="10"/>
        <rFont val="宋体"/>
        <family val="3"/>
        <charset val="134"/>
      </rPr>
      <t>水泥砂浆。</t>
    </r>
  </si>
  <si>
    <t>12-4-1-14</t>
  </si>
  <si>
    <r>
      <rPr>
        <sz val="10"/>
        <rFont val="宋体"/>
        <family val="3"/>
        <charset val="134"/>
      </rPr>
      <t>窗台下压顶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</si>
  <si>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、现浇</t>
    </r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砼</t>
    </r>
  </si>
  <si>
    <t>12-4-1-15</t>
  </si>
  <si>
    <t>12-4-1-16</t>
  </si>
  <si>
    <t>12-4-2-1</t>
  </si>
  <si>
    <r>
      <rPr>
        <sz val="10"/>
        <color rgb="FF000000"/>
        <rFont val="Times New Roman"/>
        <family val="1"/>
      </rPr>
      <t>1.</t>
    </r>
    <r>
      <rPr>
        <sz val="10"/>
        <color rgb="FF000000"/>
        <rFont val="宋体"/>
        <family val="3"/>
        <charset val="134"/>
      </rPr>
      <t>混凝土种类</t>
    </r>
    <r>
      <rPr>
        <sz val="10"/>
        <color rgb="FF000000"/>
        <rFont val="Times New Roman"/>
        <family val="1"/>
      </rPr>
      <t>:</t>
    </r>
    <r>
      <rPr>
        <sz val="10"/>
        <color rgb="FF000000"/>
        <rFont val="宋体"/>
        <family val="3"/>
        <charset val="134"/>
      </rPr>
      <t>钢筋混凝土</t>
    </r>
    <r>
      <rPr>
        <sz val="10"/>
        <color rgb="FF000000"/>
        <rFont val="Times New Roman"/>
        <family val="1"/>
      </rPr>
      <t xml:space="preserve">
2.</t>
    </r>
    <r>
      <rPr>
        <sz val="10"/>
        <color rgb="FF000000"/>
        <rFont val="宋体"/>
        <family val="3"/>
        <charset val="134"/>
      </rPr>
      <t>混凝土强度等级</t>
    </r>
    <r>
      <rPr>
        <sz val="10"/>
        <color rgb="FF000000"/>
        <rFont val="Times New Roman"/>
        <family val="1"/>
      </rPr>
      <t>:C25
3.</t>
    </r>
    <r>
      <rPr>
        <sz val="10"/>
        <color rgb="FF000000"/>
        <rFont val="宋体"/>
        <family val="3"/>
        <charset val="134"/>
      </rPr>
      <t>含模板</t>
    </r>
  </si>
  <si>
    <t>12-4-2-2</t>
  </si>
  <si>
    <r>
      <rPr>
        <sz val="10"/>
        <rFont val="宋体"/>
        <family val="3"/>
        <charset val="134"/>
      </rPr>
      <t>单位</t>
    </r>
  </si>
  <si>
    <t>单价(元)</t>
  </si>
  <si>
    <r>
      <rPr>
        <sz val="10"/>
        <rFont val="宋体"/>
        <family val="3"/>
        <charset val="134"/>
      </rPr>
      <t>购买方</t>
    </r>
  </si>
  <si>
    <t>13-1-1-1</t>
  </si>
  <si>
    <r>
      <rPr>
        <sz val="10"/>
        <rFont val="宋体"/>
        <family val="3"/>
        <charset val="134"/>
      </rPr>
      <t>铜排</t>
    </r>
  </si>
  <si>
    <r>
      <rPr>
        <sz val="10"/>
        <rFont val="Times New Roman"/>
        <family val="1"/>
      </rPr>
      <t xml:space="preserve">50x5 </t>
    </r>
    <r>
      <rPr>
        <sz val="10"/>
        <rFont val="宋体"/>
        <family val="3"/>
        <charset val="134"/>
      </rPr>
      <t>紫铜</t>
    </r>
  </si>
  <si>
    <t>13-1-1-2</t>
  </si>
  <si>
    <r>
      <rPr>
        <sz val="10"/>
        <rFont val="宋体"/>
        <family val="3"/>
        <charset val="134"/>
      </rPr>
      <t>镀锌扁钢</t>
    </r>
  </si>
  <si>
    <r>
      <rPr>
        <sz val="10"/>
        <rFont val="Times New Roman"/>
        <family val="1"/>
      </rPr>
      <t xml:space="preserve">60x6mm </t>
    </r>
    <r>
      <rPr>
        <sz val="10"/>
        <rFont val="宋体"/>
        <family val="3"/>
        <charset val="134"/>
      </rPr>
      <t>热镀锌</t>
    </r>
  </si>
  <si>
    <t>13-1-1-3</t>
  </si>
  <si>
    <r>
      <rPr>
        <sz val="10"/>
        <rFont val="Times New Roman"/>
        <family val="1"/>
      </rPr>
      <t xml:space="preserve">50x6mm </t>
    </r>
    <r>
      <rPr>
        <sz val="10"/>
        <rFont val="宋体"/>
        <family val="3"/>
        <charset val="134"/>
      </rPr>
      <t>热镀锌</t>
    </r>
  </si>
  <si>
    <t>13-1-1-4</t>
  </si>
  <si>
    <r>
      <rPr>
        <sz val="10"/>
        <rFont val="宋体"/>
        <family val="3"/>
        <charset val="134"/>
      </rPr>
      <t>镀锌圆钢</t>
    </r>
  </si>
  <si>
    <t xml:space="preserve">Φ16 </t>
  </si>
  <si>
    <t>13-1-1-5</t>
  </si>
  <si>
    <r>
      <rPr>
        <sz val="10"/>
        <rFont val="宋体"/>
        <family val="3"/>
        <charset val="134"/>
      </rPr>
      <t>镀锌钢板</t>
    </r>
  </si>
  <si>
    <t>120x100x5mm</t>
  </si>
  <si>
    <r>
      <rPr>
        <sz val="10"/>
        <rFont val="宋体"/>
        <family val="3"/>
        <charset val="134"/>
      </rPr>
      <t>块</t>
    </r>
  </si>
  <si>
    <t>13-1-1-6</t>
  </si>
  <si>
    <r>
      <rPr>
        <sz val="10"/>
        <rFont val="宋体"/>
        <family val="3"/>
        <charset val="134"/>
      </rPr>
      <t>镀锌角钢</t>
    </r>
  </si>
  <si>
    <t>50x50x5 L=2500</t>
  </si>
  <si>
    <t>13-1-1-7</t>
  </si>
  <si>
    <r>
      <rPr>
        <sz val="10"/>
        <rFont val="宋体"/>
        <family val="3"/>
        <charset val="134"/>
      </rPr>
      <t>火泥熔接耗材</t>
    </r>
  </si>
  <si>
    <r>
      <rPr>
        <sz val="10"/>
        <rFont val="宋体"/>
        <family val="3"/>
        <charset val="134"/>
      </rPr>
      <t>用于铜排、扁钢熔接（含焊粉和模具）</t>
    </r>
  </si>
  <si>
    <r>
      <rPr>
        <sz val="10"/>
        <rFont val="宋体"/>
        <family val="3"/>
        <charset val="134"/>
      </rPr>
      <t>点</t>
    </r>
  </si>
  <si>
    <t>13-1-1-8</t>
  </si>
  <si>
    <r>
      <rPr>
        <sz val="10"/>
        <rFont val="宋体"/>
        <family val="3"/>
        <charset val="134"/>
      </rPr>
      <t>镀锌钢管</t>
    </r>
  </si>
  <si>
    <t>DN150</t>
  </si>
  <si>
    <t>13-1-1-9</t>
  </si>
  <si>
    <t>DN100</t>
  </si>
  <si>
    <t>13-1-1-10</t>
  </si>
  <si>
    <t>DN65</t>
  </si>
  <si>
    <t>13-1-1-11</t>
  </si>
  <si>
    <t>DN50</t>
  </si>
  <si>
    <t>13-1-1-12</t>
  </si>
  <si>
    <t>DN25</t>
  </si>
  <si>
    <t>13-1-1-13</t>
  </si>
  <si>
    <r>
      <rPr>
        <sz val="10"/>
        <rFont val="宋体"/>
        <family val="3"/>
        <charset val="134"/>
      </rPr>
      <t>电缆支架</t>
    </r>
  </si>
  <si>
    <r>
      <rPr>
        <sz val="10"/>
        <rFont val="Times New Roman"/>
        <family val="1"/>
      </rPr>
      <t>1.DZJ1-23(</t>
    </r>
    <r>
      <rPr>
        <sz val="10"/>
        <rFont val="宋体"/>
        <family val="3"/>
        <charset val="134"/>
      </rPr>
      <t>改</t>
    </r>
    <r>
      <rPr>
        <sz val="10"/>
        <rFont val="Times New Roman"/>
        <family val="1"/>
      </rPr>
      <t>),</t>
    </r>
    <r>
      <rPr>
        <sz val="10"/>
        <rFont val="宋体"/>
        <family val="3"/>
        <charset val="134"/>
      </rPr>
      <t>配膨胀螺栓等附件；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材质：热镀锌</t>
    </r>
  </si>
  <si>
    <t>13-1-1-14</t>
  </si>
  <si>
    <r>
      <rPr>
        <sz val="10"/>
        <rFont val="Times New Roman"/>
        <family val="1"/>
      </rPr>
      <t>1.DZJ1-33(</t>
    </r>
    <r>
      <rPr>
        <sz val="10"/>
        <rFont val="宋体"/>
        <family val="3"/>
        <charset val="134"/>
      </rPr>
      <t>改</t>
    </r>
    <r>
      <rPr>
        <sz val="10"/>
        <rFont val="Times New Roman"/>
        <family val="1"/>
      </rPr>
      <t>),</t>
    </r>
    <r>
      <rPr>
        <sz val="10"/>
        <rFont val="宋体"/>
        <family val="3"/>
        <charset val="134"/>
      </rPr>
      <t>配膨胀螺栓等附件；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热镀锌</t>
    </r>
  </si>
  <si>
    <t>13-1-1-15</t>
  </si>
  <si>
    <r>
      <rPr>
        <sz val="10"/>
        <rFont val="宋体"/>
        <family val="3"/>
        <charset val="134"/>
      </rPr>
      <t>太阳能路灯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</si>
  <si>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规格：配</t>
    </r>
    <r>
      <rPr>
        <sz val="10"/>
        <rFont val="Times New Roman"/>
        <family val="1"/>
      </rPr>
      <t>60W LED</t>
    </r>
    <r>
      <rPr>
        <sz val="10"/>
        <rFont val="宋体"/>
        <family val="3"/>
        <charset val="134"/>
      </rPr>
      <t>光源，</t>
    </r>
    <r>
      <rPr>
        <sz val="10"/>
        <rFont val="Times New Roman"/>
        <family val="1"/>
      </rPr>
      <t>8m</t>
    </r>
    <r>
      <rPr>
        <sz val="10"/>
        <rFont val="宋体"/>
        <family val="3"/>
        <charset val="134"/>
      </rPr>
      <t>灯柱及底座，</t>
    </r>
    <r>
      <rPr>
        <sz val="10"/>
        <rFont val="Times New Roman"/>
        <family val="1"/>
      </rPr>
      <t xml:space="preserve">
1*200AH/12V </t>
    </r>
    <r>
      <rPr>
        <sz val="10"/>
        <rFont val="宋体"/>
        <family val="3"/>
        <charset val="134"/>
      </rPr>
      <t>免维护铅酸蓄电池，</t>
    </r>
    <r>
      <rPr>
        <sz val="10"/>
        <rFont val="Times New Roman"/>
        <family val="1"/>
      </rPr>
      <t xml:space="preserve">
</t>
    </r>
    <r>
      <rPr>
        <sz val="10"/>
        <rFont val="宋体"/>
        <family val="3"/>
        <charset val="134"/>
      </rPr>
      <t>多晶硅太阳能板，密封防水电池箱及其他安装附件，内部接线电缆等；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含钢板、法兰盘、螺栓、镀锌角钢等附件</t>
    </r>
  </si>
  <si>
    <t>13-1-1-16</t>
  </si>
  <si>
    <r>
      <rPr>
        <sz val="10"/>
        <rFont val="宋体"/>
        <family val="3"/>
        <charset val="134"/>
      </rPr>
      <t>路灯基础土方开挖</t>
    </r>
  </si>
  <si>
    <t>13-1-1-17</t>
  </si>
  <si>
    <r>
      <rPr>
        <sz val="10"/>
        <rFont val="Times New Roman"/>
        <family val="1"/>
      </rPr>
      <t>C25</t>
    </r>
    <r>
      <rPr>
        <sz val="10"/>
        <rFont val="宋体"/>
        <family val="3"/>
        <charset val="134"/>
      </rPr>
      <t>现浇砼路灯基础</t>
    </r>
  </si>
  <si>
    <t>13-1-1-18</t>
  </si>
  <si>
    <r>
      <rPr>
        <sz val="10"/>
        <rFont val="Times New Roman"/>
        <family val="1"/>
      </rPr>
      <t>C15</t>
    </r>
    <r>
      <rPr>
        <sz val="10"/>
        <rFont val="宋体"/>
        <family val="3"/>
        <charset val="134"/>
      </rPr>
      <t>砼路灯垫层</t>
    </r>
  </si>
  <si>
    <t>13-1-1-19</t>
  </si>
  <si>
    <r>
      <rPr>
        <sz val="10"/>
        <rFont val="宋体"/>
        <family val="3"/>
        <charset val="134"/>
      </rPr>
      <t>路灯基础钢筋制安</t>
    </r>
  </si>
  <si>
    <t>13-1-2-1</t>
  </si>
  <si>
    <t>13-1-2-2</t>
  </si>
  <si>
    <t>Φ16</t>
  </si>
  <si>
    <t>13-1-2-3</t>
  </si>
  <si>
    <t>100x100x8</t>
  </si>
  <si>
    <t>13-1-2-4</t>
  </si>
  <si>
    <t>L50x50x5</t>
  </si>
  <si>
    <t>13-1-2-5</t>
  </si>
  <si>
    <r>
      <rPr>
        <sz val="10"/>
        <rFont val="宋体"/>
        <family val="3"/>
        <charset val="134"/>
      </rPr>
      <t>照明配电箱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</si>
  <si>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壁挂式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防护等级</t>
    </r>
    <r>
      <rPr>
        <sz val="10"/>
        <rFont val="Times New Roman"/>
        <family val="1"/>
      </rPr>
      <t>≥IP44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含微型断路器</t>
    </r>
    <r>
      <rPr>
        <sz val="10"/>
        <rFont val="Times New Roman"/>
        <family val="1"/>
      </rPr>
      <t>12~15</t>
    </r>
    <r>
      <rPr>
        <sz val="10"/>
        <rFont val="宋体"/>
        <family val="3"/>
        <charset val="134"/>
      </rPr>
      <t>个</t>
    </r>
  </si>
  <si>
    <t>13-1-2-6</t>
  </si>
  <si>
    <r>
      <rPr>
        <sz val="10"/>
        <rFont val="Times New Roman"/>
        <family val="1"/>
      </rPr>
      <t>LED</t>
    </r>
    <r>
      <rPr>
        <sz val="10"/>
        <rFont val="宋体"/>
        <family val="3"/>
        <charset val="134"/>
      </rPr>
      <t>灯管</t>
    </r>
  </si>
  <si>
    <r>
      <rPr>
        <sz val="10"/>
        <rFont val="宋体"/>
        <family val="3"/>
        <charset val="134"/>
      </rPr>
      <t>吊杆装，配</t>
    </r>
    <r>
      <rPr>
        <sz val="10"/>
        <rFont val="Times New Roman"/>
        <family val="1"/>
      </rPr>
      <t>14W LED</t>
    </r>
    <r>
      <rPr>
        <sz val="10"/>
        <rFont val="宋体"/>
        <family val="3"/>
        <charset val="134"/>
      </rPr>
      <t>光源，配支架、透光护罩及安装附件</t>
    </r>
  </si>
  <si>
    <r>
      <rPr>
        <sz val="10"/>
        <rFont val="宋体"/>
        <family val="3"/>
        <charset val="134"/>
      </rPr>
      <t>套</t>
    </r>
  </si>
  <si>
    <t>13-1-2-7</t>
  </si>
  <si>
    <r>
      <rPr>
        <sz val="10"/>
        <rFont val="宋体"/>
        <family val="3"/>
        <charset val="134"/>
      </rPr>
      <t>防爆灯管</t>
    </r>
  </si>
  <si>
    <r>
      <rPr>
        <sz val="10"/>
        <rFont val="宋体"/>
        <family val="3"/>
        <charset val="134"/>
      </rPr>
      <t>防爆型，配</t>
    </r>
    <r>
      <rPr>
        <sz val="10"/>
        <rFont val="Times New Roman"/>
        <family val="1"/>
      </rPr>
      <t>15W LED</t>
    </r>
    <r>
      <rPr>
        <sz val="10"/>
        <rFont val="宋体"/>
        <family val="3"/>
        <charset val="134"/>
      </rPr>
      <t>光源，配防爆支架、护罩及附件</t>
    </r>
  </si>
  <si>
    <t>13-1-2-8</t>
  </si>
  <si>
    <r>
      <rPr>
        <sz val="10"/>
        <rFont val="宋体"/>
        <family val="3"/>
        <charset val="134"/>
      </rPr>
      <t>出口疏散指示标志</t>
    </r>
  </si>
  <si>
    <r>
      <rPr>
        <sz val="10"/>
        <rFont val="Times New Roman"/>
        <family val="1"/>
      </rPr>
      <t>220V,</t>
    </r>
    <r>
      <rPr>
        <sz val="10"/>
        <rFont val="宋体"/>
        <family val="3"/>
        <charset val="134"/>
      </rPr>
      <t>嵌入式，单面，自带蓄电池，应急时间</t>
    </r>
    <r>
      <rPr>
        <sz val="10"/>
        <rFont val="Times New Roman"/>
        <family val="1"/>
      </rPr>
      <t>≥90min</t>
    </r>
  </si>
  <si>
    <t>13-1-2-9</t>
  </si>
  <si>
    <r>
      <rPr>
        <sz val="10"/>
        <rFont val="Times New Roman"/>
        <family val="1"/>
      </rPr>
      <t>LED</t>
    </r>
    <r>
      <rPr>
        <sz val="10"/>
        <rFont val="宋体"/>
        <family val="3"/>
        <charset val="134"/>
      </rPr>
      <t>应急照明灯</t>
    </r>
  </si>
  <si>
    <r>
      <rPr>
        <sz val="10"/>
        <rFont val="宋体"/>
        <family val="3"/>
        <charset val="134"/>
      </rPr>
      <t>双头灯，挂墙式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配</t>
    </r>
    <r>
      <rPr>
        <sz val="10"/>
        <rFont val="Times New Roman"/>
        <family val="1"/>
      </rPr>
      <t>2x1W LED</t>
    </r>
    <r>
      <rPr>
        <sz val="10"/>
        <rFont val="宋体"/>
        <family val="3"/>
        <charset val="134"/>
      </rPr>
      <t>光源，自带蓄电池，应急时间</t>
    </r>
    <r>
      <rPr>
        <sz val="10"/>
        <rFont val="Times New Roman"/>
        <family val="1"/>
      </rPr>
      <t>≥90min</t>
    </r>
  </si>
  <si>
    <t>13-1-2-10</t>
  </si>
  <si>
    <t>10A 250V</t>
  </si>
  <si>
    <t>13-1-2-11</t>
  </si>
  <si>
    <r>
      <rPr>
        <sz val="10"/>
        <rFont val="宋体"/>
        <family val="3"/>
        <charset val="134"/>
      </rPr>
      <t>一位单控开关</t>
    </r>
  </si>
  <si>
    <r>
      <rPr>
        <sz val="10"/>
        <rFont val="宋体"/>
        <family val="3"/>
        <charset val="134"/>
      </rPr>
      <t>防爆型</t>
    </r>
    <r>
      <rPr>
        <sz val="10"/>
        <rFont val="Times New Roman"/>
        <family val="1"/>
      </rPr>
      <t xml:space="preserve"> 10A 250V</t>
    </r>
  </si>
  <si>
    <t>13-1-2-12</t>
  </si>
  <si>
    <t>13-1-2-13</t>
  </si>
  <si>
    <r>
      <rPr>
        <sz val="10"/>
        <rFont val="宋体"/>
        <family val="3"/>
        <charset val="134"/>
      </rPr>
      <t>三位单控开关</t>
    </r>
  </si>
  <si>
    <t>13-1-2-14</t>
  </si>
  <si>
    <r>
      <rPr>
        <sz val="10"/>
        <rFont val="宋体"/>
        <family val="3"/>
        <charset val="134"/>
      </rPr>
      <t>电线</t>
    </r>
  </si>
  <si>
    <t>BVV-2.5</t>
  </si>
  <si>
    <t>13-1-2-15</t>
  </si>
  <si>
    <r>
      <rPr>
        <sz val="10"/>
        <rFont val="宋体"/>
        <family val="3"/>
        <charset val="134"/>
      </rPr>
      <t>耐火电线</t>
    </r>
  </si>
  <si>
    <t>NH-BVV-2.5</t>
  </si>
  <si>
    <t>13-1-2-16</t>
  </si>
  <si>
    <r>
      <rPr>
        <sz val="10"/>
        <rFont val="Times New Roman"/>
        <family val="1"/>
      </rPr>
      <t>PVC</t>
    </r>
    <r>
      <rPr>
        <sz val="10"/>
        <rFont val="宋体"/>
        <family val="3"/>
        <charset val="134"/>
      </rPr>
      <t>管</t>
    </r>
  </si>
  <si>
    <t xml:space="preserve"> Φ25</t>
  </si>
  <si>
    <t>13-1-2-17</t>
  </si>
  <si>
    <t>13-1-2-18</t>
  </si>
  <si>
    <t>13-1-2-19</t>
  </si>
  <si>
    <t>13-1-2-20</t>
  </si>
  <si>
    <t>DN40</t>
  </si>
  <si>
    <t>13-1-2-21</t>
  </si>
  <si>
    <t>DN32</t>
  </si>
  <si>
    <t>13-1-2-22</t>
  </si>
  <si>
    <t>13-1-2-23</t>
  </si>
  <si>
    <r>
      <rPr>
        <sz val="10"/>
        <rFont val="宋体"/>
        <family val="3"/>
        <charset val="134"/>
      </rPr>
      <t>镀锌线槽</t>
    </r>
  </si>
  <si>
    <t>100x50</t>
  </si>
  <si>
    <t>13-1-3-1</t>
  </si>
  <si>
    <t>13-1-3-2</t>
  </si>
  <si>
    <t>13-1-3-3</t>
  </si>
  <si>
    <t>13-1-3-4</t>
  </si>
  <si>
    <t>13-1-3-5</t>
  </si>
  <si>
    <t>13-1-3-6</t>
  </si>
  <si>
    <r>
      <rPr>
        <sz val="10"/>
        <rFont val="Times New Roman"/>
        <family val="1"/>
      </rPr>
      <t>LED</t>
    </r>
    <r>
      <rPr>
        <sz val="10"/>
        <rFont val="宋体"/>
        <family val="3"/>
        <charset val="134"/>
      </rPr>
      <t>悬挂灯</t>
    </r>
  </si>
  <si>
    <r>
      <rPr>
        <sz val="10"/>
        <rFont val="宋体"/>
        <family val="3"/>
        <charset val="134"/>
      </rPr>
      <t>配</t>
    </r>
    <r>
      <rPr>
        <sz val="10"/>
        <rFont val="Times New Roman"/>
        <family val="1"/>
      </rPr>
      <t>80W LED</t>
    </r>
    <r>
      <rPr>
        <sz val="10"/>
        <rFont val="宋体"/>
        <family val="3"/>
        <charset val="134"/>
      </rPr>
      <t>光源</t>
    </r>
  </si>
  <si>
    <t>13-1-3-7</t>
  </si>
  <si>
    <r>
      <rPr>
        <sz val="10"/>
        <rFont val="Times New Roman"/>
        <family val="1"/>
      </rPr>
      <t>LED</t>
    </r>
    <r>
      <rPr>
        <sz val="10"/>
        <rFont val="宋体"/>
        <family val="3"/>
        <charset val="134"/>
      </rPr>
      <t>吸顶灯</t>
    </r>
  </si>
  <si>
    <r>
      <rPr>
        <sz val="10"/>
        <rFont val="宋体"/>
        <family val="3"/>
        <charset val="134"/>
      </rPr>
      <t>配</t>
    </r>
    <r>
      <rPr>
        <sz val="10"/>
        <rFont val="Times New Roman"/>
        <family val="1"/>
      </rPr>
      <t>12W LED</t>
    </r>
    <r>
      <rPr>
        <sz val="10"/>
        <rFont val="宋体"/>
        <family val="3"/>
        <charset val="134"/>
      </rPr>
      <t>光源</t>
    </r>
  </si>
  <si>
    <t>13-1-3-8</t>
  </si>
  <si>
    <r>
      <rPr>
        <sz val="10"/>
        <rFont val="宋体"/>
        <family val="3"/>
        <charset val="134"/>
      </rPr>
      <t>配</t>
    </r>
    <r>
      <rPr>
        <sz val="10"/>
        <rFont val="Times New Roman"/>
        <family val="1"/>
      </rPr>
      <t>18W LED</t>
    </r>
    <r>
      <rPr>
        <sz val="10"/>
        <rFont val="宋体"/>
        <family val="3"/>
        <charset val="134"/>
      </rPr>
      <t>光源，配支架、透光护罩及安装附件</t>
    </r>
  </si>
  <si>
    <t>13-1-3-9</t>
  </si>
  <si>
    <r>
      <rPr>
        <sz val="10"/>
        <rFont val="宋体"/>
        <family val="3"/>
        <charset val="134"/>
      </rPr>
      <t>方向疏散指示标志</t>
    </r>
  </si>
  <si>
    <t>13-1-3-10</t>
  </si>
  <si>
    <t>13-1-3-11</t>
  </si>
  <si>
    <t>13-1-3-12</t>
  </si>
  <si>
    <t>13-1-3-13</t>
  </si>
  <si>
    <t>13-1-3-14</t>
  </si>
  <si>
    <t>13-1-3-15</t>
  </si>
  <si>
    <t>13-1-3-16</t>
  </si>
  <si>
    <t>13-1-3-17</t>
  </si>
  <si>
    <t>13-1-3-18</t>
  </si>
  <si>
    <t>13-1-3-19</t>
  </si>
  <si>
    <t>13-1-3-20</t>
  </si>
  <si>
    <t>13-1-3-21</t>
  </si>
  <si>
    <t>13-1-3-22</t>
  </si>
  <si>
    <t>13-1-3-23</t>
  </si>
  <si>
    <t>13-2-1</t>
  </si>
  <si>
    <t>13-2-2</t>
  </si>
  <si>
    <t>13-2-3</t>
  </si>
  <si>
    <t>13-2-4</t>
  </si>
  <si>
    <t>13-2-5</t>
  </si>
  <si>
    <t>13-2-6</t>
  </si>
  <si>
    <r>
      <rPr>
        <sz val="10"/>
        <rFont val="宋体"/>
        <family val="3"/>
        <charset val="134"/>
      </rPr>
      <t>接线盒</t>
    </r>
  </si>
  <si>
    <r>
      <rPr>
        <sz val="10"/>
        <rFont val="宋体"/>
        <family val="3"/>
        <charset val="134"/>
      </rPr>
      <t>型号规格：</t>
    </r>
    <r>
      <rPr>
        <sz val="10"/>
        <rFont val="Times New Roman"/>
        <family val="1"/>
      </rPr>
      <t>100x100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mm</t>
    </r>
    <r>
      <rPr>
        <sz val="10"/>
        <rFont val="宋体"/>
        <family val="3"/>
        <charset val="134"/>
      </rPr>
      <t>）</t>
    </r>
  </si>
  <si>
    <t>13-2-7</t>
  </si>
  <si>
    <r>
      <rPr>
        <sz val="10"/>
        <rFont val="宋体"/>
        <family val="3"/>
        <charset val="134"/>
      </rPr>
      <t>型号规格：</t>
    </r>
    <r>
      <rPr>
        <sz val="10"/>
        <rFont val="Times New Roman"/>
        <family val="1"/>
      </rPr>
      <t>86x86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mm</t>
    </r>
    <r>
      <rPr>
        <sz val="10"/>
        <rFont val="宋体"/>
        <family val="3"/>
        <charset val="134"/>
      </rPr>
      <t>）</t>
    </r>
  </si>
  <si>
    <r>
      <rPr>
        <sz val="10"/>
        <rFont val="宋体"/>
        <family val="3"/>
        <charset val="134"/>
      </rPr>
      <t>单价（元）</t>
    </r>
  </si>
  <si>
    <r>
      <rPr>
        <sz val="10"/>
        <rFont val="宋体"/>
        <family val="3"/>
        <charset val="134"/>
      </rPr>
      <t>合价（元）</t>
    </r>
  </si>
  <si>
    <t>14-1-1</t>
  </si>
  <si>
    <r>
      <rPr>
        <sz val="10"/>
        <rFont val="宋体"/>
        <family val="3"/>
        <charset val="134"/>
      </rPr>
      <t>上水库导流洞封堵闸门一期插筋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</si>
  <si>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、材质：</t>
    </r>
    <r>
      <rPr>
        <sz val="10"/>
        <rFont val="Times New Roman"/>
        <family val="1"/>
      </rPr>
      <t>Q235C
2</t>
    </r>
    <r>
      <rPr>
        <sz val="10"/>
        <rFont val="宋体"/>
        <family val="3"/>
        <charset val="134"/>
      </rPr>
      <t>、种类：圆钢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、规格、型号：</t>
    </r>
    <r>
      <rPr>
        <sz val="10"/>
        <rFont val="Times New Roman"/>
        <family val="1"/>
      </rPr>
      <t>Φ16</t>
    </r>
  </si>
  <si>
    <r>
      <rPr>
        <sz val="10"/>
        <rFont val="宋体"/>
        <family val="3"/>
        <charset val="134"/>
      </rPr>
      <t>承包人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</si>
  <si>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孔</t>
    </r>
  </si>
  <si>
    <t>14-1-2</t>
  </si>
  <si>
    <r>
      <rPr>
        <sz val="10"/>
        <rFont val="宋体"/>
        <family val="3"/>
        <charset val="134"/>
      </rPr>
      <t>上水库导流洞封堵闸门门槽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</si>
  <si>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、型式：焊接组合式；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、外形尺寸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最大件</t>
    </r>
    <r>
      <rPr>
        <sz val="10"/>
        <rFont val="Times New Roman"/>
        <family val="1"/>
      </rPr>
      <t>)</t>
    </r>
    <r>
      <rPr>
        <sz val="10"/>
        <rFont val="宋体"/>
        <family val="3"/>
        <charset val="134"/>
      </rPr>
      <t>：</t>
    </r>
    <r>
      <rPr>
        <sz val="10"/>
        <rFont val="Times New Roman"/>
        <family val="1"/>
      </rPr>
      <t xml:space="preserve"> 7000×300×300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mm</t>
    </r>
    <r>
      <rPr>
        <sz val="10"/>
        <rFont val="宋体"/>
        <family val="3"/>
        <charset val="134"/>
      </rPr>
      <t>）；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、材质：</t>
    </r>
    <r>
      <rPr>
        <sz val="10"/>
        <rFont val="Times New Roman"/>
        <family val="1"/>
      </rPr>
      <t>Q235C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Q355C</t>
    </r>
    <r>
      <rPr>
        <sz val="10"/>
        <rFont val="宋体"/>
        <family val="3"/>
        <charset val="134"/>
      </rPr>
      <t>、不锈钢；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、板厚：</t>
    </r>
    <r>
      <rPr>
        <sz val="10"/>
        <rFont val="Times New Roman"/>
        <family val="1"/>
      </rPr>
      <t>10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30 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</t>
    </r>
    <r>
      <rPr>
        <sz val="10"/>
        <rFont val="宋体"/>
        <family val="3"/>
        <charset val="134"/>
      </rPr>
      <t>、防腐措施：</t>
    </r>
    <r>
      <rPr>
        <sz val="10"/>
        <rFont val="Times New Roman"/>
        <family val="1"/>
      </rPr>
      <t xml:space="preserve">
</t>
    </r>
    <r>
      <rPr>
        <sz val="10"/>
        <rFont val="宋体"/>
        <family val="3"/>
        <charset val="134"/>
      </rPr>
      <t>表面部分：涂料防腐；</t>
    </r>
    <r>
      <rPr>
        <sz val="10"/>
        <rFont val="Times New Roman"/>
        <family val="1"/>
      </rPr>
      <t xml:space="preserve">
</t>
    </r>
    <r>
      <rPr>
        <sz val="10"/>
        <rFont val="宋体"/>
        <family val="3"/>
        <charset val="134"/>
      </rPr>
      <t>埋入部分：改性水泥浆。</t>
    </r>
  </si>
  <si>
    <t>14-1-3</t>
  </si>
  <si>
    <r>
      <rPr>
        <sz val="10"/>
        <rFont val="宋体"/>
        <family val="3"/>
        <charset val="134"/>
      </rPr>
      <t>上水库导流洞封堵闸门门叶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</si>
  <si>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、主支承型式：滑动式；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、孔口尺寸</t>
    </r>
    <r>
      <rPr>
        <sz val="10"/>
        <rFont val="Times New Roman"/>
        <family val="1"/>
      </rPr>
      <t>-</t>
    </r>
    <r>
      <rPr>
        <sz val="10"/>
        <rFont val="宋体"/>
        <family val="3"/>
        <charset val="134"/>
      </rPr>
      <t>水头：</t>
    </r>
    <r>
      <rPr>
        <sz val="10"/>
        <rFont val="Times New Roman"/>
        <family val="1"/>
      </rPr>
      <t>2.5m×3m-60m</t>
    </r>
    <r>
      <rPr>
        <sz val="10"/>
        <rFont val="宋体"/>
        <family val="3"/>
        <charset val="134"/>
      </rPr>
      <t>平面滑动；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、门叶单件重量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最重件</t>
    </r>
    <r>
      <rPr>
        <sz val="10"/>
        <rFont val="Times New Roman"/>
        <family val="1"/>
      </rPr>
      <t>)</t>
    </r>
    <r>
      <rPr>
        <sz val="10"/>
        <rFont val="宋体"/>
        <family val="3"/>
        <charset val="134"/>
      </rPr>
      <t>：</t>
    </r>
    <r>
      <rPr>
        <sz val="10"/>
        <rFont val="Times New Roman"/>
        <family val="1"/>
      </rPr>
      <t xml:space="preserve"> 10t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、材质：</t>
    </r>
    <r>
      <rPr>
        <sz val="10"/>
        <rFont val="Times New Roman"/>
        <family val="1"/>
      </rPr>
      <t>Q235C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Q355C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、板厚：</t>
    </r>
    <r>
      <rPr>
        <sz val="10"/>
        <rFont val="Times New Roman"/>
        <family val="1"/>
      </rPr>
      <t>12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40 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</t>
    </r>
    <r>
      <rPr>
        <sz val="10"/>
        <rFont val="宋体"/>
        <family val="3"/>
        <charset val="134"/>
      </rPr>
      <t>、水封型式：</t>
    </r>
    <r>
      <rPr>
        <sz val="10"/>
        <rFont val="Times New Roman"/>
        <family val="1"/>
      </rPr>
      <t>“P”</t>
    </r>
    <r>
      <rPr>
        <sz val="10"/>
        <rFont val="宋体"/>
        <family val="3"/>
        <charset val="134"/>
      </rPr>
      <t>型、</t>
    </r>
    <r>
      <rPr>
        <sz val="10"/>
        <rFont val="Times New Roman"/>
        <family val="1"/>
      </rPr>
      <t>“Ⅰ”</t>
    </r>
    <r>
      <rPr>
        <sz val="10"/>
        <rFont val="宋体"/>
        <family val="3"/>
        <charset val="134"/>
      </rPr>
      <t>型橡胶水封；</t>
    </r>
    <r>
      <rPr>
        <sz val="10"/>
        <rFont val="Times New Roman"/>
        <family val="1"/>
      </rPr>
      <t xml:space="preserve">
7</t>
    </r>
    <r>
      <rPr>
        <sz val="10"/>
        <rFont val="宋体"/>
        <family val="3"/>
        <charset val="134"/>
      </rPr>
      <t>、防腐措施：涂料防腐。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</si>
  <si>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扇</t>
    </r>
  </si>
  <si>
    <t>14-1-4</t>
  </si>
  <si>
    <r>
      <rPr>
        <sz val="10"/>
        <rFont val="宋体"/>
        <family val="3"/>
        <charset val="134"/>
      </rPr>
      <t>下水库泄洪放空洞事故检修闸门一期插筋（</t>
    </r>
    <r>
      <rPr>
        <sz val="10"/>
        <rFont val="Times New Roman"/>
        <family val="1"/>
      </rPr>
      <t>132.3</t>
    </r>
    <r>
      <rPr>
        <sz val="10"/>
        <rFont val="宋体"/>
        <family val="3"/>
        <charset val="134"/>
      </rPr>
      <t>高程以上）</t>
    </r>
  </si>
  <si>
    <t>14-1-5</t>
  </si>
  <si>
    <r>
      <rPr>
        <sz val="10"/>
        <rFont val="宋体"/>
        <family val="3"/>
        <charset val="134"/>
      </rPr>
      <t>下水库泄洪放空洞工作闸门一期预埋件（底槛之上）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</si>
  <si>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、材质：</t>
    </r>
    <r>
      <rPr>
        <sz val="10"/>
        <rFont val="Times New Roman"/>
        <family val="1"/>
      </rPr>
      <t>Q235C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Q355C
2</t>
    </r>
    <r>
      <rPr>
        <sz val="10"/>
        <rFont val="宋体"/>
        <family val="3"/>
        <charset val="134"/>
      </rPr>
      <t>、种类：圆钢、钢板、型钢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、规格、型号：</t>
    </r>
    <r>
      <rPr>
        <sz val="10"/>
        <rFont val="Times New Roman"/>
        <family val="1"/>
      </rPr>
      <t>Φ20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t20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[16</t>
    </r>
  </si>
  <si>
    <t>14-1-6</t>
  </si>
  <si>
    <r>
      <rPr>
        <sz val="10"/>
        <rFont val="宋体"/>
        <family val="3"/>
        <charset val="134"/>
      </rPr>
      <t>下水库泄洪放空洞事故检修闸门液压启闭机一期预埋件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</si>
  <si>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、材质：</t>
    </r>
    <r>
      <rPr>
        <sz val="10"/>
        <rFont val="Times New Roman"/>
        <family val="1"/>
      </rPr>
      <t>Q235C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Q355C
2</t>
    </r>
    <r>
      <rPr>
        <sz val="10"/>
        <rFont val="宋体"/>
        <family val="3"/>
        <charset val="134"/>
      </rPr>
      <t>、种类：圆钢、钢板、型钢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、规格、型号：</t>
    </r>
    <r>
      <rPr>
        <sz val="10"/>
        <rFont val="Times New Roman"/>
        <family val="1"/>
      </rPr>
      <t>Φ16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t20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[16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</si>
  <si>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套</t>
    </r>
  </si>
  <si>
    <t>14-1-7</t>
  </si>
  <si>
    <r>
      <rPr>
        <sz val="10"/>
        <rFont val="宋体"/>
        <family val="3"/>
        <charset val="134"/>
      </rPr>
      <t>下水库泄洪放空洞工作闸门液压启闭机一期预埋件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</si>
  <si>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、材质：</t>
    </r>
    <r>
      <rPr>
        <sz val="10"/>
        <rFont val="Times New Roman"/>
        <family val="1"/>
      </rPr>
      <t>Q235C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Q355C
2</t>
    </r>
    <r>
      <rPr>
        <sz val="10"/>
        <rFont val="宋体"/>
        <family val="3"/>
        <charset val="134"/>
      </rPr>
      <t>、种类：圆钢、钢板、</t>
    </r>
    <r>
      <rPr>
        <sz val="10"/>
        <rFont val="Times New Roman"/>
        <family val="1"/>
      </rPr>
      <t>t20</t>
    </r>
    <r>
      <rPr>
        <sz val="10"/>
        <rFont val="宋体"/>
        <family val="3"/>
        <charset val="134"/>
      </rPr>
      <t>、型钢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、规格、型号：</t>
    </r>
    <r>
      <rPr>
        <sz val="10"/>
        <rFont val="Times New Roman"/>
        <family val="1"/>
      </rPr>
      <t>Φ20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[16</t>
    </r>
  </si>
  <si>
    <t>14-1-8</t>
  </si>
  <si>
    <t>下水库生态放水管的各类阀门及流量计（设备）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</si>
  <si>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、直径：</t>
    </r>
    <r>
      <rPr>
        <sz val="10"/>
        <rFont val="Times New Roman"/>
        <family val="1"/>
      </rPr>
      <t>DN200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、压力等级：</t>
    </r>
    <r>
      <rPr>
        <sz val="10"/>
        <rFont val="Times New Roman"/>
        <family val="1"/>
      </rPr>
      <t>PN10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、下水库各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套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：不锈钢拦污罩、手动闸阀、电磁流量计、电动调流阀，含法兰、密封件、连接件及电控箱等</t>
    </r>
  </si>
  <si>
    <t>暂估价</t>
  </si>
  <si>
    <t>14-2-1</t>
  </si>
  <si>
    <t>14-2-2</t>
  </si>
  <si>
    <t>14-2-3</t>
  </si>
  <si>
    <r>
      <rPr>
        <sz val="10"/>
        <rFont val="宋体"/>
        <family val="3"/>
        <charset val="134"/>
      </rPr>
      <t>下水库泄洪放空洞事故检修闸门门槽（</t>
    </r>
    <r>
      <rPr>
        <sz val="10"/>
        <rFont val="Times New Roman"/>
        <family val="1"/>
      </rPr>
      <t>132.3</t>
    </r>
    <r>
      <rPr>
        <sz val="10"/>
        <rFont val="宋体"/>
        <family val="3"/>
        <charset val="134"/>
      </rPr>
      <t>高程之上）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</si>
  <si>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、型式：带门楣</t>
    </r>
    <r>
      <rPr>
        <sz val="10"/>
        <rFont val="Times New Roman"/>
        <family val="1"/>
      </rPr>
      <t>Ⅱ</t>
    </r>
    <r>
      <rPr>
        <sz val="10"/>
        <rFont val="宋体"/>
        <family val="3"/>
        <charset val="134"/>
      </rPr>
      <t>型；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、门槽高度：</t>
    </r>
    <r>
      <rPr>
        <sz val="10"/>
        <rFont val="Times New Roman"/>
        <family val="1"/>
      </rPr>
      <t>61.5m</t>
    </r>
    <r>
      <rPr>
        <sz val="10"/>
        <rFont val="宋体"/>
        <family val="3"/>
        <charset val="134"/>
      </rPr>
      <t>（含前期标</t>
    </r>
    <r>
      <rPr>
        <sz val="10"/>
        <rFont val="Times New Roman"/>
        <family val="1"/>
      </rPr>
      <t>9.3m</t>
    </r>
    <r>
      <rPr>
        <sz val="10"/>
        <rFont val="宋体"/>
        <family val="3"/>
        <charset val="134"/>
      </rPr>
      <t>）；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、拼装方式：焊接组合；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、最大件：约</t>
    </r>
    <r>
      <rPr>
        <sz val="10"/>
        <rFont val="Times New Roman"/>
        <family val="1"/>
      </rPr>
      <t xml:space="preserve"> 6000×450×300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mm</t>
    </r>
    <r>
      <rPr>
        <sz val="10"/>
        <rFont val="宋体"/>
        <family val="3"/>
        <charset val="134"/>
      </rPr>
      <t>）；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、最重件：约</t>
    </r>
    <r>
      <rPr>
        <sz val="10"/>
        <rFont val="Times New Roman"/>
        <family val="1"/>
      </rPr>
      <t>4t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</t>
    </r>
    <r>
      <rPr>
        <sz val="10"/>
        <rFont val="宋体"/>
        <family val="3"/>
        <charset val="134"/>
      </rPr>
      <t>、主材：</t>
    </r>
    <r>
      <rPr>
        <sz val="10"/>
        <rFont val="Times New Roman"/>
        <family val="1"/>
      </rPr>
      <t>Q235C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Q355C</t>
    </r>
    <r>
      <rPr>
        <sz val="10"/>
        <rFont val="宋体"/>
        <family val="3"/>
        <charset val="134"/>
      </rPr>
      <t>、不锈钢；</t>
    </r>
    <r>
      <rPr>
        <sz val="10"/>
        <rFont val="Times New Roman"/>
        <family val="1"/>
      </rPr>
      <t xml:space="preserve">
7</t>
    </r>
    <r>
      <rPr>
        <sz val="10"/>
        <rFont val="宋体"/>
        <family val="3"/>
        <charset val="134"/>
      </rPr>
      <t>、板厚：</t>
    </r>
    <r>
      <rPr>
        <sz val="10"/>
        <rFont val="Times New Roman"/>
        <family val="1"/>
      </rPr>
      <t>10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60 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8</t>
    </r>
    <r>
      <rPr>
        <sz val="10"/>
        <rFont val="宋体"/>
        <family val="3"/>
        <charset val="134"/>
      </rPr>
      <t>：防腐措施：表面部分：外包不锈钢；</t>
    </r>
    <r>
      <rPr>
        <sz val="10"/>
        <rFont val="Times New Roman"/>
        <family val="1"/>
      </rPr>
      <t xml:space="preserve">
 </t>
    </r>
    <r>
      <rPr>
        <sz val="10"/>
        <rFont val="宋体"/>
        <family val="3"/>
        <charset val="134"/>
      </rPr>
      <t>埋入部分：改性水泥浆。</t>
    </r>
  </si>
  <si>
    <r>
      <rPr>
        <sz val="10"/>
        <rFont val="宋体"/>
        <family val="3"/>
        <charset val="134"/>
      </rPr>
      <t>发包人</t>
    </r>
  </si>
  <si>
    <t>14-2-4</t>
  </si>
  <si>
    <r>
      <rPr>
        <sz val="10"/>
        <rFont val="宋体"/>
        <family val="3"/>
        <charset val="134"/>
      </rPr>
      <t>下水库泄洪放空洞事故检修闸门门叶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</si>
  <si>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、型式：潜孔式平面滑动钢闸门；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、外形尺寸：</t>
    </r>
    <r>
      <rPr>
        <sz val="10"/>
        <rFont val="Times New Roman"/>
        <family val="1"/>
      </rPr>
      <t xml:space="preserve"> 5500×6200×1000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mm</t>
    </r>
    <r>
      <rPr>
        <sz val="10"/>
        <rFont val="宋体"/>
        <family val="3"/>
        <charset val="134"/>
      </rPr>
      <t>）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、拼装方式：焊接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、最大件：</t>
    </r>
    <r>
      <rPr>
        <sz val="10"/>
        <rFont val="Times New Roman"/>
        <family val="1"/>
      </rPr>
      <t xml:space="preserve"> 5500×3500×1000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mm</t>
    </r>
    <r>
      <rPr>
        <sz val="10"/>
        <rFont val="宋体"/>
        <family val="3"/>
        <charset val="134"/>
      </rPr>
      <t>）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、最重件：</t>
    </r>
    <r>
      <rPr>
        <sz val="10"/>
        <rFont val="Times New Roman"/>
        <family val="1"/>
      </rPr>
      <t>15t
6</t>
    </r>
    <r>
      <rPr>
        <sz val="10"/>
        <rFont val="宋体"/>
        <family val="3"/>
        <charset val="134"/>
      </rPr>
      <t>、主材：</t>
    </r>
    <r>
      <rPr>
        <sz val="10"/>
        <rFont val="Times New Roman"/>
        <family val="1"/>
      </rPr>
      <t>Q235C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Q355C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7</t>
    </r>
    <r>
      <rPr>
        <sz val="10"/>
        <rFont val="宋体"/>
        <family val="3"/>
        <charset val="134"/>
      </rPr>
      <t>、板厚：</t>
    </r>
    <r>
      <rPr>
        <sz val="10"/>
        <rFont val="Times New Roman"/>
        <family val="1"/>
      </rPr>
      <t>12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60 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8</t>
    </r>
    <r>
      <rPr>
        <sz val="10"/>
        <rFont val="宋体"/>
        <family val="3"/>
        <charset val="134"/>
      </rPr>
      <t>、水封</t>
    </r>
    <r>
      <rPr>
        <sz val="10"/>
        <rFont val="Times New Roman"/>
        <family val="1"/>
      </rPr>
      <t>:“P”</t>
    </r>
    <r>
      <rPr>
        <sz val="10"/>
        <rFont val="宋体"/>
        <family val="3"/>
        <charset val="134"/>
      </rPr>
      <t>型、</t>
    </r>
    <r>
      <rPr>
        <sz val="10"/>
        <rFont val="Times New Roman"/>
        <family val="1"/>
      </rPr>
      <t>“Ⅰ”</t>
    </r>
    <r>
      <rPr>
        <sz val="10"/>
        <rFont val="宋体"/>
        <family val="3"/>
        <charset val="134"/>
      </rPr>
      <t>型橡胶水封；</t>
    </r>
    <r>
      <rPr>
        <sz val="10"/>
        <rFont val="Times New Roman"/>
        <family val="1"/>
      </rPr>
      <t xml:space="preserve">
9</t>
    </r>
    <r>
      <rPr>
        <sz val="10"/>
        <rFont val="宋体"/>
        <family val="3"/>
        <charset val="134"/>
      </rPr>
      <t>、防腐措施</t>
    </r>
    <r>
      <rPr>
        <sz val="10"/>
        <rFont val="Times New Roman"/>
        <family val="1"/>
      </rPr>
      <t xml:space="preserve">: </t>
    </r>
    <r>
      <rPr>
        <sz val="10"/>
        <rFont val="宋体"/>
        <family val="3"/>
        <charset val="134"/>
      </rPr>
      <t>喷锌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涂料联合防腐</t>
    </r>
    <r>
      <rPr>
        <sz val="10"/>
        <rFont val="Times New Roman"/>
        <family val="1"/>
      </rPr>
      <t>;
10</t>
    </r>
    <r>
      <rPr>
        <sz val="10"/>
        <rFont val="宋体"/>
        <family val="3"/>
        <charset val="134"/>
      </rPr>
      <t>、附件：充水阀、担梁、吊杆</t>
    </r>
  </si>
  <si>
    <t>14-2-5</t>
  </si>
  <si>
    <r>
      <rPr>
        <sz val="10"/>
        <rFont val="宋体"/>
        <family val="3"/>
        <charset val="134"/>
      </rPr>
      <t>下水库泄洪放空洞工作闸门槽（底槛之上）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</si>
  <si>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、型式：潜孔弧门，门楣带转角水封；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、门槽高度：</t>
    </r>
    <r>
      <rPr>
        <sz val="10"/>
        <rFont val="Times New Roman"/>
        <family val="1"/>
      </rPr>
      <t>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、拼装方式：螺栓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焊接组合；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、最大件：约</t>
    </r>
    <r>
      <rPr>
        <sz val="10"/>
        <rFont val="Times New Roman"/>
        <family val="1"/>
      </rPr>
      <t xml:space="preserve"> 5000×2000×400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mm</t>
    </r>
    <r>
      <rPr>
        <sz val="10"/>
        <rFont val="宋体"/>
        <family val="3"/>
        <charset val="134"/>
      </rPr>
      <t>）；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、最重件：约</t>
    </r>
    <r>
      <rPr>
        <sz val="10"/>
        <rFont val="Times New Roman"/>
        <family val="1"/>
      </rPr>
      <t>4t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</t>
    </r>
    <r>
      <rPr>
        <sz val="10"/>
        <rFont val="宋体"/>
        <family val="3"/>
        <charset val="134"/>
      </rPr>
      <t>、主材：</t>
    </r>
    <r>
      <rPr>
        <sz val="10"/>
        <rFont val="Times New Roman"/>
        <family val="1"/>
      </rPr>
      <t>Q235C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Q355C</t>
    </r>
    <r>
      <rPr>
        <sz val="10"/>
        <rFont val="宋体"/>
        <family val="3"/>
        <charset val="134"/>
      </rPr>
      <t>、不锈钢；</t>
    </r>
    <r>
      <rPr>
        <sz val="10"/>
        <rFont val="Times New Roman"/>
        <family val="1"/>
      </rPr>
      <t xml:space="preserve">
7</t>
    </r>
    <r>
      <rPr>
        <sz val="10"/>
        <rFont val="宋体"/>
        <family val="3"/>
        <charset val="134"/>
      </rPr>
      <t>、板厚：</t>
    </r>
    <r>
      <rPr>
        <sz val="10"/>
        <rFont val="Times New Roman"/>
        <family val="1"/>
      </rPr>
      <t>10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40 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8</t>
    </r>
    <r>
      <rPr>
        <sz val="10"/>
        <rFont val="宋体"/>
        <family val="3"/>
        <charset val="134"/>
      </rPr>
      <t>：防腐措施：表面部分：外包不锈钢；</t>
    </r>
    <r>
      <rPr>
        <sz val="10"/>
        <rFont val="Times New Roman"/>
        <family val="1"/>
      </rPr>
      <t xml:space="preserve">
 </t>
    </r>
    <r>
      <rPr>
        <sz val="10"/>
        <rFont val="宋体"/>
        <family val="3"/>
        <charset val="134"/>
      </rPr>
      <t>埋入部分：改性水泥浆。</t>
    </r>
  </si>
  <si>
    <t>14-2-6</t>
  </si>
  <si>
    <r>
      <rPr>
        <sz val="10"/>
        <rFont val="宋体"/>
        <family val="3"/>
        <charset val="134"/>
      </rPr>
      <t>下水库泄洪放空洞工作闸门门叶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</si>
  <si>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、型式：潜孔式弧形钢闸门；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、门叶外形尺寸：</t>
    </r>
    <r>
      <rPr>
        <sz val="10"/>
        <rFont val="Times New Roman"/>
        <family val="1"/>
      </rPr>
      <t xml:space="preserve"> 3100×3500×800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R=5500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mm</t>
    </r>
    <r>
      <rPr>
        <sz val="10"/>
        <rFont val="宋体"/>
        <family val="3"/>
        <charset val="134"/>
      </rPr>
      <t>）</t>
    </r>
    <r>
      <rPr>
        <sz val="10"/>
        <rFont val="Times New Roman"/>
        <family val="1"/>
      </rPr>
      <t>;
3</t>
    </r>
    <r>
      <rPr>
        <sz val="10"/>
        <rFont val="宋体"/>
        <family val="3"/>
        <charset val="134"/>
      </rPr>
      <t>、拼装方式：螺栓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、最大件：</t>
    </r>
    <r>
      <rPr>
        <sz val="10"/>
        <rFont val="Times New Roman"/>
        <family val="1"/>
      </rPr>
      <t xml:space="preserve">  3100×3500×800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mm</t>
    </r>
    <r>
      <rPr>
        <sz val="10"/>
        <rFont val="宋体"/>
        <family val="3"/>
        <charset val="134"/>
      </rPr>
      <t>）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、最重件：</t>
    </r>
    <r>
      <rPr>
        <sz val="10"/>
        <rFont val="Times New Roman"/>
        <family val="1"/>
      </rPr>
      <t>10t
6</t>
    </r>
    <r>
      <rPr>
        <sz val="10"/>
        <rFont val="宋体"/>
        <family val="3"/>
        <charset val="134"/>
      </rPr>
      <t>、主材：</t>
    </r>
    <r>
      <rPr>
        <sz val="10"/>
        <rFont val="Times New Roman"/>
        <family val="1"/>
      </rPr>
      <t>Q235C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Q355C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7</t>
    </r>
    <r>
      <rPr>
        <sz val="10"/>
        <rFont val="宋体"/>
        <family val="3"/>
        <charset val="134"/>
      </rPr>
      <t>、板厚：</t>
    </r>
    <r>
      <rPr>
        <sz val="10"/>
        <rFont val="Times New Roman"/>
        <family val="1"/>
      </rPr>
      <t>12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60 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8</t>
    </r>
    <r>
      <rPr>
        <sz val="10"/>
        <rFont val="宋体"/>
        <family val="3"/>
        <charset val="134"/>
      </rPr>
      <t>、水封</t>
    </r>
    <r>
      <rPr>
        <sz val="10"/>
        <rFont val="Times New Roman"/>
        <family val="1"/>
      </rPr>
      <t>:</t>
    </r>
    <r>
      <rPr>
        <sz val="10"/>
        <rFont val="宋体"/>
        <family val="3"/>
        <charset val="134"/>
      </rPr>
      <t>方</t>
    </r>
    <r>
      <rPr>
        <sz val="10"/>
        <rFont val="Times New Roman"/>
        <family val="1"/>
      </rPr>
      <t>“P”</t>
    </r>
    <r>
      <rPr>
        <sz val="10"/>
        <rFont val="宋体"/>
        <family val="3"/>
        <charset val="134"/>
      </rPr>
      <t>型、</t>
    </r>
    <r>
      <rPr>
        <sz val="10"/>
        <rFont val="Times New Roman"/>
        <family val="1"/>
      </rPr>
      <t>“Ⅰ”</t>
    </r>
    <r>
      <rPr>
        <sz val="10"/>
        <rFont val="宋体"/>
        <family val="3"/>
        <charset val="134"/>
      </rPr>
      <t>型橡胶水封；</t>
    </r>
    <r>
      <rPr>
        <sz val="10"/>
        <rFont val="Times New Roman"/>
        <family val="1"/>
      </rPr>
      <t xml:space="preserve">
9</t>
    </r>
    <r>
      <rPr>
        <sz val="10"/>
        <rFont val="宋体"/>
        <family val="3"/>
        <charset val="134"/>
      </rPr>
      <t>、防腐措施</t>
    </r>
    <r>
      <rPr>
        <sz val="10"/>
        <rFont val="Times New Roman"/>
        <family val="1"/>
      </rPr>
      <t xml:space="preserve">: </t>
    </r>
    <r>
      <rPr>
        <sz val="10"/>
        <rFont val="宋体"/>
        <family val="3"/>
        <charset val="134"/>
      </rPr>
      <t>喷锌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涂料联合防腐</t>
    </r>
    <r>
      <rPr>
        <sz val="10"/>
        <rFont val="Times New Roman"/>
        <family val="1"/>
      </rPr>
      <t>.
10</t>
    </r>
    <r>
      <rPr>
        <sz val="10"/>
        <rFont val="宋体"/>
        <family val="3"/>
        <charset val="134"/>
      </rPr>
      <t>、支承型式：直支臂球面铰</t>
    </r>
  </si>
  <si>
    <t>14-2-7</t>
  </si>
  <si>
    <t>下库生态放水管的各类阀门及流量计（安装）</t>
  </si>
  <si>
    <t>14-3-1</t>
  </si>
  <si>
    <r>
      <rPr>
        <sz val="10"/>
        <rFont val="Times New Roman"/>
        <family val="1"/>
      </rPr>
      <t>1×2500kN</t>
    </r>
    <r>
      <rPr>
        <sz val="10"/>
        <rFont val="宋体"/>
        <family val="3"/>
        <charset val="134"/>
      </rPr>
      <t>液压启闭机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</si>
  <si>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、型号规格：</t>
    </r>
    <r>
      <rPr>
        <sz val="10"/>
        <rFont val="Times New Roman"/>
        <family val="1"/>
      </rPr>
      <t>QPPY1×2500kN-6.5m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、油缸外形尺寸重量：约</t>
    </r>
    <r>
      <rPr>
        <sz val="10"/>
        <rFont val="Times New Roman"/>
        <family val="1"/>
      </rPr>
      <t>Φ550×8500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mm</t>
    </r>
    <r>
      <rPr>
        <sz val="10"/>
        <rFont val="宋体"/>
        <family val="3"/>
        <charset val="134"/>
      </rPr>
      <t>），</t>
    </r>
    <r>
      <rPr>
        <sz val="10"/>
        <rFont val="Times New Roman"/>
        <family val="1"/>
      </rPr>
      <t>10t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、泵站外形尺寸：约</t>
    </r>
    <r>
      <rPr>
        <sz val="10"/>
        <rFont val="Times New Roman"/>
        <family val="1"/>
      </rPr>
      <t>1800×3000×2000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mm</t>
    </r>
    <r>
      <rPr>
        <sz val="10"/>
        <rFont val="宋体"/>
        <family val="3"/>
        <charset val="134"/>
      </rPr>
      <t>）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、管路距离：约</t>
    </r>
    <r>
      <rPr>
        <sz val="10"/>
        <rFont val="Times New Roman"/>
        <family val="1"/>
      </rPr>
      <t>10m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、电气柜数量：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。</t>
    </r>
  </si>
  <si>
    <t>14-3-2</t>
  </si>
  <si>
    <r>
      <rPr>
        <sz val="10"/>
        <rFont val="Times New Roman"/>
        <family val="1"/>
      </rPr>
      <t>1×1250kN/400kN</t>
    </r>
    <r>
      <rPr>
        <sz val="10"/>
        <rFont val="宋体"/>
        <family val="3"/>
        <charset val="134"/>
      </rPr>
      <t>液压启闭机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</si>
  <si>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、型号规格：</t>
    </r>
    <r>
      <rPr>
        <sz val="10"/>
        <rFont val="Times New Roman"/>
        <family val="1"/>
      </rPr>
      <t>QHSY1×1250kN/400kN-3.9m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、油缸外形尺寸重量：约</t>
    </r>
    <r>
      <rPr>
        <sz val="10"/>
        <rFont val="Times New Roman"/>
        <family val="1"/>
      </rPr>
      <t>Φ500×6000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mm</t>
    </r>
    <r>
      <rPr>
        <sz val="10"/>
        <rFont val="宋体"/>
        <family val="3"/>
        <charset val="134"/>
      </rPr>
      <t>），</t>
    </r>
    <r>
      <rPr>
        <sz val="10"/>
        <rFont val="Times New Roman"/>
        <family val="1"/>
      </rPr>
      <t>10t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、泵站外形尺寸：约</t>
    </r>
    <r>
      <rPr>
        <sz val="10"/>
        <rFont val="Times New Roman"/>
        <family val="1"/>
      </rPr>
      <t>1800×3000×2000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mm</t>
    </r>
    <r>
      <rPr>
        <sz val="10"/>
        <rFont val="宋体"/>
        <family val="3"/>
        <charset val="134"/>
      </rPr>
      <t>）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、管路距离：约</t>
    </r>
    <r>
      <rPr>
        <sz val="10"/>
        <rFont val="Times New Roman"/>
        <family val="1"/>
      </rPr>
      <t>70m
5</t>
    </r>
    <r>
      <rPr>
        <sz val="10"/>
        <rFont val="宋体"/>
        <family val="3"/>
        <charset val="134"/>
      </rPr>
      <t>、电气柜数量：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6</t>
    </r>
    <r>
      <rPr>
        <sz val="10"/>
        <rFont val="宋体"/>
        <family val="3"/>
        <charset val="134"/>
      </rPr>
      <t>、附件：无电应急操作器。</t>
    </r>
  </si>
  <si>
    <t>14-4-1</t>
  </si>
  <si>
    <r>
      <rPr>
        <sz val="10"/>
        <rFont val="Times New Roman"/>
        <family val="1"/>
      </rPr>
      <t>1×250kN</t>
    </r>
    <r>
      <rPr>
        <sz val="10"/>
        <rFont val="宋体"/>
        <family val="3"/>
        <charset val="134"/>
      </rPr>
      <t>固定卷扬式启闭机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</si>
  <si>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、型号规格：</t>
    </r>
    <r>
      <rPr>
        <sz val="10"/>
        <rFont val="Times New Roman"/>
        <family val="1"/>
      </rPr>
      <t>1×250kN-9m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、最大件：约</t>
    </r>
    <r>
      <rPr>
        <sz val="10"/>
        <rFont val="Times New Roman"/>
        <family val="1"/>
      </rPr>
      <t>1200×1200×600mm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3</t>
    </r>
    <r>
      <rPr>
        <sz val="10"/>
        <rFont val="宋体"/>
        <family val="3"/>
        <charset val="134"/>
      </rPr>
      <t>、最重件：约</t>
    </r>
    <r>
      <rPr>
        <sz val="10"/>
        <rFont val="Times New Roman"/>
        <family val="1"/>
      </rPr>
      <t>8t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4</t>
    </r>
    <r>
      <rPr>
        <sz val="10"/>
        <rFont val="宋体"/>
        <family val="3"/>
        <charset val="134"/>
      </rPr>
      <t>、起升机构数量：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；</t>
    </r>
    <r>
      <rPr>
        <sz val="10"/>
        <rFont val="Times New Roman"/>
        <family val="1"/>
      </rPr>
      <t xml:space="preserve">
5</t>
    </r>
    <r>
      <rPr>
        <sz val="10"/>
        <rFont val="宋体"/>
        <family val="3"/>
        <charset val="134"/>
      </rPr>
      <t>、电气柜数量：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。</t>
    </r>
  </si>
  <si>
    <r>
      <rPr>
        <sz val="10"/>
        <rFont val="宋体"/>
        <family val="3"/>
        <charset val="134"/>
      </rPr>
      <t>单价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元</t>
    </r>
    <r>
      <rPr>
        <sz val="10"/>
        <rFont val="Times New Roman"/>
        <family val="1"/>
      </rPr>
      <t>)</t>
    </r>
  </si>
  <si>
    <r>
      <rPr>
        <sz val="10"/>
        <rFont val="宋体"/>
        <family val="3"/>
        <charset val="134"/>
      </rPr>
      <t>合价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元</t>
    </r>
    <r>
      <rPr>
        <sz val="10"/>
        <rFont val="Times New Roman"/>
        <family val="1"/>
      </rPr>
      <t>)</t>
    </r>
  </si>
  <si>
    <r>
      <rPr>
        <sz val="10"/>
        <rFont val="宋体"/>
        <family val="3"/>
        <charset val="134"/>
      </rPr>
      <t>备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注</t>
    </r>
  </si>
  <si>
    <t>15-1-1-1</t>
  </si>
  <si>
    <r>
      <rPr>
        <sz val="10"/>
        <rFont val="Times New Roman"/>
        <family val="1"/>
      </rPr>
      <t>Φ150</t>
    </r>
    <r>
      <rPr>
        <sz val="10"/>
        <rFont val="宋体"/>
        <family val="3"/>
        <charset val="134"/>
      </rPr>
      <t>测斜管钻孔及灌浆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</si>
  <si>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孔位：坝基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深度：</t>
    </r>
    <r>
      <rPr>
        <sz val="10"/>
        <rFont val="Times New Roman"/>
        <family val="1"/>
      </rPr>
      <t>3m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10m
3.</t>
    </r>
    <r>
      <rPr>
        <sz val="10"/>
        <rFont val="宋体"/>
        <family val="3"/>
        <charset val="134"/>
      </rPr>
      <t>孔径：</t>
    </r>
    <r>
      <rPr>
        <sz val="10"/>
        <rFont val="Times New Roman"/>
        <family val="1"/>
      </rPr>
      <t>150mm
4.</t>
    </r>
    <r>
      <rPr>
        <sz val="10"/>
        <rFont val="宋体"/>
        <family val="3"/>
        <charset val="134"/>
      </rPr>
      <t>工作内容：造孔、岩心描述、清孔、回填灌浆</t>
    </r>
  </si>
  <si>
    <t>15-1-1-2</t>
  </si>
  <si>
    <r>
      <rPr>
        <sz val="10"/>
        <rFont val="宋体"/>
        <family val="3"/>
        <charset val="134"/>
      </rPr>
      <t>大坝填筑料开挖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</si>
  <si>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土石方类别：坝体及渣体堆石料开挖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开挖深度：</t>
    </r>
    <r>
      <rPr>
        <sz val="10"/>
        <rFont val="Times New Roman"/>
        <family val="1"/>
      </rPr>
      <t>0.3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2m</t>
    </r>
  </si>
  <si>
    <t>15-1-1-3</t>
  </si>
  <si>
    <r>
      <rPr>
        <sz val="10"/>
        <rFont val="宋体"/>
        <family val="3"/>
        <charset val="134"/>
      </rPr>
      <t>大坝填筑料回填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</si>
  <si>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土石方类别：沟、槽开挖料回填</t>
    </r>
  </si>
  <si>
    <t>15-1-1-4</t>
  </si>
  <si>
    <r>
      <rPr>
        <sz val="10"/>
        <rFont val="宋体"/>
        <family val="3"/>
        <charset val="134"/>
      </rPr>
      <t>观测房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</si>
  <si>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类型：混凝土结构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位置：坝下游坡面</t>
    </r>
    <r>
      <rPr>
        <sz val="10"/>
        <rFont val="Times New Roman"/>
        <family val="1"/>
      </rPr>
      <t xml:space="preserve">
3.</t>
    </r>
    <r>
      <rPr>
        <sz val="10"/>
        <rFont val="宋体"/>
        <family val="3"/>
        <charset val="134"/>
      </rPr>
      <t>混凝土强度等级及设计龄期：</t>
    </r>
    <r>
      <rPr>
        <sz val="10"/>
        <rFont val="Times New Roman"/>
        <family val="1"/>
      </rPr>
      <t>C20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28d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F200</t>
    </r>
    <r>
      <rPr>
        <sz val="10"/>
        <rFont val="宋体"/>
        <family val="3"/>
        <charset val="134"/>
      </rPr>
      <t>，二级配</t>
    </r>
    <r>
      <rPr>
        <sz val="10"/>
        <rFont val="Times New Roman"/>
        <family val="1"/>
      </rPr>
      <t xml:space="preserve">
4.</t>
    </r>
    <r>
      <rPr>
        <sz val="10"/>
        <rFont val="宋体"/>
        <family val="3"/>
        <charset val="134"/>
      </rPr>
      <t>尺寸：长</t>
    </r>
    <r>
      <rPr>
        <sz val="10"/>
        <rFont val="Times New Roman"/>
        <family val="1"/>
      </rPr>
      <t>×</t>
    </r>
    <r>
      <rPr>
        <sz val="10"/>
        <rFont val="宋体"/>
        <family val="3"/>
        <charset val="134"/>
      </rPr>
      <t>宽</t>
    </r>
    <r>
      <rPr>
        <sz val="10"/>
        <rFont val="Times New Roman"/>
        <family val="1"/>
      </rPr>
      <t>×</t>
    </r>
    <r>
      <rPr>
        <sz val="10"/>
        <rFont val="宋体"/>
        <family val="3"/>
        <charset val="134"/>
      </rPr>
      <t>高约为</t>
    </r>
    <r>
      <rPr>
        <sz val="10"/>
        <rFont val="Times New Roman"/>
        <family val="1"/>
      </rPr>
      <t>400cm×300cm×300cm
5.</t>
    </r>
    <r>
      <rPr>
        <sz val="10"/>
        <rFont val="宋体"/>
        <family val="3"/>
        <charset val="134"/>
      </rPr>
      <t>浆砌石基础：</t>
    </r>
    <r>
      <rPr>
        <sz val="10"/>
        <rFont val="Times New Roman"/>
        <family val="1"/>
      </rPr>
      <t>650cm×630cm×210cm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M15</t>
    </r>
    <r>
      <rPr>
        <sz val="10"/>
        <rFont val="宋体"/>
        <family val="3"/>
        <charset val="134"/>
      </rPr>
      <t>水泥砂浆</t>
    </r>
  </si>
  <si>
    <t>15-1-1-5</t>
  </si>
  <si>
    <r>
      <rPr>
        <sz val="10"/>
        <rFont val="Times New Roman"/>
        <family val="1"/>
      </rPr>
      <t>Φ90</t>
    </r>
    <r>
      <rPr>
        <sz val="10"/>
        <rFont val="宋体"/>
        <family val="3"/>
        <charset val="134"/>
      </rPr>
      <t>渗压计钻孔及灌浆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</si>
  <si>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孔位：坝基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深度：</t>
    </r>
    <r>
      <rPr>
        <sz val="10"/>
        <rFont val="Times New Roman"/>
        <family val="1"/>
      </rPr>
      <t>0.5m
3.</t>
    </r>
    <r>
      <rPr>
        <sz val="10"/>
        <rFont val="宋体"/>
        <family val="3"/>
        <charset val="134"/>
      </rPr>
      <t>孔径：</t>
    </r>
    <r>
      <rPr>
        <sz val="10"/>
        <rFont val="Times New Roman"/>
        <family val="1"/>
      </rPr>
      <t>90mm
4.</t>
    </r>
    <r>
      <rPr>
        <sz val="10"/>
        <rFont val="宋体"/>
        <family val="3"/>
        <charset val="134"/>
      </rPr>
      <t>工作内容：造孔、清孔、回填灌浆</t>
    </r>
  </si>
  <si>
    <t>15-1-1-6</t>
  </si>
  <si>
    <r>
      <rPr>
        <sz val="10"/>
        <rFont val="Times New Roman"/>
        <family val="1"/>
      </rPr>
      <t>Φ110</t>
    </r>
    <r>
      <rPr>
        <sz val="10"/>
        <rFont val="宋体"/>
        <family val="3"/>
        <charset val="134"/>
      </rPr>
      <t>地下水位测压管钻孔及灌浆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</si>
  <si>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孔位：绕坝渗流及库周防渗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深度：</t>
    </r>
    <r>
      <rPr>
        <sz val="10"/>
        <rFont val="Times New Roman"/>
        <family val="1"/>
      </rPr>
      <t>10m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50m
3.</t>
    </r>
    <r>
      <rPr>
        <sz val="10"/>
        <rFont val="宋体"/>
        <family val="3"/>
        <charset val="134"/>
      </rPr>
      <t>孔径：</t>
    </r>
    <r>
      <rPr>
        <sz val="10"/>
        <rFont val="Times New Roman"/>
        <family val="1"/>
      </rPr>
      <t>110mm
4.</t>
    </r>
    <r>
      <rPr>
        <sz val="10"/>
        <rFont val="宋体"/>
        <family val="3"/>
        <charset val="134"/>
      </rPr>
      <t>工作内容：造孔、清孔、回填灌浆</t>
    </r>
  </si>
  <si>
    <t>15-1-1-7</t>
  </si>
  <si>
    <r>
      <rPr>
        <sz val="10"/>
        <rFont val="宋体"/>
        <family val="3"/>
        <charset val="134"/>
      </rPr>
      <t>量水堰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</si>
  <si>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位置：坝下游排水沟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少量岩石、混凝土凿挖及混凝土浇筑</t>
    </r>
  </si>
  <si>
    <t>15-1-2-1</t>
  </si>
  <si>
    <r>
      <rPr>
        <sz val="10"/>
        <rFont val="Times New Roman"/>
        <family val="1"/>
      </rPr>
      <t>Φ110</t>
    </r>
    <r>
      <rPr>
        <sz val="10"/>
        <rFont val="宋体"/>
        <family val="3"/>
        <charset val="134"/>
      </rPr>
      <t>四点位移计钻孔及灌浆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</si>
  <si>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孔位：库岸边坡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深度：</t>
    </r>
    <r>
      <rPr>
        <sz val="10"/>
        <rFont val="Times New Roman"/>
        <family val="1"/>
      </rPr>
      <t>20m
3.</t>
    </r>
    <r>
      <rPr>
        <sz val="10"/>
        <rFont val="宋体"/>
        <family val="3"/>
        <charset val="134"/>
      </rPr>
      <t>孔径：</t>
    </r>
    <r>
      <rPr>
        <sz val="10"/>
        <rFont val="Times New Roman"/>
        <family val="1"/>
      </rPr>
      <t>110mm
4.</t>
    </r>
    <r>
      <rPr>
        <sz val="10"/>
        <rFont val="宋体"/>
        <family val="3"/>
        <charset val="134"/>
      </rPr>
      <t>工作内容：造孔、岩心描述、清孔、回填灌浆</t>
    </r>
  </si>
  <si>
    <t>15-1-2-2</t>
  </si>
  <si>
    <r>
      <rPr>
        <sz val="10"/>
        <rFont val="Times New Roman"/>
        <family val="1"/>
      </rPr>
      <t>Φ160</t>
    </r>
    <r>
      <rPr>
        <sz val="10"/>
        <rFont val="宋体"/>
        <family val="3"/>
        <charset val="134"/>
      </rPr>
      <t>四点位移计钻孔及灌浆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</si>
  <si>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孔位：库岸边坡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深度：</t>
    </r>
    <r>
      <rPr>
        <sz val="10"/>
        <rFont val="Times New Roman"/>
        <family val="1"/>
      </rPr>
      <t>0.5m
3.</t>
    </r>
    <r>
      <rPr>
        <sz val="10"/>
        <rFont val="宋体"/>
        <family val="3"/>
        <charset val="134"/>
      </rPr>
      <t>孔径：</t>
    </r>
    <r>
      <rPr>
        <sz val="10"/>
        <rFont val="Times New Roman"/>
        <family val="1"/>
      </rPr>
      <t>160mm
4.</t>
    </r>
    <r>
      <rPr>
        <sz val="10"/>
        <rFont val="宋体"/>
        <family val="3"/>
        <charset val="134"/>
      </rPr>
      <t>工作内容：造孔、岩心描述、清孔、回填灌浆</t>
    </r>
  </si>
  <si>
    <t>15-1-2-3</t>
  </si>
  <si>
    <r>
      <rPr>
        <sz val="10"/>
        <rFont val="Times New Roman"/>
        <family val="1"/>
      </rPr>
      <t>Φ90</t>
    </r>
    <r>
      <rPr>
        <sz val="10"/>
        <rFont val="宋体"/>
        <family val="3"/>
        <charset val="134"/>
      </rPr>
      <t>锚杆应力计钻孔及灌浆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</si>
  <si>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孔位：边坡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深度：</t>
    </r>
    <r>
      <rPr>
        <sz val="10"/>
        <rFont val="Times New Roman"/>
        <family val="1"/>
      </rPr>
      <t>3m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9m
3.</t>
    </r>
    <r>
      <rPr>
        <sz val="10"/>
        <rFont val="宋体"/>
        <family val="3"/>
        <charset val="134"/>
      </rPr>
      <t>孔径：</t>
    </r>
    <r>
      <rPr>
        <sz val="10"/>
        <rFont val="Times New Roman"/>
        <family val="1"/>
      </rPr>
      <t>90mm
4.</t>
    </r>
    <r>
      <rPr>
        <sz val="10"/>
        <rFont val="宋体"/>
        <family val="3"/>
        <charset val="134"/>
      </rPr>
      <t>工作内容：造孔、岩心描述、清孔、回填灌浆</t>
    </r>
  </si>
  <si>
    <t>15-1-3-1</t>
  </si>
  <si>
    <r>
      <rPr>
        <sz val="10"/>
        <rFont val="Times New Roman"/>
        <family val="1"/>
      </rPr>
      <t>Φ90</t>
    </r>
    <r>
      <rPr>
        <sz val="10"/>
        <rFont val="宋体"/>
        <family val="3"/>
        <charset val="134"/>
      </rPr>
      <t>单向测缝计钻孔及灌浆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</si>
  <si>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孔位：洞室围岩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深度：</t>
    </r>
    <r>
      <rPr>
        <sz val="10"/>
        <rFont val="Times New Roman"/>
        <family val="1"/>
      </rPr>
      <t>0.5m
3.</t>
    </r>
    <r>
      <rPr>
        <sz val="10"/>
        <rFont val="宋体"/>
        <family val="3"/>
        <charset val="134"/>
      </rPr>
      <t>孔径：</t>
    </r>
    <r>
      <rPr>
        <sz val="10"/>
        <rFont val="Times New Roman"/>
        <family val="1"/>
      </rPr>
      <t>90mm
4.</t>
    </r>
    <r>
      <rPr>
        <sz val="10"/>
        <rFont val="宋体"/>
        <family val="3"/>
        <charset val="134"/>
      </rPr>
      <t>工作内容：造孔、清孔、回填灌浆</t>
    </r>
  </si>
  <si>
    <t>15-1-3-2</t>
  </si>
  <si>
    <t>15-1-3-3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</si>
  <si>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位置：导流洞出口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少量岩石、混凝土凿挖及混凝土浇筑</t>
    </r>
  </si>
  <si>
    <t>15-2-1-1</t>
  </si>
  <si>
    <t>15-2-1-2</t>
  </si>
  <si>
    <t>15-2-1-3</t>
  </si>
  <si>
    <t>15-2-1-4</t>
  </si>
  <si>
    <t>15-2-1-5</t>
  </si>
  <si>
    <t>15-2-1-6</t>
  </si>
  <si>
    <t>15-2-1-7</t>
  </si>
  <si>
    <t>15-2-2-1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</si>
  <si>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孔位：边坡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深度：</t>
    </r>
    <r>
      <rPr>
        <sz val="10"/>
        <rFont val="Times New Roman"/>
        <family val="1"/>
      </rPr>
      <t>20m
3.</t>
    </r>
    <r>
      <rPr>
        <sz val="10"/>
        <rFont val="宋体"/>
        <family val="3"/>
        <charset val="134"/>
      </rPr>
      <t>孔径：</t>
    </r>
    <r>
      <rPr>
        <sz val="10"/>
        <rFont val="Times New Roman"/>
        <family val="1"/>
      </rPr>
      <t>110mm
4.</t>
    </r>
    <r>
      <rPr>
        <sz val="10"/>
        <rFont val="宋体"/>
        <family val="3"/>
        <charset val="134"/>
      </rPr>
      <t>工作内容：造孔、岩心描述、清孔、回填灌浆</t>
    </r>
  </si>
  <si>
    <t>15-2-2-2</t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</si>
  <si>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孔位：边坡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深度：</t>
    </r>
    <r>
      <rPr>
        <sz val="10"/>
        <rFont val="Times New Roman"/>
        <family val="1"/>
      </rPr>
      <t>0.5m
3.</t>
    </r>
    <r>
      <rPr>
        <sz val="10"/>
        <rFont val="宋体"/>
        <family val="3"/>
        <charset val="134"/>
      </rPr>
      <t>孔径：</t>
    </r>
    <r>
      <rPr>
        <sz val="10"/>
        <rFont val="Times New Roman"/>
        <family val="1"/>
      </rPr>
      <t>160mm
4.</t>
    </r>
    <r>
      <rPr>
        <sz val="10"/>
        <rFont val="宋体"/>
        <family val="3"/>
        <charset val="134"/>
      </rPr>
      <t>工作内容：造孔、岩心描述、清孔、回填灌浆</t>
    </r>
  </si>
  <si>
    <t>15-2-3-1</t>
  </si>
  <si>
    <t>15-2-3-2</t>
  </si>
  <si>
    <t>15-2-4-1</t>
  </si>
  <si>
    <r>
      <rPr>
        <sz val="10"/>
        <rFont val="Times New Roman"/>
        <family val="1"/>
      </rPr>
      <t>Φ110</t>
    </r>
    <r>
      <rPr>
        <sz val="10"/>
        <rFont val="宋体"/>
        <family val="3"/>
        <charset val="134"/>
      </rPr>
      <t>测斜管钻孔及灌浆</t>
    </r>
  </si>
  <si>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孔位：边坡</t>
    </r>
    <r>
      <rPr>
        <sz val="10"/>
        <rFont val="Times New Roman"/>
        <family val="1"/>
      </rPr>
      <t xml:space="preserve">
2.</t>
    </r>
    <r>
      <rPr>
        <sz val="10"/>
        <rFont val="宋体"/>
        <family val="3"/>
        <charset val="134"/>
      </rPr>
      <t>深度：</t>
    </r>
    <r>
      <rPr>
        <sz val="10"/>
        <rFont val="Times New Roman"/>
        <family val="1"/>
      </rPr>
      <t>20m</t>
    </r>
    <r>
      <rPr>
        <sz val="10"/>
        <rFont val="宋体"/>
        <family val="3"/>
        <charset val="134"/>
      </rPr>
      <t>～</t>
    </r>
    <r>
      <rPr>
        <sz val="10"/>
        <rFont val="Times New Roman"/>
        <family val="1"/>
      </rPr>
      <t>40m
3.</t>
    </r>
    <r>
      <rPr>
        <sz val="10"/>
        <rFont val="宋体"/>
        <family val="3"/>
        <charset val="134"/>
      </rPr>
      <t>孔径：</t>
    </r>
    <r>
      <rPr>
        <sz val="10"/>
        <rFont val="Times New Roman"/>
        <family val="1"/>
      </rPr>
      <t>110mm
4.</t>
    </r>
    <r>
      <rPr>
        <sz val="10"/>
        <rFont val="宋体"/>
        <family val="3"/>
        <charset val="134"/>
      </rPr>
      <t>工作内容：造孔、岩心描述、清孔、回填灌浆</t>
    </r>
  </si>
  <si>
    <t>15-2-4-2</t>
  </si>
  <si>
    <t>15-2-4-3</t>
  </si>
  <si>
    <t>15-2-4-4</t>
  </si>
  <si>
    <t>15-2-5-1</t>
  </si>
  <si>
    <t>15-2-5-2</t>
  </si>
  <si>
    <t>15-2-5-3</t>
  </si>
  <si>
    <t>15-2-6-1</t>
  </si>
  <si>
    <t>15-2-6-2</t>
  </si>
  <si>
    <t>15-2-6-3</t>
  </si>
  <si>
    <r>
      <rPr>
        <b/>
        <sz val="18"/>
        <color rgb="FF000000"/>
        <rFont val="宋体"/>
        <family val="3"/>
        <charset val="134"/>
      </rPr>
      <t>表</t>
    </r>
    <r>
      <rPr>
        <b/>
        <sz val="18"/>
        <color rgb="FF000000"/>
        <rFont val="Times New Roman"/>
        <family val="1"/>
      </rPr>
      <t>4.3 </t>
    </r>
    <r>
      <rPr>
        <b/>
        <sz val="18"/>
        <color rgb="FF000000"/>
        <rFont val="宋体"/>
        <family val="3"/>
        <charset val="134"/>
      </rPr>
      <t>分部分项工程量清单与计价表（土建工程）</t>
    </r>
  </si>
  <si>
    <r>
      <rPr>
        <sz val="10"/>
        <color rgb="FF000000"/>
        <rFont val="宋体"/>
        <family val="3"/>
        <charset val="134"/>
      </rPr>
      <t>工程名称：</t>
    </r>
  </si>
  <si>
    <r>
      <rPr>
        <sz val="10"/>
        <color rgb="FF000000"/>
        <rFont val="宋体"/>
        <family val="3"/>
        <charset val="134"/>
      </rPr>
      <t>甘肃玉门抽水蓄能电站</t>
    </r>
  </si>
  <si>
    <r>
      <rPr>
        <sz val="10"/>
        <color rgb="FF000000"/>
        <rFont val="宋体"/>
        <family val="3"/>
        <charset val="134"/>
      </rPr>
      <t>标段：</t>
    </r>
    <r>
      <rPr>
        <sz val="10"/>
        <color rgb="FF000000"/>
        <rFont val="Times New Roman"/>
        <family val="1"/>
      </rPr>
      <t>YMP/C1</t>
    </r>
  </si>
  <si>
    <r>
      <rPr>
        <sz val="10"/>
        <color rgb="FF000000"/>
        <rFont val="宋体"/>
        <family val="3"/>
        <charset val="134"/>
      </rPr>
      <t>组</t>
    </r>
    <r>
      <rPr>
        <sz val="10"/>
        <color rgb="FF000000"/>
        <rFont val="Times New Roman"/>
        <family val="1"/>
      </rPr>
      <t> </t>
    </r>
    <r>
      <rPr>
        <sz val="10"/>
        <color rgb="FF000000"/>
        <rFont val="宋体"/>
        <family val="3"/>
        <charset val="134"/>
      </rPr>
      <t>号：</t>
    </r>
  </si>
  <si>
    <r>
      <rPr>
        <sz val="10"/>
        <color rgb="FF000000"/>
        <rFont val="宋体"/>
        <family val="3"/>
        <charset val="134"/>
      </rPr>
      <t>分组名称：施工辅助设施</t>
    </r>
  </si>
  <si>
    <r>
      <rPr>
        <sz val="10"/>
        <color rgb="FF000000"/>
        <rFont val="宋体"/>
        <family val="3"/>
        <charset val="134"/>
      </rPr>
      <t>第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宋体"/>
        <family val="3"/>
        <charset val="134"/>
      </rPr>
      <t>组</t>
    </r>
    <r>
      <rPr>
        <sz val="10"/>
        <color rgb="FF000000"/>
        <rFont val="Times New Roman"/>
        <family val="1"/>
      </rPr>
      <t>  </t>
    </r>
    <r>
      <rPr>
        <sz val="10"/>
        <color rgb="FF000000"/>
        <rFont val="宋体"/>
        <family val="3"/>
        <charset val="134"/>
      </rPr>
      <t>共</t>
    </r>
    <r>
      <rPr>
        <sz val="10"/>
        <color rgb="FF000000"/>
        <rFont val="Times New Roman"/>
        <family val="1"/>
      </rPr>
      <t>21</t>
    </r>
    <r>
      <rPr>
        <sz val="10"/>
        <color rgb="FF000000"/>
        <rFont val="宋体"/>
        <family val="3"/>
        <charset val="134"/>
      </rPr>
      <t>组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</si>
</sst>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);[Red]\(0.00\)"/>
    <numFmt numFmtId="177" formatCode="0.00_ "/>
    <numFmt numFmtId="178" formatCode="[DBNum2][$-804]General"/>
    <numFmt numFmtId="179" formatCode="0.0_);[Red]\(0.0\)"/>
    <numFmt numFmtId="180" formatCode="0_);[Red]\(0\)"/>
    <numFmt numFmtId="181" formatCode="0_ "/>
    <numFmt numFmtId="182" formatCode="0.0"/>
    <numFmt numFmtId="183" formatCode="0.0_ "/>
  </numFmts>
  <fonts count="32" x14ac:knownFonts="1">
    <font>
      <sz val="11"/>
      <color theme="1"/>
      <name val="等线"/>
      <charset val="134"/>
      <scheme val="minor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8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1"/>
      <name val="等线"/>
      <family val="3"/>
      <charset val="134"/>
      <scheme val="minor"/>
    </font>
    <font>
      <sz val="11"/>
      <name val="Times New Roman"/>
      <family val="1"/>
    </font>
    <font>
      <sz val="10"/>
      <color rgb="FF000000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</font>
    <font>
      <b/>
      <sz val="1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18"/>
      <color rgb="FF000000"/>
      <name val="Times New Roman"/>
      <family val="1"/>
    </font>
    <font>
      <sz val="11"/>
      <color indexed="8"/>
      <name val="宋体"/>
      <family val="3"/>
      <charset val="134"/>
    </font>
    <font>
      <sz val="11"/>
      <name val="Arial"/>
      <family val="2"/>
    </font>
    <font>
      <sz val="9"/>
      <color theme="1"/>
      <name val="等线"/>
      <family val="3"/>
      <charset val="134"/>
      <scheme val="minor"/>
    </font>
    <font>
      <vertAlign val="superscript"/>
      <sz val="10"/>
      <name val="Times New Roman"/>
      <family val="1"/>
    </font>
    <font>
      <sz val="10"/>
      <name val="华文行楷"/>
      <family val="3"/>
      <charset val="134"/>
    </font>
    <font>
      <vertAlign val="superscript"/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178" fontId="24" fillId="0" borderId="0">
      <alignment vertical="center"/>
    </xf>
    <xf numFmtId="0" fontId="1" fillId="0" borderId="0">
      <alignment vertical="center"/>
    </xf>
    <xf numFmtId="0" fontId="24" fillId="2" borderId="18" applyNumberFormat="0" applyProtection="0">
      <alignment vertical="center"/>
    </xf>
    <xf numFmtId="0" fontId="24" fillId="0" borderId="0" applyNumberFormat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24" fillId="0" borderId="0">
      <alignment vertical="center"/>
    </xf>
    <xf numFmtId="0" fontId="25" fillId="0" borderId="0">
      <alignment vertical="center"/>
    </xf>
    <xf numFmtId="0" fontId="30" fillId="0" borderId="0"/>
    <xf numFmtId="0" fontId="1" fillId="0" borderId="0"/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ont="0" applyFill="0" applyBorder="0" applyAlignment="0" applyProtection="0">
      <alignment vertical="center"/>
    </xf>
    <xf numFmtId="0" fontId="24" fillId="0" borderId="0">
      <alignment vertical="center"/>
    </xf>
    <xf numFmtId="0" fontId="26" fillId="0" borderId="0"/>
    <xf numFmtId="0" fontId="30" fillId="0" borderId="0">
      <alignment vertical="center"/>
    </xf>
    <xf numFmtId="0" fontId="24" fillId="0" borderId="0" applyNumberFormat="0" applyFont="0" applyFill="0" applyBorder="0" applyAlignment="0" applyProtection="0">
      <alignment vertical="center"/>
    </xf>
    <xf numFmtId="0" fontId="24" fillId="0" borderId="0">
      <alignment vertical="center"/>
    </xf>
    <xf numFmtId="0" fontId="1" fillId="0" borderId="0"/>
    <xf numFmtId="0" fontId="24" fillId="0" borderId="0">
      <alignment vertical="center"/>
    </xf>
    <xf numFmtId="0" fontId="24" fillId="0" borderId="0" applyNumberFormat="0" applyFont="0" applyFill="0" applyBorder="0" applyAlignment="0" applyProtection="0">
      <alignment vertical="center"/>
    </xf>
    <xf numFmtId="0" fontId="24" fillId="0" borderId="0" applyNumberFormat="0" applyFont="0" applyFill="0" applyBorder="0" applyAlignment="0" applyProtection="0">
      <alignment vertical="center"/>
    </xf>
    <xf numFmtId="0" fontId="30" fillId="0" borderId="0">
      <alignment vertical="center"/>
    </xf>
    <xf numFmtId="0" fontId="24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4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24" fillId="0" borderId="0" applyNumberFormat="0" applyFont="0" applyFill="0" applyBorder="0" applyAlignment="0" applyProtection="0">
      <alignment vertical="center"/>
    </xf>
    <xf numFmtId="0" fontId="30" fillId="0" borderId="0"/>
    <xf numFmtId="0" fontId="1" fillId="0" borderId="0"/>
    <xf numFmtId="0" fontId="30" fillId="0" borderId="0">
      <alignment vertical="center"/>
    </xf>
    <xf numFmtId="0" fontId="24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</cellStyleXfs>
  <cellXfs count="27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177" fontId="10" fillId="0" borderId="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1" xfId="26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49" fontId="10" fillId="0" borderId="1" xfId="26" applyNumberFormat="1" applyFont="1" applyFill="1" applyBorder="1" applyAlignment="1">
      <alignment horizontal="left" vertical="center" wrapText="1"/>
    </xf>
    <xf numFmtId="49" fontId="13" fillId="0" borderId="10" xfId="0" applyNumberFormat="1" applyFont="1" applyBorder="1" applyAlignment="1">
      <alignment horizontal="left"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177" fontId="10" fillId="0" borderId="1" xfId="26" applyNumberFormat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10" fillId="0" borderId="1" xfId="26" applyFont="1" applyFill="1" applyBorder="1" applyAlignment="1">
      <alignment horizontal="left" vertical="center" wrapText="1"/>
    </xf>
    <xf numFmtId="0" fontId="10" fillId="0" borderId="1" xfId="1" applyFont="1" applyBorder="1" applyAlignment="1">
      <alignment horizontal="center" vertical="center" wrapText="1"/>
    </xf>
    <xf numFmtId="1" fontId="10" fillId="0" borderId="1" xfId="1" applyNumberFormat="1" applyFont="1" applyBorder="1" applyAlignment="1">
      <alignment horizontal="center" vertical="center" wrapText="1"/>
    </xf>
    <xf numFmtId="177" fontId="13" fillId="0" borderId="5" xfId="0" applyNumberFormat="1" applyFont="1" applyBorder="1" applyAlignment="1">
      <alignment horizontal="center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49" fontId="14" fillId="0" borderId="5" xfId="0" applyNumberFormat="1" applyFont="1" applyBorder="1" applyAlignment="1">
      <alignment horizontal="left" vertical="center" wrapText="1"/>
    </xf>
    <xf numFmtId="177" fontId="13" fillId="0" borderId="5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49" fontId="10" fillId="0" borderId="1" xfId="22" applyNumberFormat="1" applyFont="1" applyBorder="1" applyAlignment="1">
      <alignment horizontal="center" vertical="center" wrapText="1"/>
    </xf>
    <xf numFmtId="0" fontId="10" fillId="0" borderId="1" xfId="22" applyFont="1" applyBorder="1" applyAlignment="1">
      <alignment horizontal="center" vertical="center" wrapText="1"/>
    </xf>
    <xf numFmtId="49" fontId="10" fillId="0" borderId="1" xfId="12" applyNumberFormat="1" applyFont="1" applyBorder="1" applyAlignment="1">
      <alignment horizontal="left" vertical="center"/>
    </xf>
    <xf numFmtId="0" fontId="10" fillId="0" borderId="1" xfId="22" applyFont="1" applyBorder="1" applyAlignment="1">
      <alignment horizontal="left" vertical="center" wrapText="1"/>
    </xf>
    <xf numFmtId="0" fontId="10" fillId="0" borderId="1" xfId="30" applyFont="1" applyBorder="1" applyAlignment="1">
      <alignment horizontal="center" vertical="center"/>
    </xf>
    <xf numFmtId="1" fontId="10" fillId="0" borderId="5" xfId="0" applyNumberFormat="1" applyFont="1" applyBorder="1" applyAlignment="1">
      <alignment horizontal="center" vertical="center" shrinkToFit="1"/>
    </xf>
    <xf numFmtId="2" fontId="10" fillId="0" borderId="5" xfId="0" applyNumberFormat="1" applyFont="1" applyBorder="1" applyAlignment="1">
      <alignment horizontal="center" vertical="center" shrinkToFit="1"/>
    </xf>
    <xf numFmtId="0" fontId="10" fillId="0" borderId="1" xfId="22" applyFont="1" applyBorder="1" applyAlignment="1">
      <alignment vertical="center" wrapText="1"/>
    </xf>
    <xf numFmtId="0" fontId="14" fillId="0" borderId="5" xfId="0" applyFont="1" applyBorder="1" applyAlignment="1">
      <alignment horizontal="left" vertical="center" wrapText="1"/>
    </xf>
    <xf numFmtId="0" fontId="10" fillId="0" borderId="1" xfId="30" applyFont="1" applyBorder="1" applyAlignment="1">
      <alignment vertical="center" wrapText="1"/>
    </xf>
    <xf numFmtId="2" fontId="11" fillId="0" borderId="0" xfId="0" applyNumberFormat="1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10" fillId="0" borderId="1" xfId="11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2" fontId="10" fillId="0" borderId="1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1" fontId="1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0" fillId="0" borderId="1" xfId="12" applyFont="1" applyBorder="1" applyAlignment="1">
      <alignment horizontal="center" vertical="center" wrapText="1"/>
    </xf>
    <xf numFmtId="0" fontId="4" fillId="0" borderId="1" xfId="12" applyFont="1" applyBorder="1" applyAlignment="1">
      <alignment horizontal="center" vertical="center" wrapText="1"/>
    </xf>
    <xf numFmtId="1" fontId="10" fillId="0" borderId="1" xfId="12" applyNumberFormat="1" applyFont="1" applyBorder="1" applyAlignment="1">
      <alignment horizontal="center" vertical="center" wrapText="1"/>
    </xf>
    <xf numFmtId="2" fontId="10" fillId="0" borderId="1" xfId="12" applyNumberFormat="1" applyFont="1" applyBorder="1" applyAlignment="1">
      <alignment horizontal="center" vertical="center" wrapText="1"/>
    </xf>
    <xf numFmtId="0" fontId="10" fillId="0" borderId="1" xfId="12" applyFont="1" applyBorder="1" applyAlignment="1">
      <alignment horizontal="left" vertical="center" wrapText="1"/>
    </xf>
    <xf numFmtId="0" fontId="8" fillId="0" borderId="1" xfId="12" applyFont="1" applyBorder="1" applyAlignment="1">
      <alignment horizontal="center" vertical="center" wrapText="1"/>
    </xf>
    <xf numFmtId="0" fontId="10" fillId="0" borderId="1" xfId="12" applyFont="1" applyBorder="1" applyAlignment="1">
      <alignment vertical="center" wrapText="1"/>
    </xf>
    <xf numFmtId="0" fontId="10" fillId="0" borderId="3" xfId="12" applyFont="1" applyBorder="1" applyAlignment="1">
      <alignment horizontal="center" vertical="center" wrapText="1"/>
    </xf>
    <xf numFmtId="1" fontId="10" fillId="0" borderId="1" xfId="12" applyNumberFormat="1" applyFont="1" applyBorder="1" applyAlignment="1">
      <alignment horizontal="center" vertical="center"/>
    </xf>
    <xf numFmtId="0" fontId="6" fillId="0" borderId="1" xfId="12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4" fillId="0" borderId="1" xfId="12" applyFont="1" applyBorder="1" applyAlignment="1">
      <alignment horizontal="left" vertical="center" wrapText="1"/>
    </xf>
    <xf numFmtId="182" fontId="10" fillId="0" borderId="1" xfId="12" applyNumberFormat="1" applyFont="1" applyBorder="1" applyAlignment="1">
      <alignment horizontal="center" vertical="center"/>
    </xf>
    <xf numFmtId="182" fontId="10" fillId="0" borderId="1" xfId="12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8" fillId="0" borderId="1" xfId="12" applyFont="1" applyBorder="1" applyAlignment="1">
      <alignment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9" fontId="10" fillId="0" borderId="1" xfId="22" applyNumberFormat="1" applyFont="1" applyBorder="1" applyAlignment="1">
      <alignment horizontal="center" vertical="center" wrapText="1"/>
    </xf>
    <xf numFmtId="49" fontId="10" fillId="0" borderId="1" xfId="22" applyNumberFormat="1" applyFont="1" applyBorder="1" applyAlignment="1">
      <alignment horizontal="left" vertical="center" wrapText="1"/>
    </xf>
    <xf numFmtId="0" fontId="10" fillId="0" borderId="1" xfId="14" applyFont="1" applyBorder="1" applyAlignment="1">
      <alignment horizontal="left" vertical="center" wrapText="1"/>
    </xf>
    <xf numFmtId="179" fontId="10" fillId="0" borderId="1" xfId="0" applyNumberFormat="1" applyFont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left" vertical="center" wrapText="1"/>
    </xf>
    <xf numFmtId="0" fontId="13" fillId="0" borderId="5" xfId="0" applyFont="1" applyBorder="1" applyAlignment="1">
      <alignment vertical="center"/>
    </xf>
    <xf numFmtId="180" fontId="10" fillId="0" borderId="1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/>
    </xf>
    <xf numFmtId="177" fontId="10" fillId="0" borderId="7" xfId="0" applyNumberFormat="1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179" fontId="10" fillId="0" borderId="5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4" fillId="0" borderId="0" xfId="31" applyFont="1" applyAlignment="1">
      <alignment vertical="center" wrapText="1"/>
    </xf>
    <xf numFmtId="181" fontId="10" fillId="0" borderId="1" xfId="0" applyNumberFormat="1" applyFont="1" applyBorder="1" applyAlignment="1">
      <alignment horizontal="left" vertical="center"/>
    </xf>
    <xf numFmtId="181" fontId="8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left" vertical="center" wrapText="1"/>
    </xf>
    <xf numFmtId="49" fontId="10" fillId="0" borderId="5" xfId="0" applyNumberFormat="1" applyFont="1" applyBorder="1" applyAlignment="1">
      <alignment horizontal="left" vertical="center" wrapText="1"/>
    </xf>
    <xf numFmtId="177" fontId="10" fillId="0" borderId="10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 shrinkToFit="1"/>
    </xf>
    <xf numFmtId="1" fontId="10" fillId="0" borderId="3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 wrapText="1"/>
    </xf>
    <xf numFmtId="181" fontId="10" fillId="0" borderId="3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181" fontId="11" fillId="0" borderId="0" xfId="0" applyNumberFormat="1" applyFont="1" applyAlignment="1">
      <alignment horizontal="center" vertical="center"/>
    </xf>
    <xf numFmtId="181" fontId="4" fillId="0" borderId="3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181" fontId="10" fillId="0" borderId="10" xfId="0" applyNumberFormat="1" applyFont="1" applyBorder="1" applyAlignment="1">
      <alignment horizontal="center" vertical="center"/>
    </xf>
    <xf numFmtId="181" fontId="10" fillId="0" borderId="3" xfId="0" applyNumberFormat="1" applyFont="1" applyBorder="1" applyAlignment="1">
      <alignment horizontal="center" vertical="center"/>
    </xf>
    <xf numFmtId="181" fontId="14" fillId="0" borderId="10" xfId="0" applyNumberFormat="1" applyFont="1" applyBorder="1" applyAlignment="1">
      <alignment horizontal="left" vertical="center" wrapText="1"/>
    </xf>
    <xf numFmtId="0" fontId="4" fillId="0" borderId="1" xfId="16" applyFont="1" applyFill="1" applyBorder="1" applyAlignment="1">
      <alignment vertical="center" wrapText="1"/>
    </xf>
    <xf numFmtId="0" fontId="10" fillId="0" borderId="1" xfId="16" applyFont="1" applyFill="1" applyBorder="1" applyAlignment="1">
      <alignment vertical="center" wrapText="1"/>
    </xf>
    <xf numFmtId="183" fontId="10" fillId="0" borderId="3" xfId="0" applyNumberFormat="1" applyFont="1" applyBorder="1" applyAlignment="1">
      <alignment horizontal="center" vertical="center"/>
    </xf>
    <xf numFmtId="0" fontId="7" fillId="0" borderId="1" xfId="22" applyFont="1" applyBorder="1" applyAlignment="1">
      <alignment horizontal="left" vertical="center" wrapText="1"/>
    </xf>
    <xf numFmtId="0" fontId="4" fillId="0" borderId="1" xfId="22" applyFont="1" applyBorder="1" applyAlignment="1">
      <alignment horizontal="left" vertical="center" wrapText="1"/>
    </xf>
    <xf numFmtId="2" fontId="10" fillId="0" borderId="1" xfId="0" applyNumberFormat="1" applyFont="1" applyBorder="1" applyAlignment="1">
      <alignment horizontal="center" vertical="center" shrinkToFit="1"/>
    </xf>
    <xf numFmtId="0" fontId="4" fillId="0" borderId="5" xfId="16" applyFont="1" applyFill="1" applyBorder="1" applyAlignment="1">
      <alignment vertical="center" wrapText="1"/>
    </xf>
    <xf numFmtId="0" fontId="10" fillId="0" borderId="5" xfId="16" applyFont="1" applyFill="1" applyBorder="1" applyAlignment="1">
      <alignment vertical="center" wrapText="1"/>
    </xf>
    <xf numFmtId="177" fontId="10" fillId="0" borderId="5" xfId="38" applyNumberFormat="1" applyFont="1" applyFill="1" applyBorder="1" applyAlignment="1">
      <alignment vertical="center" wrapText="1"/>
    </xf>
    <xf numFmtId="1" fontId="10" fillId="0" borderId="10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 shrinkToFit="1"/>
    </xf>
    <xf numFmtId="0" fontId="4" fillId="0" borderId="5" xfId="0" applyFont="1" applyBorder="1" applyAlignment="1">
      <alignment horizontal="left" vertical="center" wrapText="1"/>
    </xf>
    <xf numFmtId="2" fontId="10" fillId="0" borderId="10" xfId="0" applyNumberFormat="1" applyFont="1" applyBorder="1" applyAlignment="1">
      <alignment horizontal="center" vertical="center" shrinkToFit="1"/>
    </xf>
    <xf numFmtId="178" fontId="10" fillId="0" borderId="1" xfId="6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5" xfId="22" applyFont="1" applyBorder="1" applyAlignment="1">
      <alignment horizontal="left" vertical="center" wrapText="1"/>
    </xf>
    <xf numFmtId="0" fontId="10" fillId="0" borderId="5" xfId="22" applyFont="1" applyBorder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4" fillId="0" borderId="16" xfId="0" applyFont="1" applyBorder="1" applyAlignment="1">
      <alignment vertical="center" wrapText="1" shrinkToFit="1"/>
    </xf>
    <xf numFmtId="49" fontId="4" fillId="0" borderId="5" xfId="0" applyNumberFormat="1" applyFont="1" applyBorder="1" applyAlignment="1">
      <alignment horizontal="left" vertical="center" wrapText="1"/>
    </xf>
    <xf numFmtId="49" fontId="10" fillId="0" borderId="5" xfId="0" applyNumberFormat="1" applyFont="1" applyBorder="1" applyAlignment="1">
      <alignment horizontal="center" vertical="center" wrapText="1"/>
    </xf>
    <xf numFmtId="177" fontId="10" fillId="0" borderId="10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177" fontId="10" fillId="0" borderId="3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77" fontId="10" fillId="0" borderId="11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vertical="center" wrapText="1" shrinkToFit="1"/>
    </xf>
    <xf numFmtId="0" fontId="4" fillId="0" borderId="17" xfId="0" applyFont="1" applyBorder="1" applyAlignment="1">
      <alignment horizontal="center" vertical="center" shrinkToFit="1"/>
    </xf>
    <xf numFmtId="177" fontId="10" fillId="0" borderId="1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177" fontId="10" fillId="0" borderId="1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6" fillId="0" borderId="0" xfId="24" applyFont="1" applyAlignment="1">
      <alignment vertical="center" wrapText="1"/>
    </xf>
    <xf numFmtId="0" fontId="3" fillId="0" borderId="0" xfId="24" applyFont="1" applyAlignment="1">
      <alignment vertical="center" wrapText="1"/>
    </xf>
    <xf numFmtId="0" fontId="3" fillId="0" borderId="0" xfId="13" applyFont="1" applyAlignment="1">
      <alignment vertical="center" wrapText="1"/>
    </xf>
    <xf numFmtId="0" fontId="1" fillId="0" borderId="0" xfId="31" applyFont="1" applyAlignment="1">
      <alignment vertical="center" wrapText="1"/>
    </xf>
    <xf numFmtId="49" fontId="3" fillId="0" borderId="0" xfId="24" applyNumberFormat="1" applyFont="1" applyAlignment="1">
      <alignment horizontal="left" vertical="center" wrapText="1"/>
    </xf>
    <xf numFmtId="0" fontId="3" fillId="0" borderId="0" xfId="24" applyFont="1" applyAlignment="1">
      <alignment horizontal="center" vertical="center" wrapText="1"/>
    </xf>
    <xf numFmtId="49" fontId="4" fillId="0" borderId="1" xfId="24" applyNumberFormat="1" applyFont="1" applyBorder="1" applyAlignment="1">
      <alignment horizontal="left" vertical="center" wrapText="1"/>
    </xf>
    <xf numFmtId="0" fontId="4" fillId="0" borderId="1" xfId="24" applyFont="1" applyBorder="1" applyAlignment="1">
      <alignment horizontal="center" vertical="center" wrapText="1"/>
    </xf>
    <xf numFmtId="0" fontId="10" fillId="0" borderId="1" xfId="24" applyFont="1" applyBorder="1" applyAlignment="1">
      <alignment vertical="center" wrapText="1"/>
    </xf>
    <xf numFmtId="1" fontId="10" fillId="0" borderId="1" xfId="24" applyNumberFormat="1" applyFont="1" applyBorder="1" applyAlignment="1">
      <alignment horizontal="center" vertical="center" wrapText="1"/>
    </xf>
    <xf numFmtId="2" fontId="10" fillId="0" borderId="1" xfId="24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 wrapText="1"/>
    </xf>
    <xf numFmtId="0" fontId="10" fillId="0" borderId="1" xfId="13" applyFont="1" applyBorder="1" applyAlignment="1">
      <alignment horizontal="left" vertical="center" wrapText="1"/>
    </xf>
    <xf numFmtId="0" fontId="10" fillId="0" borderId="1" xfId="35" applyFont="1" applyBorder="1" applyAlignment="1">
      <alignment horizontal="left" vertical="center" wrapText="1"/>
    </xf>
    <xf numFmtId="0" fontId="4" fillId="0" borderId="1" xfId="24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10" fillId="0" borderId="1" xfId="24" applyFont="1" applyBorder="1" applyAlignment="1">
      <alignment horizontal="center" vertical="center" wrapText="1"/>
    </xf>
    <xf numFmtId="0" fontId="10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49" fontId="10" fillId="0" borderId="1" xfId="1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181" fontId="10" fillId="0" borderId="1" xfId="0" applyNumberFormat="1" applyFont="1" applyBorder="1" applyAlignment="1">
      <alignment horizontal="center" vertical="center"/>
    </xf>
    <xf numFmtId="0" fontId="4" fillId="0" borderId="1" xfId="2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177" fontId="10" fillId="0" borderId="5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1" fontId="10" fillId="0" borderId="5" xfId="0" applyNumberFormat="1" applyFont="1" applyBorder="1" applyAlignment="1">
      <alignment horizontal="center" vertical="center"/>
    </xf>
    <xf numFmtId="181" fontId="10" fillId="0" borderId="5" xfId="0" applyNumberFormat="1" applyFont="1" applyBorder="1" applyAlignment="1">
      <alignment horizontal="center" vertical="center"/>
    </xf>
    <xf numFmtId="0" fontId="4" fillId="0" borderId="5" xfId="0" applyFont="1" applyBorder="1"/>
    <xf numFmtId="49" fontId="10" fillId="0" borderId="7" xfId="0" applyNumberFormat="1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1" fontId="10" fillId="0" borderId="7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 shrinkToFit="1"/>
    </xf>
    <xf numFmtId="176" fontId="10" fillId="0" borderId="5" xfId="0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180" fontId="10" fillId="0" borderId="5" xfId="0" applyNumberFormat="1" applyFont="1" applyBorder="1" applyAlignment="1">
      <alignment horizontal="center" vertical="center" wrapText="1"/>
    </xf>
    <xf numFmtId="2" fontId="10" fillId="0" borderId="8" xfId="0" applyNumberFormat="1" applyFont="1" applyBorder="1" applyAlignment="1">
      <alignment horizontal="center" vertical="center" shrinkToFit="1"/>
    </xf>
    <xf numFmtId="176" fontId="10" fillId="0" borderId="10" xfId="0" applyNumberFormat="1" applyFont="1" applyBorder="1" applyAlignment="1">
      <alignment horizontal="center" vertical="center" wrapText="1"/>
    </xf>
    <xf numFmtId="0" fontId="17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176" fontId="4" fillId="0" borderId="5" xfId="0" applyNumberFormat="1" applyFont="1" applyBorder="1" applyAlignment="1">
      <alignment horizontal="left" vertical="center"/>
    </xf>
    <xf numFmtId="2" fontId="10" fillId="0" borderId="5" xfId="0" applyNumberFormat="1" applyFont="1" applyBorder="1" applyAlignment="1">
      <alignment horizontal="center" vertical="center" wrapText="1"/>
    </xf>
    <xf numFmtId="177" fontId="4" fillId="0" borderId="5" xfId="0" applyNumberFormat="1" applyFont="1" applyBorder="1" applyAlignment="1">
      <alignment vertical="center" wrapText="1"/>
    </xf>
    <xf numFmtId="177" fontId="10" fillId="0" borderId="5" xfId="0" applyNumberFormat="1" applyFont="1" applyBorder="1" applyAlignment="1">
      <alignment vertical="center" wrapText="1"/>
    </xf>
    <xf numFmtId="0" fontId="10" fillId="0" borderId="5" xfId="0" applyFont="1" applyBorder="1"/>
    <xf numFmtId="0" fontId="10" fillId="0" borderId="7" xfId="0" applyFont="1" applyBorder="1"/>
    <xf numFmtId="49" fontId="1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9" fontId="10" fillId="0" borderId="1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center" wrapText="1"/>
    </xf>
    <xf numFmtId="49" fontId="6" fillId="0" borderId="5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10" fillId="0" borderId="1" xfId="23" applyFont="1" applyBorder="1" applyAlignment="1">
      <alignment horizontal="left" vertical="center" wrapText="1"/>
    </xf>
    <xf numFmtId="0" fontId="2" fillId="0" borderId="1" xfId="8" applyFont="1" applyFill="1" applyBorder="1" applyAlignment="1">
      <alignment horizontal="center" vertical="center" wrapText="1"/>
    </xf>
    <xf numFmtId="0" fontId="2" fillId="0" borderId="1" xfId="8" applyFont="1" applyFill="1" applyBorder="1" applyAlignment="1">
      <alignment vertical="center" wrapText="1"/>
    </xf>
    <xf numFmtId="0" fontId="19" fillId="0" borderId="1" xfId="8" applyFont="1" applyFill="1" applyBorder="1" applyAlignment="1">
      <alignment vertical="center" wrapText="1"/>
    </xf>
    <xf numFmtId="0" fontId="20" fillId="0" borderId="1" xfId="8" applyFont="1" applyFill="1" applyBorder="1" applyAlignment="1">
      <alignment horizontal="center" vertical="center" wrapText="1"/>
    </xf>
    <xf numFmtId="0" fontId="6" fillId="0" borderId="1" xfId="23" applyFont="1" applyBorder="1" applyAlignment="1">
      <alignment horizontal="left" vertical="center" wrapText="1"/>
    </xf>
    <xf numFmtId="0" fontId="9" fillId="0" borderId="1" xfId="23" applyFont="1" applyBorder="1" applyAlignment="1">
      <alignment horizontal="center" vertical="center" wrapText="1"/>
    </xf>
    <xf numFmtId="181" fontId="9" fillId="0" borderId="1" xfId="23" applyNumberFormat="1" applyFont="1" applyBorder="1" applyAlignment="1">
      <alignment horizontal="center" vertical="center" wrapText="1"/>
    </xf>
    <xf numFmtId="0" fontId="7" fillId="0" borderId="1" xfId="23" applyFont="1" applyBorder="1" applyAlignment="1">
      <alignment horizontal="left" vertical="center" wrapText="1"/>
    </xf>
    <xf numFmtId="0" fontId="9" fillId="0" borderId="1" xfId="8" applyFont="1" applyFill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center" wrapText="1"/>
    </xf>
    <xf numFmtId="0" fontId="21" fillId="0" borderId="1" xfId="8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right" vertical="center" shrinkToFit="1"/>
    </xf>
    <xf numFmtId="49" fontId="10" fillId="0" borderId="4" xfId="0" applyNumberFormat="1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177" fontId="10" fillId="0" borderId="14" xfId="0" applyNumberFormat="1" applyFont="1" applyBorder="1" applyAlignment="1">
      <alignment horizontal="center" vertical="center"/>
    </xf>
    <xf numFmtId="49" fontId="10" fillId="0" borderId="19" xfId="0" applyNumberFormat="1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10" fillId="0" borderId="19" xfId="0" applyFont="1" applyBorder="1" applyAlignment="1">
      <alignment vertical="center" wrapText="1"/>
    </xf>
    <xf numFmtId="0" fontId="4" fillId="0" borderId="19" xfId="0" applyFont="1" applyBorder="1" applyAlignment="1">
      <alignment horizontal="center" vertical="center" wrapText="1"/>
    </xf>
    <xf numFmtId="177" fontId="10" fillId="0" borderId="19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horizontal="left" vertical="center"/>
    </xf>
    <xf numFmtId="49" fontId="6" fillId="0" borderId="19" xfId="0" applyNumberFormat="1" applyFont="1" applyBorder="1" applyAlignment="1">
      <alignment horizontal="left" vertical="center"/>
    </xf>
    <xf numFmtId="0" fontId="6" fillId="0" borderId="19" xfId="0" applyFont="1" applyBorder="1" applyAlignment="1">
      <alignment vertical="center"/>
    </xf>
    <xf numFmtId="0" fontId="6" fillId="0" borderId="20" xfId="0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 shrinkToFit="1"/>
    </xf>
    <xf numFmtId="0" fontId="0" fillId="0" borderId="19" xfId="0" applyBorder="1" applyAlignment="1">
      <alignment vertical="center"/>
    </xf>
    <xf numFmtId="0" fontId="10" fillId="0" borderId="19" xfId="22" applyFont="1" applyBorder="1" applyAlignment="1">
      <alignment horizontal="center" vertical="center" wrapText="1"/>
    </xf>
    <xf numFmtId="2" fontId="10" fillId="0" borderId="19" xfId="0" applyNumberFormat="1" applyFont="1" applyBorder="1" applyAlignment="1">
      <alignment horizontal="center" vertical="center" shrinkToFit="1"/>
    </xf>
    <xf numFmtId="1" fontId="10" fillId="0" borderId="19" xfId="0" applyNumberFormat="1" applyFont="1" applyBorder="1" applyAlignment="1">
      <alignment horizontal="center" vertical="center" shrinkToFit="1"/>
    </xf>
    <xf numFmtId="0" fontId="10" fillId="0" borderId="19" xfId="30" applyFont="1" applyBorder="1" applyAlignment="1">
      <alignment horizontal="center" vertical="center" wrapText="1"/>
    </xf>
    <xf numFmtId="0" fontId="6" fillId="0" borderId="19" xfId="3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/>
    </xf>
    <xf numFmtId="0" fontId="10" fillId="0" borderId="20" xfId="26" applyFont="1" applyFill="1" applyBorder="1" applyAlignment="1">
      <alignment horizontal="center" vertical="center" wrapText="1"/>
    </xf>
    <xf numFmtId="0" fontId="10" fillId="0" borderId="20" xfId="26" applyFont="1" applyFill="1" applyBorder="1" applyAlignment="1">
      <alignment vertical="center" wrapText="1"/>
    </xf>
    <xf numFmtId="0" fontId="11" fillId="0" borderId="19" xfId="0" applyFont="1" applyBorder="1"/>
    <xf numFmtId="0" fontId="1" fillId="0" borderId="19" xfId="0" applyFont="1" applyBorder="1"/>
    <xf numFmtId="49" fontId="23" fillId="0" borderId="19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1" xfId="22" applyFont="1" applyBorder="1" applyAlignment="1">
      <alignment horizontal="center" vertical="center" wrapText="1"/>
    </xf>
    <xf numFmtId="0" fontId="10" fillId="0" borderId="1" xfId="22" applyFont="1" applyBorder="1" applyAlignment="1">
      <alignment horizontal="center" vertical="center" wrapText="1"/>
    </xf>
    <xf numFmtId="0" fontId="10" fillId="0" borderId="19" xfId="22" applyFont="1" applyBorder="1" applyAlignment="1">
      <alignment horizontal="center" vertical="center" wrapText="1"/>
    </xf>
  </cellXfs>
  <cellStyles count="42">
    <cellStyle name="20% - 强调文字颜色 1 2 4 2 2" xfId="17" xr:uid="{00000000-0005-0000-0000-000041000000}"/>
    <cellStyle name="20% - 强调文字颜色 1 4 10 2" xfId="21" xr:uid="{00000000-0005-0000-0000-000045000000}"/>
    <cellStyle name="20% - 强调文字颜色 1 6 2 11 5" xfId="9" xr:uid="{00000000-0005-0000-0000-000039000000}"/>
    <cellStyle name="20% - 强调文字颜色 1 6 8 3" xfId="3" xr:uid="{00000000-0005-0000-0000-000015000000}"/>
    <cellStyle name="20% - 强调文字颜色 2 3 2 5 3 2" xfId="34" xr:uid="{00000000-0005-0000-0000-000052000000}"/>
    <cellStyle name="20% - 强调文字颜色 2 6 12 3 3" xfId="26" xr:uid="{00000000-0005-0000-0000-00004A000000}"/>
    <cellStyle name="Normal" xfId="19" xr:uid="{00000000-0005-0000-0000-000043000000}"/>
    <cellStyle name="标题 1 7 8" xfId="16" xr:uid="{00000000-0005-0000-0000-000040000000}"/>
    <cellStyle name="常规" xfId="0" builtinId="0"/>
    <cellStyle name="常规 10" xfId="23" xr:uid="{00000000-0005-0000-0000-000047000000}"/>
    <cellStyle name="常规 10 10 2" xfId="7" xr:uid="{00000000-0005-0000-0000-000037000000}"/>
    <cellStyle name="常规 10 10 2 2 2" xfId="4" xr:uid="{00000000-0005-0000-0000-00002A000000}"/>
    <cellStyle name="常规 10 15 2" xfId="22" xr:uid="{00000000-0005-0000-0000-000046000000}"/>
    <cellStyle name="常规 10 17" xfId="28" xr:uid="{00000000-0005-0000-0000-00004C000000}"/>
    <cellStyle name="常规 10 2 13" xfId="24" xr:uid="{00000000-0005-0000-0000-000048000000}"/>
    <cellStyle name="常规 10 3" xfId="31" xr:uid="{00000000-0005-0000-0000-00004F000000}"/>
    <cellStyle name="常规 105 56 17" xfId="37" xr:uid="{00000000-0005-0000-0000-000055000000}"/>
    <cellStyle name="常规 107" xfId="27" xr:uid="{00000000-0005-0000-0000-00004B000000}"/>
    <cellStyle name="常规 12 13" xfId="32" xr:uid="{00000000-0005-0000-0000-000050000000}"/>
    <cellStyle name="常规 12 6" xfId="11" xr:uid="{00000000-0005-0000-0000-00003B000000}"/>
    <cellStyle name="常规 13" xfId="6" xr:uid="{00000000-0005-0000-0000-000036000000}"/>
    <cellStyle name="常规 16 68" xfId="29" xr:uid="{00000000-0005-0000-0000-00004D000000}"/>
    <cellStyle name="常规 17 20" xfId="30" xr:uid="{00000000-0005-0000-0000-00004E000000}"/>
    <cellStyle name="常规 18 2" xfId="12" xr:uid="{00000000-0005-0000-0000-00003C000000}"/>
    <cellStyle name="常规 2" xfId="13" xr:uid="{00000000-0005-0000-0000-00003D000000}"/>
    <cellStyle name="常规 2 14 5 3 2" xfId="39" xr:uid="{00000000-0005-0000-0000-000057000000}"/>
    <cellStyle name="常规 2 2" xfId="35" xr:uid="{00000000-0005-0000-0000-000053000000}"/>
    <cellStyle name="常规 2 2 2" xfId="33" xr:uid="{00000000-0005-0000-0000-000051000000}"/>
    <cellStyle name="常规 2 2 22 10 5" xfId="38" xr:uid="{00000000-0005-0000-0000-000056000000}"/>
    <cellStyle name="常规 2 2 3 2 2" xfId="2" xr:uid="{00000000-0005-0000-0000-00000D000000}"/>
    <cellStyle name="常规 264" xfId="15" xr:uid="{00000000-0005-0000-0000-00003F000000}"/>
    <cellStyle name="常规 266" xfId="14" xr:uid="{00000000-0005-0000-0000-00003E000000}"/>
    <cellStyle name="常规 3" xfId="40" xr:uid="{00000000-0005-0000-0000-000058000000}"/>
    <cellStyle name="常规 3 4" xfId="5" xr:uid="{00000000-0005-0000-0000-000032000000}"/>
    <cellStyle name="常规 4" xfId="20" xr:uid="{00000000-0005-0000-0000-000044000000}"/>
    <cellStyle name="常规 43 3 2 2 3" xfId="25" xr:uid="{00000000-0005-0000-0000-000049000000}"/>
    <cellStyle name="常规 43 3 6 2 2" xfId="1" xr:uid="{00000000-0005-0000-0000-000009000000}"/>
    <cellStyle name="常规 5" xfId="10" xr:uid="{00000000-0005-0000-0000-00003A000000}"/>
    <cellStyle name="常规 5 14" xfId="41" xr:uid="{00000000-0005-0000-0000-000059000000}"/>
    <cellStyle name="常规 8" xfId="36" xr:uid="{00000000-0005-0000-0000-000054000000}"/>
    <cellStyle name="常规 8 12 2" xfId="18" xr:uid="{00000000-0005-0000-0000-000042000000}"/>
    <cellStyle name="注释 9 10" xfId="8" xr:uid="{00000000-0005-0000-0000-00003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10160</xdr:colOff>
      <xdr:row>4</xdr:row>
      <xdr:rowOff>181610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201920" y="1165225"/>
          <a:ext cx="1016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10160</xdr:colOff>
      <xdr:row>4</xdr:row>
      <xdr:rowOff>181610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201920" y="1165225"/>
          <a:ext cx="1016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10160</xdr:colOff>
      <xdr:row>4</xdr:row>
      <xdr:rowOff>181610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201920" y="1165225"/>
          <a:ext cx="1016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10160</xdr:colOff>
      <xdr:row>4</xdr:row>
      <xdr:rowOff>181610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897880" y="1165225"/>
          <a:ext cx="1016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10160</xdr:colOff>
      <xdr:row>4</xdr:row>
      <xdr:rowOff>181610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897880" y="1165225"/>
          <a:ext cx="1016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10160</xdr:colOff>
      <xdr:row>4</xdr:row>
      <xdr:rowOff>181610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897880" y="1165225"/>
          <a:ext cx="1016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10160</xdr:colOff>
      <xdr:row>4</xdr:row>
      <xdr:rowOff>181610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6593840" y="1165225"/>
          <a:ext cx="1016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10160</xdr:colOff>
      <xdr:row>4</xdr:row>
      <xdr:rowOff>181610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6593840" y="1165225"/>
          <a:ext cx="1016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10160</xdr:colOff>
      <xdr:row>4</xdr:row>
      <xdr:rowOff>181610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6593840" y="1165225"/>
          <a:ext cx="1016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10160</xdr:colOff>
      <xdr:row>48</xdr:row>
      <xdr:rowOff>209550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201920" y="35855275"/>
          <a:ext cx="1016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10160</xdr:colOff>
      <xdr:row>48</xdr:row>
      <xdr:rowOff>209550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201920" y="35855275"/>
          <a:ext cx="1016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10160</xdr:colOff>
      <xdr:row>50</xdr:row>
      <xdr:rowOff>180975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201920" y="37087175"/>
          <a:ext cx="10160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10160</xdr:colOff>
      <xdr:row>50</xdr:row>
      <xdr:rowOff>180975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201920" y="37087175"/>
          <a:ext cx="10160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10160</xdr:colOff>
      <xdr:row>50</xdr:row>
      <xdr:rowOff>181610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201920" y="37353875"/>
          <a:ext cx="1016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10160</xdr:colOff>
      <xdr:row>81</xdr:row>
      <xdr:rowOff>181610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201920" y="61375925"/>
          <a:ext cx="1016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10160</xdr:colOff>
      <xdr:row>81</xdr:row>
      <xdr:rowOff>181610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201920" y="61375925"/>
          <a:ext cx="1016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10160</xdr:colOff>
      <xdr:row>81</xdr:row>
      <xdr:rowOff>181610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201920" y="61680725"/>
          <a:ext cx="1016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10160</xdr:colOff>
      <xdr:row>81</xdr:row>
      <xdr:rowOff>181610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201920" y="61680725"/>
          <a:ext cx="1016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10160</xdr:colOff>
      <xdr:row>81</xdr:row>
      <xdr:rowOff>181610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201920" y="62642750"/>
          <a:ext cx="1016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10160</xdr:colOff>
      <xdr:row>81</xdr:row>
      <xdr:rowOff>181610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201920" y="62642750"/>
          <a:ext cx="1016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10160</xdr:colOff>
      <xdr:row>81</xdr:row>
      <xdr:rowOff>181610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201920" y="63604775"/>
          <a:ext cx="1016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10160</xdr:colOff>
      <xdr:row>81</xdr:row>
      <xdr:rowOff>181610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201920" y="63604775"/>
          <a:ext cx="10160" cy="181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9"/>
  <sheetViews>
    <sheetView zoomScale="115" zoomScaleNormal="115" workbookViewId="0">
      <selection activeCell="F10" sqref="F10"/>
    </sheetView>
  </sheetViews>
  <sheetFormatPr defaultColWidth="9" defaultRowHeight="15" x14ac:dyDescent="0.2"/>
  <cols>
    <col min="1" max="1" width="8.375" style="211" customWidth="1"/>
    <col min="2" max="2" width="17.875" style="212" customWidth="1"/>
    <col min="3" max="3" width="25.125" style="102" customWidth="1"/>
    <col min="4" max="4" width="33.125" style="102" customWidth="1"/>
    <col min="5" max="5" width="9" style="102"/>
    <col min="6" max="6" width="9.375" style="13" customWidth="1"/>
    <col min="7" max="8" width="11.5" style="13" customWidth="1"/>
    <col min="9" max="9" width="14.125" style="13" customWidth="1"/>
    <col min="10" max="10" width="25" style="102" customWidth="1"/>
    <col min="11" max="11" width="9.625" style="102"/>
    <col min="12" max="251" width="9" style="102"/>
    <col min="252" max="252" width="9.75" style="102" customWidth="1"/>
    <col min="253" max="253" width="13.25" style="102" customWidth="1"/>
    <col min="254" max="254" width="36.625" style="102" customWidth="1"/>
    <col min="255" max="255" width="14" style="102" customWidth="1"/>
    <col min="256" max="259" width="9" style="102"/>
    <col min="260" max="260" width="21.75" style="102" customWidth="1"/>
    <col min="261" max="261" width="50.25" style="102" customWidth="1"/>
    <col min="262" max="507" width="9" style="102"/>
    <col min="508" max="508" width="9.75" style="102" customWidth="1"/>
    <col min="509" max="509" width="13.25" style="102" customWidth="1"/>
    <col min="510" max="510" width="36.625" style="102" customWidth="1"/>
    <col min="511" max="511" width="14" style="102" customWidth="1"/>
    <col min="512" max="515" width="9" style="102"/>
    <col min="516" max="516" width="21.75" style="102" customWidth="1"/>
    <col min="517" max="517" width="50.25" style="102" customWidth="1"/>
    <col min="518" max="763" width="9" style="102"/>
    <col min="764" max="764" width="9.75" style="102" customWidth="1"/>
    <col min="765" max="765" width="13.25" style="102" customWidth="1"/>
    <col min="766" max="766" width="36.625" style="102" customWidth="1"/>
    <col min="767" max="767" width="14" style="102" customWidth="1"/>
    <col min="768" max="771" width="9" style="102"/>
    <col min="772" max="772" width="21.75" style="102" customWidth="1"/>
    <col min="773" max="773" width="50.25" style="102" customWidth="1"/>
    <col min="774" max="1019" width="9" style="102"/>
    <col min="1020" max="1020" width="9.75" style="102" customWidth="1"/>
    <col min="1021" max="1021" width="13.25" style="102" customWidth="1"/>
    <col min="1022" max="1022" width="36.625" style="102" customWidth="1"/>
    <col min="1023" max="1023" width="14" style="102" customWidth="1"/>
    <col min="1024" max="1027" width="9" style="102"/>
    <col min="1028" max="1028" width="21.75" style="102" customWidth="1"/>
    <col min="1029" max="1029" width="50.25" style="102" customWidth="1"/>
    <col min="1030" max="1275" width="9" style="102"/>
    <col min="1276" max="1276" width="9.75" style="102" customWidth="1"/>
    <col min="1277" max="1277" width="13.25" style="102" customWidth="1"/>
    <col min="1278" max="1278" width="36.625" style="102" customWidth="1"/>
    <col min="1279" max="1279" width="14" style="102" customWidth="1"/>
    <col min="1280" max="1283" width="9" style="102"/>
    <col min="1284" max="1284" width="21.75" style="102" customWidth="1"/>
    <col min="1285" max="1285" width="50.25" style="102" customWidth="1"/>
    <col min="1286" max="1531" width="9" style="102"/>
    <col min="1532" max="1532" width="9.75" style="102" customWidth="1"/>
    <col min="1533" max="1533" width="13.25" style="102" customWidth="1"/>
    <col min="1534" max="1534" width="36.625" style="102" customWidth="1"/>
    <col min="1535" max="1535" width="14" style="102" customWidth="1"/>
    <col min="1536" max="1539" width="9" style="102"/>
    <col min="1540" max="1540" width="21.75" style="102" customWidth="1"/>
    <col min="1541" max="1541" width="50.25" style="102" customWidth="1"/>
    <col min="1542" max="1787" width="9" style="102"/>
    <col min="1788" max="1788" width="9.75" style="102" customWidth="1"/>
    <col min="1789" max="1789" width="13.25" style="102" customWidth="1"/>
    <col min="1790" max="1790" width="36.625" style="102" customWidth="1"/>
    <col min="1791" max="1791" width="14" style="102" customWidth="1"/>
    <col min="1792" max="1795" width="9" style="102"/>
    <col min="1796" max="1796" width="21.75" style="102" customWidth="1"/>
    <col min="1797" max="1797" width="50.25" style="102" customWidth="1"/>
    <col min="1798" max="2043" width="9" style="102"/>
    <col min="2044" max="2044" width="9.75" style="102" customWidth="1"/>
    <col min="2045" max="2045" width="13.25" style="102" customWidth="1"/>
    <col min="2046" max="2046" width="36.625" style="102" customWidth="1"/>
    <col min="2047" max="2047" width="14" style="102" customWidth="1"/>
    <col min="2048" max="2051" width="9" style="102"/>
    <col min="2052" max="2052" width="21.75" style="102" customWidth="1"/>
    <col min="2053" max="2053" width="50.25" style="102" customWidth="1"/>
    <col min="2054" max="2299" width="9" style="102"/>
    <col min="2300" max="2300" width="9.75" style="102" customWidth="1"/>
    <col min="2301" max="2301" width="13.25" style="102" customWidth="1"/>
    <col min="2302" max="2302" width="36.625" style="102" customWidth="1"/>
    <col min="2303" max="2303" width="14" style="102" customWidth="1"/>
    <col min="2304" max="2307" width="9" style="102"/>
    <col min="2308" max="2308" width="21.75" style="102" customWidth="1"/>
    <col min="2309" max="2309" width="50.25" style="102" customWidth="1"/>
    <col min="2310" max="2555" width="9" style="102"/>
    <col min="2556" max="2556" width="9.75" style="102" customWidth="1"/>
    <col min="2557" max="2557" width="13.25" style="102" customWidth="1"/>
    <col min="2558" max="2558" width="36.625" style="102" customWidth="1"/>
    <col min="2559" max="2559" width="14" style="102" customWidth="1"/>
    <col min="2560" max="2563" width="9" style="102"/>
    <col min="2564" max="2564" width="21.75" style="102" customWidth="1"/>
    <col min="2565" max="2565" width="50.25" style="102" customWidth="1"/>
    <col min="2566" max="2811" width="9" style="102"/>
    <col min="2812" max="2812" width="9.75" style="102" customWidth="1"/>
    <col min="2813" max="2813" width="13.25" style="102" customWidth="1"/>
    <col min="2814" max="2814" width="36.625" style="102" customWidth="1"/>
    <col min="2815" max="2815" width="14" style="102" customWidth="1"/>
    <col min="2816" max="2819" width="9" style="102"/>
    <col min="2820" max="2820" width="21.75" style="102" customWidth="1"/>
    <col min="2821" max="2821" width="50.25" style="102" customWidth="1"/>
    <col min="2822" max="3067" width="9" style="102"/>
    <col min="3068" max="3068" width="9.75" style="102" customWidth="1"/>
    <col min="3069" max="3069" width="13.25" style="102" customWidth="1"/>
    <col min="3070" max="3070" width="36.625" style="102" customWidth="1"/>
    <col min="3071" max="3071" width="14" style="102" customWidth="1"/>
    <col min="3072" max="3075" width="9" style="102"/>
    <col min="3076" max="3076" width="21.75" style="102" customWidth="1"/>
    <col min="3077" max="3077" width="50.25" style="102" customWidth="1"/>
    <col min="3078" max="3323" width="9" style="102"/>
    <col min="3324" max="3324" width="9.75" style="102" customWidth="1"/>
    <col min="3325" max="3325" width="13.25" style="102" customWidth="1"/>
    <col min="3326" max="3326" width="36.625" style="102" customWidth="1"/>
    <col min="3327" max="3327" width="14" style="102" customWidth="1"/>
    <col min="3328" max="3331" width="9" style="102"/>
    <col min="3332" max="3332" width="21.75" style="102" customWidth="1"/>
    <col min="3333" max="3333" width="50.25" style="102" customWidth="1"/>
    <col min="3334" max="3579" width="9" style="102"/>
    <col min="3580" max="3580" width="9.75" style="102" customWidth="1"/>
    <col min="3581" max="3581" width="13.25" style="102" customWidth="1"/>
    <col min="3582" max="3582" width="36.625" style="102" customWidth="1"/>
    <col min="3583" max="3583" width="14" style="102" customWidth="1"/>
    <col min="3584" max="3587" width="9" style="102"/>
    <col min="3588" max="3588" width="21.75" style="102" customWidth="1"/>
    <col min="3589" max="3589" width="50.25" style="102" customWidth="1"/>
    <col min="3590" max="3835" width="9" style="102"/>
    <col min="3836" max="3836" width="9.75" style="102" customWidth="1"/>
    <col min="3837" max="3837" width="13.25" style="102" customWidth="1"/>
    <col min="3838" max="3838" width="36.625" style="102" customWidth="1"/>
    <col min="3839" max="3839" width="14" style="102" customWidth="1"/>
    <col min="3840" max="3843" width="9" style="102"/>
    <col min="3844" max="3844" width="21.75" style="102" customWidth="1"/>
    <col min="3845" max="3845" width="50.25" style="102" customWidth="1"/>
    <col min="3846" max="4091" width="9" style="102"/>
    <col min="4092" max="4092" width="9.75" style="102" customWidth="1"/>
    <col min="4093" max="4093" width="13.25" style="102" customWidth="1"/>
    <col min="4094" max="4094" width="36.625" style="102" customWidth="1"/>
    <col min="4095" max="4095" width="14" style="102" customWidth="1"/>
    <col min="4096" max="4099" width="9" style="102"/>
    <col min="4100" max="4100" width="21.75" style="102" customWidth="1"/>
    <col min="4101" max="4101" width="50.25" style="102" customWidth="1"/>
    <col min="4102" max="4347" width="9" style="102"/>
    <col min="4348" max="4348" width="9.75" style="102" customWidth="1"/>
    <col min="4349" max="4349" width="13.25" style="102" customWidth="1"/>
    <col min="4350" max="4350" width="36.625" style="102" customWidth="1"/>
    <col min="4351" max="4351" width="14" style="102" customWidth="1"/>
    <col min="4352" max="4355" width="9" style="102"/>
    <col min="4356" max="4356" width="21.75" style="102" customWidth="1"/>
    <col min="4357" max="4357" width="50.25" style="102" customWidth="1"/>
    <col min="4358" max="4603" width="9" style="102"/>
    <col min="4604" max="4604" width="9.75" style="102" customWidth="1"/>
    <col min="4605" max="4605" width="13.25" style="102" customWidth="1"/>
    <col min="4606" max="4606" width="36.625" style="102" customWidth="1"/>
    <col min="4607" max="4607" width="14" style="102" customWidth="1"/>
    <col min="4608" max="4611" width="9" style="102"/>
    <col min="4612" max="4612" width="21.75" style="102" customWidth="1"/>
    <col min="4613" max="4613" width="50.25" style="102" customWidth="1"/>
    <col min="4614" max="4859" width="9" style="102"/>
    <col min="4860" max="4860" width="9.75" style="102" customWidth="1"/>
    <col min="4861" max="4861" width="13.25" style="102" customWidth="1"/>
    <col min="4862" max="4862" width="36.625" style="102" customWidth="1"/>
    <col min="4863" max="4863" width="14" style="102" customWidth="1"/>
    <col min="4864" max="4867" width="9" style="102"/>
    <col min="4868" max="4868" width="21.75" style="102" customWidth="1"/>
    <col min="4869" max="4869" width="50.25" style="102" customWidth="1"/>
    <col min="4870" max="5115" width="9" style="102"/>
    <col min="5116" max="5116" width="9.75" style="102" customWidth="1"/>
    <col min="5117" max="5117" width="13.25" style="102" customWidth="1"/>
    <col min="5118" max="5118" width="36.625" style="102" customWidth="1"/>
    <col min="5119" max="5119" width="14" style="102" customWidth="1"/>
    <col min="5120" max="5123" width="9" style="102"/>
    <col min="5124" max="5124" width="21.75" style="102" customWidth="1"/>
    <col min="5125" max="5125" width="50.25" style="102" customWidth="1"/>
    <col min="5126" max="5371" width="9" style="102"/>
    <col min="5372" max="5372" width="9.75" style="102" customWidth="1"/>
    <col min="5373" max="5373" width="13.25" style="102" customWidth="1"/>
    <col min="5374" max="5374" width="36.625" style="102" customWidth="1"/>
    <col min="5375" max="5375" width="14" style="102" customWidth="1"/>
    <col min="5376" max="5379" width="9" style="102"/>
    <col min="5380" max="5380" width="21.75" style="102" customWidth="1"/>
    <col min="5381" max="5381" width="50.25" style="102" customWidth="1"/>
    <col min="5382" max="5627" width="9" style="102"/>
    <col min="5628" max="5628" width="9.75" style="102" customWidth="1"/>
    <col min="5629" max="5629" width="13.25" style="102" customWidth="1"/>
    <col min="5630" max="5630" width="36.625" style="102" customWidth="1"/>
    <col min="5631" max="5631" width="14" style="102" customWidth="1"/>
    <col min="5632" max="5635" width="9" style="102"/>
    <col min="5636" max="5636" width="21.75" style="102" customWidth="1"/>
    <col min="5637" max="5637" width="50.25" style="102" customWidth="1"/>
    <col min="5638" max="5883" width="9" style="102"/>
    <col min="5884" max="5884" width="9.75" style="102" customWidth="1"/>
    <col min="5885" max="5885" width="13.25" style="102" customWidth="1"/>
    <col min="5886" max="5886" width="36.625" style="102" customWidth="1"/>
    <col min="5887" max="5887" width="14" style="102" customWidth="1"/>
    <col min="5888" max="5891" width="9" style="102"/>
    <col min="5892" max="5892" width="21.75" style="102" customWidth="1"/>
    <col min="5893" max="5893" width="50.25" style="102" customWidth="1"/>
    <col min="5894" max="6139" width="9" style="102"/>
    <col min="6140" max="6140" width="9.75" style="102" customWidth="1"/>
    <col min="6141" max="6141" width="13.25" style="102" customWidth="1"/>
    <col min="6142" max="6142" width="36.625" style="102" customWidth="1"/>
    <col min="6143" max="6143" width="14" style="102" customWidth="1"/>
    <col min="6144" max="6147" width="9" style="102"/>
    <col min="6148" max="6148" width="21.75" style="102" customWidth="1"/>
    <col min="6149" max="6149" width="50.25" style="102" customWidth="1"/>
    <col min="6150" max="6395" width="9" style="102"/>
    <col min="6396" max="6396" width="9.75" style="102" customWidth="1"/>
    <col min="6397" max="6397" width="13.25" style="102" customWidth="1"/>
    <col min="6398" max="6398" width="36.625" style="102" customWidth="1"/>
    <col min="6399" max="6399" width="14" style="102" customWidth="1"/>
    <col min="6400" max="6403" width="9" style="102"/>
    <col min="6404" max="6404" width="21.75" style="102" customWidth="1"/>
    <col min="6405" max="6405" width="50.25" style="102" customWidth="1"/>
    <col min="6406" max="6651" width="9" style="102"/>
    <col min="6652" max="6652" width="9.75" style="102" customWidth="1"/>
    <col min="6653" max="6653" width="13.25" style="102" customWidth="1"/>
    <col min="6654" max="6654" width="36.625" style="102" customWidth="1"/>
    <col min="6655" max="6655" width="14" style="102" customWidth="1"/>
    <col min="6656" max="6659" width="9" style="102"/>
    <col min="6660" max="6660" width="21.75" style="102" customWidth="1"/>
    <col min="6661" max="6661" width="50.25" style="102" customWidth="1"/>
    <col min="6662" max="6907" width="9" style="102"/>
    <col min="6908" max="6908" width="9.75" style="102" customWidth="1"/>
    <col min="6909" max="6909" width="13.25" style="102" customWidth="1"/>
    <col min="6910" max="6910" width="36.625" style="102" customWidth="1"/>
    <col min="6911" max="6911" width="14" style="102" customWidth="1"/>
    <col min="6912" max="6915" width="9" style="102"/>
    <col min="6916" max="6916" width="21.75" style="102" customWidth="1"/>
    <col min="6917" max="6917" width="50.25" style="102" customWidth="1"/>
    <col min="6918" max="7163" width="9" style="102"/>
    <col min="7164" max="7164" width="9.75" style="102" customWidth="1"/>
    <col min="7165" max="7165" width="13.25" style="102" customWidth="1"/>
    <col min="7166" max="7166" width="36.625" style="102" customWidth="1"/>
    <col min="7167" max="7167" width="14" style="102" customWidth="1"/>
    <col min="7168" max="7171" width="9" style="102"/>
    <col min="7172" max="7172" width="21.75" style="102" customWidth="1"/>
    <col min="7173" max="7173" width="50.25" style="102" customWidth="1"/>
    <col min="7174" max="7419" width="9" style="102"/>
    <col min="7420" max="7420" width="9.75" style="102" customWidth="1"/>
    <col min="7421" max="7421" width="13.25" style="102" customWidth="1"/>
    <col min="7422" max="7422" width="36.625" style="102" customWidth="1"/>
    <col min="7423" max="7423" width="14" style="102" customWidth="1"/>
    <col min="7424" max="7427" width="9" style="102"/>
    <col min="7428" max="7428" width="21.75" style="102" customWidth="1"/>
    <col min="7429" max="7429" width="50.25" style="102" customWidth="1"/>
    <col min="7430" max="7675" width="9" style="102"/>
    <col min="7676" max="7676" width="9.75" style="102" customWidth="1"/>
    <col min="7677" max="7677" width="13.25" style="102" customWidth="1"/>
    <col min="7678" max="7678" width="36.625" style="102" customWidth="1"/>
    <col min="7679" max="7679" width="14" style="102" customWidth="1"/>
    <col min="7680" max="7683" width="9" style="102"/>
    <col min="7684" max="7684" width="21.75" style="102" customWidth="1"/>
    <col min="7685" max="7685" width="50.25" style="102" customWidth="1"/>
    <col min="7686" max="7931" width="9" style="102"/>
    <col min="7932" max="7932" width="9.75" style="102" customWidth="1"/>
    <col min="7933" max="7933" width="13.25" style="102" customWidth="1"/>
    <col min="7934" max="7934" width="36.625" style="102" customWidth="1"/>
    <col min="7935" max="7935" width="14" style="102" customWidth="1"/>
    <col min="7936" max="7939" width="9" style="102"/>
    <col min="7940" max="7940" width="21.75" style="102" customWidth="1"/>
    <col min="7941" max="7941" width="50.25" style="102" customWidth="1"/>
    <col min="7942" max="8187" width="9" style="102"/>
    <col min="8188" max="8188" width="9.75" style="102" customWidth="1"/>
    <col min="8189" max="8189" width="13.25" style="102" customWidth="1"/>
    <col min="8190" max="8190" width="36.625" style="102" customWidth="1"/>
    <col min="8191" max="8191" width="14" style="102" customWidth="1"/>
    <col min="8192" max="8195" width="9" style="102"/>
    <col min="8196" max="8196" width="21.75" style="102" customWidth="1"/>
    <col min="8197" max="8197" width="50.25" style="102" customWidth="1"/>
    <col min="8198" max="8443" width="9" style="102"/>
    <col min="8444" max="8444" width="9.75" style="102" customWidth="1"/>
    <col min="8445" max="8445" width="13.25" style="102" customWidth="1"/>
    <col min="8446" max="8446" width="36.625" style="102" customWidth="1"/>
    <col min="8447" max="8447" width="14" style="102" customWidth="1"/>
    <col min="8448" max="8451" width="9" style="102"/>
    <col min="8452" max="8452" width="21.75" style="102" customWidth="1"/>
    <col min="8453" max="8453" width="50.25" style="102" customWidth="1"/>
    <col min="8454" max="8699" width="9" style="102"/>
    <col min="8700" max="8700" width="9.75" style="102" customWidth="1"/>
    <col min="8701" max="8701" width="13.25" style="102" customWidth="1"/>
    <col min="8702" max="8702" width="36.625" style="102" customWidth="1"/>
    <col min="8703" max="8703" width="14" style="102" customWidth="1"/>
    <col min="8704" max="8707" width="9" style="102"/>
    <col min="8708" max="8708" width="21.75" style="102" customWidth="1"/>
    <col min="8709" max="8709" width="50.25" style="102" customWidth="1"/>
    <col min="8710" max="8955" width="9" style="102"/>
    <col min="8956" max="8956" width="9.75" style="102" customWidth="1"/>
    <col min="8957" max="8957" width="13.25" style="102" customWidth="1"/>
    <col min="8958" max="8958" width="36.625" style="102" customWidth="1"/>
    <col min="8959" max="8959" width="14" style="102" customWidth="1"/>
    <col min="8960" max="8963" width="9" style="102"/>
    <col min="8964" max="8964" width="21.75" style="102" customWidth="1"/>
    <col min="8965" max="8965" width="50.25" style="102" customWidth="1"/>
    <col min="8966" max="9211" width="9" style="102"/>
    <col min="9212" max="9212" width="9.75" style="102" customWidth="1"/>
    <col min="9213" max="9213" width="13.25" style="102" customWidth="1"/>
    <col min="9214" max="9214" width="36.625" style="102" customWidth="1"/>
    <col min="9215" max="9215" width="14" style="102" customWidth="1"/>
    <col min="9216" max="9219" width="9" style="102"/>
    <col min="9220" max="9220" width="21.75" style="102" customWidth="1"/>
    <col min="9221" max="9221" width="50.25" style="102" customWidth="1"/>
    <col min="9222" max="9467" width="9" style="102"/>
    <col min="9468" max="9468" width="9.75" style="102" customWidth="1"/>
    <col min="9469" max="9469" width="13.25" style="102" customWidth="1"/>
    <col min="9470" max="9470" width="36.625" style="102" customWidth="1"/>
    <col min="9471" max="9471" width="14" style="102" customWidth="1"/>
    <col min="9472" max="9475" width="9" style="102"/>
    <col min="9476" max="9476" width="21.75" style="102" customWidth="1"/>
    <col min="9477" max="9477" width="50.25" style="102" customWidth="1"/>
    <col min="9478" max="9723" width="9" style="102"/>
    <col min="9724" max="9724" width="9.75" style="102" customWidth="1"/>
    <col min="9725" max="9725" width="13.25" style="102" customWidth="1"/>
    <col min="9726" max="9726" width="36.625" style="102" customWidth="1"/>
    <col min="9727" max="9727" width="14" style="102" customWidth="1"/>
    <col min="9728" max="9731" width="9" style="102"/>
    <col min="9732" max="9732" width="21.75" style="102" customWidth="1"/>
    <col min="9733" max="9733" width="50.25" style="102" customWidth="1"/>
    <col min="9734" max="9979" width="9" style="102"/>
    <col min="9980" max="9980" width="9.75" style="102" customWidth="1"/>
    <col min="9981" max="9981" width="13.25" style="102" customWidth="1"/>
    <col min="9982" max="9982" width="36.625" style="102" customWidth="1"/>
    <col min="9983" max="9983" width="14" style="102" customWidth="1"/>
    <col min="9984" max="9987" width="9" style="102"/>
    <col min="9988" max="9988" width="21.75" style="102" customWidth="1"/>
    <col min="9989" max="9989" width="50.25" style="102" customWidth="1"/>
    <col min="9990" max="10235" width="9" style="102"/>
    <col min="10236" max="10236" width="9.75" style="102" customWidth="1"/>
    <col min="10237" max="10237" width="13.25" style="102" customWidth="1"/>
    <col min="10238" max="10238" width="36.625" style="102" customWidth="1"/>
    <col min="10239" max="10239" width="14" style="102" customWidth="1"/>
    <col min="10240" max="10243" width="9" style="102"/>
    <col min="10244" max="10244" width="21.75" style="102" customWidth="1"/>
    <col min="10245" max="10245" width="50.25" style="102" customWidth="1"/>
    <col min="10246" max="10491" width="9" style="102"/>
    <col min="10492" max="10492" width="9.75" style="102" customWidth="1"/>
    <col min="10493" max="10493" width="13.25" style="102" customWidth="1"/>
    <col min="10494" max="10494" width="36.625" style="102" customWidth="1"/>
    <col min="10495" max="10495" width="14" style="102" customWidth="1"/>
    <col min="10496" max="10499" width="9" style="102"/>
    <col min="10500" max="10500" width="21.75" style="102" customWidth="1"/>
    <col min="10501" max="10501" width="50.25" style="102" customWidth="1"/>
    <col min="10502" max="10747" width="9" style="102"/>
    <col min="10748" max="10748" width="9.75" style="102" customWidth="1"/>
    <col min="10749" max="10749" width="13.25" style="102" customWidth="1"/>
    <col min="10750" max="10750" width="36.625" style="102" customWidth="1"/>
    <col min="10751" max="10751" width="14" style="102" customWidth="1"/>
    <col min="10752" max="10755" width="9" style="102"/>
    <col min="10756" max="10756" width="21.75" style="102" customWidth="1"/>
    <col min="10757" max="10757" width="50.25" style="102" customWidth="1"/>
    <col min="10758" max="11003" width="9" style="102"/>
    <col min="11004" max="11004" width="9.75" style="102" customWidth="1"/>
    <col min="11005" max="11005" width="13.25" style="102" customWidth="1"/>
    <col min="11006" max="11006" width="36.625" style="102" customWidth="1"/>
    <col min="11007" max="11007" width="14" style="102" customWidth="1"/>
    <col min="11008" max="11011" width="9" style="102"/>
    <col min="11012" max="11012" width="21.75" style="102" customWidth="1"/>
    <col min="11013" max="11013" width="50.25" style="102" customWidth="1"/>
    <col min="11014" max="11259" width="9" style="102"/>
    <col min="11260" max="11260" width="9.75" style="102" customWidth="1"/>
    <col min="11261" max="11261" width="13.25" style="102" customWidth="1"/>
    <col min="11262" max="11262" width="36.625" style="102" customWidth="1"/>
    <col min="11263" max="11263" width="14" style="102" customWidth="1"/>
    <col min="11264" max="11267" width="9" style="102"/>
    <col min="11268" max="11268" width="21.75" style="102" customWidth="1"/>
    <col min="11269" max="11269" width="50.25" style="102" customWidth="1"/>
    <col min="11270" max="11515" width="9" style="102"/>
    <col min="11516" max="11516" width="9.75" style="102" customWidth="1"/>
    <col min="11517" max="11517" width="13.25" style="102" customWidth="1"/>
    <col min="11518" max="11518" width="36.625" style="102" customWidth="1"/>
    <col min="11519" max="11519" width="14" style="102" customWidth="1"/>
    <col min="11520" max="11523" width="9" style="102"/>
    <col min="11524" max="11524" width="21.75" style="102" customWidth="1"/>
    <col min="11525" max="11525" width="50.25" style="102" customWidth="1"/>
    <col min="11526" max="11771" width="9" style="102"/>
    <col min="11772" max="11772" width="9.75" style="102" customWidth="1"/>
    <col min="11773" max="11773" width="13.25" style="102" customWidth="1"/>
    <col min="11774" max="11774" width="36.625" style="102" customWidth="1"/>
    <col min="11775" max="11775" width="14" style="102" customWidth="1"/>
    <col min="11776" max="11779" width="9" style="102"/>
    <col min="11780" max="11780" width="21.75" style="102" customWidth="1"/>
    <col min="11781" max="11781" width="50.25" style="102" customWidth="1"/>
    <col min="11782" max="12027" width="9" style="102"/>
    <col min="12028" max="12028" width="9.75" style="102" customWidth="1"/>
    <col min="12029" max="12029" width="13.25" style="102" customWidth="1"/>
    <col min="12030" max="12030" width="36.625" style="102" customWidth="1"/>
    <col min="12031" max="12031" width="14" style="102" customWidth="1"/>
    <col min="12032" max="12035" width="9" style="102"/>
    <col min="12036" max="12036" width="21.75" style="102" customWidth="1"/>
    <col min="12037" max="12037" width="50.25" style="102" customWidth="1"/>
    <col min="12038" max="12283" width="9" style="102"/>
    <col min="12284" max="12284" width="9.75" style="102" customWidth="1"/>
    <col min="12285" max="12285" width="13.25" style="102" customWidth="1"/>
    <col min="12286" max="12286" width="36.625" style="102" customWidth="1"/>
    <col min="12287" max="12287" width="14" style="102" customWidth="1"/>
    <col min="12288" max="12291" width="9" style="102"/>
    <col min="12292" max="12292" width="21.75" style="102" customWidth="1"/>
    <col min="12293" max="12293" width="50.25" style="102" customWidth="1"/>
    <col min="12294" max="12539" width="9" style="102"/>
    <col min="12540" max="12540" width="9.75" style="102" customWidth="1"/>
    <col min="12541" max="12541" width="13.25" style="102" customWidth="1"/>
    <col min="12542" max="12542" width="36.625" style="102" customWidth="1"/>
    <col min="12543" max="12543" width="14" style="102" customWidth="1"/>
    <col min="12544" max="12547" width="9" style="102"/>
    <col min="12548" max="12548" width="21.75" style="102" customWidth="1"/>
    <col min="12549" max="12549" width="50.25" style="102" customWidth="1"/>
    <col min="12550" max="12795" width="9" style="102"/>
    <col min="12796" max="12796" width="9.75" style="102" customWidth="1"/>
    <col min="12797" max="12797" width="13.25" style="102" customWidth="1"/>
    <col min="12798" max="12798" width="36.625" style="102" customWidth="1"/>
    <col min="12799" max="12799" width="14" style="102" customWidth="1"/>
    <col min="12800" max="12803" width="9" style="102"/>
    <col min="12804" max="12804" width="21.75" style="102" customWidth="1"/>
    <col min="12805" max="12805" width="50.25" style="102" customWidth="1"/>
    <col min="12806" max="13051" width="9" style="102"/>
    <col min="13052" max="13052" width="9.75" style="102" customWidth="1"/>
    <col min="13053" max="13053" width="13.25" style="102" customWidth="1"/>
    <col min="13054" max="13054" width="36.625" style="102" customWidth="1"/>
    <col min="13055" max="13055" width="14" style="102" customWidth="1"/>
    <col min="13056" max="13059" width="9" style="102"/>
    <col min="13060" max="13060" width="21.75" style="102" customWidth="1"/>
    <col min="13061" max="13061" width="50.25" style="102" customWidth="1"/>
    <col min="13062" max="13307" width="9" style="102"/>
    <col min="13308" max="13308" width="9.75" style="102" customWidth="1"/>
    <col min="13309" max="13309" width="13.25" style="102" customWidth="1"/>
    <col min="13310" max="13310" width="36.625" style="102" customWidth="1"/>
    <col min="13311" max="13311" width="14" style="102" customWidth="1"/>
    <col min="13312" max="13315" width="9" style="102"/>
    <col min="13316" max="13316" width="21.75" style="102" customWidth="1"/>
    <col min="13317" max="13317" width="50.25" style="102" customWidth="1"/>
    <col min="13318" max="13563" width="9" style="102"/>
    <col min="13564" max="13564" width="9.75" style="102" customWidth="1"/>
    <col min="13565" max="13565" width="13.25" style="102" customWidth="1"/>
    <col min="13566" max="13566" width="36.625" style="102" customWidth="1"/>
    <col min="13567" max="13567" width="14" style="102" customWidth="1"/>
    <col min="13568" max="13571" width="9" style="102"/>
    <col min="13572" max="13572" width="21.75" style="102" customWidth="1"/>
    <col min="13573" max="13573" width="50.25" style="102" customWidth="1"/>
    <col min="13574" max="13819" width="9" style="102"/>
    <col min="13820" max="13820" width="9.75" style="102" customWidth="1"/>
    <col min="13821" max="13821" width="13.25" style="102" customWidth="1"/>
    <col min="13822" max="13822" width="36.625" style="102" customWidth="1"/>
    <col min="13823" max="13823" width="14" style="102" customWidth="1"/>
    <col min="13824" max="13827" width="9" style="102"/>
    <col min="13828" max="13828" width="21.75" style="102" customWidth="1"/>
    <col min="13829" max="13829" width="50.25" style="102" customWidth="1"/>
    <col min="13830" max="14075" width="9" style="102"/>
    <col min="14076" max="14076" width="9.75" style="102" customWidth="1"/>
    <col min="14077" max="14077" width="13.25" style="102" customWidth="1"/>
    <col min="14078" max="14078" width="36.625" style="102" customWidth="1"/>
    <col min="14079" max="14079" width="14" style="102" customWidth="1"/>
    <col min="14080" max="14083" width="9" style="102"/>
    <col min="14084" max="14084" width="21.75" style="102" customWidth="1"/>
    <col min="14085" max="14085" width="50.25" style="102" customWidth="1"/>
    <col min="14086" max="14331" width="9" style="102"/>
    <col min="14332" max="14332" width="9.75" style="102" customWidth="1"/>
    <col min="14333" max="14333" width="13.25" style="102" customWidth="1"/>
    <col min="14334" max="14334" width="36.625" style="102" customWidth="1"/>
    <col min="14335" max="14335" width="14" style="102" customWidth="1"/>
    <col min="14336" max="14339" width="9" style="102"/>
    <col min="14340" max="14340" width="21.75" style="102" customWidth="1"/>
    <col min="14341" max="14341" width="50.25" style="102" customWidth="1"/>
    <col min="14342" max="14587" width="9" style="102"/>
    <col min="14588" max="14588" width="9.75" style="102" customWidth="1"/>
    <col min="14589" max="14589" width="13.25" style="102" customWidth="1"/>
    <col min="14590" max="14590" width="36.625" style="102" customWidth="1"/>
    <col min="14591" max="14591" width="14" style="102" customWidth="1"/>
    <col min="14592" max="14595" width="9" style="102"/>
    <col min="14596" max="14596" width="21.75" style="102" customWidth="1"/>
    <col min="14597" max="14597" width="50.25" style="102" customWidth="1"/>
    <col min="14598" max="14843" width="9" style="102"/>
    <col min="14844" max="14844" width="9.75" style="102" customWidth="1"/>
    <col min="14845" max="14845" width="13.25" style="102" customWidth="1"/>
    <col min="14846" max="14846" width="36.625" style="102" customWidth="1"/>
    <col min="14847" max="14847" width="14" style="102" customWidth="1"/>
    <col min="14848" max="14851" width="9" style="102"/>
    <col min="14852" max="14852" width="21.75" style="102" customWidth="1"/>
    <col min="14853" max="14853" width="50.25" style="102" customWidth="1"/>
    <col min="14854" max="15099" width="9" style="102"/>
    <col min="15100" max="15100" width="9.75" style="102" customWidth="1"/>
    <col min="15101" max="15101" width="13.25" style="102" customWidth="1"/>
    <col min="15102" max="15102" width="36.625" style="102" customWidth="1"/>
    <col min="15103" max="15103" width="14" style="102" customWidth="1"/>
    <col min="15104" max="15107" width="9" style="102"/>
    <col min="15108" max="15108" width="21.75" style="102" customWidth="1"/>
    <col min="15109" max="15109" width="50.25" style="102" customWidth="1"/>
    <col min="15110" max="15355" width="9" style="102"/>
    <col min="15356" max="15356" width="9.75" style="102" customWidth="1"/>
    <col min="15357" max="15357" width="13.25" style="102" customWidth="1"/>
    <col min="15358" max="15358" width="36.625" style="102" customWidth="1"/>
    <col min="15359" max="15359" width="14" style="102" customWidth="1"/>
    <col min="15360" max="15363" width="9" style="102"/>
    <col min="15364" max="15364" width="21.75" style="102" customWidth="1"/>
    <col min="15365" max="15365" width="50.25" style="102" customWidth="1"/>
    <col min="15366" max="15611" width="9" style="102"/>
    <col min="15612" max="15612" width="9.75" style="102" customWidth="1"/>
    <col min="15613" max="15613" width="13.25" style="102" customWidth="1"/>
    <col min="15614" max="15614" width="36.625" style="102" customWidth="1"/>
    <col min="15615" max="15615" width="14" style="102" customWidth="1"/>
    <col min="15616" max="15619" width="9" style="102"/>
    <col min="15620" max="15620" width="21.75" style="102" customWidth="1"/>
    <col min="15621" max="15621" width="50.25" style="102" customWidth="1"/>
    <col min="15622" max="15867" width="9" style="102"/>
    <col min="15868" max="15868" width="9.75" style="102" customWidth="1"/>
    <col min="15869" max="15869" width="13.25" style="102" customWidth="1"/>
    <col min="15870" max="15870" width="36.625" style="102" customWidth="1"/>
    <col min="15871" max="15871" width="14" style="102" customWidth="1"/>
    <col min="15872" max="15875" width="9" style="102"/>
    <col min="15876" max="15876" width="21.75" style="102" customWidth="1"/>
    <col min="15877" max="15877" width="50.25" style="102" customWidth="1"/>
    <col min="15878" max="16123" width="9" style="102"/>
    <col min="16124" max="16124" width="9.75" style="102" customWidth="1"/>
    <col min="16125" max="16125" width="13.25" style="102" customWidth="1"/>
    <col min="16126" max="16126" width="36.625" style="102" customWidth="1"/>
    <col min="16127" max="16127" width="14" style="102" customWidth="1"/>
    <col min="16128" max="16131" width="9" style="102"/>
    <col min="16132" max="16132" width="21.75" style="102" customWidth="1"/>
    <col min="16133" max="16133" width="50.25" style="102" customWidth="1"/>
    <col min="16134" max="16384" width="9" style="102"/>
  </cols>
  <sheetData>
    <row r="1" spans="1:9" s="1" customFormat="1" ht="32.25" customHeight="1" x14ac:dyDescent="0.2">
      <c r="A1" s="262" t="s">
        <v>1758</v>
      </c>
      <c r="B1" s="263"/>
      <c r="C1" s="263"/>
      <c r="D1" s="264"/>
      <c r="E1" s="263"/>
      <c r="F1" s="263"/>
      <c r="G1" s="263"/>
      <c r="H1" s="263"/>
      <c r="I1" s="263"/>
    </row>
    <row r="2" spans="1:9" s="1" customFormat="1" ht="27" customHeight="1" x14ac:dyDescent="0.2">
      <c r="A2" s="247" t="s">
        <v>1759</v>
      </c>
      <c r="B2" s="248" t="s">
        <v>1760</v>
      </c>
      <c r="C2" s="246" t="s">
        <v>1761</v>
      </c>
      <c r="D2" s="246"/>
      <c r="E2" s="248"/>
      <c r="F2" s="245"/>
      <c r="G2" s="245"/>
      <c r="H2" s="245"/>
      <c r="I2" s="245"/>
    </row>
    <row r="3" spans="1:9" s="1" customFormat="1" ht="24.75" customHeight="1" x14ac:dyDescent="0.2">
      <c r="A3" s="247" t="s">
        <v>1762</v>
      </c>
      <c r="B3" s="245">
        <v>2</v>
      </c>
      <c r="C3" s="246" t="s">
        <v>1763</v>
      </c>
      <c r="D3" s="246"/>
      <c r="E3" s="248"/>
      <c r="F3" s="245"/>
      <c r="G3" s="245"/>
      <c r="H3" s="245" t="s">
        <v>1764</v>
      </c>
      <c r="I3" s="245"/>
    </row>
    <row r="4" spans="1:9" ht="27" customHeight="1" x14ac:dyDescent="0.2">
      <c r="A4" s="213" t="s">
        <v>6</v>
      </c>
      <c r="B4" s="3" t="s">
        <v>2</v>
      </c>
      <c r="C4" s="5" t="s">
        <v>7</v>
      </c>
      <c r="D4" s="5" t="s">
        <v>8</v>
      </c>
      <c r="E4" s="5" t="s">
        <v>9</v>
      </c>
      <c r="F4" s="5" t="s">
        <v>10</v>
      </c>
      <c r="G4" s="3" t="s">
        <v>11</v>
      </c>
      <c r="H4" s="5" t="s">
        <v>12</v>
      </c>
      <c r="I4" s="5" t="s">
        <v>13</v>
      </c>
    </row>
    <row r="5" spans="1:9" s="9" customFormat="1" ht="38.25" x14ac:dyDescent="0.2">
      <c r="A5" s="105" t="s">
        <v>14</v>
      </c>
      <c r="B5" s="214"/>
      <c r="C5" s="98" t="s">
        <v>15</v>
      </c>
      <c r="D5" s="98" t="s">
        <v>16</v>
      </c>
      <c r="E5" s="16" t="s">
        <v>17</v>
      </c>
      <c r="F5" s="16">
        <v>23234</v>
      </c>
      <c r="G5" s="16"/>
      <c r="H5" s="185"/>
      <c r="I5" s="16"/>
    </row>
    <row r="6" spans="1:9" s="9" customFormat="1" ht="38.25" x14ac:dyDescent="0.2">
      <c r="A6" s="105" t="s">
        <v>18</v>
      </c>
      <c r="B6" s="214"/>
      <c r="C6" s="98" t="s">
        <v>19</v>
      </c>
      <c r="D6" s="98" t="s">
        <v>20</v>
      </c>
      <c r="E6" s="16" t="s">
        <v>17</v>
      </c>
      <c r="F6" s="16">
        <v>7745</v>
      </c>
      <c r="G6" s="16"/>
      <c r="H6" s="185"/>
      <c r="I6" s="16"/>
    </row>
    <row r="7" spans="1:9" s="9" customFormat="1" ht="38.25" x14ac:dyDescent="0.2">
      <c r="A7" s="105" t="s">
        <v>21</v>
      </c>
      <c r="B7" s="214"/>
      <c r="C7" s="98" t="s">
        <v>22</v>
      </c>
      <c r="D7" s="98" t="s">
        <v>23</v>
      </c>
      <c r="E7" s="16" t="s">
        <v>17</v>
      </c>
      <c r="F7" s="16">
        <v>6750</v>
      </c>
      <c r="G7" s="16"/>
      <c r="H7" s="185"/>
      <c r="I7" s="16"/>
    </row>
    <row r="8" spans="1:9" s="9" customFormat="1" ht="24" customHeight="1" x14ac:dyDescent="0.2">
      <c r="A8" s="105" t="s">
        <v>24</v>
      </c>
      <c r="B8" s="215"/>
      <c r="C8" s="98" t="s">
        <v>25</v>
      </c>
      <c r="D8" s="98" t="s">
        <v>26</v>
      </c>
      <c r="E8" s="16" t="s">
        <v>17</v>
      </c>
      <c r="F8" s="16">
        <v>2320</v>
      </c>
      <c r="G8" s="96"/>
      <c r="H8" s="185"/>
      <c r="I8" s="16"/>
    </row>
    <row r="9" spans="1:9" s="9" customFormat="1" ht="15.75" x14ac:dyDescent="0.2">
      <c r="A9" s="105" t="s">
        <v>27</v>
      </c>
      <c r="B9" s="214"/>
      <c r="C9" s="98" t="s">
        <v>28</v>
      </c>
      <c r="D9" s="98" t="s">
        <v>29</v>
      </c>
      <c r="E9" s="16" t="s">
        <v>17</v>
      </c>
      <c r="F9" s="16">
        <v>2538</v>
      </c>
      <c r="G9" s="16"/>
      <c r="H9" s="185"/>
      <c r="I9" s="16"/>
    </row>
    <row r="10" spans="1:9" s="9" customFormat="1" ht="25.5" x14ac:dyDescent="0.2">
      <c r="A10" s="105" t="s">
        <v>30</v>
      </c>
      <c r="B10" s="214"/>
      <c r="C10" s="98" t="s">
        <v>31</v>
      </c>
      <c r="D10" s="98" t="s">
        <v>32</v>
      </c>
      <c r="E10" s="16" t="s">
        <v>33</v>
      </c>
      <c r="F10" s="16">
        <v>2.6</v>
      </c>
      <c r="G10" s="16"/>
      <c r="H10" s="185"/>
      <c r="I10" s="16"/>
    </row>
    <row r="11" spans="1:9" s="9" customFormat="1" ht="38.25" x14ac:dyDescent="0.2">
      <c r="A11" s="105" t="s">
        <v>34</v>
      </c>
      <c r="B11" s="214"/>
      <c r="C11" s="98" t="s">
        <v>15</v>
      </c>
      <c r="D11" s="98" t="s">
        <v>35</v>
      </c>
      <c r="E11" s="16" t="s">
        <v>17</v>
      </c>
      <c r="F11" s="16">
        <v>72269</v>
      </c>
      <c r="G11" s="16"/>
      <c r="H11" s="185"/>
      <c r="I11" s="16"/>
    </row>
    <row r="12" spans="1:9" s="9" customFormat="1" ht="38.25" x14ac:dyDescent="0.2">
      <c r="A12" s="105" t="s">
        <v>36</v>
      </c>
      <c r="B12" s="214"/>
      <c r="C12" s="98" t="s">
        <v>19</v>
      </c>
      <c r="D12" s="98" t="s">
        <v>37</v>
      </c>
      <c r="E12" s="16" t="s">
        <v>17</v>
      </c>
      <c r="F12" s="16">
        <v>24090</v>
      </c>
      <c r="G12" s="16"/>
      <c r="H12" s="185"/>
      <c r="I12" s="16"/>
    </row>
    <row r="13" spans="1:9" s="9" customFormat="1" ht="38.25" x14ac:dyDescent="0.2">
      <c r="A13" s="105" t="s">
        <v>38</v>
      </c>
      <c r="B13" s="214"/>
      <c r="C13" s="98" t="s">
        <v>22</v>
      </c>
      <c r="D13" s="98" t="s">
        <v>23</v>
      </c>
      <c r="E13" s="16" t="s">
        <v>17</v>
      </c>
      <c r="F13" s="16">
        <v>20320</v>
      </c>
      <c r="G13" s="16"/>
      <c r="H13" s="185"/>
      <c r="I13" s="16"/>
    </row>
    <row r="14" spans="1:9" s="9" customFormat="1" ht="21" customHeight="1" x14ac:dyDescent="0.2">
      <c r="A14" s="105" t="s">
        <v>39</v>
      </c>
      <c r="B14" s="215"/>
      <c r="C14" s="98" t="s">
        <v>25</v>
      </c>
      <c r="D14" s="98" t="s">
        <v>26</v>
      </c>
      <c r="E14" s="16" t="s">
        <v>17</v>
      </c>
      <c r="F14" s="16">
        <v>5664</v>
      </c>
      <c r="G14" s="16"/>
      <c r="H14" s="185"/>
      <c r="I14" s="16"/>
    </row>
    <row r="15" spans="1:9" s="9" customFormat="1" ht="15.75" x14ac:dyDescent="0.2">
      <c r="A15" s="105" t="s">
        <v>40</v>
      </c>
      <c r="B15" s="214"/>
      <c r="C15" s="98" t="s">
        <v>28</v>
      </c>
      <c r="D15" s="98" t="s">
        <v>29</v>
      </c>
      <c r="E15" s="16" t="s">
        <v>17</v>
      </c>
      <c r="F15" s="16">
        <v>6195</v>
      </c>
      <c r="G15" s="16"/>
      <c r="H15" s="185"/>
      <c r="I15" s="16"/>
    </row>
    <row r="16" spans="1:9" s="9" customFormat="1" ht="25.5" x14ac:dyDescent="0.2">
      <c r="A16" s="105" t="s">
        <v>41</v>
      </c>
      <c r="B16" s="214"/>
      <c r="C16" s="98" t="s">
        <v>31</v>
      </c>
      <c r="D16" s="98" t="s">
        <v>32</v>
      </c>
      <c r="E16" s="16" t="s">
        <v>33</v>
      </c>
      <c r="F16" s="16">
        <v>7.08</v>
      </c>
      <c r="G16" s="16"/>
      <c r="H16" s="185"/>
      <c r="I16" s="16"/>
    </row>
    <row r="17" spans="1:12" s="9" customFormat="1" ht="26.1" customHeight="1" x14ac:dyDescent="0.2">
      <c r="A17" s="105" t="s">
        <v>42</v>
      </c>
      <c r="B17" s="215"/>
      <c r="C17" s="98" t="s">
        <v>43</v>
      </c>
      <c r="D17" s="98" t="s">
        <v>44</v>
      </c>
      <c r="E17" s="16" t="s">
        <v>45</v>
      </c>
      <c r="F17" s="16">
        <v>1</v>
      </c>
      <c r="G17" s="16"/>
      <c r="H17" s="185"/>
      <c r="I17" s="16" t="s">
        <v>46</v>
      </c>
    </row>
    <row r="18" spans="1:12" s="9" customFormat="1" ht="24.95" customHeight="1" x14ac:dyDescent="0.2">
      <c r="A18" s="105" t="s">
        <v>48</v>
      </c>
      <c r="B18" s="215"/>
      <c r="C18" s="4" t="s">
        <v>49</v>
      </c>
      <c r="D18" s="4"/>
      <c r="E18" s="3" t="s">
        <v>50</v>
      </c>
      <c r="F18" s="16">
        <v>106</v>
      </c>
      <c r="G18" s="16"/>
      <c r="H18" s="185"/>
      <c r="I18" s="114"/>
    </row>
    <row r="19" spans="1:12" s="9" customFormat="1" ht="51" x14ac:dyDescent="0.2">
      <c r="A19" s="105" t="s">
        <v>51</v>
      </c>
      <c r="B19" s="214"/>
      <c r="C19" s="4" t="s">
        <v>52</v>
      </c>
      <c r="D19" s="216" t="s">
        <v>53</v>
      </c>
      <c r="E19" s="16" t="s">
        <v>17</v>
      </c>
      <c r="F19" s="16">
        <v>3710</v>
      </c>
      <c r="G19" s="16"/>
      <c r="H19" s="185"/>
      <c r="I19" s="114"/>
      <c r="J19" s="231"/>
    </row>
    <row r="20" spans="1:12" s="9" customFormat="1" ht="51" x14ac:dyDescent="0.2">
      <c r="A20" s="105" t="s">
        <v>54</v>
      </c>
      <c r="B20" s="214"/>
      <c r="C20" s="4" t="s">
        <v>55</v>
      </c>
      <c r="D20" s="217" t="s">
        <v>56</v>
      </c>
      <c r="E20" s="16" t="s">
        <v>17</v>
      </c>
      <c r="F20" s="16">
        <v>1590</v>
      </c>
      <c r="G20" s="16"/>
      <c r="H20" s="185"/>
      <c r="I20" s="114"/>
      <c r="J20" s="231"/>
    </row>
    <row r="21" spans="1:12" s="9" customFormat="1" ht="38.25" x14ac:dyDescent="0.2">
      <c r="A21" s="105" t="s">
        <v>57</v>
      </c>
      <c r="B21" s="214"/>
      <c r="C21" s="6" t="s">
        <v>58</v>
      </c>
      <c r="D21" s="218" t="s">
        <v>59</v>
      </c>
      <c r="E21" s="16" t="s">
        <v>17</v>
      </c>
      <c r="F21" s="16">
        <v>4361</v>
      </c>
      <c r="G21" s="16"/>
      <c r="H21" s="185"/>
      <c r="I21" s="114"/>
      <c r="J21" s="231"/>
    </row>
    <row r="22" spans="1:12" s="9" customFormat="1" ht="38.25" x14ac:dyDescent="0.2">
      <c r="A22" s="105" t="s">
        <v>60</v>
      </c>
      <c r="B22" s="214"/>
      <c r="C22" s="4" t="s">
        <v>61</v>
      </c>
      <c r="D22" s="98" t="s">
        <v>62</v>
      </c>
      <c r="E22" s="16" t="s">
        <v>17</v>
      </c>
      <c r="F22" s="16">
        <v>89</v>
      </c>
      <c r="G22" s="48"/>
      <c r="H22" s="185"/>
      <c r="I22" s="114"/>
    </row>
    <row r="23" spans="1:12" s="9" customFormat="1" ht="75" x14ac:dyDescent="0.2">
      <c r="A23" s="105" t="s">
        <v>63</v>
      </c>
      <c r="B23" s="214"/>
      <c r="C23" s="4" t="s">
        <v>64</v>
      </c>
      <c r="D23" s="219" t="s">
        <v>65</v>
      </c>
      <c r="E23" s="16" t="s">
        <v>17</v>
      </c>
      <c r="F23" s="16">
        <v>850</v>
      </c>
      <c r="G23" s="96"/>
      <c r="H23" s="185"/>
      <c r="I23" s="114"/>
    </row>
    <row r="24" spans="1:12" s="9" customFormat="1" ht="38.25" x14ac:dyDescent="0.2">
      <c r="A24" s="105" t="s">
        <v>66</v>
      </c>
      <c r="B24" s="214"/>
      <c r="C24" s="4" t="s">
        <v>67</v>
      </c>
      <c r="D24" s="105" t="s">
        <v>68</v>
      </c>
      <c r="E24" s="220" t="s">
        <v>33</v>
      </c>
      <c r="F24" s="16">
        <v>51</v>
      </c>
      <c r="G24" s="16"/>
      <c r="H24" s="185"/>
      <c r="I24" s="114"/>
      <c r="K24" s="231"/>
      <c r="L24" s="232"/>
    </row>
    <row r="25" spans="1:12" s="9" customFormat="1" ht="51" x14ac:dyDescent="0.2">
      <c r="A25" s="105" t="s">
        <v>69</v>
      </c>
      <c r="B25" s="215"/>
      <c r="C25" s="221" t="s">
        <v>70</v>
      </c>
      <c r="D25" s="222" t="s">
        <v>71</v>
      </c>
      <c r="E25" s="220" t="s">
        <v>72</v>
      </c>
      <c r="F25" s="16">
        <v>106</v>
      </c>
      <c r="G25" s="16"/>
      <c r="H25" s="185"/>
      <c r="I25" s="114"/>
      <c r="K25" s="233"/>
      <c r="L25" s="234"/>
    </row>
    <row r="26" spans="1:12" s="9" customFormat="1" ht="25.5" x14ac:dyDescent="0.2">
      <c r="A26" s="105" t="s">
        <v>73</v>
      </c>
      <c r="B26" s="215"/>
      <c r="C26" s="221" t="s">
        <v>74</v>
      </c>
      <c r="D26" s="222" t="s">
        <v>75</v>
      </c>
      <c r="E26" s="223" t="s">
        <v>47</v>
      </c>
      <c r="F26" s="16">
        <v>14.3</v>
      </c>
      <c r="G26" s="16"/>
      <c r="H26" s="185"/>
      <c r="I26" s="114" t="s">
        <v>76</v>
      </c>
      <c r="K26" s="233"/>
      <c r="L26" s="234"/>
    </row>
    <row r="27" spans="1:12" s="9" customFormat="1" ht="48" x14ac:dyDescent="0.2">
      <c r="A27" s="105" t="s">
        <v>77</v>
      </c>
      <c r="B27" s="214"/>
      <c r="C27" s="224" t="s">
        <v>78</v>
      </c>
      <c r="D27" s="224" t="s">
        <v>79</v>
      </c>
      <c r="E27" s="225" t="s">
        <v>80</v>
      </c>
      <c r="F27" s="226">
        <v>800</v>
      </c>
      <c r="G27" s="16"/>
      <c r="H27" s="185"/>
      <c r="I27" s="114" t="s">
        <v>81</v>
      </c>
      <c r="J27" s="231"/>
      <c r="K27" s="233"/>
      <c r="L27" s="234"/>
    </row>
    <row r="28" spans="1:12" s="9" customFormat="1" ht="25.5" x14ac:dyDescent="0.2">
      <c r="A28" s="105" t="s">
        <v>82</v>
      </c>
      <c r="B28" s="215"/>
      <c r="C28" s="221" t="s">
        <v>83</v>
      </c>
      <c r="D28" s="222" t="s">
        <v>84</v>
      </c>
      <c r="E28" s="220" t="s">
        <v>85</v>
      </c>
      <c r="F28" s="16">
        <v>55</v>
      </c>
      <c r="G28" s="16"/>
      <c r="H28" s="185"/>
      <c r="I28" s="114"/>
      <c r="K28" s="233"/>
      <c r="L28" s="234"/>
    </row>
    <row r="29" spans="1:12" s="9" customFormat="1" ht="25.5" x14ac:dyDescent="0.2">
      <c r="A29" s="105" t="s">
        <v>86</v>
      </c>
      <c r="B29" s="214"/>
      <c r="C29" s="221" t="s">
        <v>87</v>
      </c>
      <c r="D29" s="222" t="s">
        <v>88</v>
      </c>
      <c r="E29" s="220" t="s">
        <v>89</v>
      </c>
      <c r="F29" s="16">
        <v>63</v>
      </c>
      <c r="G29" s="16"/>
      <c r="H29" s="185"/>
      <c r="I29" s="114"/>
      <c r="K29" s="233"/>
      <c r="L29" s="234"/>
    </row>
    <row r="30" spans="1:12" s="9" customFormat="1" ht="37.5" x14ac:dyDescent="0.2">
      <c r="A30" s="105" t="s">
        <v>90</v>
      </c>
      <c r="B30" s="214"/>
      <c r="C30" s="227" t="s">
        <v>91</v>
      </c>
      <c r="D30" s="224" t="s">
        <v>92</v>
      </c>
      <c r="E30" s="228" t="s">
        <v>93</v>
      </c>
      <c r="F30" s="223">
        <v>16</v>
      </c>
      <c r="G30" s="16"/>
      <c r="H30" s="185"/>
      <c r="I30" s="114"/>
      <c r="J30" s="231"/>
      <c r="K30" s="233"/>
      <c r="L30" s="234"/>
    </row>
    <row r="31" spans="1:12" s="9" customFormat="1" ht="38.25" x14ac:dyDescent="0.2">
      <c r="A31" s="105" t="s">
        <v>94</v>
      </c>
      <c r="B31" s="214"/>
      <c r="C31" s="227" t="s">
        <v>95</v>
      </c>
      <c r="D31" s="224" t="s">
        <v>96</v>
      </c>
      <c r="E31" s="228" t="s">
        <v>93</v>
      </c>
      <c r="F31" s="16">
        <v>8</v>
      </c>
      <c r="G31" s="16"/>
      <c r="H31" s="185"/>
      <c r="I31" s="114"/>
      <c r="J31" s="231"/>
      <c r="K31" s="233"/>
      <c r="L31" s="234"/>
    </row>
    <row r="32" spans="1:12" s="9" customFormat="1" ht="51" x14ac:dyDescent="0.2">
      <c r="A32" s="105" t="s">
        <v>97</v>
      </c>
      <c r="B32" s="214"/>
      <c r="C32" s="229" t="s">
        <v>98</v>
      </c>
      <c r="D32" s="224" t="s">
        <v>99</v>
      </c>
      <c r="E32" s="220" t="s">
        <v>89</v>
      </c>
      <c r="F32" s="16">
        <v>8</v>
      </c>
      <c r="G32" s="16"/>
      <c r="H32" s="185"/>
      <c r="I32" s="114"/>
    </row>
    <row r="33" spans="1:9" s="9" customFormat="1" ht="12.75" x14ac:dyDescent="0.2">
      <c r="A33" s="105" t="s">
        <v>100</v>
      </c>
      <c r="B33" s="214"/>
      <c r="C33" s="221" t="s">
        <v>101</v>
      </c>
      <c r="D33" s="230" t="s">
        <v>102</v>
      </c>
      <c r="E33" s="220" t="s">
        <v>33</v>
      </c>
      <c r="F33" s="16">
        <v>13</v>
      </c>
      <c r="G33" s="16"/>
      <c r="H33" s="185"/>
      <c r="I33" s="114"/>
    </row>
    <row r="34" spans="1:9" s="9" customFormat="1" ht="12.75" x14ac:dyDescent="0.2">
      <c r="B34" s="14"/>
      <c r="F34" s="15"/>
      <c r="G34" s="15"/>
      <c r="H34" s="15"/>
    </row>
    <row r="35" spans="1:9" s="9" customFormat="1" ht="12.75" x14ac:dyDescent="0.2">
      <c r="B35" s="14"/>
      <c r="F35" s="15"/>
      <c r="G35" s="15"/>
      <c r="H35" s="15"/>
    </row>
    <row r="36" spans="1:9" s="9" customFormat="1" ht="12.75" x14ac:dyDescent="0.2">
      <c r="B36" s="14"/>
      <c r="F36" s="15"/>
      <c r="G36" s="15"/>
      <c r="H36" s="15"/>
    </row>
    <row r="37" spans="1:9" s="9" customFormat="1" ht="12.75" x14ac:dyDescent="0.2">
      <c r="B37" s="14"/>
      <c r="F37" s="15"/>
      <c r="G37" s="15"/>
      <c r="H37" s="15"/>
    </row>
    <row r="38" spans="1:9" s="9" customFormat="1" ht="12.75" x14ac:dyDescent="0.2">
      <c r="B38" s="14"/>
      <c r="F38" s="15"/>
      <c r="G38" s="15"/>
      <c r="H38" s="15"/>
    </row>
    <row r="39" spans="1:9" s="9" customFormat="1" ht="12.75" x14ac:dyDescent="0.2">
      <c r="B39" s="14"/>
      <c r="F39" s="15"/>
      <c r="G39" s="15"/>
      <c r="H39" s="15"/>
    </row>
  </sheetData>
  <sheetProtection formatCells="0" insertHyperlinks="0" autoFilter="0"/>
  <mergeCells count="1">
    <mergeCell ref="A1:I1"/>
  </mergeCells>
  <phoneticPr fontId="31" type="noConversion"/>
  <printOptions horizontalCentered="1"/>
  <pageMargins left="0.39305555555555599" right="0.39305555555555599" top="0.78680555555555598" bottom="0.59027777777777801" header="0.29861111111111099" footer="0.29861111111111099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I25"/>
  <sheetViews>
    <sheetView workbookViewId="0">
      <selection sqref="A1:XFD3"/>
    </sheetView>
  </sheetViews>
  <sheetFormatPr defaultColWidth="9" defaultRowHeight="14.25" x14ac:dyDescent="0.15"/>
  <cols>
    <col min="1" max="1" width="9" style="2"/>
    <col min="2" max="2" width="10.25" style="2" customWidth="1"/>
    <col min="3" max="3" width="19.625" style="2" customWidth="1"/>
    <col min="4" max="4" width="24.5" style="2" customWidth="1"/>
    <col min="5" max="5" width="9" style="84"/>
    <col min="6" max="6" width="9.5" style="85" customWidth="1"/>
    <col min="7" max="8" width="9.5" style="84" customWidth="1"/>
    <col min="9" max="9" width="10.125" style="2" customWidth="1"/>
    <col min="10" max="16384" width="9" style="2"/>
  </cols>
  <sheetData>
    <row r="1" spans="1:9" s="1" customFormat="1" ht="32.25" customHeight="1" x14ac:dyDescent="0.2">
      <c r="A1" s="262" t="s">
        <v>1758</v>
      </c>
      <c r="B1" s="263"/>
      <c r="C1" s="263"/>
      <c r="D1" s="264"/>
      <c r="E1" s="263"/>
      <c r="F1" s="263"/>
      <c r="G1" s="263"/>
      <c r="H1" s="263"/>
      <c r="I1" s="263"/>
    </row>
    <row r="2" spans="1:9" s="1" customFormat="1" ht="27" customHeight="1" x14ac:dyDescent="0.2">
      <c r="A2" s="247" t="s">
        <v>1759</v>
      </c>
      <c r="B2" s="248" t="s">
        <v>1760</v>
      </c>
      <c r="C2" s="246" t="s">
        <v>1761</v>
      </c>
      <c r="D2" s="246"/>
      <c r="E2" s="248"/>
      <c r="F2" s="245"/>
      <c r="G2" s="245"/>
      <c r="H2" s="245"/>
      <c r="I2" s="245"/>
    </row>
    <row r="3" spans="1:9" s="1" customFormat="1" ht="24.75" customHeight="1" x14ac:dyDescent="0.2">
      <c r="A3" s="247" t="s">
        <v>1762</v>
      </c>
      <c r="B3" s="245">
        <v>2</v>
      </c>
      <c r="C3" s="246" t="s">
        <v>1763</v>
      </c>
      <c r="D3" s="246"/>
      <c r="E3" s="248"/>
      <c r="F3" s="245"/>
      <c r="G3" s="245"/>
      <c r="H3" s="245" t="s">
        <v>1764</v>
      </c>
      <c r="I3" s="245"/>
    </row>
    <row r="4" spans="1:9" ht="29.1" customHeight="1" x14ac:dyDescent="0.15">
      <c r="A4" s="43" t="s">
        <v>6</v>
      </c>
      <c r="B4" s="43" t="s">
        <v>1212</v>
      </c>
      <c r="C4" s="43" t="s">
        <v>7</v>
      </c>
      <c r="D4" s="43" t="s">
        <v>8</v>
      </c>
      <c r="E4" s="43" t="s">
        <v>9</v>
      </c>
      <c r="F4" s="86" t="s">
        <v>10</v>
      </c>
      <c r="G4" s="43" t="s">
        <v>11</v>
      </c>
      <c r="H4" s="43" t="s">
        <v>12</v>
      </c>
      <c r="I4" s="43" t="s">
        <v>13</v>
      </c>
    </row>
    <row r="5" spans="1:9" ht="51" x14ac:dyDescent="0.2">
      <c r="A5" s="87" t="s">
        <v>1253</v>
      </c>
      <c r="B5" s="30"/>
      <c r="C5" s="19" t="s">
        <v>1254</v>
      </c>
      <c r="D5" s="88" t="s">
        <v>1255</v>
      </c>
      <c r="E5" s="21" t="s">
        <v>17</v>
      </c>
      <c r="F5" s="89">
        <v>4927</v>
      </c>
      <c r="G5" s="48"/>
      <c r="H5" s="48"/>
      <c r="I5" s="8"/>
    </row>
    <row r="6" spans="1:9" ht="51" x14ac:dyDescent="0.15">
      <c r="A6" s="87" t="s">
        <v>1256</v>
      </c>
      <c r="B6" s="30"/>
      <c r="C6" s="19" t="s">
        <v>1257</v>
      </c>
      <c r="D6" s="88" t="s">
        <v>1258</v>
      </c>
      <c r="E6" s="21" t="s">
        <v>17</v>
      </c>
      <c r="F6" s="89">
        <v>39867</v>
      </c>
      <c r="G6" s="48"/>
      <c r="H6" s="48"/>
      <c r="I6" s="100"/>
    </row>
    <row r="7" spans="1:9" ht="76.5" x14ac:dyDescent="0.15">
      <c r="A7" s="87" t="s">
        <v>1259</v>
      </c>
      <c r="B7" s="54"/>
      <c r="C7" s="19" t="s">
        <v>1260</v>
      </c>
      <c r="D7" s="90" t="s">
        <v>1261</v>
      </c>
      <c r="E7" s="21" t="s">
        <v>17</v>
      </c>
      <c r="F7" s="89">
        <v>4013</v>
      </c>
      <c r="G7" s="48"/>
      <c r="H7" s="48"/>
      <c r="I7" s="101"/>
    </row>
    <row r="8" spans="1:9" ht="63.75" x14ac:dyDescent="0.15">
      <c r="A8" s="87" t="s">
        <v>1262</v>
      </c>
      <c r="B8" s="30"/>
      <c r="C8" s="19" t="s">
        <v>19</v>
      </c>
      <c r="D8" s="19" t="s">
        <v>1263</v>
      </c>
      <c r="E8" s="21" t="s">
        <v>17</v>
      </c>
      <c r="F8" s="89">
        <v>417685</v>
      </c>
      <c r="G8" s="48"/>
      <c r="H8" s="48"/>
      <c r="I8" s="101"/>
    </row>
    <row r="9" spans="1:9" ht="102" x14ac:dyDescent="0.15">
      <c r="A9" s="87" t="s">
        <v>1264</v>
      </c>
      <c r="B9" s="91"/>
      <c r="C9" s="19" t="s">
        <v>1265</v>
      </c>
      <c r="D9" s="19" t="s">
        <v>1266</v>
      </c>
      <c r="E9" s="21" t="s">
        <v>17</v>
      </c>
      <c r="F9" s="89">
        <v>76</v>
      </c>
      <c r="G9" s="48"/>
      <c r="H9" s="48"/>
      <c r="I9" s="101"/>
    </row>
    <row r="10" spans="1:9" ht="89.25" x14ac:dyDescent="0.15">
      <c r="A10" s="87" t="s">
        <v>1267</v>
      </c>
      <c r="B10" s="91"/>
      <c r="C10" s="19" t="s">
        <v>1268</v>
      </c>
      <c r="D10" s="88" t="s">
        <v>1269</v>
      </c>
      <c r="E10" s="21" t="s">
        <v>1222</v>
      </c>
      <c r="F10" s="92">
        <v>1029</v>
      </c>
      <c r="G10" s="48"/>
      <c r="H10" s="48"/>
      <c r="I10" s="100"/>
    </row>
    <row r="11" spans="1:9" ht="89.25" x14ac:dyDescent="0.15">
      <c r="A11" s="87" t="s">
        <v>1270</v>
      </c>
      <c r="B11" s="91"/>
      <c r="C11" s="19" t="s">
        <v>1271</v>
      </c>
      <c r="D11" s="88" t="s">
        <v>1272</v>
      </c>
      <c r="E11" s="21" t="s">
        <v>1222</v>
      </c>
      <c r="F11" s="92">
        <v>257</v>
      </c>
      <c r="G11" s="48"/>
      <c r="H11" s="48"/>
      <c r="I11" s="100"/>
    </row>
    <row r="12" spans="1:9" ht="44.1" customHeight="1" x14ac:dyDescent="0.15">
      <c r="A12" s="87" t="s">
        <v>1273</v>
      </c>
      <c r="B12" s="91"/>
      <c r="C12" s="19" t="s">
        <v>1274</v>
      </c>
      <c r="D12" s="6" t="s">
        <v>1275</v>
      </c>
      <c r="E12" s="21" t="s">
        <v>139</v>
      </c>
      <c r="F12" s="89">
        <v>1027</v>
      </c>
      <c r="G12" s="48"/>
      <c r="H12" s="48"/>
      <c r="I12" s="101"/>
    </row>
    <row r="13" spans="1:9" ht="63" x14ac:dyDescent="0.15">
      <c r="A13" s="87" t="s">
        <v>1276</v>
      </c>
      <c r="B13" s="30"/>
      <c r="C13" s="19" t="s">
        <v>1277</v>
      </c>
      <c r="D13" s="45" t="s">
        <v>1278</v>
      </c>
      <c r="E13" s="21" t="s">
        <v>17</v>
      </c>
      <c r="F13" s="89">
        <v>822</v>
      </c>
      <c r="G13" s="48"/>
      <c r="H13" s="48"/>
      <c r="I13" s="101"/>
    </row>
    <row r="14" spans="1:9" ht="76.5" x14ac:dyDescent="0.15">
      <c r="A14" s="87" t="s">
        <v>1279</v>
      </c>
      <c r="B14" s="93"/>
      <c r="C14" s="94" t="s">
        <v>1280</v>
      </c>
      <c r="D14" s="95" t="s">
        <v>1281</v>
      </c>
      <c r="E14" s="96" t="s">
        <v>1282</v>
      </c>
      <c r="F14" s="97">
        <v>32.469000000000001</v>
      </c>
      <c r="G14" s="48"/>
      <c r="H14" s="48"/>
      <c r="I14" s="101"/>
    </row>
    <row r="15" spans="1:9" ht="37.5" x14ac:dyDescent="0.15">
      <c r="A15" s="87" t="s">
        <v>1283</v>
      </c>
      <c r="B15" s="91"/>
      <c r="C15" s="19" t="s">
        <v>1284</v>
      </c>
      <c r="D15" s="45" t="s">
        <v>1285</v>
      </c>
      <c r="E15" s="21" t="s">
        <v>17</v>
      </c>
      <c r="F15" s="89">
        <v>77</v>
      </c>
      <c r="G15" s="48"/>
      <c r="H15" s="48"/>
      <c r="I15" s="100"/>
    </row>
    <row r="16" spans="1:9" ht="38.25" x14ac:dyDescent="0.15">
      <c r="A16" s="87" t="s">
        <v>1286</v>
      </c>
      <c r="B16" s="30"/>
      <c r="C16" s="98" t="s">
        <v>31</v>
      </c>
      <c r="D16" s="98" t="s">
        <v>1287</v>
      </c>
      <c r="E16" s="16" t="s">
        <v>33</v>
      </c>
      <c r="F16" s="17">
        <v>6.16</v>
      </c>
      <c r="G16" s="48"/>
      <c r="H16" s="48"/>
      <c r="I16" s="100"/>
    </row>
    <row r="17" spans="1:9" ht="76.5" x14ac:dyDescent="0.15">
      <c r="A17" s="87" t="s">
        <v>1288</v>
      </c>
      <c r="B17" s="91"/>
      <c r="C17" s="76" t="s">
        <v>1289</v>
      </c>
      <c r="D17" s="76" t="s">
        <v>1290</v>
      </c>
      <c r="E17" s="96" t="s">
        <v>80</v>
      </c>
      <c r="F17" s="97">
        <v>3707</v>
      </c>
      <c r="G17" s="48"/>
      <c r="H17" s="48"/>
      <c r="I17" s="100"/>
    </row>
    <row r="18" spans="1:9" ht="88.5" x14ac:dyDescent="0.15">
      <c r="A18" s="87" t="s">
        <v>1291</v>
      </c>
      <c r="B18" s="91"/>
      <c r="C18" s="76" t="s">
        <v>1292</v>
      </c>
      <c r="D18" s="76" t="s">
        <v>1293</v>
      </c>
      <c r="E18" s="96" t="s">
        <v>80</v>
      </c>
      <c r="F18" s="97">
        <v>1481</v>
      </c>
      <c r="G18" s="48"/>
      <c r="H18" s="48"/>
      <c r="I18" s="101"/>
    </row>
    <row r="19" spans="1:9" ht="63.75" x14ac:dyDescent="0.15">
      <c r="A19" s="87" t="s">
        <v>1294</v>
      </c>
      <c r="B19" s="91"/>
      <c r="C19" s="76" t="s">
        <v>1295</v>
      </c>
      <c r="D19" s="76" t="s">
        <v>1296</v>
      </c>
      <c r="E19" s="96" t="s">
        <v>80</v>
      </c>
      <c r="F19" s="97">
        <v>1481</v>
      </c>
      <c r="G19" s="48"/>
      <c r="H19" s="48"/>
      <c r="I19" s="101"/>
    </row>
    <row r="20" spans="1:9" ht="25.5" x14ac:dyDescent="0.15">
      <c r="A20" s="87" t="s">
        <v>1297</v>
      </c>
      <c r="B20" s="91"/>
      <c r="C20" s="19" t="s">
        <v>1298</v>
      </c>
      <c r="D20" s="88" t="s">
        <v>1275</v>
      </c>
      <c r="E20" s="21" t="s">
        <v>17</v>
      </c>
      <c r="F20" s="89">
        <v>11</v>
      </c>
      <c r="G20" s="48"/>
      <c r="H20" s="48"/>
      <c r="I20" s="101"/>
    </row>
    <row r="23" spans="1:9" x14ac:dyDescent="0.15">
      <c r="C23" s="61"/>
      <c r="D23" s="99"/>
    </row>
    <row r="24" spans="1:9" x14ac:dyDescent="0.15">
      <c r="C24" s="61"/>
      <c r="D24" s="61"/>
    </row>
    <row r="25" spans="1:9" x14ac:dyDescent="0.15">
      <c r="C25" s="61"/>
      <c r="D25" s="99"/>
    </row>
  </sheetData>
  <sheetProtection formatCells="0" insertHyperlinks="0" autoFilter="0"/>
  <mergeCells count="1">
    <mergeCell ref="A1:I1"/>
  </mergeCells>
  <phoneticPr fontId="31" type="noConversion"/>
  <printOptions horizontalCentered="1"/>
  <pageMargins left="0.39305555555555599" right="0.39305555555555599" top="0.78680555555555598" bottom="0.59027777777777801" header="0.29861111111111099" footer="0.29861111111111099"/>
  <pageSetup paperSize="9" scale="9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I163"/>
  <sheetViews>
    <sheetView zoomScale="145" zoomScaleNormal="145" workbookViewId="0">
      <selection activeCell="B5" sqref="B5"/>
    </sheetView>
  </sheetViews>
  <sheetFormatPr defaultColWidth="9" defaultRowHeight="14.25" x14ac:dyDescent="0.2"/>
  <cols>
    <col min="1" max="1" width="8.75" style="59" customWidth="1"/>
    <col min="2" max="2" width="11.375" style="59" customWidth="1"/>
    <col min="3" max="3" width="17.875" style="23" customWidth="1"/>
    <col min="4" max="4" width="21.375" style="39" customWidth="1"/>
    <col min="5" max="5" width="5.5" style="23" customWidth="1"/>
    <col min="6" max="6" width="9.375" style="60" customWidth="1"/>
    <col min="7" max="7" width="9.375" style="23" customWidth="1"/>
    <col min="8" max="8" width="9.375" style="52" customWidth="1"/>
    <col min="9" max="16384" width="9" style="39"/>
  </cols>
  <sheetData>
    <row r="1" spans="1:9" s="1" customFormat="1" ht="32.25" customHeight="1" x14ac:dyDescent="0.2">
      <c r="A1" s="262" t="s">
        <v>1758</v>
      </c>
      <c r="B1" s="263"/>
      <c r="C1" s="263"/>
      <c r="D1" s="264"/>
      <c r="E1" s="263"/>
      <c r="F1" s="263"/>
      <c r="G1" s="263"/>
      <c r="H1" s="263"/>
      <c r="I1" s="263"/>
    </row>
    <row r="2" spans="1:9" s="1" customFormat="1" ht="27" customHeight="1" x14ac:dyDescent="0.2">
      <c r="A2" s="247" t="s">
        <v>1759</v>
      </c>
      <c r="B2" s="248" t="s">
        <v>1760</v>
      </c>
      <c r="C2" s="246" t="s">
        <v>1761</v>
      </c>
      <c r="D2" s="246"/>
      <c r="E2" s="248"/>
      <c r="F2" s="245"/>
      <c r="G2" s="245"/>
      <c r="H2" s="245"/>
      <c r="I2" s="245"/>
    </row>
    <row r="3" spans="1:9" s="1" customFormat="1" ht="24.75" customHeight="1" x14ac:dyDescent="0.2">
      <c r="A3" s="247" t="s">
        <v>1762</v>
      </c>
      <c r="B3" s="245">
        <v>2</v>
      </c>
      <c r="C3" s="246" t="s">
        <v>1763</v>
      </c>
      <c r="D3" s="246"/>
      <c r="E3" s="248"/>
      <c r="F3" s="245"/>
      <c r="G3" s="245"/>
      <c r="H3" s="245" t="s">
        <v>1764</v>
      </c>
      <c r="I3" s="245"/>
    </row>
    <row r="4" spans="1:9" ht="24.75" x14ac:dyDescent="0.2">
      <c r="A4" s="62" t="s">
        <v>6</v>
      </c>
      <c r="B4" s="63" t="s">
        <v>2</v>
      </c>
      <c r="C4" s="62" t="s">
        <v>7</v>
      </c>
      <c r="D4" s="62" t="s">
        <v>8</v>
      </c>
      <c r="E4" s="62" t="s">
        <v>9</v>
      </c>
      <c r="F4" s="64" t="s">
        <v>10</v>
      </c>
      <c r="G4" s="62" t="s">
        <v>11</v>
      </c>
      <c r="H4" s="65" t="s">
        <v>12</v>
      </c>
      <c r="I4" s="62" t="s">
        <v>13</v>
      </c>
    </row>
    <row r="5" spans="1:9" ht="78" customHeight="1" x14ac:dyDescent="0.2">
      <c r="A5" s="44" t="s">
        <v>1299</v>
      </c>
      <c r="B5" s="30"/>
      <c r="C5" s="66" t="s">
        <v>1300</v>
      </c>
      <c r="D5" s="68" t="s">
        <v>1301</v>
      </c>
      <c r="E5" s="69" t="s">
        <v>17</v>
      </c>
      <c r="F5" s="64">
        <v>95</v>
      </c>
      <c r="G5" s="57"/>
      <c r="H5" s="57"/>
      <c r="I5" s="68"/>
    </row>
    <row r="6" spans="1:9" ht="76.5" x14ac:dyDescent="0.2">
      <c r="A6" s="44" t="s">
        <v>1302</v>
      </c>
      <c r="B6" s="30"/>
      <c r="C6" s="66" t="s">
        <v>1303</v>
      </c>
      <c r="D6" s="66" t="s">
        <v>1304</v>
      </c>
      <c r="E6" s="69" t="s">
        <v>139</v>
      </c>
      <c r="F6" s="64">
        <v>136</v>
      </c>
      <c r="G6" s="57"/>
      <c r="H6" s="57"/>
      <c r="I6" s="66"/>
    </row>
    <row r="7" spans="1:9" ht="63.75" x14ac:dyDescent="0.2">
      <c r="A7" s="44" t="s">
        <v>1305</v>
      </c>
      <c r="B7" s="30"/>
      <c r="C7" s="66" t="s">
        <v>1306</v>
      </c>
      <c r="D7" s="66" t="s">
        <v>1307</v>
      </c>
      <c r="E7" s="69" t="s">
        <v>139</v>
      </c>
      <c r="F7" s="70">
        <v>34</v>
      </c>
      <c r="G7" s="57"/>
      <c r="H7" s="57"/>
      <c r="I7" s="66"/>
    </row>
    <row r="8" spans="1:9" ht="100.5" x14ac:dyDescent="0.2">
      <c r="A8" s="44" t="s">
        <v>1308</v>
      </c>
      <c r="B8" s="30"/>
      <c r="C8" s="66" t="s">
        <v>1309</v>
      </c>
      <c r="D8" s="66" t="s">
        <v>1310</v>
      </c>
      <c r="E8" s="69" t="s">
        <v>139</v>
      </c>
      <c r="F8" s="70">
        <v>380</v>
      </c>
      <c r="G8" s="57"/>
      <c r="H8" s="57"/>
      <c r="I8" s="66"/>
    </row>
    <row r="9" spans="1:9" ht="63.75" x14ac:dyDescent="0.2">
      <c r="A9" s="44" t="s">
        <v>1311</v>
      </c>
      <c r="B9" s="30"/>
      <c r="C9" s="71" t="s">
        <v>1312</v>
      </c>
      <c r="D9" s="66" t="s">
        <v>1313</v>
      </c>
      <c r="E9" s="69" t="s">
        <v>139</v>
      </c>
      <c r="F9" s="64">
        <v>170</v>
      </c>
      <c r="G9" s="57"/>
      <c r="H9" s="57"/>
      <c r="I9" s="67"/>
    </row>
    <row r="10" spans="1:9" ht="138" x14ac:dyDescent="0.2">
      <c r="A10" s="44" t="s">
        <v>1314</v>
      </c>
      <c r="B10" s="30"/>
      <c r="C10" s="66" t="s">
        <v>1315</v>
      </c>
      <c r="D10" s="66" t="s">
        <v>1316</v>
      </c>
      <c r="E10" s="69" t="s">
        <v>139</v>
      </c>
      <c r="F10" s="64">
        <v>306</v>
      </c>
      <c r="G10" s="57"/>
      <c r="H10" s="57"/>
      <c r="I10" s="66"/>
    </row>
    <row r="11" spans="1:9" ht="177" x14ac:dyDescent="0.2">
      <c r="A11" s="44" t="s">
        <v>1317</v>
      </c>
      <c r="B11" s="30"/>
      <c r="C11" s="66" t="s">
        <v>1318</v>
      </c>
      <c r="D11" s="66" t="s">
        <v>1319</v>
      </c>
      <c r="E11" s="69" t="s">
        <v>139</v>
      </c>
      <c r="F11" s="64">
        <v>204</v>
      </c>
      <c r="G11" s="57"/>
      <c r="H11" s="57"/>
      <c r="I11" s="62"/>
    </row>
    <row r="12" spans="1:9" ht="45.95" customHeight="1" x14ac:dyDescent="0.2">
      <c r="A12" s="44" t="s">
        <v>1320</v>
      </c>
      <c r="B12" s="30"/>
      <c r="C12" s="66" t="s">
        <v>1321</v>
      </c>
      <c r="D12" s="66" t="s">
        <v>1322</v>
      </c>
      <c r="E12" s="69" t="s">
        <v>139</v>
      </c>
      <c r="F12" s="64">
        <f>1.8*2.2*5</f>
        <v>19.8</v>
      </c>
      <c r="G12" s="57"/>
      <c r="H12" s="57"/>
      <c r="I12" s="62"/>
    </row>
    <row r="13" spans="1:9" ht="140.25" x14ac:dyDescent="0.2">
      <c r="A13" s="44" t="s">
        <v>1323</v>
      </c>
      <c r="B13" s="30"/>
      <c r="C13" s="66" t="s">
        <v>1324</v>
      </c>
      <c r="D13" s="66" t="s">
        <v>1325</v>
      </c>
      <c r="E13" s="69" t="s">
        <v>139</v>
      </c>
      <c r="F13" s="64">
        <v>30</v>
      </c>
      <c r="G13" s="57"/>
      <c r="H13" s="57"/>
      <c r="I13" s="66"/>
    </row>
    <row r="14" spans="1:9" ht="36" customHeight="1" x14ac:dyDescent="0.2">
      <c r="A14" s="44" t="s">
        <v>1326</v>
      </c>
      <c r="B14" s="30"/>
      <c r="C14" s="66" t="s">
        <v>1327</v>
      </c>
      <c r="D14" s="66" t="s">
        <v>1328</v>
      </c>
      <c r="E14" s="69" t="s">
        <v>139</v>
      </c>
      <c r="F14" s="64">
        <v>6.8</v>
      </c>
      <c r="G14" s="57"/>
      <c r="H14" s="57"/>
      <c r="I14" s="62"/>
    </row>
    <row r="15" spans="1:9" ht="42" customHeight="1" x14ac:dyDescent="0.2">
      <c r="A15" s="44" t="s">
        <v>1329</v>
      </c>
      <c r="B15" s="30"/>
      <c r="C15" s="66" t="s">
        <v>1330</v>
      </c>
      <c r="D15" s="66" t="s">
        <v>1331</v>
      </c>
      <c r="E15" s="69" t="s">
        <v>139</v>
      </c>
      <c r="F15" s="64">
        <v>30</v>
      </c>
      <c r="G15" s="57"/>
      <c r="H15" s="57"/>
      <c r="I15" s="62"/>
    </row>
    <row r="16" spans="1:9" ht="21" customHeight="1" x14ac:dyDescent="0.2">
      <c r="A16" s="44" t="s">
        <v>1332</v>
      </c>
      <c r="B16" s="30"/>
      <c r="C16" s="66" t="s">
        <v>1333</v>
      </c>
      <c r="D16" s="66" t="s">
        <v>1334</v>
      </c>
      <c r="E16" s="69" t="s">
        <v>80</v>
      </c>
      <c r="F16" s="64">
        <v>17</v>
      </c>
      <c r="G16" s="57"/>
      <c r="H16" s="57"/>
      <c r="I16" s="62"/>
    </row>
    <row r="17" spans="1:9" ht="24.95" customHeight="1" x14ac:dyDescent="0.2">
      <c r="A17" s="44" t="s">
        <v>1335</v>
      </c>
      <c r="B17" s="30"/>
      <c r="C17" s="66" t="s">
        <v>1336</v>
      </c>
      <c r="D17" s="66" t="s">
        <v>1337</v>
      </c>
      <c r="E17" s="69" t="s">
        <v>139</v>
      </c>
      <c r="F17" s="64">
        <v>34</v>
      </c>
      <c r="G17" s="57"/>
      <c r="H17" s="57"/>
      <c r="I17" s="62"/>
    </row>
    <row r="18" spans="1:9" ht="21" customHeight="1" x14ac:dyDescent="0.2">
      <c r="A18" s="44" t="s">
        <v>1338</v>
      </c>
      <c r="B18" s="30"/>
      <c r="C18" s="66" t="s">
        <v>1339</v>
      </c>
      <c r="D18" s="66" t="s">
        <v>1340</v>
      </c>
      <c r="E18" s="69" t="s">
        <v>139</v>
      </c>
      <c r="F18" s="64">
        <v>2.5</v>
      </c>
      <c r="G18" s="57"/>
      <c r="H18" s="57"/>
      <c r="I18" s="62"/>
    </row>
    <row r="19" spans="1:9" ht="26.1" customHeight="1" x14ac:dyDescent="0.2">
      <c r="A19" s="44" t="s">
        <v>1341</v>
      </c>
      <c r="B19" s="30"/>
      <c r="C19" s="66" t="s">
        <v>1342</v>
      </c>
      <c r="D19" s="66" t="s">
        <v>1343</v>
      </c>
      <c r="E19" s="69" t="s">
        <v>1344</v>
      </c>
      <c r="F19" s="64">
        <v>2</v>
      </c>
      <c r="G19" s="57"/>
      <c r="H19" s="57"/>
      <c r="I19" s="62"/>
    </row>
    <row r="20" spans="1:9" ht="21" customHeight="1" x14ac:dyDescent="0.2">
      <c r="A20" s="44" t="s">
        <v>1345</v>
      </c>
      <c r="B20" s="30"/>
      <c r="C20" s="66" t="s">
        <v>1346</v>
      </c>
      <c r="D20" s="71" t="s">
        <v>1347</v>
      </c>
      <c r="E20" s="72" t="s">
        <v>17</v>
      </c>
      <c r="F20" s="64">
        <v>540</v>
      </c>
      <c r="G20" s="57"/>
      <c r="H20" s="57"/>
      <c r="I20" s="62"/>
    </row>
    <row r="21" spans="1:9" ht="21" customHeight="1" x14ac:dyDescent="0.2">
      <c r="A21" s="44" t="s">
        <v>1348</v>
      </c>
      <c r="B21" s="30"/>
      <c r="C21" s="66" t="s">
        <v>1349</v>
      </c>
      <c r="D21" s="71" t="s">
        <v>1347</v>
      </c>
      <c r="E21" s="72" t="s">
        <v>17</v>
      </c>
      <c r="F21" s="64">
        <v>509</v>
      </c>
      <c r="G21" s="57"/>
      <c r="H21" s="57"/>
      <c r="I21" s="62"/>
    </row>
    <row r="22" spans="1:9" ht="27.95" customHeight="1" x14ac:dyDescent="0.2">
      <c r="A22" s="44" t="s">
        <v>1350</v>
      </c>
      <c r="B22" s="30"/>
      <c r="C22" s="66" t="s">
        <v>500</v>
      </c>
      <c r="D22" s="66" t="s">
        <v>1351</v>
      </c>
      <c r="E22" s="72" t="s">
        <v>17</v>
      </c>
      <c r="F22" s="64">
        <v>12.7</v>
      </c>
      <c r="G22" s="57"/>
      <c r="H22" s="57"/>
      <c r="I22" s="62"/>
    </row>
    <row r="23" spans="1:9" ht="39" customHeight="1" x14ac:dyDescent="0.2">
      <c r="A23" s="44" t="s">
        <v>1352</v>
      </c>
      <c r="B23" s="30"/>
      <c r="C23" s="66" t="s">
        <v>1353</v>
      </c>
      <c r="D23" s="71" t="s">
        <v>1354</v>
      </c>
      <c r="E23" s="72" t="s">
        <v>17</v>
      </c>
      <c r="F23" s="64">
        <v>110</v>
      </c>
      <c r="G23" s="57"/>
      <c r="H23" s="57"/>
      <c r="I23" s="62"/>
    </row>
    <row r="24" spans="1:9" ht="51" x14ac:dyDescent="0.2">
      <c r="A24" s="44" t="s">
        <v>1355</v>
      </c>
      <c r="B24" s="30"/>
      <c r="C24" s="66" t="s">
        <v>31</v>
      </c>
      <c r="D24" s="66" t="s">
        <v>1356</v>
      </c>
      <c r="E24" s="69" t="s">
        <v>33</v>
      </c>
      <c r="F24" s="64">
        <v>22.8</v>
      </c>
      <c r="G24" s="57"/>
      <c r="H24" s="57"/>
      <c r="I24" s="62"/>
    </row>
    <row r="25" spans="1:9" ht="68.099999999999994" customHeight="1" x14ac:dyDescent="0.2">
      <c r="A25" s="44" t="s">
        <v>1357</v>
      </c>
      <c r="B25" s="30"/>
      <c r="C25" s="66" t="s">
        <v>1300</v>
      </c>
      <c r="D25" s="68" t="s">
        <v>1301</v>
      </c>
      <c r="E25" s="72" t="s">
        <v>17</v>
      </c>
      <c r="F25" s="64">
        <v>20</v>
      </c>
      <c r="G25" s="57"/>
      <c r="H25" s="57"/>
      <c r="I25" s="62"/>
    </row>
    <row r="26" spans="1:9" ht="76.5" x14ac:dyDescent="0.2">
      <c r="A26" s="44" t="s">
        <v>1358</v>
      </c>
      <c r="B26" s="30"/>
      <c r="C26" s="66" t="s">
        <v>1303</v>
      </c>
      <c r="D26" s="66" t="s">
        <v>1304</v>
      </c>
      <c r="E26" s="69" t="s">
        <v>139</v>
      </c>
      <c r="F26" s="64">
        <v>24</v>
      </c>
      <c r="G26" s="57"/>
      <c r="H26" s="57"/>
      <c r="I26" s="66"/>
    </row>
    <row r="27" spans="1:9" ht="63.75" x14ac:dyDescent="0.2">
      <c r="A27" s="44" t="s">
        <v>1359</v>
      </c>
      <c r="B27" s="30"/>
      <c r="C27" s="66" t="s">
        <v>1306</v>
      </c>
      <c r="D27" s="66" t="s">
        <v>1307</v>
      </c>
      <c r="E27" s="69" t="s">
        <v>139</v>
      </c>
      <c r="F27" s="64">
        <v>3</v>
      </c>
      <c r="G27" s="57"/>
      <c r="H27" s="57"/>
      <c r="I27" s="66"/>
    </row>
    <row r="28" spans="1:9" ht="100.5" x14ac:dyDescent="0.2">
      <c r="A28" s="44" t="s">
        <v>1360</v>
      </c>
      <c r="B28" s="30"/>
      <c r="C28" s="66" t="s">
        <v>1309</v>
      </c>
      <c r="D28" s="66" t="s">
        <v>1310</v>
      </c>
      <c r="E28" s="69" t="s">
        <v>139</v>
      </c>
      <c r="F28" s="64">
        <v>80</v>
      </c>
      <c r="G28" s="57"/>
      <c r="H28" s="57"/>
      <c r="I28" s="62"/>
    </row>
    <row r="29" spans="1:9" ht="63.75" x14ac:dyDescent="0.2">
      <c r="A29" s="44" t="s">
        <v>1361</v>
      </c>
      <c r="B29" s="30"/>
      <c r="C29" s="71" t="s">
        <v>1312</v>
      </c>
      <c r="D29" s="66" t="s">
        <v>1313</v>
      </c>
      <c r="E29" s="69" t="s">
        <v>139</v>
      </c>
      <c r="F29" s="64">
        <v>30</v>
      </c>
      <c r="G29" s="57"/>
      <c r="H29" s="57"/>
      <c r="I29" s="62"/>
    </row>
    <row r="30" spans="1:9" ht="138" x14ac:dyDescent="0.2">
      <c r="A30" s="44" t="s">
        <v>1362</v>
      </c>
      <c r="B30" s="30"/>
      <c r="C30" s="66" t="s">
        <v>1315</v>
      </c>
      <c r="D30" s="66" t="s">
        <v>1316</v>
      </c>
      <c r="E30" s="69" t="s">
        <v>139</v>
      </c>
      <c r="F30" s="64">
        <v>100</v>
      </c>
      <c r="G30" s="57"/>
      <c r="H30" s="57"/>
      <c r="I30" s="62"/>
    </row>
    <row r="31" spans="1:9" ht="189.75" x14ac:dyDescent="0.2">
      <c r="A31" s="44" t="s">
        <v>1363</v>
      </c>
      <c r="B31" s="30"/>
      <c r="C31" s="66" t="s">
        <v>1318</v>
      </c>
      <c r="D31" s="66" t="s">
        <v>1364</v>
      </c>
      <c r="E31" s="69" t="s">
        <v>139</v>
      </c>
      <c r="F31" s="64">
        <v>36</v>
      </c>
      <c r="G31" s="57"/>
      <c r="H31" s="57"/>
      <c r="I31" s="62"/>
    </row>
    <row r="32" spans="1:9" ht="21" customHeight="1" x14ac:dyDescent="0.2">
      <c r="A32" s="44" t="s">
        <v>1365</v>
      </c>
      <c r="B32" s="30"/>
      <c r="C32" s="66" t="s">
        <v>1366</v>
      </c>
      <c r="D32" s="66" t="s">
        <v>1367</v>
      </c>
      <c r="E32" s="69" t="s">
        <v>139</v>
      </c>
      <c r="F32" s="64">
        <v>2.42</v>
      </c>
      <c r="G32" s="57"/>
      <c r="H32" s="57"/>
      <c r="I32" s="62"/>
    </row>
    <row r="33" spans="1:9" ht="138" customHeight="1" x14ac:dyDescent="0.2">
      <c r="A33" s="44" t="s">
        <v>1368</v>
      </c>
      <c r="B33" s="30"/>
      <c r="C33" s="66" t="s">
        <v>1324</v>
      </c>
      <c r="D33" s="66" t="s">
        <v>1369</v>
      </c>
      <c r="E33" s="69" t="s">
        <v>139</v>
      </c>
      <c r="F33" s="64">
        <v>6</v>
      </c>
      <c r="G33" s="57"/>
      <c r="H33" s="57"/>
      <c r="I33" s="62"/>
    </row>
    <row r="34" spans="1:9" ht="33" customHeight="1" x14ac:dyDescent="0.2">
      <c r="A34" s="44" t="s">
        <v>1370</v>
      </c>
      <c r="B34" s="30"/>
      <c r="C34" s="66" t="s">
        <v>1330</v>
      </c>
      <c r="D34" s="66" t="s">
        <v>1331</v>
      </c>
      <c r="E34" s="69" t="s">
        <v>139</v>
      </c>
      <c r="F34" s="64">
        <v>6</v>
      </c>
      <c r="G34" s="57"/>
      <c r="H34" s="57"/>
      <c r="I34" s="78"/>
    </row>
    <row r="35" spans="1:9" ht="21" customHeight="1" x14ac:dyDescent="0.2">
      <c r="A35" s="44" t="s">
        <v>1371</v>
      </c>
      <c r="B35" s="30"/>
      <c r="C35" s="66" t="s">
        <v>1333</v>
      </c>
      <c r="D35" s="66" t="s">
        <v>1334</v>
      </c>
      <c r="E35" s="69" t="s">
        <v>80</v>
      </c>
      <c r="F35" s="64">
        <v>8</v>
      </c>
      <c r="G35" s="57"/>
      <c r="H35" s="57"/>
      <c r="I35" s="68"/>
    </row>
    <row r="36" spans="1:9" ht="30.95" customHeight="1" x14ac:dyDescent="0.2">
      <c r="A36" s="44" t="s">
        <v>1372</v>
      </c>
      <c r="B36" s="30"/>
      <c r="C36" s="73" t="s">
        <v>1373</v>
      </c>
      <c r="D36" s="66" t="s">
        <v>1337</v>
      </c>
      <c r="E36" s="69" t="s">
        <v>139</v>
      </c>
      <c r="F36" s="64">
        <v>3</v>
      </c>
      <c r="G36" s="57"/>
      <c r="H36" s="57"/>
      <c r="I36" s="66"/>
    </row>
    <row r="37" spans="1:9" ht="21" customHeight="1" x14ac:dyDescent="0.2">
      <c r="A37" s="44" t="s">
        <v>1374</v>
      </c>
      <c r="B37" s="30"/>
      <c r="C37" s="66" t="s">
        <v>1339</v>
      </c>
      <c r="D37" s="66" t="s">
        <v>1340</v>
      </c>
      <c r="E37" s="69" t="s">
        <v>139</v>
      </c>
      <c r="F37" s="74">
        <v>0.35</v>
      </c>
      <c r="G37" s="57"/>
      <c r="H37" s="57"/>
      <c r="I37" s="66"/>
    </row>
    <row r="38" spans="1:9" ht="27.95" customHeight="1" x14ac:dyDescent="0.2">
      <c r="A38" s="44" t="s">
        <v>1375</v>
      </c>
      <c r="B38" s="30"/>
      <c r="C38" s="66" t="s">
        <v>1342</v>
      </c>
      <c r="D38" s="66" t="s">
        <v>1343</v>
      </c>
      <c r="E38" s="69" t="s">
        <v>1344</v>
      </c>
      <c r="F38" s="64">
        <v>1</v>
      </c>
      <c r="G38" s="57"/>
      <c r="H38" s="57"/>
      <c r="I38" s="66"/>
    </row>
    <row r="39" spans="1:9" ht="21" customHeight="1" x14ac:dyDescent="0.2">
      <c r="A39" s="44" t="s">
        <v>1376</v>
      </c>
      <c r="B39" s="30"/>
      <c r="C39" s="66" t="s">
        <v>1346</v>
      </c>
      <c r="D39" s="71" t="s">
        <v>1347</v>
      </c>
      <c r="E39" s="72" t="s">
        <v>17</v>
      </c>
      <c r="F39" s="64">
        <v>121</v>
      </c>
      <c r="G39" s="57"/>
      <c r="H39" s="57"/>
      <c r="I39" s="62"/>
    </row>
    <row r="40" spans="1:9" ht="21" customHeight="1" x14ac:dyDescent="0.2">
      <c r="A40" s="44" t="s">
        <v>1377</v>
      </c>
      <c r="B40" s="30"/>
      <c r="C40" s="66" t="s">
        <v>1349</v>
      </c>
      <c r="D40" s="71" t="s">
        <v>1347</v>
      </c>
      <c r="E40" s="72" t="s">
        <v>17</v>
      </c>
      <c r="F40" s="64">
        <v>112</v>
      </c>
      <c r="G40" s="57"/>
      <c r="H40" s="57"/>
      <c r="I40" s="62"/>
    </row>
    <row r="41" spans="1:9" ht="27.95" customHeight="1" x14ac:dyDescent="0.2">
      <c r="A41" s="44" t="s">
        <v>1378</v>
      </c>
      <c r="B41" s="30"/>
      <c r="C41" s="66" t="s">
        <v>500</v>
      </c>
      <c r="D41" s="66" t="s">
        <v>1351</v>
      </c>
      <c r="E41" s="72" t="s">
        <v>17</v>
      </c>
      <c r="F41" s="64">
        <v>2.2999999999999998</v>
      </c>
      <c r="G41" s="57"/>
      <c r="H41" s="57"/>
      <c r="I41" s="62"/>
    </row>
    <row r="42" spans="1:9" ht="45" customHeight="1" x14ac:dyDescent="0.2">
      <c r="A42" s="44" t="s">
        <v>1379</v>
      </c>
      <c r="B42" s="30"/>
      <c r="C42" s="66" t="s">
        <v>1353</v>
      </c>
      <c r="D42" s="71" t="s">
        <v>1354</v>
      </c>
      <c r="E42" s="72" t="s">
        <v>17</v>
      </c>
      <c r="F42" s="64">
        <v>19.899999999999999</v>
      </c>
      <c r="G42" s="57"/>
      <c r="H42" s="57"/>
      <c r="I42" s="62"/>
    </row>
    <row r="43" spans="1:9" ht="51" x14ac:dyDescent="0.2">
      <c r="A43" s="44" t="s">
        <v>1380</v>
      </c>
      <c r="B43" s="30"/>
      <c r="C43" s="66" t="s">
        <v>31</v>
      </c>
      <c r="D43" s="66" t="s">
        <v>1356</v>
      </c>
      <c r="E43" s="69" t="s">
        <v>33</v>
      </c>
      <c r="F43" s="75">
        <v>4.3</v>
      </c>
      <c r="G43" s="57"/>
      <c r="H43" s="57"/>
      <c r="I43" s="62"/>
    </row>
    <row r="44" spans="1:9" ht="26.1" customHeight="1" x14ac:dyDescent="0.2">
      <c r="A44" s="44" t="s">
        <v>1381</v>
      </c>
      <c r="B44" s="30"/>
      <c r="C44" s="76" t="s">
        <v>1382</v>
      </c>
      <c r="D44" s="76" t="s">
        <v>1383</v>
      </c>
      <c r="E44" s="72" t="s">
        <v>1384</v>
      </c>
      <c r="F44" s="77">
        <v>1</v>
      </c>
      <c r="G44" s="57"/>
      <c r="H44" s="57"/>
      <c r="I44" s="62"/>
    </row>
    <row r="45" spans="1:9" ht="21" customHeight="1" x14ac:dyDescent="0.2">
      <c r="A45" s="44" t="s">
        <v>1385</v>
      </c>
      <c r="B45" s="30"/>
      <c r="C45" s="76" t="s">
        <v>1386</v>
      </c>
      <c r="D45" s="76" t="s">
        <v>1387</v>
      </c>
      <c r="E45" s="72" t="s">
        <v>1388</v>
      </c>
      <c r="F45" s="77">
        <v>2</v>
      </c>
      <c r="G45" s="57"/>
      <c r="H45" s="57"/>
      <c r="I45" s="62"/>
    </row>
    <row r="46" spans="1:9" ht="21" customHeight="1" x14ac:dyDescent="0.2">
      <c r="A46" s="44" t="s">
        <v>1389</v>
      </c>
      <c r="B46" s="30"/>
      <c r="C46" s="76" t="s">
        <v>1390</v>
      </c>
      <c r="D46" s="76" t="s">
        <v>1387</v>
      </c>
      <c r="E46" s="72" t="s">
        <v>1388</v>
      </c>
      <c r="F46" s="77">
        <v>6</v>
      </c>
      <c r="G46" s="57"/>
      <c r="H46" s="57"/>
      <c r="I46" s="62"/>
    </row>
    <row r="47" spans="1:9" ht="21" customHeight="1" x14ac:dyDescent="0.2">
      <c r="A47" s="44" t="s">
        <v>1391</v>
      </c>
      <c r="B47" s="30"/>
      <c r="C47" s="76" t="s">
        <v>1392</v>
      </c>
      <c r="D47" s="76" t="s">
        <v>1393</v>
      </c>
      <c r="E47" s="72" t="s">
        <v>1388</v>
      </c>
      <c r="F47" s="77">
        <v>1</v>
      </c>
      <c r="G47" s="57"/>
      <c r="H47" s="57"/>
      <c r="I47" s="62"/>
    </row>
    <row r="48" spans="1:9" ht="21" customHeight="1" x14ac:dyDescent="0.2">
      <c r="A48" s="44" t="s">
        <v>1394</v>
      </c>
      <c r="B48" s="30"/>
      <c r="C48" s="76" t="s">
        <v>1395</v>
      </c>
      <c r="D48" s="76" t="s">
        <v>1393</v>
      </c>
      <c r="E48" s="72" t="s">
        <v>1388</v>
      </c>
      <c r="F48" s="77">
        <v>1</v>
      </c>
      <c r="G48" s="57"/>
      <c r="H48" s="57"/>
      <c r="I48" s="62"/>
    </row>
    <row r="49" spans="1:9" ht="21" customHeight="1" x14ac:dyDescent="0.2">
      <c r="A49" s="44" t="s">
        <v>1396</v>
      </c>
      <c r="B49" s="30"/>
      <c r="C49" s="76" t="s">
        <v>1397</v>
      </c>
      <c r="D49" s="76" t="s">
        <v>1398</v>
      </c>
      <c r="E49" s="72" t="s">
        <v>80</v>
      </c>
      <c r="F49" s="77">
        <v>115</v>
      </c>
      <c r="G49" s="57"/>
      <c r="H49" s="57"/>
      <c r="I49" s="62"/>
    </row>
    <row r="50" spans="1:9" ht="21" customHeight="1" x14ac:dyDescent="0.2">
      <c r="A50" s="44" t="s">
        <v>1399</v>
      </c>
      <c r="B50" s="30"/>
      <c r="C50" s="76" t="s">
        <v>1397</v>
      </c>
      <c r="D50" s="76" t="s">
        <v>1400</v>
      </c>
      <c r="E50" s="72" t="s">
        <v>80</v>
      </c>
      <c r="F50" s="77">
        <v>60</v>
      </c>
      <c r="G50" s="57"/>
      <c r="H50" s="57"/>
      <c r="I50" s="62"/>
    </row>
    <row r="51" spans="1:9" ht="21" customHeight="1" x14ac:dyDescent="0.2">
      <c r="A51" s="44" t="s">
        <v>1401</v>
      </c>
      <c r="B51" s="30"/>
      <c r="C51" s="76" t="s">
        <v>1402</v>
      </c>
      <c r="D51" s="76" t="s">
        <v>1403</v>
      </c>
      <c r="E51" s="72" t="s">
        <v>80</v>
      </c>
      <c r="F51" s="77">
        <v>55</v>
      </c>
      <c r="G51" s="57"/>
      <c r="H51" s="57"/>
      <c r="I51" s="62"/>
    </row>
    <row r="52" spans="1:9" ht="21" customHeight="1" x14ac:dyDescent="0.2">
      <c r="A52" s="44" t="s">
        <v>1404</v>
      </c>
      <c r="B52" s="30"/>
      <c r="C52" s="76" t="s">
        <v>1397</v>
      </c>
      <c r="D52" s="76" t="s">
        <v>1405</v>
      </c>
      <c r="E52" s="72" t="s">
        <v>80</v>
      </c>
      <c r="F52" s="77">
        <v>300</v>
      </c>
      <c r="G52" s="57"/>
      <c r="H52" s="57"/>
      <c r="I52" s="62"/>
    </row>
    <row r="53" spans="1:9" ht="21" customHeight="1" x14ac:dyDescent="0.2">
      <c r="A53" s="44" t="s">
        <v>1406</v>
      </c>
      <c r="B53" s="30"/>
      <c r="C53" s="76" t="s">
        <v>1402</v>
      </c>
      <c r="D53" s="76" t="s">
        <v>1407</v>
      </c>
      <c r="E53" s="72" t="s">
        <v>80</v>
      </c>
      <c r="F53" s="77">
        <v>100</v>
      </c>
      <c r="G53" s="57"/>
      <c r="H53" s="57"/>
      <c r="I53" s="62"/>
    </row>
    <row r="54" spans="1:9" ht="21" customHeight="1" x14ac:dyDescent="0.2">
      <c r="A54" s="44" t="s">
        <v>1408</v>
      </c>
      <c r="B54" s="30"/>
      <c r="C54" s="76" t="s">
        <v>1409</v>
      </c>
      <c r="D54" s="66" t="s">
        <v>1410</v>
      </c>
      <c r="E54" s="72" t="s">
        <v>80</v>
      </c>
      <c r="F54" s="77">
        <v>20</v>
      </c>
      <c r="G54" s="57"/>
      <c r="H54" s="57"/>
      <c r="I54" s="62"/>
    </row>
    <row r="55" spans="1:9" ht="21" customHeight="1" x14ac:dyDescent="0.2">
      <c r="A55" s="44" t="s">
        <v>1411</v>
      </c>
      <c r="B55" s="30"/>
      <c r="C55" s="76" t="s">
        <v>1412</v>
      </c>
      <c r="D55" s="66" t="s">
        <v>1413</v>
      </c>
      <c r="E55" s="72" t="s">
        <v>1388</v>
      </c>
      <c r="F55" s="77">
        <v>1</v>
      </c>
      <c r="G55" s="57"/>
      <c r="H55" s="57"/>
      <c r="I55" s="62"/>
    </row>
    <row r="56" spans="1:9" ht="30" customHeight="1" x14ac:dyDescent="0.2">
      <c r="A56" s="44" t="s">
        <v>1414</v>
      </c>
      <c r="B56" s="30"/>
      <c r="C56" s="76" t="s">
        <v>1415</v>
      </c>
      <c r="D56" s="76" t="s">
        <v>1416</v>
      </c>
      <c r="E56" s="72" t="s">
        <v>1384</v>
      </c>
      <c r="F56" s="77">
        <v>1</v>
      </c>
      <c r="G56" s="57"/>
      <c r="H56" s="57"/>
      <c r="I56" s="62"/>
    </row>
    <row r="57" spans="1:9" ht="21" customHeight="1" x14ac:dyDescent="0.2">
      <c r="A57" s="44" t="s">
        <v>1417</v>
      </c>
      <c r="B57" s="30"/>
      <c r="C57" s="76" t="s">
        <v>1418</v>
      </c>
      <c r="D57" s="76" t="s">
        <v>1393</v>
      </c>
      <c r="E57" s="72" t="s">
        <v>1388</v>
      </c>
      <c r="F57" s="77">
        <v>1</v>
      </c>
      <c r="G57" s="57"/>
      <c r="H57" s="57"/>
      <c r="I57" s="62"/>
    </row>
    <row r="58" spans="1:9" ht="21" customHeight="1" x14ac:dyDescent="0.2">
      <c r="A58" s="44" t="s">
        <v>1419</v>
      </c>
      <c r="B58" s="30"/>
      <c r="C58" s="76" t="s">
        <v>1420</v>
      </c>
      <c r="D58" s="76" t="s">
        <v>1421</v>
      </c>
      <c r="E58" s="72" t="s">
        <v>1388</v>
      </c>
      <c r="F58" s="77">
        <v>1</v>
      </c>
      <c r="G58" s="57"/>
      <c r="H58" s="57"/>
      <c r="I58" s="62"/>
    </row>
    <row r="59" spans="1:9" ht="21" customHeight="1" x14ac:dyDescent="0.2">
      <c r="A59" s="44" t="s">
        <v>1422</v>
      </c>
      <c r="B59" s="30"/>
      <c r="C59" s="76" t="s">
        <v>1423</v>
      </c>
      <c r="D59" s="76" t="s">
        <v>1424</v>
      </c>
      <c r="E59" s="72" t="s">
        <v>80</v>
      </c>
      <c r="F59" s="77">
        <v>10</v>
      </c>
      <c r="G59" s="57"/>
      <c r="H59" s="57"/>
      <c r="I59" s="62"/>
    </row>
    <row r="60" spans="1:9" ht="21" customHeight="1" x14ac:dyDescent="0.2">
      <c r="A60" s="44" t="s">
        <v>1425</v>
      </c>
      <c r="B60" s="30"/>
      <c r="C60" s="79" t="s">
        <v>1426</v>
      </c>
      <c r="D60" s="79" t="s">
        <v>1427</v>
      </c>
      <c r="E60" s="80" t="s">
        <v>80</v>
      </c>
      <c r="F60" s="77">
        <v>10</v>
      </c>
      <c r="G60" s="57"/>
      <c r="H60" s="57"/>
      <c r="I60" s="62"/>
    </row>
    <row r="61" spans="1:9" ht="21" customHeight="1" x14ac:dyDescent="0.2">
      <c r="A61" s="44" t="s">
        <v>1428</v>
      </c>
      <c r="B61" s="30"/>
      <c r="C61" s="76" t="s">
        <v>1402</v>
      </c>
      <c r="D61" s="76" t="s">
        <v>1403</v>
      </c>
      <c r="E61" s="72" t="s">
        <v>80</v>
      </c>
      <c r="F61" s="77">
        <v>10</v>
      </c>
      <c r="G61" s="57"/>
      <c r="H61" s="57"/>
      <c r="I61" s="62"/>
    </row>
    <row r="62" spans="1:9" ht="27.95" customHeight="1" x14ac:dyDescent="0.2">
      <c r="A62" s="44" t="s">
        <v>1429</v>
      </c>
      <c r="B62" s="81"/>
      <c r="C62" s="76" t="s">
        <v>1430</v>
      </c>
      <c r="D62" s="76" t="s">
        <v>1431</v>
      </c>
      <c r="E62" s="72" t="s">
        <v>80</v>
      </c>
      <c r="F62" s="77">
        <v>100</v>
      </c>
      <c r="G62" s="57"/>
      <c r="H62" s="57"/>
      <c r="I62" s="62"/>
    </row>
    <row r="63" spans="1:9" ht="21" customHeight="1" x14ac:dyDescent="0.2">
      <c r="A63" s="44" t="s">
        <v>1432</v>
      </c>
      <c r="B63" s="30"/>
      <c r="C63" s="82" t="s">
        <v>1402</v>
      </c>
      <c r="D63" s="82" t="s">
        <v>1433</v>
      </c>
      <c r="E63" s="83" t="s">
        <v>80</v>
      </c>
      <c r="F63" s="77">
        <v>100</v>
      </c>
      <c r="G63" s="57"/>
      <c r="H63" s="57"/>
      <c r="I63" s="62"/>
    </row>
    <row r="64" spans="1:9" ht="72" customHeight="1" x14ac:dyDescent="0.2">
      <c r="A64" s="44" t="s">
        <v>1434</v>
      </c>
      <c r="B64" s="30"/>
      <c r="C64" s="66" t="s">
        <v>1300</v>
      </c>
      <c r="D64" s="68" t="s">
        <v>1301</v>
      </c>
      <c r="E64" s="69" t="s">
        <v>17</v>
      </c>
      <c r="F64" s="64">
        <v>135</v>
      </c>
      <c r="G64" s="57"/>
      <c r="H64" s="57"/>
      <c r="I64" s="67"/>
    </row>
    <row r="65" spans="1:9" ht="76.5" x14ac:dyDescent="0.2">
      <c r="A65" s="44" t="s">
        <v>1435</v>
      </c>
      <c r="B65" s="30"/>
      <c r="C65" s="66" t="s">
        <v>1303</v>
      </c>
      <c r="D65" s="66" t="s">
        <v>1304</v>
      </c>
      <c r="E65" s="69" t="s">
        <v>139</v>
      </c>
      <c r="F65" s="64">
        <v>135</v>
      </c>
      <c r="G65" s="57"/>
      <c r="H65" s="57"/>
      <c r="I65" s="66"/>
    </row>
    <row r="66" spans="1:9" ht="63.75" x14ac:dyDescent="0.2">
      <c r="A66" s="44" t="s">
        <v>1436</v>
      </c>
      <c r="B66" s="30"/>
      <c r="C66" s="66" t="s">
        <v>1306</v>
      </c>
      <c r="D66" s="66" t="s">
        <v>1307</v>
      </c>
      <c r="E66" s="69" t="s">
        <v>139</v>
      </c>
      <c r="F66" s="64">
        <v>21.6</v>
      </c>
      <c r="G66" s="57"/>
      <c r="H66" s="57"/>
      <c r="I66" s="62"/>
    </row>
    <row r="67" spans="1:9" ht="100.5" x14ac:dyDescent="0.2">
      <c r="A67" s="44" t="s">
        <v>1437</v>
      </c>
      <c r="B67" s="30"/>
      <c r="C67" s="66" t="s">
        <v>1309</v>
      </c>
      <c r="D67" s="66" t="s">
        <v>1310</v>
      </c>
      <c r="E67" s="69" t="s">
        <v>139</v>
      </c>
      <c r="F67" s="64">
        <v>432</v>
      </c>
      <c r="G67" s="57"/>
      <c r="H67" s="57"/>
      <c r="I67" s="62"/>
    </row>
    <row r="68" spans="1:9" ht="63.75" x14ac:dyDescent="0.2">
      <c r="A68" s="44" t="s">
        <v>1438</v>
      </c>
      <c r="B68" s="30"/>
      <c r="C68" s="71" t="s">
        <v>1312</v>
      </c>
      <c r="D68" s="66" t="s">
        <v>1313</v>
      </c>
      <c r="E68" s="69" t="s">
        <v>139</v>
      </c>
      <c r="F68" s="64">
        <v>180</v>
      </c>
      <c r="G68" s="57"/>
      <c r="H68" s="57"/>
      <c r="I68" s="62"/>
    </row>
    <row r="69" spans="1:9" ht="138" x14ac:dyDescent="0.2">
      <c r="A69" s="44" t="s">
        <v>1439</v>
      </c>
      <c r="B69" s="30"/>
      <c r="C69" s="66" t="s">
        <v>1315</v>
      </c>
      <c r="D69" s="66" t="s">
        <v>1440</v>
      </c>
      <c r="E69" s="69" t="s">
        <v>139</v>
      </c>
      <c r="F69" s="64">
        <v>576</v>
      </c>
      <c r="G69" s="57"/>
      <c r="H69" s="57"/>
      <c r="I69" s="66"/>
    </row>
    <row r="70" spans="1:9" ht="189.75" x14ac:dyDescent="0.2">
      <c r="A70" s="44" t="s">
        <v>1441</v>
      </c>
      <c r="B70" s="30"/>
      <c r="C70" s="66" t="s">
        <v>1318</v>
      </c>
      <c r="D70" s="66" t="s">
        <v>1364</v>
      </c>
      <c r="E70" s="69" t="s">
        <v>139</v>
      </c>
      <c r="F70" s="64">
        <v>180</v>
      </c>
      <c r="G70" s="57"/>
      <c r="H70" s="57"/>
      <c r="I70" s="66"/>
    </row>
    <row r="71" spans="1:9" ht="21" customHeight="1" x14ac:dyDescent="0.2">
      <c r="A71" s="44" t="s">
        <v>1442</v>
      </c>
      <c r="B71" s="30"/>
      <c r="C71" s="66" t="s">
        <v>1366</v>
      </c>
      <c r="D71" s="66" t="s">
        <v>1367</v>
      </c>
      <c r="E71" s="69" t="s">
        <v>139</v>
      </c>
      <c r="F71" s="64">
        <f>1.1*2.2*9</f>
        <v>21.780000000000005</v>
      </c>
      <c r="G71" s="57"/>
      <c r="H71" s="57"/>
      <c r="I71" s="62"/>
    </row>
    <row r="72" spans="1:9" ht="140.1" customHeight="1" x14ac:dyDescent="0.2">
      <c r="A72" s="44" t="s">
        <v>1443</v>
      </c>
      <c r="B72" s="30"/>
      <c r="C72" s="66" t="s">
        <v>1324</v>
      </c>
      <c r="D72" s="66" t="s">
        <v>1369</v>
      </c>
      <c r="E72" s="69" t="s">
        <v>139</v>
      </c>
      <c r="F72" s="64">
        <v>36</v>
      </c>
      <c r="G72" s="57"/>
      <c r="H72" s="57"/>
      <c r="I72" s="62"/>
    </row>
    <row r="73" spans="1:9" ht="25.5" x14ac:dyDescent="0.2">
      <c r="A73" s="44" t="s">
        <v>1444</v>
      </c>
      <c r="B73" s="30"/>
      <c r="C73" s="66" t="s">
        <v>1330</v>
      </c>
      <c r="D73" s="66" t="s">
        <v>1331</v>
      </c>
      <c r="E73" s="69" t="s">
        <v>139</v>
      </c>
      <c r="F73" s="64">
        <v>36</v>
      </c>
      <c r="G73" s="57"/>
      <c r="H73" s="57"/>
      <c r="I73" s="62"/>
    </row>
    <row r="74" spans="1:9" ht="21" customHeight="1" x14ac:dyDescent="0.2">
      <c r="A74" s="44" t="s">
        <v>1445</v>
      </c>
      <c r="B74" s="30"/>
      <c r="C74" s="66" t="s">
        <v>1333</v>
      </c>
      <c r="D74" s="66" t="s">
        <v>1334</v>
      </c>
      <c r="E74" s="69" t="s">
        <v>80</v>
      </c>
      <c r="F74" s="64">
        <v>36</v>
      </c>
      <c r="G74" s="57"/>
      <c r="H74" s="57"/>
      <c r="I74" s="62"/>
    </row>
    <row r="75" spans="1:9" ht="32.1" customHeight="1" x14ac:dyDescent="0.2">
      <c r="A75" s="44" t="s">
        <v>1446</v>
      </c>
      <c r="B75" s="30"/>
      <c r="C75" s="66" t="s">
        <v>1336</v>
      </c>
      <c r="D75" s="66" t="s">
        <v>1337</v>
      </c>
      <c r="E75" s="69" t="s">
        <v>139</v>
      </c>
      <c r="F75" s="64">
        <v>18</v>
      </c>
      <c r="G75" s="57"/>
      <c r="H75" s="57"/>
      <c r="I75" s="62"/>
    </row>
    <row r="76" spans="1:9" ht="21" customHeight="1" x14ac:dyDescent="0.2">
      <c r="A76" s="44" t="s">
        <v>1447</v>
      </c>
      <c r="B76" s="30"/>
      <c r="C76" s="66" t="s">
        <v>1339</v>
      </c>
      <c r="D76" s="66" t="s">
        <v>1340</v>
      </c>
      <c r="E76" s="69" t="s">
        <v>139</v>
      </c>
      <c r="F76" s="64">
        <v>2</v>
      </c>
      <c r="G76" s="57"/>
      <c r="H76" s="57"/>
      <c r="I76" s="62"/>
    </row>
    <row r="77" spans="1:9" ht="27.95" customHeight="1" x14ac:dyDescent="0.2">
      <c r="A77" s="44" t="s">
        <v>1448</v>
      </c>
      <c r="B77" s="30"/>
      <c r="C77" s="66" t="s">
        <v>1342</v>
      </c>
      <c r="D77" s="66" t="s">
        <v>1343</v>
      </c>
      <c r="E77" s="69" t="s">
        <v>1344</v>
      </c>
      <c r="F77" s="64">
        <v>9</v>
      </c>
      <c r="G77" s="57"/>
      <c r="H77" s="57"/>
      <c r="I77" s="62"/>
    </row>
    <row r="78" spans="1:9" ht="21" customHeight="1" x14ac:dyDescent="0.2">
      <c r="A78" s="44" t="s">
        <v>1449</v>
      </c>
      <c r="B78" s="30"/>
      <c r="C78" s="66" t="s">
        <v>1346</v>
      </c>
      <c r="D78" s="71" t="s">
        <v>1347</v>
      </c>
      <c r="E78" s="72" t="s">
        <v>17</v>
      </c>
      <c r="F78" s="64">
        <v>936</v>
      </c>
      <c r="G78" s="57"/>
      <c r="H78" s="57"/>
      <c r="I78" s="62"/>
    </row>
    <row r="79" spans="1:9" ht="21" customHeight="1" x14ac:dyDescent="0.2">
      <c r="A79" s="44" t="s">
        <v>1450</v>
      </c>
      <c r="B79" s="30"/>
      <c r="C79" s="66" t="s">
        <v>1349</v>
      </c>
      <c r="D79" s="71" t="s">
        <v>1347</v>
      </c>
      <c r="E79" s="72" t="s">
        <v>17</v>
      </c>
      <c r="F79" s="64">
        <v>837</v>
      </c>
      <c r="G79" s="57"/>
      <c r="H79" s="57"/>
      <c r="I79" s="62"/>
    </row>
    <row r="80" spans="1:9" ht="36" customHeight="1" x14ac:dyDescent="0.2">
      <c r="A80" s="44" t="s">
        <v>1451</v>
      </c>
      <c r="B80" s="30"/>
      <c r="C80" s="66" t="s">
        <v>500</v>
      </c>
      <c r="D80" s="66" t="s">
        <v>1351</v>
      </c>
      <c r="E80" s="72" t="s">
        <v>17</v>
      </c>
      <c r="F80" s="64">
        <v>18.899999999999999</v>
      </c>
      <c r="G80" s="57"/>
      <c r="H80" s="57"/>
      <c r="I80" s="62"/>
    </row>
    <row r="81" spans="1:9" ht="45" customHeight="1" x14ac:dyDescent="0.2">
      <c r="A81" s="44" t="s">
        <v>1452</v>
      </c>
      <c r="B81" s="30"/>
      <c r="C81" s="66" t="s">
        <v>1353</v>
      </c>
      <c r="D81" s="71" t="s">
        <v>1354</v>
      </c>
      <c r="E81" s="72" t="s">
        <v>17</v>
      </c>
      <c r="F81" s="64">
        <v>132.30000000000001</v>
      </c>
      <c r="G81" s="57"/>
      <c r="H81" s="57"/>
      <c r="I81" s="62"/>
    </row>
    <row r="82" spans="1:9" ht="57" customHeight="1" x14ac:dyDescent="0.2">
      <c r="A82" s="44" t="s">
        <v>1453</v>
      </c>
      <c r="B82" s="30"/>
      <c r="C82" s="66" t="s">
        <v>31</v>
      </c>
      <c r="D82" s="66" t="s">
        <v>1356</v>
      </c>
      <c r="E82" s="69" t="s">
        <v>33</v>
      </c>
      <c r="F82" s="75">
        <v>24.3</v>
      </c>
      <c r="G82" s="57"/>
      <c r="H82" s="57"/>
      <c r="I82" s="62"/>
    </row>
    <row r="83" spans="1:9" ht="29.1" customHeight="1" x14ac:dyDescent="0.2">
      <c r="A83" s="44" t="s">
        <v>1454</v>
      </c>
      <c r="B83" s="30"/>
      <c r="C83" s="66" t="s">
        <v>1382</v>
      </c>
      <c r="D83" s="66" t="s">
        <v>1383</v>
      </c>
      <c r="E83" s="69" t="s">
        <v>1384</v>
      </c>
      <c r="F83" s="64">
        <v>9</v>
      </c>
      <c r="G83" s="57"/>
      <c r="H83" s="57"/>
      <c r="I83" s="62"/>
    </row>
    <row r="84" spans="1:9" ht="21" customHeight="1" x14ac:dyDescent="0.2">
      <c r="A84" s="44" t="s">
        <v>1455</v>
      </c>
      <c r="B84" s="30"/>
      <c r="C84" s="66" t="s">
        <v>1386</v>
      </c>
      <c r="D84" s="66" t="s">
        <v>1387</v>
      </c>
      <c r="E84" s="69" t="s">
        <v>1388</v>
      </c>
      <c r="F84" s="64">
        <v>18</v>
      </c>
      <c r="G84" s="57"/>
      <c r="H84" s="57"/>
      <c r="I84" s="62"/>
    </row>
    <row r="85" spans="1:9" ht="21" customHeight="1" x14ac:dyDescent="0.2">
      <c r="A85" s="44" t="s">
        <v>1456</v>
      </c>
      <c r="B85" s="30"/>
      <c r="C85" s="66" t="s">
        <v>1390</v>
      </c>
      <c r="D85" s="66" t="s">
        <v>1387</v>
      </c>
      <c r="E85" s="69" t="s">
        <v>1388</v>
      </c>
      <c r="F85" s="64">
        <v>54</v>
      </c>
      <c r="G85" s="57"/>
      <c r="H85" s="57"/>
      <c r="I85" s="62"/>
    </row>
    <row r="86" spans="1:9" ht="21" customHeight="1" x14ac:dyDescent="0.2">
      <c r="A86" s="44" t="s">
        <v>1457</v>
      </c>
      <c r="B86" s="30"/>
      <c r="C86" s="66" t="s">
        <v>1392</v>
      </c>
      <c r="D86" s="66" t="s">
        <v>1393</v>
      </c>
      <c r="E86" s="69" t="s">
        <v>1388</v>
      </c>
      <c r="F86" s="64">
        <v>9</v>
      </c>
      <c r="G86" s="57"/>
      <c r="H86" s="57"/>
      <c r="I86" s="62"/>
    </row>
    <row r="87" spans="1:9" ht="21" customHeight="1" x14ac:dyDescent="0.2">
      <c r="A87" s="44" t="s">
        <v>1458</v>
      </c>
      <c r="B87" s="30"/>
      <c r="C87" s="66" t="s">
        <v>1395</v>
      </c>
      <c r="D87" s="66" t="s">
        <v>1393</v>
      </c>
      <c r="E87" s="69" t="s">
        <v>1388</v>
      </c>
      <c r="F87" s="64">
        <v>9</v>
      </c>
      <c r="G87" s="57"/>
      <c r="H87" s="57"/>
      <c r="I87" s="62"/>
    </row>
    <row r="88" spans="1:9" ht="21" customHeight="1" x14ac:dyDescent="0.2">
      <c r="A88" s="44" t="s">
        <v>1459</v>
      </c>
      <c r="B88" s="30"/>
      <c r="C88" s="66" t="s">
        <v>1397</v>
      </c>
      <c r="D88" s="66" t="s">
        <v>1398</v>
      </c>
      <c r="E88" s="69" t="s">
        <v>80</v>
      </c>
      <c r="F88" s="64">
        <v>1035</v>
      </c>
      <c r="G88" s="57"/>
      <c r="H88" s="57"/>
      <c r="I88" s="62"/>
    </row>
    <row r="89" spans="1:9" ht="21" customHeight="1" x14ac:dyDescent="0.2">
      <c r="A89" s="44" t="s">
        <v>1460</v>
      </c>
      <c r="B89" s="30"/>
      <c r="C89" s="66" t="s">
        <v>1397</v>
      </c>
      <c r="D89" s="66" t="s">
        <v>1400</v>
      </c>
      <c r="E89" s="69" t="s">
        <v>80</v>
      </c>
      <c r="F89" s="64">
        <v>540</v>
      </c>
      <c r="G89" s="57"/>
      <c r="H89" s="57"/>
      <c r="I89" s="62"/>
    </row>
    <row r="90" spans="1:9" ht="21" customHeight="1" x14ac:dyDescent="0.2">
      <c r="A90" s="44" t="s">
        <v>1461</v>
      </c>
      <c r="B90" s="30"/>
      <c r="C90" s="66" t="s">
        <v>1402</v>
      </c>
      <c r="D90" s="66" t="s">
        <v>1403</v>
      </c>
      <c r="E90" s="69" t="s">
        <v>80</v>
      </c>
      <c r="F90" s="64">
        <v>495</v>
      </c>
      <c r="G90" s="57"/>
      <c r="H90" s="57"/>
      <c r="I90" s="62"/>
    </row>
    <row r="91" spans="1:9" ht="21" customHeight="1" x14ac:dyDescent="0.2">
      <c r="A91" s="44" t="s">
        <v>1462</v>
      </c>
      <c r="B91" s="30"/>
      <c r="C91" s="66" t="s">
        <v>1397</v>
      </c>
      <c r="D91" s="66" t="s">
        <v>1405</v>
      </c>
      <c r="E91" s="69" t="s">
        <v>80</v>
      </c>
      <c r="F91" s="64">
        <v>2700</v>
      </c>
      <c r="G91" s="57"/>
      <c r="H91" s="57"/>
      <c r="I91" s="62"/>
    </row>
    <row r="92" spans="1:9" ht="21" customHeight="1" x14ac:dyDescent="0.2">
      <c r="A92" s="44" t="s">
        <v>1463</v>
      </c>
      <c r="B92" s="30"/>
      <c r="C92" s="66" t="s">
        <v>1402</v>
      </c>
      <c r="D92" s="66" t="s">
        <v>1407</v>
      </c>
      <c r="E92" s="69" t="s">
        <v>80</v>
      </c>
      <c r="F92" s="64">
        <v>900</v>
      </c>
      <c r="G92" s="57"/>
      <c r="H92" s="57"/>
      <c r="I92" s="62"/>
    </row>
    <row r="93" spans="1:9" ht="21" customHeight="1" x14ac:dyDescent="0.2">
      <c r="A93" s="44" t="s">
        <v>1464</v>
      </c>
      <c r="B93" s="30"/>
      <c r="C93" s="66" t="s">
        <v>1409</v>
      </c>
      <c r="D93" s="66" t="s">
        <v>1410</v>
      </c>
      <c r="E93" s="69" t="s">
        <v>80</v>
      </c>
      <c r="F93" s="64">
        <v>180</v>
      </c>
      <c r="G93" s="57"/>
      <c r="H93" s="57"/>
      <c r="I93" s="62"/>
    </row>
    <row r="94" spans="1:9" ht="21" customHeight="1" x14ac:dyDescent="0.2">
      <c r="A94" s="44" t="s">
        <v>1465</v>
      </c>
      <c r="B94" s="30"/>
      <c r="C94" s="66" t="s">
        <v>1412</v>
      </c>
      <c r="D94" s="66" t="s">
        <v>1413</v>
      </c>
      <c r="E94" s="69" t="s">
        <v>1388</v>
      </c>
      <c r="F94" s="64">
        <v>9</v>
      </c>
      <c r="G94" s="57"/>
      <c r="H94" s="57"/>
      <c r="I94" s="62"/>
    </row>
    <row r="95" spans="1:9" ht="66" customHeight="1" x14ac:dyDescent="0.2">
      <c r="A95" s="44" t="s">
        <v>1466</v>
      </c>
      <c r="B95" s="30"/>
      <c r="C95" s="66" t="s">
        <v>1300</v>
      </c>
      <c r="D95" s="68" t="s">
        <v>1301</v>
      </c>
      <c r="E95" s="69" t="s">
        <v>17</v>
      </c>
      <c r="F95" s="64">
        <v>32</v>
      </c>
      <c r="G95" s="57"/>
      <c r="H95" s="57"/>
      <c r="I95" s="66"/>
    </row>
    <row r="96" spans="1:9" ht="89.25" x14ac:dyDescent="0.2">
      <c r="A96" s="44" t="s">
        <v>1467</v>
      </c>
      <c r="B96" s="30"/>
      <c r="C96" s="66" t="s">
        <v>1303</v>
      </c>
      <c r="D96" s="66" t="s">
        <v>1468</v>
      </c>
      <c r="E96" s="69" t="s">
        <v>139</v>
      </c>
      <c r="F96" s="64">
        <v>35</v>
      </c>
      <c r="G96" s="57"/>
      <c r="H96" s="57"/>
      <c r="I96" s="62"/>
    </row>
    <row r="97" spans="1:9" ht="63.75" x14ac:dyDescent="0.2">
      <c r="A97" s="44" t="s">
        <v>1469</v>
      </c>
      <c r="B97" s="30"/>
      <c r="C97" s="66" t="s">
        <v>1306</v>
      </c>
      <c r="D97" s="66" t="s">
        <v>1307</v>
      </c>
      <c r="E97" s="69" t="s">
        <v>139</v>
      </c>
      <c r="F97" s="64">
        <v>5</v>
      </c>
      <c r="G97" s="57"/>
      <c r="H97" s="57"/>
      <c r="I97" s="62"/>
    </row>
    <row r="98" spans="1:9" ht="100.5" x14ac:dyDescent="0.2">
      <c r="A98" s="44" t="s">
        <v>1470</v>
      </c>
      <c r="B98" s="30"/>
      <c r="C98" s="66" t="s">
        <v>1309</v>
      </c>
      <c r="D98" s="66" t="s">
        <v>1310</v>
      </c>
      <c r="E98" s="69" t="s">
        <v>139</v>
      </c>
      <c r="F98" s="64">
        <v>160</v>
      </c>
      <c r="G98" s="57"/>
      <c r="H98" s="57"/>
      <c r="I98" s="62"/>
    </row>
    <row r="99" spans="1:9" ht="63.75" x14ac:dyDescent="0.2">
      <c r="A99" s="44" t="s">
        <v>1471</v>
      </c>
      <c r="B99" s="30"/>
      <c r="C99" s="71" t="s">
        <v>1312</v>
      </c>
      <c r="D99" s="66" t="s">
        <v>1313</v>
      </c>
      <c r="E99" s="69" t="s">
        <v>139</v>
      </c>
      <c r="F99" s="64">
        <v>40</v>
      </c>
      <c r="G99" s="57"/>
      <c r="H99" s="57"/>
      <c r="I99" s="62"/>
    </row>
    <row r="100" spans="1:9" ht="138" x14ac:dyDescent="0.2">
      <c r="A100" s="44" t="s">
        <v>1472</v>
      </c>
      <c r="B100" s="30"/>
      <c r="C100" s="66" t="s">
        <v>1315</v>
      </c>
      <c r="D100" s="66" t="s">
        <v>1473</v>
      </c>
      <c r="E100" s="69" t="s">
        <v>139</v>
      </c>
      <c r="F100" s="64">
        <v>185</v>
      </c>
      <c r="G100" s="57"/>
      <c r="H100" s="57"/>
      <c r="I100" s="62"/>
    </row>
    <row r="101" spans="1:9" ht="189.75" x14ac:dyDescent="0.2">
      <c r="A101" s="44" t="s">
        <v>1474</v>
      </c>
      <c r="B101" s="30"/>
      <c r="C101" s="66" t="s">
        <v>1318</v>
      </c>
      <c r="D101" s="66" t="s">
        <v>1364</v>
      </c>
      <c r="E101" s="69" t="s">
        <v>139</v>
      </c>
      <c r="F101" s="64">
        <v>50</v>
      </c>
      <c r="G101" s="57"/>
      <c r="H101" s="57"/>
      <c r="I101" s="62"/>
    </row>
    <row r="102" spans="1:9" ht="48.95" customHeight="1" x14ac:dyDescent="0.2">
      <c r="A102" s="44" t="s">
        <v>1475</v>
      </c>
      <c r="B102" s="30"/>
      <c r="C102" s="66" t="s">
        <v>1321</v>
      </c>
      <c r="D102" s="66" t="s">
        <v>1322</v>
      </c>
      <c r="E102" s="69" t="s">
        <v>139</v>
      </c>
      <c r="F102" s="64">
        <f>1.8*2.2*2</f>
        <v>7.9200000000000008</v>
      </c>
      <c r="G102" s="57"/>
      <c r="H102" s="57"/>
      <c r="I102" s="62"/>
    </row>
    <row r="103" spans="1:9" ht="137.1" customHeight="1" x14ac:dyDescent="0.2">
      <c r="A103" s="44" t="s">
        <v>1476</v>
      </c>
      <c r="B103" s="30"/>
      <c r="C103" s="66" t="s">
        <v>1324</v>
      </c>
      <c r="D103" s="66" t="s">
        <v>1369</v>
      </c>
      <c r="E103" s="69" t="s">
        <v>139</v>
      </c>
      <c r="F103" s="64">
        <v>20</v>
      </c>
      <c r="G103" s="57"/>
      <c r="H103" s="57"/>
      <c r="I103" s="78"/>
    </row>
    <row r="104" spans="1:9" ht="81.95" customHeight="1" x14ac:dyDescent="0.2">
      <c r="A104" s="44" t="s">
        <v>1477</v>
      </c>
      <c r="B104" s="30"/>
      <c r="C104" s="66" t="s">
        <v>1478</v>
      </c>
      <c r="D104" s="66" t="s">
        <v>1479</v>
      </c>
      <c r="E104" s="69" t="s">
        <v>80</v>
      </c>
      <c r="F104" s="64">
        <v>100</v>
      </c>
      <c r="G104" s="57"/>
      <c r="H104" s="57"/>
      <c r="I104" s="78"/>
    </row>
    <row r="105" spans="1:9" ht="114.95" customHeight="1" x14ac:dyDescent="0.2">
      <c r="A105" s="44" t="s">
        <v>1480</v>
      </c>
      <c r="B105" s="30"/>
      <c r="C105" s="73" t="s">
        <v>1481</v>
      </c>
      <c r="D105" s="66" t="s">
        <v>1482</v>
      </c>
      <c r="E105" s="69" t="s">
        <v>139</v>
      </c>
      <c r="F105" s="64">
        <v>20</v>
      </c>
      <c r="G105" s="57"/>
      <c r="H105" s="57"/>
      <c r="I105" s="68"/>
    </row>
    <row r="106" spans="1:9" ht="32.1" customHeight="1" x14ac:dyDescent="0.2">
      <c r="A106" s="44" t="s">
        <v>1483</v>
      </c>
      <c r="B106" s="30"/>
      <c r="C106" s="66" t="s">
        <v>1484</v>
      </c>
      <c r="D106" s="66" t="s">
        <v>1337</v>
      </c>
      <c r="E106" s="69" t="s">
        <v>139</v>
      </c>
      <c r="F106" s="64">
        <v>25</v>
      </c>
      <c r="G106" s="57"/>
      <c r="H106" s="57"/>
      <c r="I106" s="66"/>
    </row>
    <row r="107" spans="1:9" ht="38.25" x14ac:dyDescent="0.2">
      <c r="A107" s="44" t="s">
        <v>1485</v>
      </c>
      <c r="B107" s="30"/>
      <c r="C107" s="66" t="s">
        <v>1486</v>
      </c>
      <c r="D107" s="66" t="s">
        <v>1487</v>
      </c>
      <c r="E107" s="69" t="s">
        <v>139</v>
      </c>
      <c r="F107" s="64">
        <v>6</v>
      </c>
      <c r="G107" s="57"/>
      <c r="H107" s="57"/>
      <c r="I107" s="66"/>
    </row>
    <row r="108" spans="1:9" ht="21" customHeight="1" x14ac:dyDescent="0.2">
      <c r="A108" s="44" t="s">
        <v>1488</v>
      </c>
      <c r="B108" s="30"/>
      <c r="C108" s="66" t="s">
        <v>1489</v>
      </c>
      <c r="D108" s="66" t="s">
        <v>1490</v>
      </c>
      <c r="E108" s="69" t="s">
        <v>17</v>
      </c>
      <c r="F108" s="64">
        <v>1.5</v>
      </c>
      <c r="G108" s="57"/>
      <c r="H108" s="57"/>
      <c r="I108" s="66"/>
    </row>
    <row r="109" spans="1:9" ht="21" customHeight="1" x14ac:dyDescent="0.2">
      <c r="A109" s="44" t="s">
        <v>1491</v>
      </c>
      <c r="B109" s="30"/>
      <c r="C109" s="66" t="s">
        <v>1333</v>
      </c>
      <c r="D109" s="66" t="s">
        <v>1334</v>
      </c>
      <c r="E109" s="69" t="s">
        <v>80</v>
      </c>
      <c r="F109" s="64">
        <v>10</v>
      </c>
      <c r="G109" s="57"/>
      <c r="H109" s="57"/>
      <c r="I109" s="66"/>
    </row>
    <row r="110" spans="1:9" ht="27" customHeight="1" x14ac:dyDescent="0.2">
      <c r="A110" s="44" t="s">
        <v>1492</v>
      </c>
      <c r="B110" s="30"/>
      <c r="C110" s="66" t="s">
        <v>1342</v>
      </c>
      <c r="D110" s="66" t="s">
        <v>1343</v>
      </c>
      <c r="E110" s="69" t="s">
        <v>1344</v>
      </c>
      <c r="F110" s="64">
        <v>2</v>
      </c>
      <c r="G110" s="57"/>
      <c r="H110" s="57"/>
      <c r="I110" s="66"/>
    </row>
    <row r="111" spans="1:9" ht="38.1" customHeight="1" x14ac:dyDescent="0.2">
      <c r="A111" s="44" t="s">
        <v>1493</v>
      </c>
      <c r="B111" s="30"/>
      <c r="C111" s="66" t="s">
        <v>360</v>
      </c>
      <c r="D111" s="71" t="s">
        <v>1494</v>
      </c>
      <c r="E111" s="69" t="s">
        <v>17</v>
      </c>
      <c r="F111" s="64">
        <v>180</v>
      </c>
      <c r="G111" s="57"/>
      <c r="H111" s="57"/>
      <c r="I111" s="66"/>
    </row>
    <row r="112" spans="1:9" ht="57" customHeight="1" x14ac:dyDescent="0.2">
      <c r="A112" s="44" t="s">
        <v>1495</v>
      </c>
      <c r="B112" s="30"/>
      <c r="C112" s="66" t="s">
        <v>31</v>
      </c>
      <c r="D112" s="66" t="s">
        <v>1356</v>
      </c>
      <c r="E112" s="69" t="s">
        <v>33</v>
      </c>
      <c r="F112" s="64">
        <v>18</v>
      </c>
      <c r="G112" s="57"/>
      <c r="H112" s="57"/>
      <c r="I112" s="66"/>
    </row>
    <row r="121" ht="14.45" customHeight="1" x14ac:dyDescent="0.2"/>
    <row r="124" ht="39" customHeight="1" x14ac:dyDescent="0.2"/>
    <row r="163" ht="34.5" customHeight="1" x14ac:dyDescent="0.2"/>
  </sheetData>
  <sheetProtection formatCells="0" insertHyperlinks="0" autoFilter="0"/>
  <mergeCells count="1">
    <mergeCell ref="A1:I1"/>
  </mergeCells>
  <phoneticPr fontId="31" type="noConversion"/>
  <printOptions horizontalCentered="1"/>
  <pageMargins left="0.39305555555555599" right="0.39305555555555599" top="0.78680555555555598" bottom="0.59027777777777801" header="0.29861111111111099" footer="0.29861111111111099"/>
  <pageSetup paperSize="9" scale="9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I76"/>
  <sheetViews>
    <sheetView workbookViewId="0">
      <selection activeCell="O7" sqref="O7"/>
    </sheetView>
  </sheetViews>
  <sheetFormatPr defaultColWidth="9" defaultRowHeight="30" customHeight="1" x14ac:dyDescent="0.2"/>
  <cols>
    <col min="1" max="1" width="8.5" style="39" customWidth="1"/>
    <col min="2" max="2" width="11.75" style="39" customWidth="1"/>
    <col min="3" max="3" width="16.75" style="39" customWidth="1"/>
    <col min="4" max="4" width="15.875" style="39" customWidth="1"/>
    <col min="5" max="5" width="6.875" style="23" customWidth="1"/>
    <col min="6" max="6" width="7.75" style="23" customWidth="1"/>
    <col min="7" max="9" width="9" style="23"/>
    <col min="10" max="16384" width="9" style="39"/>
  </cols>
  <sheetData>
    <row r="1" spans="1:9" s="1" customFormat="1" ht="32.25" customHeight="1" x14ac:dyDescent="0.2">
      <c r="A1" s="262" t="s">
        <v>1758</v>
      </c>
      <c r="B1" s="263"/>
      <c r="C1" s="263"/>
      <c r="D1" s="264"/>
      <c r="E1" s="263"/>
      <c r="F1" s="263"/>
      <c r="G1" s="263"/>
      <c r="H1" s="263"/>
      <c r="I1" s="263"/>
    </row>
    <row r="2" spans="1:9" s="1" customFormat="1" ht="27" customHeight="1" x14ac:dyDescent="0.2">
      <c r="A2" s="247" t="s">
        <v>1759</v>
      </c>
      <c r="B2" s="248" t="s">
        <v>1760</v>
      </c>
      <c r="C2" s="246" t="s">
        <v>1761</v>
      </c>
      <c r="D2" s="246"/>
      <c r="E2" s="248"/>
      <c r="F2" s="245"/>
      <c r="G2" s="245"/>
      <c r="H2" s="245"/>
      <c r="I2" s="245"/>
    </row>
    <row r="3" spans="1:9" s="1" customFormat="1" ht="24.75" customHeight="1" x14ac:dyDescent="0.2">
      <c r="A3" s="247" t="s">
        <v>1762</v>
      </c>
      <c r="B3" s="245">
        <v>2</v>
      </c>
      <c r="C3" s="246" t="s">
        <v>1763</v>
      </c>
      <c r="D3" s="246"/>
      <c r="E3" s="248"/>
      <c r="F3" s="245"/>
      <c r="G3" s="245"/>
      <c r="H3" s="245" t="s">
        <v>1764</v>
      </c>
      <c r="I3" s="245"/>
    </row>
    <row r="4" spans="1:9" ht="30" customHeight="1" x14ac:dyDescent="0.2">
      <c r="A4" s="53" t="s">
        <v>1</v>
      </c>
      <c r="B4" s="53" t="s">
        <v>2</v>
      </c>
      <c r="C4" s="53" t="s">
        <v>7</v>
      </c>
      <c r="D4" s="53" t="s">
        <v>8</v>
      </c>
      <c r="E4" s="53" t="s">
        <v>1496</v>
      </c>
      <c r="F4" s="53" t="s">
        <v>10</v>
      </c>
      <c r="G4" s="265" t="s">
        <v>1497</v>
      </c>
      <c r="H4" s="266"/>
      <c r="I4" s="267"/>
    </row>
    <row r="5" spans="1:9" ht="30" customHeight="1" x14ac:dyDescent="0.2">
      <c r="A5" s="44" t="s">
        <v>1499</v>
      </c>
      <c r="B5" s="54"/>
      <c r="C5" s="7" t="s">
        <v>1500</v>
      </c>
      <c r="D5" s="19" t="s">
        <v>1501</v>
      </c>
      <c r="E5" s="21" t="s">
        <v>80</v>
      </c>
      <c r="F5" s="5">
        <v>8000</v>
      </c>
      <c r="G5" s="55"/>
      <c r="H5" s="55"/>
      <c r="I5" s="55"/>
    </row>
    <row r="6" spans="1:9" ht="30" customHeight="1" x14ac:dyDescent="0.2">
      <c r="A6" s="44" t="s">
        <v>1502</v>
      </c>
      <c r="B6" s="54"/>
      <c r="C6" s="7" t="s">
        <v>1503</v>
      </c>
      <c r="D6" s="19" t="s">
        <v>1504</v>
      </c>
      <c r="E6" s="21" t="s">
        <v>80</v>
      </c>
      <c r="F6" s="5">
        <v>2500</v>
      </c>
      <c r="G6" s="55"/>
      <c r="H6" s="55"/>
      <c r="I6" s="55"/>
    </row>
    <row r="7" spans="1:9" ht="30" customHeight="1" x14ac:dyDescent="0.2">
      <c r="A7" s="44" t="s">
        <v>1505</v>
      </c>
      <c r="B7" s="54"/>
      <c r="C7" s="7" t="s">
        <v>1503</v>
      </c>
      <c r="D7" s="19" t="s">
        <v>1506</v>
      </c>
      <c r="E7" s="21" t="s">
        <v>80</v>
      </c>
      <c r="F7" s="5">
        <v>18000</v>
      </c>
      <c r="G7" s="55"/>
      <c r="H7" s="55"/>
      <c r="I7" s="55"/>
    </row>
    <row r="8" spans="1:9" ht="30" customHeight="1" x14ac:dyDescent="0.2">
      <c r="A8" s="44" t="s">
        <v>1507</v>
      </c>
      <c r="B8" s="54"/>
      <c r="C8" s="7" t="s">
        <v>1508</v>
      </c>
      <c r="D8" s="19" t="s">
        <v>1509</v>
      </c>
      <c r="E8" s="21" t="s">
        <v>80</v>
      </c>
      <c r="F8" s="5">
        <v>600</v>
      </c>
      <c r="G8" s="55"/>
      <c r="H8" s="55"/>
      <c r="I8" s="55"/>
    </row>
    <row r="9" spans="1:9" ht="30" customHeight="1" x14ac:dyDescent="0.2">
      <c r="A9" s="44" t="s">
        <v>1510</v>
      </c>
      <c r="B9" s="54"/>
      <c r="C9" s="7" t="s">
        <v>1511</v>
      </c>
      <c r="D9" s="19" t="s">
        <v>1512</v>
      </c>
      <c r="E9" s="21" t="s">
        <v>1513</v>
      </c>
      <c r="F9" s="5">
        <v>60</v>
      </c>
      <c r="G9" s="55"/>
      <c r="H9" s="55"/>
      <c r="I9" s="55"/>
    </row>
    <row r="10" spans="1:9" ht="30" customHeight="1" x14ac:dyDescent="0.2">
      <c r="A10" s="44" t="s">
        <v>1514</v>
      </c>
      <c r="B10" s="54"/>
      <c r="C10" s="7" t="s">
        <v>1515</v>
      </c>
      <c r="D10" s="19" t="s">
        <v>1516</v>
      </c>
      <c r="E10" s="21" t="s">
        <v>1222</v>
      </c>
      <c r="F10" s="5">
        <v>60</v>
      </c>
      <c r="G10" s="55"/>
      <c r="H10" s="55"/>
      <c r="I10" s="55"/>
    </row>
    <row r="11" spans="1:9" ht="30" customHeight="1" x14ac:dyDescent="0.2">
      <c r="A11" s="44" t="s">
        <v>1517</v>
      </c>
      <c r="B11" s="30"/>
      <c r="C11" s="7" t="s">
        <v>1518</v>
      </c>
      <c r="D11" s="19" t="s">
        <v>1519</v>
      </c>
      <c r="E11" s="21" t="s">
        <v>1520</v>
      </c>
      <c r="F11" s="5">
        <v>1500</v>
      </c>
      <c r="G11" s="55"/>
      <c r="H11" s="55"/>
      <c r="I11" s="55"/>
    </row>
    <row r="12" spans="1:9" ht="30" customHeight="1" x14ac:dyDescent="0.2">
      <c r="A12" s="44" t="s">
        <v>1521</v>
      </c>
      <c r="B12" s="30"/>
      <c r="C12" s="7" t="s">
        <v>1522</v>
      </c>
      <c r="D12" s="19" t="s">
        <v>1523</v>
      </c>
      <c r="E12" s="21" t="s">
        <v>80</v>
      </c>
      <c r="F12" s="5">
        <v>200</v>
      </c>
      <c r="G12" s="55"/>
      <c r="H12" s="55"/>
      <c r="I12" s="55"/>
    </row>
    <row r="13" spans="1:9" ht="30" customHeight="1" x14ac:dyDescent="0.2">
      <c r="A13" s="44" t="s">
        <v>1524</v>
      </c>
      <c r="B13" s="30"/>
      <c r="C13" s="7" t="s">
        <v>1522</v>
      </c>
      <c r="D13" s="19" t="s">
        <v>1525</v>
      </c>
      <c r="E13" s="21" t="s">
        <v>80</v>
      </c>
      <c r="F13" s="5">
        <v>200</v>
      </c>
      <c r="G13" s="55"/>
      <c r="H13" s="55"/>
      <c r="I13" s="55"/>
    </row>
    <row r="14" spans="1:9" ht="30" customHeight="1" x14ac:dyDescent="0.2">
      <c r="A14" s="44" t="s">
        <v>1526</v>
      </c>
      <c r="B14" s="30"/>
      <c r="C14" s="7" t="s">
        <v>1522</v>
      </c>
      <c r="D14" s="19" t="s">
        <v>1527</v>
      </c>
      <c r="E14" s="21" t="s">
        <v>80</v>
      </c>
      <c r="F14" s="5">
        <v>100</v>
      </c>
      <c r="G14" s="55"/>
      <c r="H14" s="55"/>
      <c r="I14" s="55"/>
    </row>
    <row r="15" spans="1:9" ht="30" customHeight="1" x14ac:dyDescent="0.2">
      <c r="A15" s="44" t="s">
        <v>1528</v>
      </c>
      <c r="B15" s="30"/>
      <c r="C15" s="7" t="s">
        <v>1522</v>
      </c>
      <c r="D15" s="19" t="s">
        <v>1529</v>
      </c>
      <c r="E15" s="21" t="s">
        <v>80</v>
      </c>
      <c r="F15" s="5">
        <v>200</v>
      </c>
      <c r="G15" s="55"/>
      <c r="H15" s="55"/>
      <c r="I15" s="55"/>
    </row>
    <row r="16" spans="1:9" ht="30" customHeight="1" x14ac:dyDescent="0.2">
      <c r="A16" s="44" t="s">
        <v>1530</v>
      </c>
      <c r="B16" s="30"/>
      <c r="C16" s="7" t="s">
        <v>1522</v>
      </c>
      <c r="D16" s="19" t="s">
        <v>1531</v>
      </c>
      <c r="E16" s="21" t="s">
        <v>80</v>
      </c>
      <c r="F16" s="5">
        <v>200</v>
      </c>
      <c r="G16" s="55"/>
      <c r="H16" s="55"/>
      <c r="I16" s="55"/>
    </row>
    <row r="17" spans="1:9" ht="44.1" customHeight="1" x14ac:dyDescent="0.2">
      <c r="A17" s="44" t="s">
        <v>1532</v>
      </c>
      <c r="B17" s="30"/>
      <c r="C17" s="7" t="s">
        <v>1533</v>
      </c>
      <c r="D17" s="19" t="s">
        <v>1534</v>
      </c>
      <c r="E17" s="21" t="s">
        <v>1388</v>
      </c>
      <c r="F17" s="5">
        <v>2680</v>
      </c>
      <c r="G17" s="55"/>
      <c r="H17" s="55"/>
      <c r="I17" s="55"/>
    </row>
    <row r="18" spans="1:9" ht="41.1" customHeight="1" x14ac:dyDescent="0.2">
      <c r="A18" s="44" t="s">
        <v>1535</v>
      </c>
      <c r="B18" s="30"/>
      <c r="C18" s="7" t="s">
        <v>1533</v>
      </c>
      <c r="D18" s="19" t="s">
        <v>1536</v>
      </c>
      <c r="E18" s="21" t="s">
        <v>1388</v>
      </c>
      <c r="F18" s="5">
        <v>750</v>
      </c>
      <c r="G18" s="55"/>
      <c r="H18" s="55"/>
      <c r="I18" s="55"/>
    </row>
    <row r="19" spans="1:9" ht="156" customHeight="1" x14ac:dyDescent="0.2">
      <c r="A19" s="44" t="s">
        <v>1537</v>
      </c>
      <c r="B19" s="30"/>
      <c r="C19" s="7" t="s">
        <v>1538</v>
      </c>
      <c r="D19" s="19" t="s">
        <v>1539</v>
      </c>
      <c r="E19" s="21" t="s">
        <v>1388</v>
      </c>
      <c r="F19" s="5">
        <v>50</v>
      </c>
      <c r="G19" s="55"/>
      <c r="H19" s="55"/>
      <c r="I19" s="55"/>
    </row>
    <row r="20" spans="1:9" ht="44.1" customHeight="1" x14ac:dyDescent="0.2">
      <c r="A20" s="44" t="s">
        <v>1540</v>
      </c>
      <c r="B20" s="30"/>
      <c r="C20" s="7" t="s">
        <v>1541</v>
      </c>
      <c r="D20" s="19"/>
      <c r="E20" s="21" t="s">
        <v>17</v>
      </c>
      <c r="F20" s="5">
        <v>51.2</v>
      </c>
      <c r="G20" s="55"/>
      <c r="H20" s="55"/>
      <c r="I20" s="55"/>
    </row>
    <row r="21" spans="1:9" ht="44.1" customHeight="1" x14ac:dyDescent="0.2">
      <c r="A21" s="44" t="s">
        <v>1542</v>
      </c>
      <c r="B21" s="30"/>
      <c r="C21" s="7" t="s">
        <v>1543</v>
      </c>
      <c r="D21" s="19"/>
      <c r="E21" s="21" t="s">
        <v>17</v>
      </c>
      <c r="F21" s="5">
        <v>3.2</v>
      </c>
      <c r="G21" s="55"/>
      <c r="H21" s="55"/>
      <c r="I21" s="55"/>
    </row>
    <row r="22" spans="1:9" ht="44.1" customHeight="1" x14ac:dyDescent="0.2">
      <c r="A22" s="44" t="s">
        <v>1544</v>
      </c>
      <c r="B22" s="30"/>
      <c r="C22" s="7" t="s">
        <v>1545</v>
      </c>
      <c r="D22" s="19"/>
      <c r="E22" s="21" t="s">
        <v>17</v>
      </c>
      <c r="F22" s="5">
        <v>27</v>
      </c>
      <c r="G22" s="55"/>
      <c r="H22" s="55"/>
      <c r="I22" s="55"/>
    </row>
    <row r="23" spans="1:9" ht="44.1" customHeight="1" x14ac:dyDescent="0.2">
      <c r="A23" s="44" t="s">
        <v>1546</v>
      </c>
      <c r="B23" s="30"/>
      <c r="C23" s="7" t="s">
        <v>1547</v>
      </c>
      <c r="D23" s="19"/>
      <c r="E23" s="21" t="s">
        <v>33</v>
      </c>
      <c r="F23" s="5">
        <v>1.925</v>
      </c>
      <c r="G23" s="55"/>
      <c r="H23" s="55"/>
      <c r="I23" s="55"/>
    </row>
    <row r="24" spans="1:9" ht="30" customHeight="1" x14ac:dyDescent="0.2">
      <c r="A24" s="44" t="s">
        <v>1548</v>
      </c>
      <c r="B24" s="54"/>
      <c r="C24" s="56" t="s">
        <v>1503</v>
      </c>
      <c r="D24" s="19" t="s">
        <v>1506</v>
      </c>
      <c r="E24" s="21" t="s">
        <v>80</v>
      </c>
      <c r="F24" s="5">
        <v>1000</v>
      </c>
      <c r="G24" s="55"/>
      <c r="H24" s="55"/>
      <c r="I24" s="55"/>
    </row>
    <row r="25" spans="1:9" ht="30" customHeight="1" x14ac:dyDescent="0.2">
      <c r="A25" s="44" t="s">
        <v>1549</v>
      </c>
      <c r="B25" s="54"/>
      <c r="C25" s="56" t="s">
        <v>1508</v>
      </c>
      <c r="D25" s="19" t="s">
        <v>1550</v>
      </c>
      <c r="E25" s="21" t="s">
        <v>80</v>
      </c>
      <c r="F25" s="5">
        <v>300</v>
      </c>
      <c r="G25" s="55"/>
      <c r="H25" s="55"/>
      <c r="I25" s="55"/>
    </row>
    <row r="26" spans="1:9" ht="30" customHeight="1" x14ac:dyDescent="0.2">
      <c r="A26" s="44" t="s">
        <v>1551</v>
      </c>
      <c r="B26" s="54"/>
      <c r="C26" s="56" t="s">
        <v>1511</v>
      </c>
      <c r="D26" s="19" t="s">
        <v>1552</v>
      </c>
      <c r="E26" s="21" t="s">
        <v>1513</v>
      </c>
      <c r="F26" s="5">
        <v>8</v>
      </c>
      <c r="G26" s="55"/>
      <c r="H26" s="55"/>
      <c r="I26" s="55"/>
    </row>
    <row r="27" spans="1:9" ht="30" customHeight="1" x14ac:dyDescent="0.2">
      <c r="A27" s="44" t="s">
        <v>1553</v>
      </c>
      <c r="B27" s="54"/>
      <c r="C27" s="56" t="s">
        <v>1515</v>
      </c>
      <c r="D27" s="19" t="s">
        <v>1554</v>
      </c>
      <c r="E27" s="21" t="s">
        <v>80</v>
      </c>
      <c r="F27" s="5">
        <v>20</v>
      </c>
      <c r="G27" s="55"/>
      <c r="H27" s="55"/>
      <c r="I27" s="55"/>
    </row>
    <row r="28" spans="1:9" ht="53.1" customHeight="1" x14ac:dyDescent="0.2">
      <c r="A28" s="44" t="s">
        <v>1555</v>
      </c>
      <c r="B28" s="54"/>
      <c r="C28" s="56" t="s">
        <v>1556</v>
      </c>
      <c r="D28" s="19" t="s">
        <v>1557</v>
      </c>
      <c r="E28" s="21" t="s">
        <v>1388</v>
      </c>
      <c r="F28" s="5">
        <v>2</v>
      </c>
      <c r="G28" s="55"/>
      <c r="H28" s="55"/>
      <c r="I28" s="55"/>
    </row>
    <row r="29" spans="1:9" ht="42.95" customHeight="1" x14ac:dyDescent="0.2">
      <c r="A29" s="44" t="s">
        <v>1558</v>
      </c>
      <c r="B29" s="54"/>
      <c r="C29" s="56" t="s">
        <v>1559</v>
      </c>
      <c r="D29" s="19" t="s">
        <v>1560</v>
      </c>
      <c r="E29" s="21" t="s">
        <v>1561</v>
      </c>
      <c r="F29" s="5">
        <v>24</v>
      </c>
      <c r="G29" s="55"/>
      <c r="H29" s="55"/>
      <c r="I29" s="55"/>
    </row>
    <row r="30" spans="1:9" ht="42.95" customHeight="1" x14ac:dyDescent="0.2">
      <c r="A30" s="44" t="s">
        <v>1562</v>
      </c>
      <c r="B30" s="54"/>
      <c r="C30" s="56" t="s">
        <v>1563</v>
      </c>
      <c r="D30" s="19" t="s">
        <v>1564</v>
      </c>
      <c r="E30" s="21" t="s">
        <v>1561</v>
      </c>
      <c r="F30" s="5">
        <v>12</v>
      </c>
      <c r="G30" s="55"/>
      <c r="H30" s="55"/>
      <c r="I30" s="55"/>
    </row>
    <row r="31" spans="1:9" ht="42.95" customHeight="1" x14ac:dyDescent="0.2">
      <c r="A31" s="44" t="s">
        <v>1565</v>
      </c>
      <c r="B31" s="54"/>
      <c r="C31" s="56" t="s">
        <v>1566</v>
      </c>
      <c r="D31" s="19" t="s">
        <v>1567</v>
      </c>
      <c r="E31" s="21" t="s">
        <v>1561</v>
      </c>
      <c r="F31" s="5">
        <v>4</v>
      </c>
      <c r="G31" s="55"/>
      <c r="H31" s="55"/>
      <c r="I31" s="55"/>
    </row>
    <row r="32" spans="1:9" ht="57.95" customHeight="1" x14ac:dyDescent="0.2">
      <c r="A32" s="44" t="s">
        <v>1568</v>
      </c>
      <c r="B32" s="54"/>
      <c r="C32" s="56" t="s">
        <v>1569</v>
      </c>
      <c r="D32" s="19" t="s">
        <v>1570</v>
      </c>
      <c r="E32" s="21" t="s">
        <v>1561</v>
      </c>
      <c r="F32" s="5">
        <v>6</v>
      </c>
      <c r="G32" s="55"/>
      <c r="H32" s="55"/>
      <c r="I32" s="55"/>
    </row>
    <row r="33" spans="1:9" ht="30" customHeight="1" x14ac:dyDescent="0.2">
      <c r="A33" s="44" t="s">
        <v>1571</v>
      </c>
      <c r="B33" s="54"/>
      <c r="C33" s="56" t="s">
        <v>1390</v>
      </c>
      <c r="D33" s="19" t="s">
        <v>1572</v>
      </c>
      <c r="E33" s="21" t="s">
        <v>1388</v>
      </c>
      <c r="F33" s="5">
        <v>15</v>
      </c>
      <c r="G33" s="55"/>
      <c r="H33" s="55"/>
      <c r="I33" s="55"/>
    </row>
    <row r="34" spans="1:9" ht="30" customHeight="1" x14ac:dyDescent="0.2">
      <c r="A34" s="44" t="s">
        <v>1573</v>
      </c>
      <c r="B34" s="54"/>
      <c r="C34" s="56" t="s">
        <v>1574</v>
      </c>
      <c r="D34" s="19" t="s">
        <v>1575</v>
      </c>
      <c r="E34" s="21" t="s">
        <v>1388</v>
      </c>
      <c r="F34" s="5">
        <v>3</v>
      </c>
      <c r="G34" s="55"/>
      <c r="H34" s="55"/>
      <c r="I34" s="55"/>
    </row>
    <row r="35" spans="1:9" ht="30" customHeight="1" x14ac:dyDescent="0.2">
      <c r="A35" s="44" t="s">
        <v>1576</v>
      </c>
      <c r="B35" s="54"/>
      <c r="C35" s="56" t="s">
        <v>1386</v>
      </c>
      <c r="D35" s="19" t="s">
        <v>1572</v>
      </c>
      <c r="E35" s="21" t="s">
        <v>1388</v>
      </c>
      <c r="F35" s="5">
        <v>3</v>
      </c>
      <c r="G35" s="55"/>
      <c r="H35" s="55"/>
      <c r="I35" s="55"/>
    </row>
    <row r="36" spans="1:9" ht="30" customHeight="1" x14ac:dyDescent="0.2">
      <c r="A36" s="44" t="s">
        <v>1577</v>
      </c>
      <c r="B36" s="54"/>
      <c r="C36" s="56" t="s">
        <v>1578</v>
      </c>
      <c r="D36" s="19" t="s">
        <v>1572</v>
      </c>
      <c r="E36" s="21" t="s">
        <v>1388</v>
      </c>
      <c r="F36" s="5">
        <v>1</v>
      </c>
      <c r="G36" s="55"/>
      <c r="H36" s="55"/>
      <c r="I36" s="55"/>
    </row>
    <row r="37" spans="1:9" ht="30" customHeight="1" x14ac:dyDescent="0.2">
      <c r="A37" s="44" t="s">
        <v>1579</v>
      </c>
      <c r="B37" s="54"/>
      <c r="C37" s="56" t="s">
        <v>1580</v>
      </c>
      <c r="D37" s="19" t="s">
        <v>1581</v>
      </c>
      <c r="E37" s="21" t="s">
        <v>80</v>
      </c>
      <c r="F37" s="5">
        <v>1000</v>
      </c>
      <c r="G37" s="55"/>
      <c r="H37" s="55"/>
      <c r="I37" s="55"/>
    </row>
    <row r="38" spans="1:9" ht="30" customHeight="1" x14ac:dyDescent="0.2">
      <c r="A38" s="44" t="s">
        <v>1582</v>
      </c>
      <c r="B38" s="54"/>
      <c r="C38" s="56" t="s">
        <v>1583</v>
      </c>
      <c r="D38" s="19" t="s">
        <v>1584</v>
      </c>
      <c r="E38" s="21" t="s">
        <v>80</v>
      </c>
      <c r="F38" s="5">
        <v>1000</v>
      </c>
      <c r="G38" s="55"/>
      <c r="H38" s="55"/>
      <c r="I38" s="55"/>
    </row>
    <row r="39" spans="1:9" ht="30" customHeight="1" x14ac:dyDescent="0.2">
      <c r="A39" s="44" t="s">
        <v>1585</v>
      </c>
      <c r="B39" s="30"/>
      <c r="C39" s="56" t="s">
        <v>1586</v>
      </c>
      <c r="D39" s="19" t="s">
        <v>1587</v>
      </c>
      <c r="E39" s="21" t="s">
        <v>80</v>
      </c>
      <c r="F39" s="5">
        <v>300</v>
      </c>
      <c r="G39" s="55"/>
      <c r="H39" s="55"/>
      <c r="I39" s="55"/>
    </row>
    <row r="40" spans="1:9" ht="30" customHeight="1" x14ac:dyDescent="0.2">
      <c r="A40" s="44" t="s">
        <v>1588</v>
      </c>
      <c r="B40" s="30"/>
      <c r="C40" s="56" t="s">
        <v>1522</v>
      </c>
      <c r="D40" s="19" t="s">
        <v>1525</v>
      </c>
      <c r="E40" s="21" t="s">
        <v>80</v>
      </c>
      <c r="F40" s="5">
        <v>200</v>
      </c>
      <c r="G40" s="55"/>
      <c r="H40" s="55"/>
      <c r="I40" s="55"/>
    </row>
    <row r="41" spans="1:9" ht="30" customHeight="1" x14ac:dyDescent="0.2">
      <c r="A41" s="44" t="s">
        <v>1589</v>
      </c>
      <c r="B41" s="30"/>
      <c r="C41" s="56" t="s">
        <v>1522</v>
      </c>
      <c r="D41" s="19" t="s">
        <v>549</v>
      </c>
      <c r="E41" s="21" t="s">
        <v>80</v>
      </c>
      <c r="F41" s="5">
        <v>30</v>
      </c>
      <c r="G41" s="55"/>
      <c r="H41" s="55"/>
      <c r="I41" s="55"/>
    </row>
    <row r="42" spans="1:9" ht="30" customHeight="1" x14ac:dyDescent="0.2">
      <c r="A42" s="44" t="s">
        <v>1590</v>
      </c>
      <c r="B42" s="30"/>
      <c r="C42" s="56" t="s">
        <v>1522</v>
      </c>
      <c r="D42" s="19" t="s">
        <v>1529</v>
      </c>
      <c r="E42" s="21" t="s">
        <v>80</v>
      </c>
      <c r="F42" s="5">
        <v>200</v>
      </c>
      <c r="G42" s="55"/>
      <c r="H42" s="55"/>
      <c r="I42" s="55"/>
    </row>
    <row r="43" spans="1:9" ht="30" customHeight="1" x14ac:dyDescent="0.2">
      <c r="A43" s="44" t="s">
        <v>1591</v>
      </c>
      <c r="B43" s="30"/>
      <c r="C43" s="56" t="s">
        <v>1522</v>
      </c>
      <c r="D43" s="19" t="s">
        <v>1592</v>
      </c>
      <c r="E43" s="21" t="s">
        <v>80</v>
      </c>
      <c r="F43" s="5">
        <v>100</v>
      </c>
      <c r="G43" s="55"/>
      <c r="H43" s="55"/>
      <c r="I43" s="55"/>
    </row>
    <row r="44" spans="1:9" ht="30" customHeight="1" x14ac:dyDescent="0.2">
      <c r="A44" s="44" t="s">
        <v>1593</v>
      </c>
      <c r="B44" s="30"/>
      <c r="C44" s="56" t="s">
        <v>1522</v>
      </c>
      <c r="D44" s="19" t="s">
        <v>1594</v>
      </c>
      <c r="E44" s="21" t="s">
        <v>80</v>
      </c>
      <c r="F44" s="5">
        <v>200</v>
      </c>
      <c r="G44" s="55"/>
      <c r="H44" s="55"/>
      <c r="I44" s="55"/>
    </row>
    <row r="45" spans="1:9" ht="30" customHeight="1" x14ac:dyDescent="0.2">
      <c r="A45" s="44" t="s">
        <v>1595</v>
      </c>
      <c r="B45" s="30"/>
      <c r="C45" s="56" t="s">
        <v>1522</v>
      </c>
      <c r="D45" s="19" t="s">
        <v>1531</v>
      </c>
      <c r="E45" s="21" t="s">
        <v>80</v>
      </c>
      <c r="F45" s="5">
        <v>1000</v>
      </c>
      <c r="G45" s="55"/>
      <c r="H45" s="55"/>
      <c r="I45" s="55"/>
    </row>
    <row r="46" spans="1:9" ht="30" customHeight="1" x14ac:dyDescent="0.2">
      <c r="A46" s="44" t="s">
        <v>1596</v>
      </c>
      <c r="B46" s="54"/>
      <c r="C46" s="56" t="s">
        <v>1597</v>
      </c>
      <c r="D46" s="19" t="s">
        <v>1598</v>
      </c>
      <c r="E46" s="21" t="s">
        <v>80</v>
      </c>
      <c r="F46" s="5">
        <v>300</v>
      </c>
      <c r="G46" s="55"/>
      <c r="H46" s="55"/>
      <c r="I46" s="55"/>
    </row>
    <row r="47" spans="1:9" ht="30" customHeight="1" x14ac:dyDescent="0.2">
      <c r="A47" s="44" t="s">
        <v>1599</v>
      </c>
      <c r="B47" s="54"/>
      <c r="C47" s="7" t="s">
        <v>1503</v>
      </c>
      <c r="D47" s="19" t="s">
        <v>1506</v>
      </c>
      <c r="E47" s="21" t="s">
        <v>80</v>
      </c>
      <c r="F47" s="5">
        <v>500</v>
      </c>
      <c r="G47" s="55"/>
      <c r="H47" s="55"/>
      <c r="I47" s="55"/>
    </row>
    <row r="48" spans="1:9" ht="30" customHeight="1" x14ac:dyDescent="0.2">
      <c r="A48" s="44" t="s">
        <v>1600</v>
      </c>
      <c r="B48" s="54"/>
      <c r="C48" s="7" t="s">
        <v>1508</v>
      </c>
      <c r="D48" s="19" t="s">
        <v>1550</v>
      </c>
      <c r="E48" s="21" t="s">
        <v>80</v>
      </c>
      <c r="F48" s="21">
        <v>200</v>
      </c>
      <c r="G48" s="55"/>
      <c r="H48" s="55"/>
      <c r="I48" s="55"/>
    </row>
    <row r="49" spans="1:9" ht="30" customHeight="1" x14ac:dyDescent="0.2">
      <c r="A49" s="44" t="s">
        <v>1601</v>
      </c>
      <c r="B49" s="54"/>
      <c r="C49" s="7" t="s">
        <v>1511</v>
      </c>
      <c r="D49" s="19" t="s">
        <v>1552</v>
      </c>
      <c r="E49" s="21" t="s">
        <v>1513</v>
      </c>
      <c r="F49" s="21">
        <v>4</v>
      </c>
      <c r="G49" s="55"/>
      <c r="H49" s="55"/>
      <c r="I49" s="55"/>
    </row>
    <row r="50" spans="1:9" ht="30" customHeight="1" x14ac:dyDescent="0.2">
      <c r="A50" s="44" t="s">
        <v>1602</v>
      </c>
      <c r="B50" s="54"/>
      <c r="C50" s="7" t="s">
        <v>1515</v>
      </c>
      <c r="D50" s="19" t="s">
        <v>1554</v>
      </c>
      <c r="E50" s="21" t="s">
        <v>80</v>
      </c>
      <c r="F50" s="21">
        <v>10</v>
      </c>
      <c r="G50" s="55"/>
      <c r="H50" s="55"/>
      <c r="I50" s="55"/>
    </row>
    <row r="51" spans="1:9" ht="53.1" customHeight="1" x14ac:dyDescent="0.2">
      <c r="A51" s="44" t="s">
        <v>1603</v>
      </c>
      <c r="B51" s="54"/>
      <c r="C51" s="7" t="s">
        <v>1556</v>
      </c>
      <c r="D51" s="19" t="s">
        <v>1557</v>
      </c>
      <c r="E51" s="21" t="s">
        <v>1388</v>
      </c>
      <c r="F51" s="5">
        <v>1</v>
      </c>
      <c r="G51" s="55"/>
      <c r="H51" s="55"/>
      <c r="I51" s="55"/>
    </row>
    <row r="52" spans="1:9" ht="30" customHeight="1" x14ac:dyDescent="0.2">
      <c r="A52" s="44" t="s">
        <v>1604</v>
      </c>
      <c r="B52" s="54"/>
      <c r="C52" s="7" t="s">
        <v>1605</v>
      </c>
      <c r="D52" s="19" t="s">
        <v>1606</v>
      </c>
      <c r="E52" s="21" t="s">
        <v>1561</v>
      </c>
      <c r="F52" s="5">
        <v>4</v>
      </c>
      <c r="G52" s="55"/>
      <c r="H52" s="55"/>
      <c r="I52" s="55"/>
    </row>
    <row r="53" spans="1:9" ht="30" customHeight="1" x14ac:dyDescent="0.2">
      <c r="A53" s="44" t="s">
        <v>1607</v>
      </c>
      <c r="B53" s="54"/>
      <c r="C53" s="7" t="s">
        <v>1608</v>
      </c>
      <c r="D53" s="19" t="s">
        <v>1609</v>
      </c>
      <c r="E53" s="21" t="s">
        <v>1561</v>
      </c>
      <c r="F53" s="5">
        <v>6</v>
      </c>
      <c r="G53" s="55"/>
      <c r="H53" s="55"/>
      <c r="I53" s="55"/>
    </row>
    <row r="54" spans="1:9" ht="39.950000000000003" customHeight="1" x14ac:dyDescent="0.2">
      <c r="A54" s="44" t="s">
        <v>1610</v>
      </c>
      <c r="B54" s="54"/>
      <c r="C54" s="7" t="s">
        <v>1559</v>
      </c>
      <c r="D54" s="19" t="s">
        <v>1611</v>
      </c>
      <c r="E54" s="21" t="s">
        <v>1561</v>
      </c>
      <c r="F54" s="5">
        <v>10</v>
      </c>
      <c r="G54" s="55"/>
      <c r="H54" s="55"/>
      <c r="I54" s="55"/>
    </row>
    <row r="55" spans="1:9" ht="39.950000000000003" customHeight="1" x14ac:dyDescent="0.2">
      <c r="A55" s="44" t="s">
        <v>1612</v>
      </c>
      <c r="B55" s="54"/>
      <c r="C55" s="7" t="s">
        <v>1613</v>
      </c>
      <c r="D55" s="19" t="s">
        <v>1567</v>
      </c>
      <c r="E55" s="21" t="s">
        <v>1561</v>
      </c>
      <c r="F55" s="5">
        <v>4</v>
      </c>
      <c r="G55" s="55"/>
      <c r="H55" s="55"/>
      <c r="I55" s="55"/>
    </row>
    <row r="56" spans="1:9" ht="39.950000000000003" customHeight="1" x14ac:dyDescent="0.2">
      <c r="A56" s="44" t="s">
        <v>1614</v>
      </c>
      <c r="B56" s="54"/>
      <c r="C56" s="7" t="s">
        <v>1566</v>
      </c>
      <c r="D56" s="19" t="s">
        <v>1567</v>
      </c>
      <c r="E56" s="21" t="s">
        <v>1561</v>
      </c>
      <c r="F56" s="5">
        <v>2</v>
      </c>
      <c r="G56" s="55"/>
      <c r="H56" s="55"/>
      <c r="I56" s="55"/>
    </row>
    <row r="57" spans="1:9" ht="57" customHeight="1" x14ac:dyDescent="0.2">
      <c r="A57" s="44" t="s">
        <v>1615</v>
      </c>
      <c r="B57" s="54"/>
      <c r="C57" s="7" t="s">
        <v>1569</v>
      </c>
      <c r="D57" s="19" t="s">
        <v>1570</v>
      </c>
      <c r="E57" s="21" t="s">
        <v>1561</v>
      </c>
      <c r="F57" s="5">
        <v>4</v>
      </c>
      <c r="G57" s="55"/>
      <c r="H57" s="55"/>
      <c r="I57" s="55"/>
    </row>
    <row r="58" spans="1:9" ht="30" customHeight="1" x14ac:dyDescent="0.2">
      <c r="A58" s="44" t="s">
        <v>1616</v>
      </c>
      <c r="B58" s="54"/>
      <c r="C58" s="7" t="s">
        <v>1390</v>
      </c>
      <c r="D58" s="19" t="s">
        <v>1572</v>
      </c>
      <c r="E58" s="21" t="s">
        <v>1388</v>
      </c>
      <c r="F58" s="5">
        <v>6</v>
      </c>
      <c r="G58" s="55"/>
      <c r="H58" s="55"/>
      <c r="I58" s="55"/>
    </row>
    <row r="59" spans="1:9" ht="30" customHeight="1" x14ac:dyDescent="0.2">
      <c r="A59" s="44" t="s">
        <v>1617</v>
      </c>
      <c r="B59" s="54"/>
      <c r="C59" s="7" t="s">
        <v>1574</v>
      </c>
      <c r="D59" s="19" t="s">
        <v>1572</v>
      </c>
      <c r="E59" s="21" t="s">
        <v>1388</v>
      </c>
      <c r="F59" s="21">
        <v>2</v>
      </c>
      <c r="G59" s="55"/>
      <c r="H59" s="55"/>
      <c r="I59" s="55"/>
    </row>
    <row r="60" spans="1:9" ht="30" customHeight="1" x14ac:dyDescent="0.2">
      <c r="A60" s="44" t="s">
        <v>1618</v>
      </c>
      <c r="B60" s="54"/>
      <c r="C60" s="7" t="s">
        <v>1386</v>
      </c>
      <c r="D60" s="19" t="s">
        <v>1572</v>
      </c>
      <c r="E60" s="21" t="s">
        <v>1388</v>
      </c>
      <c r="F60" s="21">
        <v>2</v>
      </c>
      <c r="G60" s="55"/>
      <c r="H60" s="55"/>
      <c r="I60" s="55"/>
    </row>
    <row r="61" spans="1:9" ht="30" customHeight="1" x14ac:dyDescent="0.2">
      <c r="A61" s="44" t="s">
        <v>1619</v>
      </c>
      <c r="B61" s="54"/>
      <c r="C61" s="7" t="s">
        <v>1580</v>
      </c>
      <c r="D61" s="19" t="s">
        <v>1581</v>
      </c>
      <c r="E61" s="21" t="s">
        <v>80</v>
      </c>
      <c r="F61" s="21">
        <v>800</v>
      </c>
      <c r="G61" s="55"/>
      <c r="H61" s="55"/>
      <c r="I61" s="55"/>
    </row>
    <row r="62" spans="1:9" ht="30" customHeight="1" x14ac:dyDescent="0.2">
      <c r="A62" s="44" t="s">
        <v>1620</v>
      </c>
      <c r="B62" s="54"/>
      <c r="C62" s="7" t="s">
        <v>1583</v>
      </c>
      <c r="D62" s="19" t="s">
        <v>1584</v>
      </c>
      <c r="E62" s="21" t="s">
        <v>80</v>
      </c>
      <c r="F62" s="21">
        <v>500</v>
      </c>
      <c r="G62" s="55"/>
      <c r="H62" s="55"/>
      <c r="I62" s="55"/>
    </row>
    <row r="63" spans="1:9" ht="30" customHeight="1" x14ac:dyDescent="0.2">
      <c r="A63" s="44" t="s">
        <v>1621</v>
      </c>
      <c r="B63" s="30"/>
      <c r="C63" s="7" t="s">
        <v>1522</v>
      </c>
      <c r="D63" s="19" t="s">
        <v>1525</v>
      </c>
      <c r="E63" s="21" t="s">
        <v>80</v>
      </c>
      <c r="F63" s="21">
        <v>30</v>
      </c>
      <c r="G63" s="55"/>
      <c r="H63" s="55"/>
      <c r="I63" s="55"/>
    </row>
    <row r="64" spans="1:9" ht="30" customHeight="1" x14ac:dyDescent="0.2">
      <c r="A64" s="44" t="s">
        <v>1622</v>
      </c>
      <c r="B64" s="30"/>
      <c r="C64" s="7" t="s">
        <v>1522</v>
      </c>
      <c r="D64" s="19" t="s">
        <v>549</v>
      </c>
      <c r="E64" s="21" t="s">
        <v>80</v>
      </c>
      <c r="F64" s="21">
        <v>30</v>
      </c>
      <c r="G64" s="55"/>
      <c r="H64" s="55"/>
      <c r="I64" s="55"/>
    </row>
    <row r="65" spans="1:9" ht="30" customHeight="1" x14ac:dyDescent="0.2">
      <c r="A65" s="44" t="s">
        <v>1623</v>
      </c>
      <c r="B65" s="30"/>
      <c r="C65" s="7" t="s">
        <v>1522</v>
      </c>
      <c r="D65" s="19" t="s">
        <v>1529</v>
      </c>
      <c r="E65" s="21" t="s">
        <v>80</v>
      </c>
      <c r="F65" s="21">
        <v>100</v>
      </c>
      <c r="G65" s="55"/>
      <c r="H65" s="55"/>
      <c r="I65" s="55"/>
    </row>
    <row r="66" spans="1:9" ht="30" customHeight="1" x14ac:dyDescent="0.2">
      <c r="A66" s="44" t="s">
        <v>1624</v>
      </c>
      <c r="B66" s="30"/>
      <c r="C66" s="7" t="s">
        <v>1522</v>
      </c>
      <c r="D66" s="19" t="s">
        <v>1592</v>
      </c>
      <c r="E66" s="21" t="s">
        <v>80</v>
      </c>
      <c r="F66" s="21">
        <v>100</v>
      </c>
      <c r="G66" s="55"/>
      <c r="H66" s="55"/>
      <c r="I66" s="55"/>
    </row>
    <row r="67" spans="1:9" ht="30" customHeight="1" x14ac:dyDescent="0.2">
      <c r="A67" s="44" t="s">
        <v>1625</v>
      </c>
      <c r="B67" s="30"/>
      <c r="C67" s="7" t="s">
        <v>1522</v>
      </c>
      <c r="D67" s="19" t="s">
        <v>1594</v>
      </c>
      <c r="E67" s="21" t="s">
        <v>80</v>
      </c>
      <c r="F67" s="21">
        <v>200</v>
      </c>
      <c r="G67" s="55"/>
      <c r="H67" s="55"/>
      <c r="I67" s="55"/>
    </row>
    <row r="68" spans="1:9" ht="30" customHeight="1" x14ac:dyDescent="0.2">
      <c r="A68" s="44" t="s">
        <v>1626</v>
      </c>
      <c r="B68" s="30"/>
      <c r="C68" s="7" t="s">
        <v>1522</v>
      </c>
      <c r="D68" s="19" t="s">
        <v>1531</v>
      </c>
      <c r="E68" s="21" t="s">
        <v>80</v>
      </c>
      <c r="F68" s="21">
        <v>500</v>
      </c>
      <c r="G68" s="55"/>
      <c r="H68" s="55"/>
      <c r="I68" s="55"/>
    </row>
    <row r="69" spans="1:9" ht="30" customHeight="1" x14ac:dyDescent="0.2">
      <c r="A69" s="44" t="s">
        <v>1627</v>
      </c>
      <c r="B69" s="54"/>
      <c r="C69" s="7" t="s">
        <v>1597</v>
      </c>
      <c r="D69" s="19" t="s">
        <v>1598</v>
      </c>
      <c r="E69" s="21" t="s">
        <v>80</v>
      </c>
      <c r="F69" s="21">
        <v>100</v>
      </c>
      <c r="G69" s="55"/>
      <c r="H69" s="55"/>
      <c r="I69" s="55"/>
    </row>
    <row r="70" spans="1:9" ht="30" customHeight="1" x14ac:dyDescent="0.2">
      <c r="A70" s="44" t="s">
        <v>1628</v>
      </c>
      <c r="B70" s="30"/>
      <c r="C70" s="7" t="s">
        <v>1522</v>
      </c>
      <c r="D70" s="19" t="s">
        <v>1531</v>
      </c>
      <c r="E70" s="21" t="s">
        <v>80</v>
      </c>
      <c r="F70" s="21">
        <v>950</v>
      </c>
      <c r="G70" s="55"/>
      <c r="H70" s="55"/>
      <c r="I70" s="55"/>
    </row>
    <row r="71" spans="1:9" ht="30" customHeight="1" x14ac:dyDescent="0.2">
      <c r="A71" s="44" t="s">
        <v>1629</v>
      </c>
      <c r="B71" s="30"/>
      <c r="C71" s="7" t="s">
        <v>1522</v>
      </c>
      <c r="D71" s="19" t="s">
        <v>1594</v>
      </c>
      <c r="E71" s="21" t="s">
        <v>80</v>
      </c>
      <c r="F71" s="21">
        <v>1800</v>
      </c>
      <c r="G71" s="55"/>
      <c r="H71" s="55"/>
      <c r="I71" s="55"/>
    </row>
    <row r="72" spans="1:9" ht="30" customHeight="1" x14ac:dyDescent="0.2">
      <c r="A72" s="44" t="s">
        <v>1630</v>
      </c>
      <c r="B72" s="30"/>
      <c r="C72" s="7" t="s">
        <v>1522</v>
      </c>
      <c r="D72" s="19" t="s">
        <v>1529</v>
      </c>
      <c r="E72" s="21" t="s">
        <v>80</v>
      </c>
      <c r="F72" s="21">
        <v>2000</v>
      </c>
      <c r="G72" s="55"/>
      <c r="H72" s="55"/>
      <c r="I72" s="55"/>
    </row>
    <row r="73" spans="1:9" ht="30" customHeight="1" x14ac:dyDescent="0.2">
      <c r="A73" s="44" t="s">
        <v>1631</v>
      </c>
      <c r="B73" s="30"/>
      <c r="C73" s="7" t="s">
        <v>1522</v>
      </c>
      <c r="D73" s="19" t="s">
        <v>549</v>
      </c>
      <c r="E73" s="21" t="s">
        <v>80</v>
      </c>
      <c r="F73" s="21">
        <v>300</v>
      </c>
      <c r="G73" s="55"/>
      <c r="H73" s="55"/>
      <c r="I73" s="55"/>
    </row>
    <row r="74" spans="1:9" ht="30" customHeight="1" x14ac:dyDescent="0.2">
      <c r="A74" s="44" t="s">
        <v>1632</v>
      </c>
      <c r="B74" s="30"/>
      <c r="C74" s="7" t="s">
        <v>1522</v>
      </c>
      <c r="D74" s="19" t="s">
        <v>1525</v>
      </c>
      <c r="E74" s="21" t="s">
        <v>80</v>
      </c>
      <c r="F74" s="21">
        <v>100</v>
      </c>
      <c r="G74" s="55"/>
      <c r="H74" s="55"/>
      <c r="I74" s="55"/>
    </row>
    <row r="75" spans="1:9" ht="30" customHeight="1" x14ac:dyDescent="0.2">
      <c r="A75" s="44" t="s">
        <v>1633</v>
      </c>
      <c r="B75" s="54"/>
      <c r="C75" s="7" t="s">
        <v>1634</v>
      </c>
      <c r="D75" s="19" t="s">
        <v>1635</v>
      </c>
      <c r="E75" s="21" t="s">
        <v>1388</v>
      </c>
      <c r="F75" s="21">
        <v>30</v>
      </c>
      <c r="G75" s="55"/>
      <c r="H75" s="55"/>
      <c r="I75" s="55"/>
    </row>
    <row r="76" spans="1:9" ht="30" customHeight="1" x14ac:dyDescent="0.2">
      <c r="A76" s="44" t="s">
        <v>1636</v>
      </c>
      <c r="B76" s="54"/>
      <c r="C76" s="7" t="s">
        <v>1634</v>
      </c>
      <c r="D76" s="19" t="s">
        <v>1637</v>
      </c>
      <c r="E76" s="21" t="s">
        <v>1388</v>
      </c>
      <c r="F76" s="21">
        <v>150</v>
      </c>
      <c r="G76" s="55"/>
      <c r="H76" s="55"/>
      <c r="I76" s="55"/>
    </row>
  </sheetData>
  <sheetProtection formatCells="0" insertHyperlinks="0" autoFilter="0"/>
  <mergeCells count="2">
    <mergeCell ref="G4:I4"/>
    <mergeCell ref="A1:I1"/>
  </mergeCells>
  <phoneticPr fontId="31" type="noConversion"/>
  <pageMargins left="0.70069444444444495" right="0.70069444444444495" top="0.75138888888888899" bottom="0.75138888888888899" header="0.29861111111111099" footer="0.29861111111111099"/>
  <pageSetup paperSize="9" scale="8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N22"/>
  <sheetViews>
    <sheetView tabSelected="1" workbookViewId="0">
      <selection sqref="A1:XFD3"/>
    </sheetView>
  </sheetViews>
  <sheetFormatPr defaultColWidth="9" defaultRowHeight="14.25" x14ac:dyDescent="0.2"/>
  <cols>
    <col min="1" max="1" width="8.125" style="39" customWidth="1"/>
    <col min="2" max="2" width="13.375" style="39" customWidth="1"/>
    <col min="3" max="3" width="15.875" style="40" customWidth="1"/>
    <col min="4" max="4" width="23.375" style="39" customWidth="1"/>
    <col min="5" max="5" width="6.5" style="23" customWidth="1"/>
    <col min="6" max="6" width="9" style="23"/>
    <col min="7" max="7" width="11.5" style="23" customWidth="1"/>
    <col min="8" max="8" width="9" style="23"/>
    <col min="9" max="11" width="9" style="257"/>
    <col min="12" max="12" width="10.125" style="257"/>
    <col min="13" max="14" width="9" style="257"/>
    <col min="15" max="15" width="9" style="39"/>
    <col min="16" max="16" width="17.75" style="39" customWidth="1"/>
    <col min="17" max="16384" width="9" style="39"/>
  </cols>
  <sheetData>
    <row r="1" spans="1:14" s="1" customFormat="1" ht="32.25" customHeight="1" x14ac:dyDescent="0.2">
      <c r="A1" s="262" t="s">
        <v>1758</v>
      </c>
      <c r="B1" s="263"/>
      <c r="C1" s="263"/>
      <c r="D1" s="264"/>
      <c r="E1" s="263"/>
      <c r="F1" s="263"/>
      <c r="G1" s="263"/>
      <c r="H1" s="263"/>
      <c r="I1" s="263"/>
      <c r="J1" s="251"/>
      <c r="K1" s="251"/>
      <c r="L1" s="251"/>
      <c r="M1" s="251"/>
      <c r="N1" s="251"/>
    </row>
    <row r="2" spans="1:14" s="1" customFormat="1" ht="27" customHeight="1" x14ac:dyDescent="0.2">
      <c r="A2" s="247" t="s">
        <v>1759</v>
      </c>
      <c r="B2" s="248" t="s">
        <v>1760</v>
      </c>
      <c r="C2" s="246" t="s">
        <v>1761</v>
      </c>
      <c r="D2" s="246"/>
      <c r="E2" s="248"/>
      <c r="F2" s="245"/>
      <c r="G2" s="245"/>
      <c r="H2" s="249"/>
      <c r="I2" s="245"/>
      <c r="J2" s="251"/>
      <c r="K2" s="251"/>
      <c r="L2" s="251"/>
      <c r="M2" s="251"/>
      <c r="N2" s="251"/>
    </row>
    <row r="3" spans="1:14" s="1" customFormat="1" ht="24.75" customHeight="1" x14ac:dyDescent="0.2">
      <c r="A3" s="247" t="s">
        <v>1762</v>
      </c>
      <c r="B3" s="245">
        <v>2</v>
      </c>
      <c r="C3" s="246" t="s">
        <v>1763</v>
      </c>
      <c r="D3" s="246"/>
      <c r="E3" s="248"/>
      <c r="F3" s="245"/>
      <c r="G3" s="245"/>
      <c r="H3" s="249" t="s">
        <v>1764</v>
      </c>
      <c r="I3" s="245"/>
      <c r="J3" s="251"/>
      <c r="K3" s="251"/>
      <c r="L3" s="251"/>
      <c r="M3" s="251"/>
      <c r="N3" s="251"/>
    </row>
    <row r="4" spans="1:14" ht="18" customHeight="1" x14ac:dyDescent="0.2">
      <c r="A4" s="42" t="s">
        <v>6</v>
      </c>
      <c r="B4" s="43" t="s">
        <v>1212</v>
      </c>
      <c r="C4" s="43" t="s">
        <v>7</v>
      </c>
      <c r="D4" s="43" t="s">
        <v>8</v>
      </c>
      <c r="E4" s="43" t="s">
        <v>1496</v>
      </c>
      <c r="F4" s="43" t="s">
        <v>10</v>
      </c>
      <c r="G4" s="268" t="s">
        <v>1638</v>
      </c>
      <c r="H4" s="269"/>
      <c r="I4" s="269"/>
      <c r="J4" s="270" t="s">
        <v>1639</v>
      </c>
      <c r="K4" s="270"/>
      <c r="L4" s="270"/>
      <c r="M4" s="252" t="s">
        <v>1498</v>
      </c>
      <c r="N4" s="252" t="s">
        <v>13</v>
      </c>
    </row>
    <row r="5" spans="1:14" ht="38.25" x14ac:dyDescent="0.2">
      <c r="A5" s="44" t="s">
        <v>1640</v>
      </c>
      <c r="B5" s="30"/>
      <c r="C5" s="6" t="s">
        <v>1641</v>
      </c>
      <c r="D5" s="45" t="s">
        <v>1642</v>
      </c>
      <c r="E5" s="46" t="s">
        <v>33</v>
      </c>
      <c r="F5" s="46">
        <v>1</v>
      </c>
      <c r="G5" s="47"/>
      <c r="H5" s="132"/>
      <c r="I5" s="253"/>
      <c r="J5" s="254"/>
      <c r="K5" s="253"/>
      <c r="L5" s="253"/>
      <c r="M5" s="252" t="s">
        <v>1643</v>
      </c>
      <c r="N5" s="255" t="s">
        <v>1644</v>
      </c>
    </row>
    <row r="6" spans="1:14" ht="114" x14ac:dyDescent="0.2">
      <c r="A6" s="44" t="s">
        <v>1645</v>
      </c>
      <c r="B6" s="30"/>
      <c r="C6" s="49" t="s">
        <v>1646</v>
      </c>
      <c r="D6" s="45" t="s">
        <v>1647</v>
      </c>
      <c r="E6" s="46" t="s">
        <v>33</v>
      </c>
      <c r="F6" s="46">
        <v>7</v>
      </c>
      <c r="G6" s="48"/>
      <c r="H6" s="250"/>
      <c r="I6" s="253"/>
      <c r="J6" s="253"/>
      <c r="K6" s="254"/>
      <c r="L6" s="253"/>
      <c r="M6" s="252" t="s">
        <v>1643</v>
      </c>
      <c r="N6" s="255" t="s">
        <v>1644</v>
      </c>
    </row>
    <row r="7" spans="1:14" ht="127.5" x14ac:dyDescent="0.2">
      <c r="A7" s="44" t="s">
        <v>1648</v>
      </c>
      <c r="B7" s="30"/>
      <c r="C7" s="49" t="s">
        <v>1649</v>
      </c>
      <c r="D7" s="45" t="s">
        <v>1650</v>
      </c>
      <c r="E7" s="46" t="s">
        <v>33</v>
      </c>
      <c r="F7" s="46">
        <v>12</v>
      </c>
      <c r="G7" s="48"/>
      <c r="H7" s="250"/>
      <c r="I7" s="253"/>
      <c r="J7" s="253"/>
      <c r="K7" s="254"/>
      <c r="L7" s="253"/>
      <c r="M7" s="252" t="s">
        <v>1643</v>
      </c>
      <c r="N7" s="255" t="s">
        <v>1651</v>
      </c>
    </row>
    <row r="8" spans="1:14" ht="38.25" x14ac:dyDescent="0.2">
      <c r="A8" s="44" t="s">
        <v>1652</v>
      </c>
      <c r="B8" s="30"/>
      <c r="C8" s="6" t="s">
        <v>1653</v>
      </c>
      <c r="D8" s="45" t="s">
        <v>1642</v>
      </c>
      <c r="E8" s="46" t="s">
        <v>33</v>
      </c>
      <c r="F8" s="46">
        <v>3</v>
      </c>
      <c r="G8" s="47"/>
      <c r="H8" s="132"/>
      <c r="I8" s="253"/>
      <c r="J8" s="254"/>
      <c r="K8" s="253"/>
      <c r="L8" s="253"/>
      <c r="M8" s="252" t="s">
        <v>1643</v>
      </c>
      <c r="N8" s="255" t="s">
        <v>1644</v>
      </c>
    </row>
    <row r="9" spans="1:14" ht="38.25" x14ac:dyDescent="0.2">
      <c r="A9" s="44" t="s">
        <v>1654</v>
      </c>
      <c r="B9" s="30"/>
      <c r="C9" s="6" t="s">
        <v>1655</v>
      </c>
      <c r="D9" s="45" t="s">
        <v>1656</v>
      </c>
      <c r="E9" s="46" t="s">
        <v>33</v>
      </c>
      <c r="F9" s="46">
        <v>3</v>
      </c>
      <c r="G9" s="47"/>
      <c r="H9" s="132"/>
      <c r="I9" s="253"/>
      <c r="J9" s="254"/>
      <c r="K9" s="253"/>
      <c r="L9" s="253"/>
      <c r="M9" s="252" t="s">
        <v>1643</v>
      </c>
      <c r="N9" s="255" t="s">
        <v>1644</v>
      </c>
    </row>
    <row r="10" spans="1:14" ht="38.25" x14ac:dyDescent="0.2">
      <c r="A10" s="44" t="s">
        <v>1657</v>
      </c>
      <c r="B10" s="30"/>
      <c r="C10" s="6" t="s">
        <v>1658</v>
      </c>
      <c r="D10" s="45" t="s">
        <v>1659</v>
      </c>
      <c r="E10" s="46" t="s">
        <v>33</v>
      </c>
      <c r="F10" s="46">
        <v>1</v>
      </c>
      <c r="G10" s="47"/>
      <c r="H10" s="132"/>
      <c r="I10" s="253"/>
      <c r="J10" s="254"/>
      <c r="K10" s="253"/>
      <c r="L10" s="253"/>
      <c r="M10" s="252" t="s">
        <v>1643</v>
      </c>
      <c r="N10" s="255" t="s">
        <v>1660</v>
      </c>
    </row>
    <row r="11" spans="1:14" ht="51" x14ac:dyDescent="0.2">
      <c r="A11" s="44" t="s">
        <v>1661</v>
      </c>
      <c r="B11" s="30"/>
      <c r="C11" s="6" t="s">
        <v>1662</v>
      </c>
      <c r="D11" s="45" t="s">
        <v>1663</v>
      </c>
      <c r="E11" s="46" t="s">
        <v>33</v>
      </c>
      <c r="F11" s="46">
        <v>1</v>
      </c>
      <c r="G11" s="47"/>
      <c r="H11" s="132"/>
      <c r="I11" s="253"/>
      <c r="J11" s="254"/>
      <c r="K11" s="253"/>
      <c r="L11" s="253"/>
      <c r="M11" s="252" t="s">
        <v>1643</v>
      </c>
      <c r="N11" s="255" t="s">
        <v>1660</v>
      </c>
    </row>
    <row r="12" spans="1:14" ht="74.25" x14ac:dyDescent="0.2">
      <c r="A12" s="44" t="s">
        <v>1664</v>
      </c>
      <c r="B12" s="30"/>
      <c r="C12" s="4" t="s">
        <v>1665</v>
      </c>
      <c r="D12" s="45" t="s">
        <v>1666</v>
      </c>
      <c r="E12" s="46" t="s">
        <v>1561</v>
      </c>
      <c r="F12" s="46">
        <v>1</v>
      </c>
      <c r="G12" s="48"/>
      <c r="H12" s="250"/>
      <c r="I12" s="253"/>
      <c r="J12" s="253"/>
      <c r="K12" s="254"/>
      <c r="L12" s="253"/>
      <c r="M12" s="252" t="s">
        <v>1643</v>
      </c>
      <c r="N12" s="256" t="s">
        <v>1667</v>
      </c>
    </row>
    <row r="13" spans="1:14" ht="114" x14ac:dyDescent="0.2">
      <c r="A13" s="44" t="s">
        <v>1668</v>
      </c>
      <c r="B13" s="30"/>
      <c r="C13" s="6" t="s">
        <v>1646</v>
      </c>
      <c r="D13" s="45" t="s">
        <v>1647</v>
      </c>
      <c r="E13" s="46" t="s">
        <v>33</v>
      </c>
      <c r="F13" s="46">
        <v>7</v>
      </c>
      <c r="G13" s="47"/>
      <c r="H13" s="132"/>
      <c r="I13" s="253"/>
      <c r="J13" s="254"/>
      <c r="K13" s="253"/>
      <c r="L13" s="253"/>
      <c r="M13" s="252" t="s">
        <v>1643</v>
      </c>
      <c r="N13" s="255" t="s">
        <v>1644</v>
      </c>
    </row>
    <row r="14" spans="1:14" ht="127.5" x14ac:dyDescent="0.2">
      <c r="A14" s="44" t="s">
        <v>1669</v>
      </c>
      <c r="B14" s="30"/>
      <c r="C14" s="6" t="s">
        <v>1649</v>
      </c>
      <c r="D14" s="45" t="s">
        <v>1650</v>
      </c>
      <c r="E14" s="46" t="s">
        <v>33</v>
      </c>
      <c r="F14" s="46">
        <v>12</v>
      </c>
      <c r="G14" s="47"/>
      <c r="H14" s="132"/>
      <c r="I14" s="253"/>
      <c r="J14" s="254"/>
      <c r="K14" s="253"/>
      <c r="L14" s="253"/>
      <c r="M14" s="252" t="s">
        <v>1643</v>
      </c>
      <c r="N14" s="255" t="s">
        <v>1651</v>
      </c>
    </row>
    <row r="15" spans="1:14" ht="165.75" x14ac:dyDescent="0.2">
      <c r="A15" s="44" t="s">
        <v>1670</v>
      </c>
      <c r="B15" s="30"/>
      <c r="C15" s="6" t="s">
        <v>1671</v>
      </c>
      <c r="D15" s="45" t="s">
        <v>1672</v>
      </c>
      <c r="E15" s="46" t="s">
        <v>33</v>
      </c>
      <c r="F15" s="46">
        <v>31</v>
      </c>
      <c r="G15" s="47"/>
      <c r="H15" s="132"/>
      <c r="I15" s="253"/>
      <c r="J15" s="254"/>
      <c r="K15" s="253"/>
      <c r="L15" s="253"/>
      <c r="M15" s="252" t="s">
        <v>1673</v>
      </c>
      <c r="N15" s="255" t="s">
        <v>1644</v>
      </c>
    </row>
    <row r="16" spans="1:14" ht="191.25" x14ac:dyDescent="0.2">
      <c r="A16" s="44" t="s">
        <v>1674</v>
      </c>
      <c r="B16" s="30"/>
      <c r="C16" s="6" t="s">
        <v>1675</v>
      </c>
      <c r="D16" s="45" t="s">
        <v>1676</v>
      </c>
      <c r="E16" s="46" t="s">
        <v>33</v>
      </c>
      <c r="F16" s="46">
        <v>40</v>
      </c>
      <c r="G16" s="47"/>
      <c r="H16" s="132"/>
      <c r="I16" s="253"/>
      <c r="J16" s="254"/>
      <c r="K16" s="253"/>
      <c r="L16" s="253"/>
      <c r="M16" s="252" t="s">
        <v>1673</v>
      </c>
      <c r="N16" s="255" t="s">
        <v>1651</v>
      </c>
    </row>
    <row r="17" spans="1:14" ht="165.75" x14ac:dyDescent="0.2">
      <c r="A17" s="44" t="s">
        <v>1677</v>
      </c>
      <c r="B17" s="30"/>
      <c r="C17" s="6" t="s">
        <v>1678</v>
      </c>
      <c r="D17" s="45" t="s">
        <v>1679</v>
      </c>
      <c r="E17" s="46" t="s">
        <v>33</v>
      </c>
      <c r="F17" s="46">
        <v>12</v>
      </c>
      <c r="G17" s="47"/>
      <c r="H17" s="132"/>
      <c r="I17" s="253"/>
      <c r="J17" s="254"/>
      <c r="K17" s="253"/>
      <c r="L17" s="253"/>
      <c r="M17" s="252" t="s">
        <v>1673</v>
      </c>
      <c r="N17" s="255" t="s">
        <v>1644</v>
      </c>
    </row>
    <row r="18" spans="1:14" ht="178.5" x14ac:dyDescent="0.2">
      <c r="A18" s="44" t="s">
        <v>1680</v>
      </c>
      <c r="B18" s="30"/>
      <c r="C18" s="6" t="s">
        <v>1681</v>
      </c>
      <c r="D18" s="45" t="s">
        <v>1682</v>
      </c>
      <c r="E18" s="46" t="s">
        <v>33</v>
      </c>
      <c r="F18" s="46">
        <v>35</v>
      </c>
      <c r="G18" s="47"/>
      <c r="H18" s="132"/>
      <c r="I18" s="253"/>
      <c r="J18" s="254"/>
      <c r="K18" s="253"/>
      <c r="L18" s="253"/>
      <c r="M18" s="252" t="s">
        <v>1673</v>
      </c>
      <c r="N18" s="255" t="s">
        <v>1651</v>
      </c>
    </row>
    <row r="19" spans="1:14" ht="74.25" x14ac:dyDescent="0.2">
      <c r="A19" s="44" t="s">
        <v>1683</v>
      </c>
      <c r="B19" s="30"/>
      <c r="C19" s="4" t="s">
        <v>1684</v>
      </c>
      <c r="D19" s="45" t="s">
        <v>1666</v>
      </c>
      <c r="E19" s="46" t="s">
        <v>1561</v>
      </c>
      <c r="F19" s="46">
        <v>1</v>
      </c>
      <c r="G19" s="47"/>
      <c r="H19" s="132"/>
      <c r="I19" s="253"/>
      <c r="J19" s="254"/>
      <c r="K19" s="253"/>
      <c r="L19" s="253"/>
      <c r="M19" s="252" t="s">
        <v>1643</v>
      </c>
      <c r="N19" s="256"/>
    </row>
    <row r="20" spans="1:14" ht="102" x14ac:dyDescent="0.2">
      <c r="A20" s="44" t="s">
        <v>1685</v>
      </c>
      <c r="B20" s="30"/>
      <c r="C20" s="51" t="s">
        <v>1686</v>
      </c>
      <c r="D20" s="45" t="s">
        <v>1687</v>
      </c>
      <c r="E20" s="46" t="s">
        <v>1561</v>
      </c>
      <c r="F20" s="46">
        <v>1</v>
      </c>
      <c r="G20" s="47"/>
      <c r="H20" s="132"/>
      <c r="I20" s="253"/>
      <c r="J20" s="254"/>
      <c r="K20" s="253"/>
      <c r="L20" s="253"/>
      <c r="M20" s="252" t="s">
        <v>1673</v>
      </c>
      <c r="N20" s="255"/>
    </row>
    <row r="21" spans="1:14" ht="114.75" x14ac:dyDescent="0.2">
      <c r="A21" s="44" t="s">
        <v>1688</v>
      </c>
      <c r="B21" s="30"/>
      <c r="C21" s="51" t="s">
        <v>1689</v>
      </c>
      <c r="D21" s="45" t="s">
        <v>1690</v>
      </c>
      <c r="E21" s="46" t="s">
        <v>1561</v>
      </c>
      <c r="F21" s="46">
        <v>1</v>
      </c>
      <c r="G21" s="47"/>
      <c r="H21" s="132"/>
      <c r="I21" s="253"/>
      <c r="J21" s="254"/>
      <c r="K21" s="253"/>
      <c r="L21" s="253"/>
      <c r="M21" s="252" t="s">
        <v>1673</v>
      </c>
      <c r="N21" s="255"/>
    </row>
    <row r="22" spans="1:14" ht="76.5" x14ac:dyDescent="0.2">
      <c r="A22" s="44" t="s">
        <v>1691</v>
      </c>
      <c r="B22" s="30"/>
      <c r="C22" s="51" t="s">
        <v>1692</v>
      </c>
      <c r="D22" s="45" t="s">
        <v>1693</v>
      </c>
      <c r="E22" s="46" t="s">
        <v>1384</v>
      </c>
      <c r="F22" s="46">
        <v>1</v>
      </c>
      <c r="G22" s="48"/>
      <c r="H22" s="132"/>
      <c r="I22" s="253"/>
      <c r="J22" s="253"/>
      <c r="K22" s="253"/>
      <c r="L22" s="253"/>
      <c r="M22" s="252" t="s">
        <v>1643</v>
      </c>
      <c r="N22" s="255"/>
    </row>
  </sheetData>
  <sheetProtection formatCells="0" insertHyperlinks="0" autoFilter="0"/>
  <mergeCells count="3">
    <mergeCell ref="G4:I4"/>
    <mergeCell ref="J4:L4"/>
    <mergeCell ref="A1:I1"/>
  </mergeCells>
  <phoneticPr fontId="31" type="noConversion"/>
  <printOptions horizontalCentered="1"/>
  <pageMargins left="0.39305555555555599" right="0.39305555555555599" top="0.78680555555555598" bottom="0.59027777777777801" header="0.29861111111111099" footer="0.29861111111111099"/>
  <pageSetup paperSize="9" scale="90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N38"/>
  <sheetViews>
    <sheetView workbookViewId="0">
      <selection activeCell="F5" sqref="F5"/>
    </sheetView>
  </sheetViews>
  <sheetFormatPr defaultColWidth="9" defaultRowHeight="14.25" x14ac:dyDescent="0.2"/>
  <cols>
    <col min="1" max="1" width="9.375" style="11" customWidth="1"/>
    <col min="2" max="2" width="12.75" style="11" customWidth="1"/>
    <col min="3" max="3" width="28.875" style="11" customWidth="1"/>
    <col min="4" max="4" width="20.125" style="11" customWidth="1"/>
    <col min="5" max="7" width="9" style="23"/>
    <col min="8" max="8" width="9.625" style="23" customWidth="1"/>
    <col min="9" max="9" width="9" style="11"/>
    <col min="10" max="14" width="9" style="260"/>
    <col min="15" max="16384" width="9" style="11"/>
  </cols>
  <sheetData>
    <row r="1" spans="1:14" s="1" customFormat="1" ht="32.25" customHeight="1" x14ac:dyDescent="0.2">
      <c r="A1" s="262" t="s">
        <v>1758</v>
      </c>
      <c r="B1" s="263"/>
      <c r="C1" s="263"/>
      <c r="D1" s="264"/>
      <c r="E1" s="263"/>
      <c r="F1" s="263"/>
      <c r="G1" s="263"/>
      <c r="H1" s="263"/>
      <c r="I1" s="263"/>
      <c r="J1" s="251"/>
      <c r="K1" s="251"/>
      <c r="L1" s="251"/>
      <c r="M1" s="251"/>
      <c r="N1" s="251"/>
    </row>
    <row r="2" spans="1:14" s="1" customFormat="1" ht="27" customHeight="1" x14ac:dyDescent="0.2">
      <c r="A2" s="247" t="s">
        <v>1759</v>
      </c>
      <c r="B2" s="248" t="s">
        <v>1760</v>
      </c>
      <c r="C2" s="246" t="s">
        <v>1761</v>
      </c>
      <c r="D2" s="246"/>
      <c r="E2" s="248"/>
      <c r="F2" s="245"/>
      <c r="G2" s="245"/>
      <c r="H2" s="249"/>
      <c r="I2" s="249"/>
      <c r="J2" s="251"/>
      <c r="K2" s="251"/>
      <c r="L2" s="251"/>
      <c r="M2" s="251"/>
      <c r="N2" s="251"/>
    </row>
    <row r="3" spans="1:14" s="1" customFormat="1" ht="24.75" customHeight="1" x14ac:dyDescent="0.2">
      <c r="A3" s="247" t="s">
        <v>1762</v>
      </c>
      <c r="B3" s="245">
        <v>2</v>
      </c>
      <c r="C3" s="246" t="s">
        <v>1763</v>
      </c>
      <c r="D3" s="246"/>
      <c r="E3" s="248"/>
      <c r="F3" s="245"/>
      <c r="G3" s="245"/>
      <c r="H3" s="249" t="s">
        <v>1764</v>
      </c>
      <c r="I3" s="249"/>
      <c r="J3" s="251"/>
      <c r="K3" s="251"/>
      <c r="L3" s="251"/>
      <c r="M3" s="251"/>
      <c r="N3" s="251"/>
    </row>
    <row r="4" spans="1:14" ht="27" customHeight="1" x14ac:dyDescent="0.2">
      <c r="A4" s="24" t="s">
        <v>6</v>
      </c>
      <c r="B4" s="24" t="s">
        <v>1212</v>
      </c>
      <c r="C4" s="24" t="s">
        <v>7</v>
      </c>
      <c r="D4" s="24" t="s">
        <v>8</v>
      </c>
      <c r="E4" s="24" t="s">
        <v>1496</v>
      </c>
      <c r="F4" s="24" t="s">
        <v>10</v>
      </c>
      <c r="G4" s="24" t="s">
        <v>1694</v>
      </c>
      <c r="H4" s="24" t="s">
        <v>1695</v>
      </c>
      <c r="I4" s="258" t="s">
        <v>1696</v>
      </c>
    </row>
    <row r="5" spans="1:14" ht="63" x14ac:dyDescent="0.2">
      <c r="A5" s="26" t="s">
        <v>1697</v>
      </c>
      <c r="B5" s="27"/>
      <c r="C5" s="6" t="s">
        <v>1698</v>
      </c>
      <c r="D5" s="6" t="s">
        <v>1699</v>
      </c>
      <c r="E5" s="5" t="s">
        <v>80</v>
      </c>
      <c r="F5" s="28">
        <v>10</v>
      </c>
      <c r="G5" s="29"/>
      <c r="H5" s="29"/>
      <c r="I5" s="258"/>
    </row>
    <row r="6" spans="1:14" ht="38.25" x14ac:dyDescent="0.2">
      <c r="A6" s="26" t="s">
        <v>1700</v>
      </c>
      <c r="B6" s="27"/>
      <c r="C6" s="6" t="s">
        <v>1701</v>
      </c>
      <c r="D6" s="6" t="s">
        <v>1702</v>
      </c>
      <c r="E6" s="5" t="s">
        <v>17</v>
      </c>
      <c r="F6" s="28">
        <v>2500</v>
      </c>
      <c r="G6" s="29"/>
      <c r="H6" s="29"/>
      <c r="I6" s="258"/>
    </row>
    <row r="7" spans="1:14" ht="24.95" customHeight="1" x14ac:dyDescent="0.2">
      <c r="A7" s="26" t="s">
        <v>1703</v>
      </c>
      <c r="B7" s="27"/>
      <c r="C7" s="6" t="s">
        <v>1704</v>
      </c>
      <c r="D7" s="6" t="s">
        <v>1705</v>
      </c>
      <c r="E7" s="5" t="s">
        <v>17</v>
      </c>
      <c r="F7" s="28">
        <v>2500</v>
      </c>
      <c r="G7" s="29"/>
      <c r="H7" s="29"/>
      <c r="I7" s="258"/>
    </row>
    <row r="8" spans="1:14" ht="126.75" x14ac:dyDescent="0.2">
      <c r="A8" s="26" t="s">
        <v>1706</v>
      </c>
      <c r="B8" s="30"/>
      <c r="C8" s="31" t="s">
        <v>1707</v>
      </c>
      <c r="D8" s="31" t="s">
        <v>1708</v>
      </c>
      <c r="E8" s="32" t="s">
        <v>139</v>
      </c>
      <c r="F8" s="33">
        <f>4*3*5</f>
        <v>60</v>
      </c>
      <c r="G8" s="29"/>
      <c r="H8" s="29"/>
      <c r="I8" s="259"/>
    </row>
    <row r="9" spans="1:14" ht="63" x14ac:dyDescent="0.2">
      <c r="A9" s="26" t="s">
        <v>1709</v>
      </c>
      <c r="B9" s="27"/>
      <c r="C9" s="6" t="s">
        <v>1710</v>
      </c>
      <c r="D9" s="6" t="s">
        <v>1711</v>
      </c>
      <c r="E9" s="5" t="s">
        <v>80</v>
      </c>
      <c r="F9" s="28">
        <v>13</v>
      </c>
      <c r="G9" s="34"/>
      <c r="H9" s="29"/>
      <c r="I9" s="258"/>
    </row>
    <row r="10" spans="1:14" ht="75.75" x14ac:dyDescent="0.2">
      <c r="A10" s="26" t="s">
        <v>1712</v>
      </c>
      <c r="B10" s="27"/>
      <c r="C10" s="6" t="s">
        <v>1713</v>
      </c>
      <c r="D10" s="6" t="s">
        <v>1714</v>
      </c>
      <c r="E10" s="5" t="s">
        <v>80</v>
      </c>
      <c r="F10" s="28">
        <v>704</v>
      </c>
      <c r="G10" s="34"/>
      <c r="H10" s="29"/>
      <c r="I10" s="258"/>
    </row>
    <row r="11" spans="1:14" ht="37.5" x14ac:dyDescent="0.2">
      <c r="A11" s="26" t="s">
        <v>1715</v>
      </c>
      <c r="B11" s="30"/>
      <c r="C11" s="6" t="s">
        <v>1716</v>
      </c>
      <c r="D11" s="6" t="s">
        <v>1717</v>
      </c>
      <c r="E11" s="5" t="s">
        <v>45</v>
      </c>
      <c r="F11" s="28">
        <v>1</v>
      </c>
      <c r="G11" s="29"/>
      <c r="H11" s="29"/>
      <c r="I11" s="258"/>
    </row>
    <row r="12" spans="1:14" ht="63" x14ac:dyDescent="0.2">
      <c r="A12" s="26" t="s">
        <v>1718</v>
      </c>
      <c r="B12" s="27"/>
      <c r="C12" s="6" t="s">
        <v>1719</v>
      </c>
      <c r="D12" s="6" t="s">
        <v>1720</v>
      </c>
      <c r="E12" s="5" t="s">
        <v>80</v>
      </c>
      <c r="F12" s="28">
        <v>40</v>
      </c>
      <c r="G12" s="34"/>
      <c r="H12" s="29"/>
      <c r="I12" s="258"/>
    </row>
    <row r="13" spans="1:14" ht="63" x14ac:dyDescent="0.2">
      <c r="A13" s="26" t="s">
        <v>1721</v>
      </c>
      <c r="B13" s="27"/>
      <c r="C13" s="6" t="s">
        <v>1722</v>
      </c>
      <c r="D13" s="6" t="s">
        <v>1723</v>
      </c>
      <c r="E13" s="5" t="s">
        <v>80</v>
      </c>
      <c r="F13" s="28">
        <v>1</v>
      </c>
      <c r="G13" s="34"/>
      <c r="H13" s="29"/>
      <c r="I13" s="258"/>
    </row>
    <row r="14" spans="1:14" ht="63" x14ac:dyDescent="0.2">
      <c r="A14" s="26" t="s">
        <v>1724</v>
      </c>
      <c r="B14" s="27"/>
      <c r="C14" s="31" t="s">
        <v>1725</v>
      </c>
      <c r="D14" s="31" t="s">
        <v>1726</v>
      </c>
      <c r="E14" s="32" t="s">
        <v>80</v>
      </c>
      <c r="F14" s="33">
        <v>18</v>
      </c>
      <c r="G14" s="29"/>
      <c r="H14" s="29"/>
      <c r="I14" s="259"/>
    </row>
    <row r="15" spans="1:14" ht="63" x14ac:dyDescent="0.2">
      <c r="A15" s="26" t="s">
        <v>1727</v>
      </c>
      <c r="B15" s="27"/>
      <c r="C15" s="6" t="s">
        <v>1728</v>
      </c>
      <c r="D15" s="6" t="s">
        <v>1729</v>
      </c>
      <c r="E15" s="5" t="s">
        <v>80</v>
      </c>
      <c r="F15" s="28">
        <v>1.5</v>
      </c>
      <c r="G15" s="29"/>
      <c r="H15" s="29"/>
      <c r="I15" s="258"/>
    </row>
    <row r="16" spans="1:14" ht="63" x14ac:dyDescent="0.2">
      <c r="A16" s="26" t="s">
        <v>1730</v>
      </c>
      <c r="B16" s="27"/>
      <c r="C16" s="6" t="s">
        <v>1710</v>
      </c>
      <c r="D16" s="6" t="s">
        <v>1729</v>
      </c>
      <c r="E16" s="5" t="s">
        <v>80</v>
      </c>
      <c r="F16" s="28">
        <v>1</v>
      </c>
      <c r="G16" s="29"/>
      <c r="H16" s="29"/>
      <c r="I16" s="258"/>
    </row>
    <row r="17" spans="1:9" ht="37.5" x14ac:dyDescent="0.2">
      <c r="A17" s="26" t="s">
        <v>1731</v>
      </c>
      <c r="B17" s="30"/>
      <c r="C17" s="31" t="s">
        <v>1716</v>
      </c>
      <c r="D17" s="31" t="s">
        <v>1732</v>
      </c>
      <c r="E17" s="32" t="s">
        <v>45</v>
      </c>
      <c r="F17" s="33">
        <v>1</v>
      </c>
      <c r="G17" s="29"/>
      <c r="H17" s="29"/>
      <c r="I17" s="259"/>
    </row>
    <row r="18" spans="1:9" ht="63" x14ac:dyDescent="0.2">
      <c r="A18" s="26" t="s">
        <v>1733</v>
      </c>
      <c r="B18" s="27"/>
      <c r="C18" s="6" t="s">
        <v>1698</v>
      </c>
      <c r="D18" s="6" t="s">
        <v>1699</v>
      </c>
      <c r="E18" s="5" t="s">
        <v>80</v>
      </c>
      <c r="F18" s="28">
        <v>10</v>
      </c>
      <c r="G18" s="34"/>
      <c r="H18" s="29"/>
      <c r="I18" s="258"/>
    </row>
    <row r="19" spans="1:9" ht="24.95" customHeight="1" x14ac:dyDescent="0.2">
      <c r="A19" s="26" t="s">
        <v>1734</v>
      </c>
      <c r="B19" s="35"/>
      <c r="C19" s="6" t="s">
        <v>1701</v>
      </c>
      <c r="D19" s="6" t="s">
        <v>1702</v>
      </c>
      <c r="E19" s="5" t="s">
        <v>17</v>
      </c>
      <c r="F19" s="28">
        <v>1000</v>
      </c>
      <c r="G19" s="29"/>
      <c r="H19" s="29"/>
      <c r="I19" s="258"/>
    </row>
    <row r="20" spans="1:9" ht="24.95" customHeight="1" x14ac:dyDescent="0.2">
      <c r="A20" s="26" t="s">
        <v>1735</v>
      </c>
      <c r="B20" s="27"/>
      <c r="C20" s="31" t="s">
        <v>1704</v>
      </c>
      <c r="D20" s="31" t="s">
        <v>1705</v>
      </c>
      <c r="E20" s="5" t="s">
        <v>17</v>
      </c>
      <c r="F20" s="33">
        <v>1000</v>
      </c>
      <c r="G20" s="29"/>
      <c r="H20" s="29"/>
      <c r="I20" s="259"/>
    </row>
    <row r="21" spans="1:9" ht="126.75" x14ac:dyDescent="0.2">
      <c r="A21" s="26" t="s">
        <v>1736</v>
      </c>
      <c r="B21" s="30"/>
      <c r="C21" s="6" t="s">
        <v>1707</v>
      </c>
      <c r="D21" s="6" t="s">
        <v>1708</v>
      </c>
      <c r="E21" s="5" t="s">
        <v>139</v>
      </c>
      <c r="F21" s="28">
        <f>4*3*4</f>
        <v>48</v>
      </c>
      <c r="G21" s="29"/>
      <c r="H21" s="29"/>
      <c r="I21" s="258"/>
    </row>
    <row r="22" spans="1:9" ht="63" x14ac:dyDescent="0.2">
      <c r="A22" s="26" t="s">
        <v>1737</v>
      </c>
      <c r="B22" s="27"/>
      <c r="C22" s="6" t="s">
        <v>1710</v>
      </c>
      <c r="D22" s="6" t="s">
        <v>1711</v>
      </c>
      <c r="E22" s="5" t="s">
        <v>80</v>
      </c>
      <c r="F22" s="28">
        <v>13</v>
      </c>
      <c r="G22" s="34"/>
      <c r="H22" s="29"/>
      <c r="I22" s="258"/>
    </row>
    <row r="23" spans="1:9" ht="75.75" x14ac:dyDescent="0.2">
      <c r="A23" s="26" t="s">
        <v>1738</v>
      </c>
      <c r="B23" s="27"/>
      <c r="C23" s="31" t="s">
        <v>1713</v>
      </c>
      <c r="D23" s="31" t="s">
        <v>1714</v>
      </c>
      <c r="E23" s="32" t="s">
        <v>80</v>
      </c>
      <c r="F23" s="33">
        <v>415</v>
      </c>
      <c r="G23" s="34"/>
      <c r="H23" s="29"/>
      <c r="I23" s="259"/>
    </row>
    <row r="24" spans="1:9" ht="24.95" customHeight="1" x14ac:dyDescent="0.2">
      <c r="A24" s="26" t="s">
        <v>1739</v>
      </c>
      <c r="B24" s="30"/>
      <c r="C24" s="6" t="s">
        <v>1716</v>
      </c>
      <c r="D24" s="6" t="s">
        <v>1717</v>
      </c>
      <c r="E24" s="5" t="s">
        <v>45</v>
      </c>
      <c r="F24" s="28">
        <v>1</v>
      </c>
      <c r="G24" s="29"/>
      <c r="H24" s="29"/>
      <c r="I24" s="258"/>
    </row>
    <row r="25" spans="1:9" ht="63" x14ac:dyDescent="0.2">
      <c r="A25" s="26" t="s">
        <v>1740</v>
      </c>
      <c r="B25" s="27"/>
      <c r="C25" s="31" t="s">
        <v>1719</v>
      </c>
      <c r="D25" s="31" t="s">
        <v>1741</v>
      </c>
      <c r="E25" s="32" t="s">
        <v>80</v>
      </c>
      <c r="F25" s="33">
        <v>20</v>
      </c>
      <c r="G25" s="34"/>
      <c r="H25" s="29"/>
      <c r="I25" s="259"/>
    </row>
    <row r="26" spans="1:9" ht="63" x14ac:dyDescent="0.2">
      <c r="A26" s="26" t="s">
        <v>1742</v>
      </c>
      <c r="B26" s="27"/>
      <c r="C26" s="6" t="s">
        <v>1722</v>
      </c>
      <c r="D26" s="6" t="s">
        <v>1743</v>
      </c>
      <c r="E26" s="5" t="s">
        <v>80</v>
      </c>
      <c r="F26" s="28">
        <v>0.5</v>
      </c>
      <c r="G26" s="34"/>
      <c r="H26" s="29"/>
      <c r="I26" s="258"/>
    </row>
    <row r="27" spans="1:9" ht="63" x14ac:dyDescent="0.2">
      <c r="A27" s="26" t="s">
        <v>1744</v>
      </c>
      <c r="B27" s="27"/>
      <c r="C27" s="6" t="s">
        <v>1719</v>
      </c>
      <c r="D27" s="6" t="s">
        <v>1741</v>
      </c>
      <c r="E27" s="5" t="s">
        <v>80</v>
      </c>
      <c r="F27" s="28">
        <v>40</v>
      </c>
      <c r="G27" s="34"/>
      <c r="H27" s="29"/>
      <c r="I27" s="258"/>
    </row>
    <row r="28" spans="1:9" ht="63" x14ac:dyDescent="0.2">
      <c r="A28" s="26" t="s">
        <v>1745</v>
      </c>
      <c r="B28" s="27"/>
      <c r="C28" s="6" t="s">
        <v>1722</v>
      </c>
      <c r="D28" s="6" t="s">
        <v>1743</v>
      </c>
      <c r="E28" s="5" t="s">
        <v>80</v>
      </c>
      <c r="F28" s="28">
        <v>1</v>
      </c>
      <c r="G28" s="34"/>
      <c r="H28" s="29"/>
      <c r="I28" s="258"/>
    </row>
    <row r="29" spans="1:9" ht="63" x14ac:dyDescent="0.2">
      <c r="A29" s="26" t="s">
        <v>1746</v>
      </c>
      <c r="B29" s="27"/>
      <c r="C29" s="6" t="s">
        <v>1747</v>
      </c>
      <c r="D29" s="6" t="s">
        <v>1748</v>
      </c>
      <c r="E29" s="5" t="s">
        <v>80</v>
      </c>
      <c r="F29" s="28">
        <v>63</v>
      </c>
      <c r="G29" s="34"/>
      <c r="H29" s="29"/>
      <c r="I29" s="258"/>
    </row>
    <row r="30" spans="1:9" ht="63" x14ac:dyDescent="0.2">
      <c r="A30" s="26" t="s">
        <v>1749</v>
      </c>
      <c r="B30" s="27"/>
      <c r="C30" s="6" t="s">
        <v>1719</v>
      </c>
      <c r="D30" s="6" t="s">
        <v>1741</v>
      </c>
      <c r="E30" s="5" t="s">
        <v>80</v>
      </c>
      <c r="F30" s="28">
        <v>40</v>
      </c>
      <c r="G30" s="34"/>
      <c r="H30" s="29"/>
      <c r="I30" s="258"/>
    </row>
    <row r="31" spans="1:9" ht="63" x14ac:dyDescent="0.2">
      <c r="A31" s="26" t="s">
        <v>1750</v>
      </c>
      <c r="B31" s="27"/>
      <c r="C31" s="6" t="s">
        <v>1722</v>
      </c>
      <c r="D31" s="6" t="s">
        <v>1743</v>
      </c>
      <c r="E31" s="5" t="s">
        <v>80</v>
      </c>
      <c r="F31" s="28">
        <v>1</v>
      </c>
      <c r="G31" s="34"/>
      <c r="H31" s="29"/>
      <c r="I31" s="258"/>
    </row>
    <row r="32" spans="1:9" ht="63" x14ac:dyDescent="0.2">
      <c r="A32" s="26" t="s">
        <v>1751</v>
      </c>
      <c r="B32" s="27"/>
      <c r="C32" s="6" t="s">
        <v>1725</v>
      </c>
      <c r="D32" s="6" t="s">
        <v>1726</v>
      </c>
      <c r="E32" s="5" t="s">
        <v>80</v>
      </c>
      <c r="F32" s="28">
        <v>18</v>
      </c>
      <c r="G32" s="34"/>
      <c r="H32" s="29"/>
      <c r="I32" s="258"/>
    </row>
    <row r="33" spans="1:14" ht="63" x14ac:dyDescent="0.2">
      <c r="A33" s="26" t="s">
        <v>1752</v>
      </c>
      <c r="B33" s="27"/>
      <c r="C33" s="6" t="s">
        <v>1719</v>
      </c>
      <c r="D33" s="6" t="s">
        <v>1741</v>
      </c>
      <c r="E33" s="5" t="s">
        <v>80</v>
      </c>
      <c r="F33" s="28">
        <v>60</v>
      </c>
      <c r="G33" s="34"/>
      <c r="H33" s="29"/>
      <c r="I33" s="258"/>
    </row>
    <row r="34" spans="1:14" ht="63" x14ac:dyDescent="0.2">
      <c r="A34" s="26" t="s">
        <v>1753</v>
      </c>
      <c r="B34" s="27"/>
      <c r="C34" s="6" t="s">
        <v>1722</v>
      </c>
      <c r="D34" s="6" t="s">
        <v>1743</v>
      </c>
      <c r="E34" s="5" t="s">
        <v>80</v>
      </c>
      <c r="F34" s="28">
        <v>3</v>
      </c>
      <c r="G34" s="34"/>
      <c r="H34" s="29"/>
      <c r="I34" s="258"/>
    </row>
    <row r="35" spans="1:14" ht="63" x14ac:dyDescent="0.2">
      <c r="A35" s="26" t="s">
        <v>1754</v>
      </c>
      <c r="B35" s="27"/>
      <c r="C35" s="6" t="s">
        <v>1725</v>
      </c>
      <c r="D35" s="6" t="s">
        <v>1726</v>
      </c>
      <c r="E35" s="5" t="s">
        <v>80</v>
      </c>
      <c r="F35" s="28">
        <v>30</v>
      </c>
      <c r="G35" s="34"/>
      <c r="H35" s="29"/>
      <c r="I35" s="258"/>
    </row>
    <row r="36" spans="1:14" s="2" customFormat="1" ht="71.099999999999994" customHeight="1" x14ac:dyDescent="0.2">
      <c r="A36" s="26" t="s">
        <v>1755</v>
      </c>
      <c r="B36" s="27"/>
      <c r="C36" s="6" t="s">
        <v>1719</v>
      </c>
      <c r="D36" s="6" t="s">
        <v>1741</v>
      </c>
      <c r="E36" s="5" t="s">
        <v>80</v>
      </c>
      <c r="F36" s="28">
        <v>140</v>
      </c>
      <c r="G36" s="37"/>
      <c r="H36" s="29"/>
      <c r="I36" s="258"/>
      <c r="J36" s="260"/>
      <c r="K36" s="261"/>
      <c r="L36" s="261"/>
      <c r="M36" s="261"/>
      <c r="N36" s="261"/>
    </row>
    <row r="37" spans="1:14" s="2" customFormat="1" ht="71.099999999999994" customHeight="1" x14ac:dyDescent="0.2">
      <c r="A37" s="26" t="s">
        <v>1756</v>
      </c>
      <c r="B37" s="27"/>
      <c r="C37" s="6" t="s">
        <v>1722</v>
      </c>
      <c r="D37" s="6" t="s">
        <v>1743</v>
      </c>
      <c r="E37" s="5" t="s">
        <v>80</v>
      </c>
      <c r="F37" s="28">
        <v>3.5</v>
      </c>
      <c r="G37" s="38"/>
      <c r="H37" s="29"/>
      <c r="I37" s="258"/>
      <c r="J37" s="260"/>
      <c r="K37" s="261"/>
      <c r="L37" s="261"/>
      <c r="M37" s="261"/>
      <c r="N37" s="261"/>
    </row>
    <row r="38" spans="1:14" s="2" customFormat="1" ht="71.099999999999994" customHeight="1" x14ac:dyDescent="0.2">
      <c r="A38" s="26" t="s">
        <v>1757</v>
      </c>
      <c r="B38" s="27"/>
      <c r="C38" s="6" t="s">
        <v>1725</v>
      </c>
      <c r="D38" s="6" t="s">
        <v>1726</v>
      </c>
      <c r="E38" s="5" t="s">
        <v>80</v>
      </c>
      <c r="F38" s="28">
        <v>66</v>
      </c>
      <c r="G38" s="37"/>
      <c r="H38" s="29"/>
      <c r="I38" s="258"/>
      <c r="J38" s="260"/>
      <c r="K38" s="261"/>
      <c r="L38" s="261"/>
      <c r="M38" s="261"/>
      <c r="N38" s="261"/>
    </row>
  </sheetData>
  <sheetProtection formatCells="0" insertHyperlinks="0" autoFilter="0"/>
  <mergeCells count="1">
    <mergeCell ref="A1:I1"/>
  </mergeCells>
  <phoneticPr fontId="31" type="noConversion"/>
  <printOptions horizontalCentered="1"/>
  <pageMargins left="0.39305555555555599" right="0.39305555555555599" top="0.78680555555555598" bottom="0.59027777777777801" header="0.29861111111111099" footer="0.29861111111111099"/>
  <pageSetup paperSize="9" scale="9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81"/>
  <sheetViews>
    <sheetView workbookViewId="0">
      <selection sqref="A1:XFD3"/>
    </sheetView>
  </sheetViews>
  <sheetFormatPr defaultColWidth="9" defaultRowHeight="15" x14ac:dyDescent="0.25"/>
  <cols>
    <col min="1" max="1" width="8" style="12" customWidth="1"/>
    <col min="2" max="2" width="17.5" style="12" customWidth="1"/>
    <col min="3" max="3" width="14.75" style="12" customWidth="1"/>
    <col min="4" max="4" width="20.875" style="12" customWidth="1"/>
    <col min="5" max="5" width="7.125" style="13" customWidth="1"/>
    <col min="6" max="8" width="9.125" style="13" customWidth="1"/>
    <col min="9" max="9" width="7.625" style="12" customWidth="1"/>
    <col min="10" max="16382" width="9" style="12" customWidth="1"/>
    <col min="16383" max="16384" width="9" style="12"/>
  </cols>
  <sheetData>
    <row r="1" spans="1:9" s="1" customFormat="1" ht="32.25" customHeight="1" x14ac:dyDescent="0.2">
      <c r="A1" s="262" t="s">
        <v>1758</v>
      </c>
      <c r="B1" s="263"/>
      <c r="C1" s="263"/>
      <c r="D1" s="264"/>
      <c r="E1" s="263"/>
      <c r="F1" s="263"/>
      <c r="G1" s="263"/>
      <c r="H1" s="263"/>
      <c r="I1" s="263"/>
    </row>
    <row r="2" spans="1:9" s="1" customFormat="1" ht="27" customHeight="1" x14ac:dyDescent="0.2">
      <c r="A2" s="247" t="s">
        <v>1759</v>
      </c>
      <c r="B2" s="248" t="s">
        <v>1760</v>
      </c>
      <c r="C2" s="246" t="s">
        <v>1761</v>
      </c>
      <c r="D2" s="246"/>
      <c r="E2" s="248"/>
      <c r="F2" s="245"/>
      <c r="G2" s="245"/>
      <c r="H2" s="245"/>
      <c r="I2" s="245"/>
    </row>
    <row r="3" spans="1:9" s="1" customFormat="1" ht="24.75" customHeight="1" x14ac:dyDescent="0.2">
      <c r="A3" s="247" t="s">
        <v>1762</v>
      </c>
      <c r="B3" s="245">
        <v>2</v>
      </c>
      <c r="C3" s="246" t="s">
        <v>1763</v>
      </c>
      <c r="D3" s="246"/>
      <c r="E3" s="248"/>
      <c r="F3" s="245"/>
      <c r="G3" s="245"/>
      <c r="H3" s="245" t="s">
        <v>1764</v>
      </c>
      <c r="I3" s="245"/>
    </row>
    <row r="4" spans="1:9" ht="24.75" x14ac:dyDescent="0.25">
      <c r="A4" s="3" t="s">
        <v>1</v>
      </c>
      <c r="B4" s="3" t="s">
        <v>2</v>
      </c>
      <c r="C4" s="3" t="s">
        <v>0</v>
      </c>
      <c r="D4" s="3" t="s">
        <v>3</v>
      </c>
      <c r="E4" s="3" t="s">
        <v>9</v>
      </c>
      <c r="F4" s="3" t="s">
        <v>4</v>
      </c>
      <c r="G4" s="3" t="s">
        <v>11</v>
      </c>
      <c r="H4" s="3" t="s">
        <v>12</v>
      </c>
      <c r="I4" s="3" t="s">
        <v>13</v>
      </c>
    </row>
    <row r="5" spans="1:9" ht="51" customHeight="1" x14ac:dyDescent="0.25">
      <c r="A5" s="105" t="s">
        <v>104</v>
      </c>
      <c r="B5" s="30"/>
      <c r="C5" s="139" t="s">
        <v>105</v>
      </c>
      <c r="D5" s="98" t="s">
        <v>106</v>
      </c>
      <c r="E5" s="16" t="s">
        <v>17</v>
      </c>
      <c r="F5" s="197">
        <v>910</v>
      </c>
      <c r="G5" s="48"/>
      <c r="H5" s="197"/>
      <c r="I5" s="209"/>
    </row>
    <row r="6" spans="1:9" ht="60.95" customHeight="1" x14ac:dyDescent="0.25">
      <c r="A6" s="105" t="s">
        <v>107</v>
      </c>
      <c r="B6" s="30"/>
      <c r="C6" s="139" t="s">
        <v>52</v>
      </c>
      <c r="D6" s="98" t="s">
        <v>108</v>
      </c>
      <c r="E6" s="16" t="s">
        <v>17</v>
      </c>
      <c r="F6" s="197">
        <v>1545</v>
      </c>
      <c r="G6" s="48"/>
      <c r="H6" s="197"/>
      <c r="I6" s="209"/>
    </row>
    <row r="7" spans="1:9" ht="51" x14ac:dyDescent="0.25">
      <c r="A7" s="105" t="s">
        <v>109</v>
      </c>
      <c r="B7" s="54"/>
      <c r="C7" s="131" t="s">
        <v>110</v>
      </c>
      <c r="D7" s="76" t="s">
        <v>111</v>
      </c>
      <c r="E7" s="198" t="s">
        <v>17</v>
      </c>
      <c r="F7" s="17">
        <v>152</v>
      </c>
      <c r="G7" s="48"/>
      <c r="H7" s="197"/>
      <c r="I7" s="209"/>
    </row>
    <row r="8" spans="1:9" ht="51" x14ac:dyDescent="0.25">
      <c r="A8" s="105" t="s">
        <v>112</v>
      </c>
      <c r="B8" s="54"/>
      <c r="C8" s="131" t="s">
        <v>110</v>
      </c>
      <c r="D8" s="41" t="s">
        <v>113</v>
      </c>
      <c r="E8" s="96" t="s">
        <v>17</v>
      </c>
      <c r="F8" s="17">
        <v>3847</v>
      </c>
      <c r="G8" s="48"/>
      <c r="H8" s="197"/>
      <c r="I8" s="209"/>
    </row>
    <row r="9" spans="1:9" ht="38.25" x14ac:dyDescent="0.25">
      <c r="A9" s="104" t="s">
        <v>114</v>
      </c>
      <c r="B9" s="30"/>
      <c r="C9" s="116" t="s">
        <v>55</v>
      </c>
      <c r="D9" s="105" t="s">
        <v>115</v>
      </c>
      <c r="E9" s="16" t="s">
        <v>17</v>
      </c>
      <c r="F9" s="197">
        <v>908</v>
      </c>
      <c r="G9" s="48"/>
      <c r="H9" s="197"/>
      <c r="I9" s="209"/>
    </row>
    <row r="10" spans="1:9" ht="51" x14ac:dyDescent="0.25">
      <c r="A10" s="105" t="s">
        <v>116</v>
      </c>
      <c r="B10" s="93"/>
      <c r="C10" s="139" t="s">
        <v>117</v>
      </c>
      <c r="D10" s="98" t="s">
        <v>118</v>
      </c>
      <c r="E10" s="16" t="s">
        <v>17</v>
      </c>
      <c r="F10" s="197">
        <v>210</v>
      </c>
      <c r="G10" s="48"/>
      <c r="H10" s="197"/>
      <c r="I10" s="209"/>
    </row>
    <row r="11" spans="1:9" ht="76.5" x14ac:dyDescent="0.25">
      <c r="A11" s="105" t="s">
        <v>119</v>
      </c>
      <c r="B11" s="93"/>
      <c r="C11" s="139" t="s">
        <v>120</v>
      </c>
      <c r="D11" s="98" t="s">
        <v>121</v>
      </c>
      <c r="E11" s="16" t="s">
        <v>33</v>
      </c>
      <c r="F11" s="197">
        <v>7.82</v>
      </c>
      <c r="G11" s="48"/>
      <c r="H11" s="197"/>
      <c r="I11" s="209"/>
    </row>
    <row r="12" spans="1:9" ht="102" x14ac:dyDescent="0.25">
      <c r="A12" s="105" t="s">
        <v>122</v>
      </c>
      <c r="B12" s="93"/>
      <c r="C12" s="139" t="s">
        <v>123</v>
      </c>
      <c r="D12" s="98" t="s">
        <v>124</v>
      </c>
      <c r="E12" s="114" t="s">
        <v>72</v>
      </c>
      <c r="F12" s="199">
        <v>351</v>
      </c>
      <c r="G12" s="48"/>
      <c r="H12" s="197"/>
      <c r="I12" s="209"/>
    </row>
    <row r="13" spans="1:9" ht="102" x14ac:dyDescent="0.25">
      <c r="A13" s="105" t="s">
        <v>125</v>
      </c>
      <c r="B13" s="93"/>
      <c r="C13" s="139" t="s">
        <v>126</v>
      </c>
      <c r="D13" s="98" t="s">
        <v>127</v>
      </c>
      <c r="E13" s="114" t="s">
        <v>72</v>
      </c>
      <c r="F13" s="199">
        <v>175</v>
      </c>
      <c r="G13" s="48"/>
      <c r="H13" s="197"/>
      <c r="I13" s="209"/>
    </row>
    <row r="14" spans="1:9" s="11" customFormat="1" ht="63.75" x14ac:dyDescent="0.2">
      <c r="A14" s="105" t="s">
        <v>128</v>
      </c>
      <c r="B14" s="93"/>
      <c r="C14" s="139" t="s">
        <v>129</v>
      </c>
      <c r="D14" s="98" t="s">
        <v>130</v>
      </c>
      <c r="E14" s="16" t="s">
        <v>80</v>
      </c>
      <c r="F14" s="199">
        <v>701</v>
      </c>
      <c r="G14" s="48"/>
      <c r="H14" s="197"/>
      <c r="I14" s="209"/>
    </row>
    <row r="15" spans="1:9" ht="63.75" x14ac:dyDescent="0.25">
      <c r="A15" s="105" t="s">
        <v>131</v>
      </c>
      <c r="B15" s="93"/>
      <c r="C15" s="139" t="s">
        <v>129</v>
      </c>
      <c r="D15" s="98" t="s">
        <v>132</v>
      </c>
      <c r="E15" s="96" t="s">
        <v>80</v>
      </c>
      <c r="F15" s="197">
        <v>351</v>
      </c>
      <c r="G15" s="48"/>
      <c r="H15" s="197"/>
      <c r="I15" s="209"/>
    </row>
    <row r="16" spans="1:9" ht="76.5" x14ac:dyDescent="0.25">
      <c r="A16" s="105" t="s">
        <v>133</v>
      </c>
      <c r="B16" s="93"/>
      <c r="C16" s="139" t="s">
        <v>134</v>
      </c>
      <c r="D16" s="98" t="s">
        <v>135</v>
      </c>
      <c r="E16" s="96" t="s">
        <v>80</v>
      </c>
      <c r="F16" s="197">
        <v>1052</v>
      </c>
      <c r="G16" s="200"/>
      <c r="H16" s="197"/>
      <c r="I16" s="209"/>
    </row>
    <row r="17" spans="1:9" ht="41.25" x14ac:dyDescent="0.25">
      <c r="A17" s="105" t="s">
        <v>136</v>
      </c>
      <c r="B17" s="93"/>
      <c r="C17" s="139" t="s">
        <v>137</v>
      </c>
      <c r="D17" s="98" t="s">
        <v>138</v>
      </c>
      <c r="E17" s="96" t="s">
        <v>139</v>
      </c>
      <c r="F17" s="201">
        <v>21</v>
      </c>
      <c r="G17" s="21"/>
      <c r="H17" s="197"/>
      <c r="I17" s="209"/>
    </row>
    <row r="18" spans="1:9" ht="25.5" x14ac:dyDescent="0.25">
      <c r="A18" s="105" t="s">
        <v>140</v>
      </c>
      <c r="B18" s="202"/>
      <c r="C18" s="203" t="s">
        <v>141</v>
      </c>
      <c r="D18" s="98" t="s">
        <v>142</v>
      </c>
      <c r="E18" s="96" t="s">
        <v>17</v>
      </c>
      <c r="F18" s="197">
        <v>433</v>
      </c>
      <c r="G18" s="196"/>
      <c r="H18" s="197"/>
      <c r="I18" s="204"/>
    </row>
    <row r="19" spans="1:9" ht="15.75" x14ac:dyDescent="0.25">
      <c r="A19" s="105" t="s">
        <v>143</v>
      </c>
      <c r="B19" s="93"/>
      <c r="C19" s="203" t="s">
        <v>144</v>
      </c>
      <c r="D19" s="204" t="s">
        <v>145</v>
      </c>
      <c r="E19" s="96" t="s">
        <v>139</v>
      </c>
      <c r="F19" s="197">
        <v>2215</v>
      </c>
      <c r="G19" s="48"/>
      <c r="H19" s="197"/>
      <c r="I19" s="204"/>
    </row>
    <row r="20" spans="1:9" ht="25.5" x14ac:dyDescent="0.25">
      <c r="A20" s="105" t="s">
        <v>146</v>
      </c>
      <c r="B20" s="202"/>
      <c r="C20" s="203" t="s">
        <v>147</v>
      </c>
      <c r="D20" s="98" t="s">
        <v>148</v>
      </c>
      <c r="E20" s="96" t="s">
        <v>17</v>
      </c>
      <c r="F20" s="197">
        <v>649</v>
      </c>
      <c r="G20" s="48"/>
      <c r="H20" s="197"/>
      <c r="I20" s="204"/>
    </row>
    <row r="21" spans="1:9" ht="74.25" x14ac:dyDescent="0.25">
      <c r="A21" s="105" t="s">
        <v>149</v>
      </c>
      <c r="B21" s="93"/>
      <c r="C21" s="139" t="s">
        <v>150</v>
      </c>
      <c r="D21" s="98" t="s">
        <v>151</v>
      </c>
      <c r="E21" s="96" t="s">
        <v>17</v>
      </c>
      <c r="F21" s="197">
        <v>726</v>
      </c>
      <c r="G21" s="48"/>
      <c r="H21" s="197"/>
      <c r="I21" s="186" t="s">
        <v>152</v>
      </c>
    </row>
    <row r="22" spans="1:9" ht="38.25" x14ac:dyDescent="0.25">
      <c r="A22" s="105" t="s">
        <v>153</v>
      </c>
      <c r="B22" s="30"/>
      <c r="C22" s="116" t="s">
        <v>154</v>
      </c>
      <c r="D22" s="98" t="s">
        <v>62</v>
      </c>
      <c r="E22" s="16" t="s">
        <v>17</v>
      </c>
      <c r="F22" s="17">
        <v>15</v>
      </c>
      <c r="G22" s="48"/>
      <c r="H22" s="197"/>
      <c r="I22" s="204"/>
    </row>
    <row r="23" spans="1:9" ht="77.099999999999994" customHeight="1" x14ac:dyDescent="0.25">
      <c r="A23" s="105" t="s">
        <v>155</v>
      </c>
      <c r="B23" s="93"/>
      <c r="C23" s="139" t="s">
        <v>156</v>
      </c>
      <c r="D23" s="98" t="s">
        <v>157</v>
      </c>
      <c r="E23" s="96" t="s">
        <v>17</v>
      </c>
      <c r="F23" s="197">
        <v>5</v>
      </c>
      <c r="G23" s="48"/>
      <c r="H23" s="197"/>
      <c r="I23" s="210"/>
    </row>
    <row r="24" spans="1:9" ht="74.25" x14ac:dyDescent="0.25">
      <c r="A24" s="105" t="s">
        <v>158</v>
      </c>
      <c r="B24" s="93"/>
      <c r="C24" s="139" t="s">
        <v>159</v>
      </c>
      <c r="D24" s="98" t="s">
        <v>160</v>
      </c>
      <c r="E24" s="16" t="s">
        <v>17</v>
      </c>
      <c r="F24" s="197">
        <v>76</v>
      </c>
      <c r="G24" s="48"/>
      <c r="H24" s="197"/>
      <c r="I24" s="209"/>
    </row>
    <row r="25" spans="1:9" ht="38.25" x14ac:dyDescent="0.25">
      <c r="A25" s="105" t="s">
        <v>161</v>
      </c>
      <c r="B25" s="30"/>
      <c r="C25" s="203" t="s">
        <v>67</v>
      </c>
      <c r="D25" s="105" t="s">
        <v>68</v>
      </c>
      <c r="E25" s="16" t="s">
        <v>33</v>
      </c>
      <c r="F25" s="197">
        <v>64.16</v>
      </c>
      <c r="G25" s="48"/>
      <c r="H25" s="197"/>
      <c r="I25" s="209"/>
    </row>
    <row r="26" spans="1:9" ht="51" x14ac:dyDescent="0.25">
      <c r="A26" s="105" t="s">
        <v>162</v>
      </c>
      <c r="B26" s="93"/>
      <c r="C26" s="205" t="s">
        <v>163</v>
      </c>
      <c r="D26" s="76" t="s">
        <v>164</v>
      </c>
      <c r="E26" s="16" t="s">
        <v>80</v>
      </c>
      <c r="F26" s="197">
        <v>24</v>
      </c>
      <c r="G26" s="48"/>
      <c r="H26" s="197"/>
      <c r="I26" s="209"/>
    </row>
    <row r="27" spans="1:9" ht="24" x14ac:dyDescent="0.25">
      <c r="A27" s="105" t="s">
        <v>165</v>
      </c>
      <c r="B27" s="93"/>
      <c r="C27" s="116" t="s">
        <v>166</v>
      </c>
      <c r="D27" s="204" t="s">
        <v>167</v>
      </c>
      <c r="E27" s="16" t="s">
        <v>139</v>
      </c>
      <c r="F27" s="185">
        <v>12</v>
      </c>
      <c r="G27" s="48"/>
      <c r="H27" s="197"/>
      <c r="I27" s="209"/>
    </row>
    <row r="28" spans="1:9" ht="38.25" x14ac:dyDescent="0.25">
      <c r="A28" s="105" t="s">
        <v>168</v>
      </c>
      <c r="B28" s="30"/>
      <c r="C28" s="139" t="s">
        <v>105</v>
      </c>
      <c r="D28" s="98" t="s">
        <v>106</v>
      </c>
      <c r="E28" s="16" t="s">
        <v>17</v>
      </c>
      <c r="F28" s="197">
        <v>585</v>
      </c>
      <c r="G28" s="48"/>
      <c r="H28" s="197"/>
      <c r="I28" s="209"/>
    </row>
    <row r="29" spans="1:9" ht="51" x14ac:dyDescent="0.25">
      <c r="A29" s="105" t="s">
        <v>169</v>
      </c>
      <c r="B29" s="30"/>
      <c r="C29" s="139" t="s">
        <v>52</v>
      </c>
      <c r="D29" s="98" t="s">
        <v>108</v>
      </c>
      <c r="E29" s="16" t="s">
        <v>17</v>
      </c>
      <c r="F29" s="197">
        <v>994</v>
      </c>
      <c r="G29" s="48"/>
      <c r="H29" s="197"/>
      <c r="I29" s="209"/>
    </row>
    <row r="30" spans="1:9" ht="51" x14ac:dyDescent="0.25">
      <c r="A30" s="105" t="s">
        <v>170</v>
      </c>
      <c r="B30" s="54"/>
      <c r="C30" s="131" t="s">
        <v>110</v>
      </c>
      <c r="D30" s="76" t="s">
        <v>111</v>
      </c>
      <c r="E30" s="198" t="s">
        <v>17</v>
      </c>
      <c r="F30" s="17">
        <v>130</v>
      </c>
      <c r="G30" s="48"/>
      <c r="H30" s="197"/>
      <c r="I30" s="209"/>
    </row>
    <row r="31" spans="1:9" ht="38.25" x14ac:dyDescent="0.25">
      <c r="A31" s="105" t="s">
        <v>171</v>
      </c>
      <c r="B31" s="30"/>
      <c r="C31" s="116" t="s">
        <v>55</v>
      </c>
      <c r="D31" s="105" t="s">
        <v>172</v>
      </c>
      <c r="E31" s="16" t="s">
        <v>17</v>
      </c>
      <c r="F31" s="197">
        <v>583</v>
      </c>
      <c r="G31" s="48"/>
      <c r="H31" s="197"/>
      <c r="I31" s="209"/>
    </row>
    <row r="32" spans="1:9" ht="51" x14ac:dyDescent="0.25">
      <c r="A32" s="105" t="s">
        <v>173</v>
      </c>
      <c r="B32" s="93"/>
      <c r="C32" s="139" t="s">
        <v>174</v>
      </c>
      <c r="D32" s="98" t="s">
        <v>118</v>
      </c>
      <c r="E32" s="16" t="s">
        <v>17</v>
      </c>
      <c r="F32" s="197">
        <v>135</v>
      </c>
      <c r="G32" s="48"/>
      <c r="H32" s="197"/>
      <c r="I32" s="209"/>
    </row>
    <row r="33" spans="1:9" ht="76.5" x14ac:dyDescent="0.25">
      <c r="A33" s="105" t="s">
        <v>175</v>
      </c>
      <c r="B33" s="93"/>
      <c r="C33" s="139" t="s">
        <v>120</v>
      </c>
      <c r="D33" s="98" t="s">
        <v>176</v>
      </c>
      <c r="E33" s="16" t="s">
        <v>33</v>
      </c>
      <c r="F33" s="197">
        <v>5.33</v>
      </c>
      <c r="G33" s="48"/>
      <c r="H33" s="197"/>
      <c r="I33" s="209"/>
    </row>
    <row r="34" spans="1:9" ht="102" x14ac:dyDescent="0.25">
      <c r="A34" s="105" t="s">
        <v>177</v>
      </c>
      <c r="B34" s="93"/>
      <c r="C34" s="139" t="s">
        <v>178</v>
      </c>
      <c r="D34" s="98" t="s">
        <v>179</v>
      </c>
      <c r="E34" s="114" t="s">
        <v>72</v>
      </c>
      <c r="F34" s="199">
        <v>226</v>
      </c>
      <c r="G34" s="48"/>
      <c r="H34" s="197"/>
      <c r="I34" s="209"/>
    </row>
    <row r="35" spans="1:9" ht="102" x14ac:dyDescent="0.25">
      <c r="A35" s="105" t="s">
        <v>180</v>
      </c>
      <c r="B35" s="93"/>
      <c r="C35" s="139" t="s">
        <v>181</v>
      </c>
      <c r="D35" s="98" t="s">
        <v>182</v>
      </c>
      <c r="E35" s="114" t="s">
        <v>72</v>
      </c>
      <c r="F35" s="199">
        <v>113</v>
      </c>
      <c r="G35" s="48"/>
      <c r="H35" s="197"/>
      <c r="I35" s="209"/>
    </row>
    <row r="36" spans="1:9" ht="63.75" x14ac:dyDescent="0.25">
      <c r="A36" s="105" t="s">
        <v>183</v>
      </c>
      <c r="B36" s="93"/>
      <c r="C36" s="139" t="s">
        <v>129</v>
      </c>
      <c r="D36" s="98" t="s">
        <v>130</v>
      </c>
      <c r="E36" s="96" t="s">
        <v>80</v>
      </c>
      <c r="F36" s="197">
        <v>407</v>
      </c>
      <c r="G36" s="48"/>
      <c r="H36" s="197"/>
      <c r="I36" s="209"/>
    </row>
    <row r="37" spans="1:9" ht="63.75" x14ac:dyDescent="0.25">
      <c r="A37" s="105" t="s">
        <v>184</v>
      </c>
      <c r="B37" s="93"/>
      <c r="C37" s="139" t="s">
        <v>129</v>
      </c>
      <c r="D37" s="98" t="s">
        <v>132</v>
      </c>
      <c r="E37" s="96" t="s">
        <v>80</v>
      </c>
      <c r="F37" s="197">
        <v>271</v>
      </c>
      <c r="G37" s="48"/>
      <c r="H37" s="197"/>
      <c r="I37" s="209"/>
    </row>
    <row r="38" spans="1:9" ht="76.5" x14ac:dyDescent="0.25">
      <c r="A38" s="105" t="s">
        <v>185</v>
      </c>
      <c r="B38" s="93"/>
      <c r="C38" s="139" t="s">
        <v>134</v>
      </c>
      <c r="D38" s="98" t="s">
        <v>135</v>
      </c>
      <c r="E38" s="96" t="s">
        <v>80</v>
      </c>
      <c r="F38" s="197">
        <v>678</v>
      </c>
      <c r="G38" s="200"/>
      <c r="H38" s="197"/>
      <c r="I38" s="209"/>
    </row>
    <row r="39" spans="1:9" ht="53.25" x14ac:dyDescent="0.25">
      <c r="A39" s="105" t="s">
        <v>186</v>
      </c>
      <c r="B39" s="93"/>
      <c r="C39" s="139" t="s">
        <v>137</v>
      </c>
      <c r="D39" s="98" t="s">
        <v>187</v>
      </c>
      <c r="E39" s="96" t="s">
        <v>139</v>
      </c>
      <c r="F39" s="201">
        <v>14</v>
      </c>
      <c r="G39" s="21"/>
      <c r="H39" s="197"/>
      <c r="I39" s="209"/>
    </row>
    <row r="40" spans="1:9" ht="74.25" x14ac:dyDescent="0.25">
      <c r="A40" s="105" t="s">
        <v>188</v>
      </c>
      <c r="B40" s="93"/>
      <c r="C40" s="139" t="s">
        <v>150</v>
      </c>
      <c r="D40" s="98" t="s">
        <v>151</v>
      </c>
      <c r="E40" s="96" t="s">
        <v>17</v>
      </c>
      <c r="F40" s="197">
        <v>468</v>
      </c>
      <c r="G40" s="48"/>
      <c r="H40" s="197"/>
      <c r="I40" s="114" t="s">
        <v>189</v>
      </c>
    </row>
    <row r="41" spans="1:9" ht="38.25" x14ac:dyDescent="0.25">
      <c r="A41" s="105" t="s">
        <v>190</v>
      </c>
      <c r="B41" s="30"/>
      <c r="C41" s="116" t="s">
        <v>154</v>
      </c>
      <c r="D41" s="98" t="s">
        <v>62</v>
      </c>
      <c r="E41" s="16" t="s">
        <v>17</v>
      </c>
      <c r="F41" s="17">
        <v>15</v>
      </c>
      <c r="G41" s="48"/>
      <c r="H41" s="197"/>
      <c r="I41" s="204"/>
    </row>
    <row r="42" spans="1:9" ht="74.25" x14ac:dyDescent="0.25">
      <c r="A42" s="105" t="s">
        <v>191</v>
      </c>
      <c r="B42" s="93"/>
      <c r="C42" s="139" t="s">
        <v>159</v>
      </c>
      <c r="D42" s="98" t="s">
        <v>160</v>
      </c>
      <c r="E42" s="16" t="s">
        <v>17</v>
      </c>
      <c r="F42" s="206">
        <v>65</v>
      </c>
      <c r="G42" s="48"/>
      <c r="H42" s="197"/>
      <c r="I42" s="209"/>
    </row>
    <row r="43" spans="1:9" ht="38.25" x14ac:dyDescent="0.25">
      <c r="A43" s="105" t="s">
        <v>192</v>
      </c>
      <c r="B43" s="30"/>
      <c r="C43" s="139" t="s">
        <v>67</v>
      </c>
      <c r="D43" s="98" t="s">
        <v>68</v>
      </c>
      <c r="E43" s="16" t="s">
        <v>33</v>
      </c>
      <c r="F43" s="197">
        <v>42.64</v>
      </c>
      <c r="G43" s="48"/>
      <c r="H43" s="197"/>
      <c r="I43" s="209"/>
    </row>
    <row r="44" spans="1:9" ht="51" x14ac:dyDescent="0.25">
      <c r="A44" s="105" t="s">
        <v>193</v>
      </c>
      <c r="B44" s="93"/>
      <c r="C44" s="205" t="s">
        <v>163</v>
      </c>
      <c r="D44" s="76" t="s">
        <v>194</v>
      </c>
      <c r="E44" s="16" t="s">
        <v>80</v>
      </c>
      <c r="F44" s="197">
        <v>20</v>
      </c>
      <c r="G44" s="48"/>
      <c r="H44" s="197"/>
      <c r="I44" s="209"/>
    </row>
    <row r="45" spans="1:9" ht="24" x14ac:dyDescent="0.25">
      <c r="A45" s="105" t="s">
        <v>195</v>
      </c>
      <c r="B45" s="93"/>
      <c r="C45" s="116" t="s">
        <v>166</v>
      </c>
      <c r="D45" s="204" t="s">
        <v>167</v>
      </c>
      <c r="E45" s="16" t="s">
        <v>139</v>
      </c>
      <c r="F45" s="185">
        <v>10</v>
      </c>
      <c r="G45" s="48"/>
      <c r="H45" s="197"/>
      <c r="I45" s="209"/>
    </row>
    <row r="46" spans="1:9" ht="89.25" x14ac:dyDescent="0.25">
      <c r="A46" s="105" t="s">
        <v>196</v>
      </c>
      <c r="B46" s="93"/>
      <c r="C46" s="207" t="s">
        <v>197</v>
      </c>
      <c r="D46" s="76" t="s">
        <v>198</v>
      </c>
      <c r="E46" s="16" t="s">
        <v>17</v>
      </c>
      <c r="F46" s="197">
        <v>7131</v>
      </c>
      <c r="G46" s="48"/>
      <c r="H46" s="197"/>
      <c r="I46" s="209"/>
    </row>
    <row r="47" spans="1:9" ht="51" x14ac:dyDescent="0.25">
      <c r="A47" s="105" t="s">
        <v>199</v>
      </c>
      <c r="B47" s="93"/>
      <c r="C47" s="207" t="s">
        <v>200</v>
      </c>
      <c r="D47" s="76" t="s">
        <v>201</v>
      </c>
      <c r="E47" s="16" t="s">
        <v>17</v>
      </c>
      <c r="F47" s="197">
        <v>1415</v>
      </c>
      <c r="G47" s="48"/>
      <c r="H47" s="197"/>
      <c r="I47" s="209"/>
    </row>
    <row r="48" spans="1:9" ht="18" customHeight="1" x14ac:dyDescent="0.25">
      <c r="A48" s="105" t="s">
        <v>202</v>
      </c>
      <c r="B48" s="93"/>
      <c r="C48" s="207" t="s">
        <v>203</v>
      </c>
      <c r="D48" s="208" t="s">
        <v>204</v>
      </c>
      <c r="E48" s="16" t="s">
        <v>17</v>
      </c>
      <c r="F48" s="197">
        <v>200</v>
      </c>
      <c r="G48" s="48"/>
      <c r="H48" s="197"/>
      <c r="I48" s="209"/>
    </row>
    <row r="49" spans="1:9" ht="68.099999999999994" customHeight="1" x14ac:dyDescent="0.25">
      <c r="A49" s="105" t="s">
        <v>205</v>
      </c>
      <c r="B49" s="93"/>
      <c r="C49" s="207" t="s">
        <v>206</v>
      </c>
      <c r="D49" s="208" t="s">
        <v>207</v>
      </c>
      <c r="E49" s="16" t="s">
        <v>139</v>
      </c>
      <c r="F49" s="197">
        <v>6879</v>
      </c>
      <c r="G49" s="48"/>
      <c r="H49" s="197"/>
      <c r="I49" s="209"/>
    </row>
    <row r="50" spans="1:9" ht="29.1" customHeight="1" x14ac:dyDescent="0.25">
      <c r="A50" s="105" t="s">
        <v>208</v>
      </c>
      <c r="B50" s="93"/>
      <c r="C50" s="116" t="s">
        <v>209</v>
      </c>
      <c r="D50" s="98" t="s">
        <v>210</v>
      </c>
      <c r="E50" s="16" t="s">
        <v>139</v>
      </c>
      <c r="F50" s="206">
        <v>2377</v>
      </c>
      <c r="G50" s="48"/>
      <c r="H50" s="197"/>
      <c r="I50" s="209"/>
    </row>
    <row r="51" spans="1:9" ht="51" x14ac:dyDescent="0.25">
      <c r="A51" s="105" t="s">
        <v>211</v>
      </c>
      <c r="B51" s="93"/>
      <c r="C51" s="139" t="s">
        <v>212</v>
      </c>
      <c r="D51" s="208" t="s">
        <v>213</v>
      </c>
      <c r="E51" s="16" t="s">
        <v>17</v>
      </c>
      <c r="F51" s="197">
        <v>254</v>
      </c>
      <c r="G51" s="48"/>
      <c r="H51" s="197"/>
      <c r="I51" s="209"/>
    </row>
    <row r="52" spans="1:9" ht="63.75" x14ac:dyDescent="0.25">
      <c r="A52" s="105" t="s">
        <v>214</v>
      </c>
      <c r="B52" s="93"/>
      <c r="C52" s="207" t="s">
        <v>174</v>
      </c>
      <c r="D52" s="208" t="s">
        <v>215</v>
      </c>
      <c r="E52" s="16" t="s">
        <v>17</v>
      </c>
      <c r="F52" s="197">
        <v>782</v>
      </c>
      <c r="G52" s="48"/>
      <c r="H52" s="197"/>
      <c r="I52" s="209"/>
    </row>
    <row r="53" spans="1:9" ht="76.5" x14ac:dyDescent="0.25">
      <c r="A53" s="105" t="s">
        <v>216</v>
      </c>
      <c r="B53" s="93"/>
      <c r="C53" s="207" t="s">
        <v>120</v>
      </c>
      <c r="D53" s="208" t="s">
        <v>217</v>
      </c>
      <c r="E53" s="16" t="s">
        <v>33</v>
      </c>
      <c r="F53" s="197">
        <v>18.510000000000002</v>
      </c>
      <c r="G53" s="48"/>
      <c r="H53" s="197"/>
      <c r="I53" s="209"/>
    </row>
    <row r="54" spans="1:9" ht="102" x14ac:dyDescent="0.25">
      <c r="A54" s="105" t="s">
        <v>218</v>
      </c>
      <c r="B54" s="93"/>
      <c r="C54" s="207" t="s">
        <v>219</v>
      </c>
      <c r="D54" s="208" t="s">
        <v>220</v>
      </c>
      <c r="E54" s="114" t="s">
        <v>72</v>
      </c>
      <c r="F54" s="199">
        <v>3776</v>
      </c>
      <c r="G54" s="48"/>
      <c r="H54" s="197"/>
      <c r="I54" s="209"/>
    </row>
    <row r="55" spans="1:9" ht="63.75" x14ac:dyDescent="0.25">
      <c r="A55" s="105" t="s">
        <v>221</v>
      </c>
      <c r="B55" s="93"/>
      <c r="C55" s="131" t="s">
        <v>222</v>
      </c>
      <c r="D55" s="76" t="s">
        <v>223</v>
      </c>
      <c r="E55" s="16" t="s">
        <v>33</v>
      </c>
      <c r="F55" s="185">
        <v>88</v>
      </c>
      <c r="G55" s="48"/>
      <c r="H55" s="197"/>
      <c r="I55" s="116" t="s">
        <v>224</v>
      </c>
    </row>
    <row r="56" spans="1:9" ht="89.25" x14ac:dyDescent="0.25">
      <c r="A56" s="105" t="s">
        <v>225</v>
      </c>
      <c r="B56" s="93"/>
      <c r="C56" s="131" t="s">
        <v>226</v>
      </c>
      <c r="D56" s="76" t="s">
        <v>227</v>
      </c>
      <c r="E56" s="72" t="s">
        <v>80</v>
      </c>
      <c r="F56" s="189">
        <v>972</v>
      </c>
      <c r="G56" s="48"/>
      <c r="H56" s="197"/>
      <c r="I56" s="209"/>
    </row>
    <row r="57" spans="1:9" ht="102" x14ac:dyDescent="0.25">
      <c r="A57" s="105" t="s">
        <v>228</v>
      </c>
      <c r="B57" s="93"/>
      <c r="C57" s="131" t="s">
        <v>229</v>
      </c>
      <c r="D57" s="76" t="s">
        <v>230</v>
      </c>
      <c r="E57" s="114" t="s">
        <v>72</v>
      </c>
      <c r="F57" s="17">
        <v>1754</v>
      </c>
      <c r="G57" s="48"/>
      <c r="H57" s="197"/>
      <c r="I57" s="209"/>
    </row>
    <row r="58" spans="1:9" ht="63.75" x14ac:dyDescent="0.25">
      <c r="A58" s="105" t="s">
        <v>231</v>
      </c>
      <c r="B58" s="93"/>
      <c r="C58" s="207" t="s">
        <v>129</v>
      </c>
      <c r="D58" s="208" t="s">
        <v>232</v>
      </c>
      <c r="E58" s="96" t="s">
        <v>80</v>
      </c>
      <c r="F58" s="197">
        <v>2567</v>
      </c>
      <c r="G58" s="48"/>
      <c r="H58" s="197"/>
      <c r="I58" s="96"/>
    </row>
    <row r="59" spans="1:9" ht="76.5" x14ac:dyDescent="0.25">
      <c r="A59" s="105" t="s">
        <v>233</v>
      </c>
      <c r="B59" s="93"/>
      <c r="C59" s="207" t="s">
        <v>134</v>
      </c>
      <c r="D59" s="98" t="s">
        <v>234</v>
      </c>
      <c r="E59" s="96" t="s">
        <v>80</v>
      </c>
      <c r="F59" s="197">
        <v>1540</v>
      </c>
      <c r="G59" s="48"/>
      <c r="H59" s="197"/>
      <c r="I59" s="209"/>
    </row>
    <row r="60" spans="1:9" ht="41.25" x14ac:dyDescent="0.25">
      <c r="A60" s="105" t="s">
        <v>235</v>
      </c>
      <c r="B60" s="93"/>
      <c r="C60" s="207" t="s">
        <v>137</v>
      </c>
      <c r="D60" s="98" t="s">
        <v>138</v>
      </c>
      <c r="E60" s="96" t="s">
        <v>139</v>
      </c>
      <c r="F60" s="197">
        <v>102</v>
      </c>
      <c r="G60" s="48"/>
      <c r="H60" s="197"/>
      <c r="I60" s="16"/>
    </row>
    <row r="61" spans="1:9" ht="51" x14ac:dyDescent="0.25">
      <c r="A61" s="105" t="s">
        <v>236</v>
      </c>
      <c r="B61" s="93"/>
      <c r="C61" s="207" t="s">
        <v>237</v>
      </c>
      <c r="D61" s="208" t="s">
        <v>238</v>
      </c>
      <c r="E61" s="96" t="s">
        <v>80</v>
      </c>
      <c r="F61" s="197">
        <v>1670</v>
      </c>
      <c r="G61" s="48"/>
      <c r="H61" s="197"/>
      <c r="I61" s="16"/>
    </row>
    <row r="62" spans="1:9" ht="76.5" x14ac:dyDescent="0.25">
      <c r="A62" s="105" t="s">
        <v>239</v>
      </c>
      <c r="B62" s="93"/>
      <c r="C62" s="207" t="s">
        <v>240</v>
      </c>
      <c r="D62" s="208" t="s">
        <v>241</v>
      </c>
      <c r="E62" s="96" t="s">
        <v>80</v>
      </c>
      <c r="F62" s="197">
        <v>1670</v>
      </c>
      <c r="G62" s="48"/>
      <c r="H62" s="197"/>
      <c r="I62" s="16"/>
    </row>
    <row r="63" spans="1:9" ht="75.75" x14ac:dyDescent="0.25">
      <c r="A63" s="105" t="s">
        <v>242</v>
      </c>
      <c r="B63" s="93"/>
      <c r="C63" s="207" t="s">
        <v>243</v>
      </c>
      <c r="D63" s="208" t="s">
        <v>244</v>
      </c>
      <c r="E63" s="96" t="s">
        <v>33</v>
      </c>
      <c r="F63" s="197">
        <v>20</v>
      </c>
      <c r="G63" s="48"/>
      <c r="H63" s="197"/>
      <c r="I63" s="16"/>
    </row>
    <row r="64" spans="1:9" ht="25.5" x14ac:dyDescent="0.25">
      <c r="A64" s="105" t="s">
        <v>245</v>
      </c>
      <c r="B64" s="93"/>
      <c r="C64" s="207" t="s">
        <v>246</v>
      </c>
      <c r="D64" s="208" t="s">
        <v>247</v>
      </c>
      <c r="E64" s="96" t="s">
        <v>139</v>
      </c>
      <c r="F64" s="197">
        <v>630</v>
      </c>
      <c r="G64" s="48"/>
      <c r="H64" s="197"/>
      <c r="I64" s="96"/>
    </row>
    <row r="65" spans="1:9" ht="87" x14ac:dyDescent="0.25">
      <c r="A65" s="105" t="s">
        <v>248</v>
      </c>
      <c r="B65" s="93"/>
      <c r="C65" s="207" t="s">
        <v>249</v>
      </c>
      <c r="D65" s="208" t="s">
        <v>250</v>
      </c>
      <c r="E65" s="96" t="s">
        <v>17</v>
      </c>
      <c r="F65" s="197">
        <v>1136</v>
      </c>
      <c r="G65" s="48"/>
      <c r="H65" s="197"/>
      <c r="I65" s="209"/>
    </row>
    <row r="66" spans="1:9" ht="90" customHeight="1" x14ac:dyDescent="0.25">
      <c r="A66" s="105" t="s">
        <v>251</v>
      </c>
      <c r="B66" s="30"/>
      <c r="C66" s="207" t="s">
        <v>252</v>
      </c>
      <c r="D66" s="208" t="s">
        <v>250</v>
      </c>
      <c r="E66" s="16" t="s">
        <v>17</v>
      </c>
      <c r="F66" s="197">
        <v>425</v>
      </c>
      <c r="G66" s="48"/>
      <c r="H66" s="197"/>
      <c r="I66" s="209"/>
    </row>
    <row r="67" spans="1:9" ht="87" x14ac:dyDescent="0.25">
      <c r="A67" s="105" t="s">
        <v>253</v>
      </c>
      <c r="B67" s="30"/>
      <c r="C67" s="207" t="s">
        <v>254</v>
      </c>
      <c r="D67" s="208" t="s">
        <v>250</v>
      </c>
      <c r="E67" s="16" t="s">
        <v>17</v>
      </c>
      <c r="F67" s="197">
        <v>200</v>
      </c>
      <c r="G67" s="48"/>
      <c r="H67" s="197"/>
      <c r="I67" s="209"/>
    </row>
    <row r="68" spans="1:9" ht="38.25" x14ac:dyDescent="0.25">
      <c r="A68" s="105" t="s">
        <v>255</v>
      </c>
      <c r="B68" s="30"/>
      <c r="C68" s="207" t="s">
        <v>67</v>
      </c>
      <c r="D68" s="208" t="s">
        <v>68</v>
      </c>
      <c r="E68" s="96" t="s">
        <v>33</v>
      </c>
      <c r="F68" s="197">
        <v>124.96</v>
      </c>
      <c r="G68" s="48"/>
      <c r="H68" s="197"/>
      <c r="I68" s="209"/>
    </row>
    <row r="69" spans="1:9" ht="63" x14ac:dyDescent="0.25">
      <c r="A69" s="105" t="s">
        <v>256</v>
      </c>
      <c r="B69" s="50"/>
      <c r="C69" s="207" t="s">
        <v>257</v>
      </c>
      <c r="D69" s="208" t="s">
        <v>258</v>
      </c>
      <c r="E69" s="96" t="s">
        <v>80</v>
      </c>
      <c r="F69" s="197">
        <v>260</v>
      </c>
      <c r="G69" s="48"/>
      <c r="H69" s="197"/>
      <c r="I69" s="209"/>
    </row>
    <row r="70" spans="1:9" x14ac:dyDescent="0.25">
      <c r="A70" s="105" t="s">
        <v>259</v>
      </c>
      <c r="B70" s="93"/>
      <c r="C70" s="139" t="s">
        <v>260</v>
      </c>
      <c r="D70" s="208" t="s">
        <v>261</v>
      </c>
      <c r="E70" s="16" t="s">
        <v>80</v>
      </c>
      <c r="F70" s="197">
        <v>396</v>
      </c>
      <c r="G70" s="48"/>
      <c r="H70" s="197"/>
      <c r="I70" s="209"/>
    </row>
    <row r="71" spans="1:9" ht="24" x14ac:dyDescent="0.25">
      <c r="A71" s="105" t="s">
        <v>262</v>
      </c>
      <c r="B71" s="93"/>
      <c r="C71" s="207" t="s">
        <v>166</v>
      </c>
      <c r="D71" s="208" t="s">
        <v>167</v>
      </c>
      <c r="E71" s="16" t="s">
        <v>139</v>
      </c>
      <c r="F71" s="197">
        <v>190</v>
      </c>
      <c r="G71" s="48"/>
      <c r="H71" s="197"/>
      <c r="I71" s="209"/>
    </row>
    <row r="72" spans="1:9" ht="38.25" x14ac:dyDescent="0.25">
      <c r="A72" s="105" t="s">
        <v>263</v>
      </c>
      <c r="B72" s="93"/>
      <c r="C72" s="207" t="s">
        <v>237</v>
      </c>
      <c r="D72" s="76" t="s">
        <v>264</v>
      </c>
      <c r="E72" s="96" t="s">
        <v>80</v>
      </c>
      <c r="F72" s="197">
        <v>168</v>
      </c>
      <c r="G72" s="48"/>
      <c r="H72" s="197"/>
      <c r="I72" s="209"/>
    </row>
    <row r="73" spans="1:9" ht="76.5" x14ac:dyDescent="0.25">
      <c r="A73" s="105" t="s">
        <v>265</v>
      </c>
      <c r="B73" s="93"/>
      <c r="C73" s="207" t="s">
        <v>240</v>
      </c>
      <c r="D73" s="208" t="s">
        <v>241</v>
      </c>
      <c r="E73" s="96" t="s">
        <v>80</v>
      </c>
      <c r="F73" s="197">
        <v>168</v>
      </c>
      <c r="G73" s="48"/>
      <c r="H73" s="197"/>
      <c r="I73" s="209"/>
    </row>
    <row r="74" spans="1:9" ht="75.75" x14ac:dyDescent="0.25">
      <c r="A74" s="105" t="s">
        <v>266</v>
      </c>
      <c r="B74" s="93"/>
      <c r="C74" s="207" t="s">
        <v>243</v>
      </c>
      <c r="D74" s="208" t="s">
        <v>244</v>
      </c>
      <c r="E74" s="96" t="s">
        <v>33</v>
      </c>
      <c r="F74" s="197">
        <v>2</v>
      </c>
      <c r="G74" s="48"/>
      <c r="H74" s="197"/>
      <c r="I74" s="209"/>
    </row>
    <row r="75" spans="1:9" ht="39.75" customHeight="1" x14ac:dyDescent="0.25">
      <c r="A75" s="105" t="s">
        <v>267</v>
      </c>
      <c r="B75" s="93"/>
      <c r="C75" s="207" t="s">
        <v>246</v>
      </c>
      <c r="D75" s="208" t="s">
        <v>247</v>
      </c>
      <c r="E75" s="96" t="s">
        <v>139</v>
      </c>
      <c r="F75" s="197">
        <v>80</v>
      </c>
      <c r="G75" s="48"/>
      <c r="H75" s="197"/>
      <c r="I75" s="209"/>
    </row>
    <row r="76" spans="1:9" ht="50.25" x14ac:dyDescent="0.25">
      <c r="A76" s="105" t="s">
        <v>268</v>
      </c>
      <c r="B76" s="93"/>
      <c r="C76" s="207" t="s">
        <v>269</v>
      </c>
      <c r="D76" s="208" t="s">
        <v>270</v>
      </c>
      <c r="E76" s="96" t="s">
        <v>139</v>
      </c>
      <c r="F76" s="197">
        <v>78</v>
      </c>
      <c r="G76" s="48"/>
      <c r="H76" s="197"/>
      <c r="I76" s="209"/>
    </row>
    <row r="77" spans="1:9" ht="87" x14ac:dyDescent="0.25">
      <c r="A77" s="105" t="s">
        <v>271</v>
      </c>
      <c r="B77" s="93"/>
      <c r="C77" s="207" t="s">
        <v>272</v>
      </c>
      <c r="D77" s="208" t="s">
        <v>273</v>
      </c>
      <c r="E77" s="96" t="s">
        <v>17</v>
      </c>
      <c r="F77" s="197">
        <v>96</v>
      </c>
      <c r="G77" s="48"/>
      <c r="H77" s="197"/>
      <c r="I77" s="209"/>
    </row>
    <row r="78" spans="1:9" ht="38.25" x14ac:dyDescent="0.25">
      <c r="A78" s="105" t="s">
        <v>274</v>
      </c>
      <c r="B78" s="30"/>
      <c r="C78" s="207" t="s">
        <v>67</v>
      </c>
      <c r="D78" s="208" t="s">
        <v>68</v>
      </c>
      <c r="E78" s="16" t="s">
        <v>33</v>
      </c>
      <c r="F78" s="197">
        <v>0.2</v>
      </c>
      <c r="G78" s="48"/>
      <c r="H78" s="197"/>
      <c r="I78" s="209"/>
    </row>
    <row r="79" spans="1:9" x14ac:dyDescent="0.25">
      <c r="A79" s="105" t="s">
        <v>275</v>
      </c>
      <c r="B79" s="93"/>
      <c r="C79" s="207" t="s">
        <v>276</v>
      </c>
      <c r="D79" s="208" t="s">
        <v>277</v>
      </c>
      <c r="E79" s="16" t="s">
        <v>80</v>
      </c>
      <c r="F79" s="197">
        <v>168</v>
      </c>
      <c r="G79" s="48"/>
      <c r="H79" s="197"/>
      <c r="I79" s="209"/>
    </row>
    <row r="80" spans="1:9" x14ac:dyDescent="0.25">
      <c r="A80" s="105" t="s">
        <v>278</v>
      </c>
      <c r="B80" s="93"/>
      <c r="C80" s="207" t="s">
        <v>279</v>
      </c>
      <c r="D80" s="208" t="s">
        <v>280</v>
      </c>
      <c r="E80" s="16" t="s">
        <v>33</v>
      </c>
      <c r="F80" s="197">
        <v>1</v>
      </c>
      <c r="G80" s="48"/>
      <c r="H80" s="197"/>
      <c r="I80" s="209"/>
    </row>
    <row r="81" spans="1:9" x14ac:dyDescent="0.25">
      <c r="A81" s="105" t="s">
        <v>281</v>
      </c>
      <c r="B81" s="93"/>
      <c r="C81" s="207" t="s">
        <v>260</v>
      </c>
      <c r="D81" s="208" t="s">
        <v>282</v>
      </c>
      <c r="E81" s="96" t="s">
        <v>80</v>
      </c>
      <c r="F81" s="197">
        <v>36</v>
      </c>
      <c r="G81" s="48"/>
      <c r="H81" s="197"/>
      <c r="I81" s="209"/>
    </row>
  </sheetData>
  <sheetProtection formatCells="0" insertHyperlinks="0" autoFilter="0"/>
  <mergeCells count="1">
    <mergeCell ref="A1:I1"/>
  </mergeCells>
  <phoneticPr fontId="31" type="noConversion"/>
  <printOptions horizontalCentered="1"/>
  <pageMargins left="0.39305555555555599" right="0.39305555555555599" top="0.78680555555555598" bottom="0.59027777777777801" header="0.5" footer="0.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31"/>
  <sheetViews>
    <sheetView workbookViewId="0">
      <selection sqref="A1:XFD3"/>
    </sheetView>
  </sheetViews>
  <sheetFormatPr defaultColWidth="9" defaultRowHeight="15" x14ac:dyDescent="0.25"/>
  <cols>
    <col min="1" max="1" width="9" style="12"/>
    <col min="2" max="2" width="17.625" style="12" customWidth="1"/>
    <col min="3" max="3" width="15.25" style="12" customWidth="1"/>
    <col min="4" max="4" width="17.75" style="12" customWidth="1"/>
    <col min="5" max="5" width="9" style="12"/>
    <col min="6" max="8" width="9.375" style="13" customWidth="1"/>
    <col min="9" max="16384" width="9" style="12"/>
  </cols>
  <sheetData>
    <row r="1" spans="1:9" s="1" customFormat="1" ht="32.25" customHeight="1" x14ac:dyDescent="0.2">
      <c r="A1" s="262" t="s">
        <v>1758</v>
      </c>
      <c r="B1" s="263"/>
      <c r="C1" s="263"/>
      <c r="D1" s="264"/>
      <c r="E1" s="263"/>
      <c r="F1" s="263"/>
      <c r="G1" s="263"/>
      <c r="H1" s="263"/>
      <c r="I1" s="263"/>
    </row>
    <row r="2" spans="1:9" s="1" customFormat="1" ht="27" customHeight="1" x14ac:dyDescent="0.2">
      <c r="A2" s="247" t="s">
        <v>1759</v>
      </c>
      <c r="B2" s="248" t="s">
        <v>1760</v>
      </c>
      <c r="C2" s="246" t="s">
        <v>1761</v>
      </c>
      <c r="D2" s="246"/>
      <c r="E2" s="248"/>
      <c r="F2" s="245"/>
      <c r="G2" s="245"/>
      <c r="H2" s="245"/>
      <c r="I2" s="245"/>
    </row>
    <row r="3" spans="1:9" s="1" customFormat="1" ht="24.75" customHeight="1" x14ac:dyDescent="0.2">
      <c r="A3" s="247" t="s">
        <v>1762</v>
      </c>
      <c r="B3" s="245">
        <v>2</v>
      </c>
      <c r="C3" s="246" t="s">
        <v>1763</v>
      </c>
      <c r="D3" s="246"/>
      <c r="E3" s="248"/>
      <c r="F3" s="245"/>
      <c r="G3" s="245"/>
      <c r="H3" s="245" t="s">
        <v>1764</v>
      </c>
      <c r="I3" s="245"/>
    </row>
    <row r="4" spans="1:9" ht="24.75" x14ac:dyDescent="0.25">
      <c r="A4" s="114" t="s">
        <v>1</v>
      </c>
      <c r="B4" s="114" t="s">
        <v>2</v>
      </c>
      <c r="C4" s="114" t="s">
        <v>0</v>
      </c>
      <c r="D4" s="114" t="s">
        <v>3</v>
      </c>
      <c r="E4" s="114" t="s">
        <v>9</v>
      </c>
      <c r="F4" s="114" t="s">
        <v>4</v>
      </c>
      <c r="G4" s="114" t="s">
        <v>11</v>
      </c>
      <c r="H4" s="114" t="s">
        <v>12</v>
      </c>
      <c r="I4" s="114" t="s">
        <v>13</v>
      </c>
    </row>
    <row r="5" spans="1:9" ht="38.25" x14ac:dyDescent="0.25">
      <c r="A5" s="105" t="s">
        <v>283</v>
      </c>
      <c r="B5" s="30"/>
      <c r="C5" s="116" t="s">
        <v>105</v>
      </c>
      <c r="D5" s="98" t="s">
        <v>284</v>
      </c>
      <c r="E5" s="16" t="s">
        <v>17</v>
      </c>
      <c r="F5" s="17">
        <v>28280</v>
      </c>
      <c r="G5" s="17"/>
      <c r="H5" s="185"/>
      <c r="I5" s="98"/>
    </row>
    <row r="6" spans="1:9" ht="38.25" x14ac:dyDescent="0.25">
      <c r="A6" s="105" t="s">
        <v>285</v>
      </c>
      <c r="B6" s="30"/>
      <c r="C6" s="116" t="s">
        <v>52</v>
      </c>
      <c r="D6" s="98" t="s">
        <v>286</v>
      </c>
      <c r="E6" s="16" t="s">
        <v>17</v>
      </c>
      <c r="F6" s="17">
        <v>113120</v>
      </c>
      <c r="G6" s="17"/>
      <c r="H6" s="185"/>
      <c r="I6" s="116" t="s">
        <v>287</v>
      </c>
    </row>
    <row r="7" spans="1:9" ht="51" x14ac:dyDescent="0.25">
      <c r="A7" s="105" t="s">
        <v>288</v>
      </c>
      <c r="B7" s="54"/>
      <c r="C7" s="116" t="s">
        <v>110</v>
      </c>
      <c r="D7" s="76" t="s">
        <v>289</v>
      </c>
      <c r="E7" s="16" t="s">
        <v>17</v>
      </c>
      <c r="F7" s="17">
        <v>728</v>
      </c>
      <c r="G7" s="17"/>
      <c r="H7" s="185"/>
      <c r="I7" s="98"/>
    </row>
    <row r="8" spans="1:9" ht="51" x14ac:dyDescent="0.25">
      <c r="A8" s="105" t="s">
        <v>290</v>
      </c>
      <c r="B8" s="30"/>
      <c r="C8" s="116" t="s">
        <v>55</v>
      </c>
      <c r="D8" s="98" t="s">
        <v>291</v>
      </c>
      <c r="E8" s="16" t="s">
        <v>17</v>
      </c>
      <c r="F8" s="17">
        <v>113089</v>
      </c>
      <c r="G8" s="48"/>
      <c r="H8" s="185"/>
      <c r="I8" s="116" t="s">
        <v>292</v>
      </c>
    </row>
    <row r="9" spans="1:9" ht="51" x14ac:dyDescent="0.25">
      <c r="A9" s="105" t="s">
        <v>293</v>
      </c>
      <c r="B9" s="30"/>
      <c r="C9" s="186" t="s">
        <v>55</v>
      </c>
      <c r="D9" s="98" t="s">
        <v>294</v>
      </c>
      <c r="E9" s="16" t="s">
        <v>17</v>
      </c>
      <c r="F9" s="17">
        <v>397358</v>
      </c>
      <c r="G9" s="48"/>
      <c r="H9" s="185"/>
      <c r="I9" s="116" t="s">
        <v>295</v>
      </c>
    </row>
    <row r="10" spans="1:9" ht="38.25" x14ac:dyDescent="0.25">
      <c r="A10" s="105" t="s">
        <v>296</v>
      </c>
      <c r="B10" s="30"/>
      <c r="C10" s="186" t="s">
        <v>297</v>
      </c>
      <c r="D10" s="98" t="s">
        <v>298</v>
      </c>
      <c r="E10" s="16" t="s">
        <v>17</v>
      </c>
      <c r="F10" s="17">
        <v>295</v>
      </c>
      <c r="G10" s="48"/>
      <c r="H10" s="185"/>
      <c r="I10" s="98"/>
    </row>
    <row r="11" spans="1:9" ht="50.25" x14ac:dyDescent="0.25">
      <c r="A11" s="105" t="s">
        <v>299</v>
      </c>
      <c r="B11" s="30"/>
      <c r="C11" s="116" t="s">
        <v>206</v>
      </c>
      <c r="D11" s="98" t="s">
        <v>300</v>
      </c>
      <c r="E11" s="187" t="s">
        <v>139</v>
      </c>
      <c r="F11" s="17">
        <v>19060</v>
      </c>
      <c r="G11" s="48"/>
      <c r="H11" s="185"/>
      <c r="I11" s="98"/>
    </row>
    <row r="12" spans="1:9" ht="24.75" x14ac:dyDescent="0.25">
      <c r="A12" s="105" t="s">
        <v>301</v>
      </c>
      <c r="B12" s="30"/>
      <c r="C12" s="116" t="s">
        <v>302</v>
      </c>
      <c r="D12" s="10" t="s">
        <v>303</v>
      </c>
      <c r="E12" s="96" t="s">
        <v>17</v>
      </c>
      <c r="F12" s="17">
        <v>200</v>
      </c>
      <c r="G12" s="48"/>
      <c r="H12" s="185"/>
      <c r="I12" s="98"/>
    </row>
    <row r="13" spans="1:9" ht="76.5" x14ac:dyDescent="0.25">
      <c r="A13" s="105" t="s">
        <v>304</v>
      </c>
      <c r="B13" s="93"/>
      <c r="C13" s="116" t="s">
        <v>305</v>
      </c>
      <c r="D13" s="98" t="s">
        <v>306</v>
      </c>
      <c r="E13" s="16" t="s">
        <v>17</v>
      </c>
      <c r="F13" s="17">
        <v>515</v>
      </c>
      <c r="G13" s="48"/>
      <c r="H13" s="185"/>
      <c r="I13" s="98"/>
    </row>
    <row r="14" spans="1:9" ht="89.25" x14ac:dyDescent="0.25">
      <c r="A14" s="105" t="s">
        <v>307</v>
      </c>
      <c r="B14" s="93"/>
      <c r="C14" s="139" t="s">
        <v>117</v>
      </c>
      <c r="D14" s="98" t="s">
        <v>308</v>
      </c>
      <c r="E14" s="16" t="s">
        <v>17</v>
      </c>
      <c r="F14" s="17">
        <v>1031</v>
      </c>
      <c r="G14" s="48"/>
      <c r="H14" s="185"/>
      <c r="I14" s="98"/>
    </row>
    <row r="15" spans="1:9" ht="114.75" x14ac:dyDescent="0.25">
      <c r="A15" s="105" t="s">
        <v>309</v>
      </c>
      <c r="B15" s="93"/>
      <c r="C15" s="116" t="s">
        <v>120</v>
      </c>
      <c r="D15" s="98" t="s">
        <v>310</v>
      </c>
      <c r="E15" s="16" t="s">
        <v>33</v>
      </c>
      <c r="F15" s="17">
        <v>76.78</v>
      </c>
      <c r="G15" s="48"/>
      <c r="H15" s="185"/>
      <c r="I15" s="98"/>
    </row>
    <row r="16" spans="1:9" ht="102" x14ac:dyDescent="0.25">
      <c r="A16" s="105" t="s">
        <v>311</v>
      </c>
      <c r="B16" s="93"/>
      <c r="C16" s="116" t="s">
        <v>312</v>
      </c>
      <c r="D16" s="98" t="s">
        <v>313</v>
      </c>
      <c r="E16" s="114" t="s">
        <v>72</v>
      </c>
      <c r="F16" s="188">
        <v>1313</v>
      </c>
      <c r="G16" s="48"/>
      <c r="H16" s="185"/>
      <c r="I16" s="98"/>
    </row>
    <row r="17" spans="1:9" ht="114" x14ac:dyDescent="0.25">
      <c r="A17" s="105" t="s">
        <v>314</v>
      </c>
      <c r="B17" s="93"/>
      <c r="C17" s="116" t="s">
        <v>315</v>
      </c>
      <c r="D17" s="98" t="s">
        <v>316</v>
      </c>
      <c r="E17" s="114" t="s">
        <v>72</v>
      </c>
      <c r="F17" s="188">
        <v>909</v>
      </c>
      <c r="G17" s="48"/>
      <c r="H17" s="185"/>
      <c r="I17" s="98"/>
    </row>
    <row r="18" spans="1:9" ht="63.75" x14ac:dyDescent="0.25">
      <c r="A18" s="105" t="s">
        <v>317</v>
      </c>
      <c r="B18" s="93"/>
      <c r="C18" s="116" t="s">
        <v>318</v>
      </c>
      <c r="D18" s="98" t="s">
        <v>319</v>
      </c>
      <c r="E18" s="16" t="s">
        <v>80</v>
      </c>
      <c r="F18" s="17">
        <v>1290</v>
      </c>
      <c r="G18" s="48"/>
      <c r="H18" s="185"/>
      <c r="I18" s="98"/>
    </row>
    <row r="19" spans="1:9" ht="63.75" x14ac:dyDescent="0.25">
      <c r="A19" s="105" t="s">
        <v>320</v>
      </c>
      <c r="B19" s="93"/>
      <c r="C19" s="116" t="s">
        <v>318</v>
      </c>
      <c r="D19" s="98" t="s">
        <v>321</v>
      </c>
      <c r="E19" s="16" t="s">
        <v>80</v>
      </c>
      <c r="F19" s="17">
        <v>430</v>
      </c>
      <c r="G19" s="48"/>
      <c r="H19" s="185"/>
      <c r="I19" s="98"/>
    </row>
    <row r="20" spans="1:9" ht="76.5" x14ac:dyDescent="0.25">
      <c r="A20" s="105" t="s">
        <v>322</v>
      </c>
      <c r="B20" s="93"/>
      <c r="C20" s="116" t="s">
        <v>134</v>
      </c>
      <c r="D20" s="98" t="s">
        <v>135</v>
      </c>
      <c r="E20" s="16" t="s">
        <v>80</v>
      </c>
      <c r="F20" s="185">
        <v>860</v>
      </c>
      <c r="G20" s="48"/>
      <c r="H20" s="185"/>
      <c r="I20" s="16"/>
    </row>
    <row r="21" spans="1:9" ht="53.25" x14ac:dyDescent="0.25">
      <c r="A21" s="105" t="s">
        <v>323</v>
      </c>
      <c r="B21" s="93"/>
      <c r="C21" s="116" t="s">
        <v>137</v>
      </c>
      <c r="D21" s="98" t="s">
        <v>187</v>
      </c>
      <c r="E21" s="16" t="s">
        <v>139</v>
      </c>
      <c r="F21" s="189">
        <v>17</v>
      </c>
      <c r="G21" s="48"/>
      <c r="H21" s="185"/>
      <c r="I21" s="98"/>
    </row>
    <row r="22" spans="1:9" ht="75.75" x14ac:dyDescent="0.25">
      <c r="A22" s="105" t="s">
        <v>324</v>
      </c>
      <c r="B22" s="30"/>
      <c r="C22" s="116" t="s">
        <v>325</v>
      </c>
      <c r="D22" s="98" t="s">
        <v>326</v>
      </c>
      <c r="E22" s="16" t="s">
        <v>139</v>
      </c>
      <c r="F22" s="17">
        <v>300</v>
      </c>
      <c r="G22" s="48"/>
      <c r="H22" s="185"/>
      <c r="I22" s="98"/>
    </row>
    <row r="23" spans="1:9" ht="37.5" x14ac:dyDescent="0.25">
      <c r="A23" s="105" t="s">
        <v>327</v>
      </c>
      <c r="B23" s="30"/>
      <c r="C23" s="116" t="s">
        <v>328</v>
      </c>
      <c r="D23" s="98" t="s">
        <v>329</v>
      </c>
      <c r="E23" s="16" t="s">
        <v>17</v>
      </c>
      <c r="F23" s="17">
        <v>218</v>
      </c>
      <c r="G23" s="48"/>
      <c r="H23" s="185"/>
      <c r="I23" s="98"/>
    </row>
    <row r="24" spans="1:9" ht="76.5" x14ac:dyDescent="0.25">
      <c r="A24" s="105" t="s">
        <v>330</v>
      </c>
      <c r="B24" s="93"/>
      <c r="C24" s="98" t="s">
        <v>331</v>
      </c>
      <c r="D24" s="98" t="s">
        <v>332</v>
      </c>
      <c r="E24" s="16" t="s">
        <v>80</v>
      </c>
      <c r="F24" s="17">
        <v>387</v>
      </c>
      <c r="G24" s="48"/>
      <c r="H24" s="185"/>
      <c r="I24" s="98"/>
    </row>
    <row r="25" spans="1:9" ht="24.75" x14ac:dyDescent="0.25">
      <c r="A25" s="105" t="s">
        <v>333</v>
      </c>
      <c r="B25" s="30"/>
      <c r="C25" s="116" t="s">
        <v>334</v>
      </c>
      <c r="D25" s="98" t="s">
        <v>335</v>
      </c>
      <c r="E25" s="16" t="s">
        <v>17</v>
      </c>
      <c r="F25" s="17">
        <v>200</v>
      </c>
      <c r="G25" s="48"/>
      <c r="H25" s="185"/>
      <c r="I25" s="116" t="s">
        <v>336</v>
      </c>
    </row>
    <row r="26" spans="1:9" ht="15.75" x14ac:dyDescent="0.25">
      <c r="A26" s="105" t="s">
        <v>337</v>
      </c>
      <c r="B26" s="93"/>
      <c r="C26" s="116" t="s">
        <v>338</v>
      </c>
      <c r="D26" s="98" t="s">
        <v>339</v>
      </c>
      <c r="E26" s="16" t="s">
        <v>17</v>
      </c>
      <c r="F26" s="17">
        <v>221</v>
      </c>
      <c r="G26" s="48"/>
      <c r="H26" s="185"/>
      <c r="I26" s="98"/>
    </row>
    <row r="27" spans="1:9" ht="15.75" x14ac:dyDescent="0.25">
      <c r="A27" s="105" t="s">
        <v>340</v>
      </c>
      <c r="B27" s="93"/>
      <c r="C27" s="116" t="s">
        <v>159</v>
      </c>
      <c r="D27" s="98" t="s">
        <v>339</v>
      </c>
      <c r="E27" s="16" t="s">
        <v>17</v>
      </c>
      <c r="F27" s="17">
        <v>364</v>
      </c>
      <c r="G27" s="48"/>
      <c r="H27" s="185"/>
      <c r="I27" s="98"/>
    </row>
    <row r="28" spans="1:9" ht="38.25" x14ac:dyDescent="0.25">
      <c r="A28" s="105" t="s">
        <v>341</v>
      </c>
      <c r="B28" s="30"/>
      <c r="C28" s="116" t="s">
        <v>67</v>
      </c>
      <c r="D28" s="98" t="s">
        <v>342</v>
      </c>
      <c r="E28" s="16" t="s">
        <v>33</v>
      </c>
      <c r="F28" s="17">
        <v>46.8</v>
      </c>
      <c r="G28" s="48"/>
      <c r="H28" s="185"/>
      <c r="I28" s="98"/>
    </row>
    <row r="29" spans="1:9" ht="21.95" customHeight="1" x14ac:dyDescent="0.25">
      <c r="A29" s="105" t="s">
        <v>343</v>
      </c>
      <c r="B29" s="30"/>
      <c r="C29" s="190" t="s">
        <v>344</v>
      </c>
      <c r="D29" s="98" t="s">
        <v>345</v>
      </c>
      <c r="E29" s="16" t="s">
        <v>33</v>
      </c>
      <c r="F29" s="17">
        <v>5</v>
      </c>
      <c r="G29" s="48"/>
      <c r="H29" s="185"/>
      <c r="I29" s="98"/>
    </row>
    <row r="30" spans="1:9" ht="102" x14ac:dyDescent="0.25">
      <c r="A30" s="105" t="s">
        <v>346</v>
      </c>
      <c r="B30" s="30"/>
      <c r="C30" s="116" t="s">
        <v>347</v>
      </c>
      <c r="D30" s="98" t="s">
        <v>348</v>
      </c>
      <c r="E30" s="114" t="s">
        <v>72</v>
      </c>
      <c r="F30" s="188">
        <v>100</v>
      </c>
      <c r="G30" s="48"/>
      <c r="H30" s="185"/>
      <c r="I30" s="116" t="s">
        <v>336</v>
      </c>
    </row>
    <row r="31" spans="1:9" ht="81" customHeight="1" x14ac:dyDescent="0.25">
      <c r="A31" s="191" t="s">
        <v>349</v>
      </c>
      <c r="B31" s="192"/>
      <c r="C31" s="193" t="s">
        <v>350</v>
      </c>
      <c r="D31" s="193" t="s">
        <v>351</v>
      </c>
      <c r="E31" s="194" t="s">
        <v>352</v>
      </c>
      <c r="F31" s="195">
        <v>162</v>
      </c>
      <c r="G31" s="196"/>
      <c r="H31" s="185"/>
      <c r="I31" s="98"/>
    </row>
  </sheetData>
  <sheetProtection formatCells="0" insertHyperlinks="0" autoFilter="0"/>
  <mergeCells count="1">
    <mergeCell ref="A1:I1"/>
  </mergeCells>
  <phoneticPr fontId="31" type="noConversion"/>
  <printOptions horizontalCentered="1"/>
  <pageMargins left="0.39305555555555599" right="0.39305555555555599" top="0.78680555555555598" bottom="0.59027777777777801" header="0.5" footer="0.5"/>
  <pageSetup paperSize="9" scale="9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I126"/>
  <sheetViews>
    <sheetView workbookViewId="0">
      <selection sqref="A1:XFD3"/>
    </sheetView>
  </sheetViews>
  <sheetFormatPr defaultColWidth="8.25" defaultRowHeight="13.5" x14ac:dyDescent="0.2"/>
  <cols>
    <col min="1" max="1" width="11.125" style="163" customWidth="1"/>
    <col min="2" max="2" width="13.5" style="160" customWidth="1"/>
    <col min="3" max="3" width="18.875" style="160" customWidth="1"/>
    <col min="4" max="4" width="30.75" style="160" customWidth="1"/>
    <col min="5" max="5" width="8" style="160" customWidth="1"/>
    <col min="6" max="8" width="11.75" style="164" customWidth="1"/>
    <col min="9" max="9" width="12.75" style="160" customWidth="1"/>
    <col min="10" max="12" width="8.25" style="160"/>
    <col min="13" max="13" width="12.625" style="160"/>
    <col min="14" max="16384" width="8.25" style="160"/>
  </cols>
  <sheetData>
    <row r="1" spans="1:9" s="1" customFormat="1" ht="32.25" customHeight="1" x14ac:dyDescent="0.2">
      <c r="A1" s="262" t="s">
        <v>1758</v>
      </c>
      <c r="B1" s="263"/>
      <c r="C1" s="263"/>
      <c r="D1" s="264"/>
      <c r="E1" s="263"/>
      <c r="F1" s="263"/>
      <c r="G1" s="263"/>
      <c r="H1" s="263"/>
      <c r="I1" s="263"/>
    </row>
    <row r="2" spans="1:9" s="1" customFormat="1" ht="27" customHeight="1" x14ac:dyDescent="0.2">
      <c r="A2" s="247" t="s">
        <v>1759</v>
      </c>
      <c r="B2" s="248" t="s">
        <v>1760</v>
      </c>
      <c r="C2" s="246" t="s">
        <v>1761</v>
      </c>
      <c r="D2" s="246"/>
      <c r="E2" s="248"/>
      <c r="F2" s="245"/>
      <c r="G2" s="245"/>
      <c r="H2" s="245"/>
      <c r="I2" s="245"/>
    </row>
    <row r="3" spans="1:9" s="1" customFormat="1" ht="24.75" customHeight="1" x14ac:dyDescent="0.2">
      <c r="A3" s="247" t="s">
        <v>1762</v>
      </c>
      <c r="B3" s="245">
        <v>2</v>
      </c>
      <c r="C3" s="246" t="s">
        <v>1763</v>
      </c>
      <c r="D3" s="246"/>
      <c r="E3" s="248"/>
      <c r="F3" s="245"/>
      <c r="G3" s="245"/>
      <c r="H3" s="245" t="s">
        <v>1764</v>
      </c>
      <c r="I3" s="245"/>
    </row>
    <row r="4" spans="1:9" ht="36" customHeight="1" x14ac:dyDescent="0.2">
      <c r="A4" s="165" t="s">
        <v>1</v>
      </c>
      <c r="B4" s="166" t="s">
        <v>2</v>
      </c>
      <c r="C4" s="166" t="s">
        <v>0</v>
      </c>
      <c r="D4" s="166" t="s">
        <v>3</v>
      </c>
      <c r="E4" s="166" t="s">
        <v>9</v>
      </c>
      <c r="F4" s="166" t="s">
        <v>4</v>
      </c>
      <c r="G4" s="166" t="s">
        <v>11</v>
      </c>
      <c r="H4" s="166" t="s">
        <v>12</v>
      </c>
      <c r="I4" s="166" t="s">
        <v>13</v>
      </c>
    </row>
    <row r="5" spans="1:9" ht="63" customHeight="1" x14ac:dyDescent="0.2">
      <c r="A5" s="105" t="s">
        <v>353</v>
      </c>
      <c r="B5" s="30"/>
      <c r="C5" s="20" t="s">
        <v>105</v>
      </c>
      <c r="D5" s="19" t="s">
        <v>354</v>
      </c>
      <c r="E5" s="5" t="s">
        <v>17</v>
      </c>
      <c r="F5" s="168">
        <v>38272</v>
      </c>
      <c r="G5" s="169"/>
      <c r="H5" s="168"/>
      <c r="I5" s="167"/>
    </row>
    <row r="6" spans="1:9" ht="89.25" x14ac:dyDescent="0.2">
      <c r="A6" s="105" t="s">
        <v>355</v>
      </c>
      <c r="B6" s="30"/>
      <c r="C6" s="20" t="s">
        <v>105</v>
      </c>
      <c r="D6" s="19" t="s">
        <v>356</v>
      </c>
      <c r="E6" s="5" t="s">
        <v>17</v>
      </c>
      <c r="F6" s="168">
        <v>9931</v>
      </c>
      <c r="G6" s="169"/>
      <c r="H6" s="168"/>
      <c r="I6" s="167"/>
    </row>
    <row r="7" spans="1:9" ht="53.1" customHeight="1" x14ac:dyDescent="0.2">
      <c r="A7" s="105" t="s">
        <v>357</v>
      </c>
      <c r="B7" s="54"/>
      <c r="C7" s="20" t="s">
        <v>103</v>
      </c>
      <c r="D7" s="19" t="s">
        <v>358</v>
      </c>
      <c r="E7" s="5" t="s">
        <v>17</v>
      </c>
      <c r="F7" s="168">
        <v>847</v>
      </c>
      <c r="G7" s="169"/>
      <c r="H7" s="168"/>
      <c r="I7" s="167"/>
    </row>
    <row r="8" spans="1:9" ht="62.25" x14ac:dyDescent="0.2">
      <c r="A8" s="105" t="s">
        <v>359</v>
      </c>
      <c r="B8" s="93"/>
      <c r="C8" s="19" t="s">
        <v>360</v>
      </c>
      <c r="D8" s="171" t="s">
        <v>361</v>
      </c>
      <c r="E8" s="5" t="s">
        <v>17</v>
      </c>
      <c r="F8" s="168">
        <v>572</v>
      </c>
      <c r="G8" s="169"/>
      <c r="H8" s="168"/>
      <c r="I8" s="167"/>
    </row>
    <row r="9" spans="1:9" ht="25.5" x14ac:dyDescent="0.2">
      <c r="A9" s="105" t="s">
        <v>362</v>
      </c>
      <c r="B9" s="30"/>
      <c r="C9" s="20" t="s">
        <v>363</v>
      </c>
      <c r="D9" s="171" t="s">
        <v>364</v>
      </c>
      <c r="E9" s="5" t="s">
        <v>33</v>
      </c>
      <c r="F9" s="169">
        <v>21.59</v>
      </c>
      <c r="G9" s="169"/>
      <c r="H9" s="168"/>
      <c r="I9" s="167"/>
    </row>
    <row r="10" spans="1:9" s="161" customFormat="1" ht="38.25" x14ac:dyDescent="0.2">
      <c r="A10" s="105" t="s">
        <v>365</v>
      </c>
      <c r="B10" s="54"/>
      <c r="C10" s="20" t="s">
        <v>103</v>
      </c>
      <c r="D10" s="172" t="s">
        <v>366</v>
      </c>
      <c r="E10" s="5" t="s">
        <v>17</v>
      </c>
      <c r="F10" s="168">
        <v>5484</v>
      </c>
      <c r="G10" s="169"/>
      <c r="H10" s="168"/>
      <c r="I10" s="167"/>
    </row>
    <row r="11" spans="1:9" s="161" customFormat="1" ht="62.25" x14ac:dyDescent="0.2">
      <c r="A11" s="105" t="s">
        <v>367</v>
      </c>
      <c r="B11" s="93"/>
      <c r="C11" s="19" t="s">
        <v>360</v>
      </c>
      <c r="D11" s="171" t="s">
        <v>361</v>
      </c>
      <c r="E11" s="5" t="s">
        <v>17</v>
      </c>
      <c r="F11" s="168">
        <v>1905</v>
      </c>
      <c r="G11" s="169"/>
      <c r="H11" s="168"/>
      <c r="I11" s="167"/>
    </row>
    <row r="12" spans="1:9" s="161" customFormat="1" ht="25.5" x14ac:dyDescent="0.2">
      <c r="A12" s="105" t="s">
        <v>368</v>
      </c>
      <c r="B12" s="30"/>
      <c r="C12" s="20" t="s">
        <v>363</v>
      </c>
      <c r="D12" s="171" t="s">
        <v>364</v>
      </c>
      <c r="E12" s="5" t="s">
        <v>33</v>
      </c>
      <c r="F12" s="169">
        <v>84.59</v>
      </c>
      <c r="G12" s="169"/>
      <c r="H12" s="168"/>
      <c r="I12" s="167"/>
    </row>
    <row r="13" spans="1:9" s="161" customFormat="1" ht="25.5" x14ac:dyDescent="0.2">
      <c r="A13" s="105" t="s">
        <v>369</v>
      </c>
      <c r="B13" s="170"/>
      <c r="C13" s="20" t="s">
        <v>370</v>
      </c>
      <c r="D13" s="19" t="s">
        <v>371</v>
      </c>
      <c r="E13" s="5" t="s">
        <v>139</v>
      </c>
      <c r="F13" s="168">
        <v>2888</v>
      </c>
      <c r="G13" s="169"/>
      <c r="H13" s="168"/>
      <c r="I13" s="167"/>
    </row>
    <row r="14" spans="1:9" s="161" customFormat="1" ht="75.75" x14ac:dyDescent="0.2">
      <c r="A14" s="105" t="s">
        <v>372</v>
      </c>
      <c r="B14" s="50"/>
      <c r="C14" s="20" t="s">
        <v>373</v>
      </c>
      <c r="D14" s="171" t="s">
        <v>374</v>
      </c>
      <c r="E14" s="5" t="s">
        <v>17</v>
      </c>
      <c r="F14" s="168">
        <v>3776.1</v>
      </c>
      <c r="G14" s="169"/>
      <c r="H14" s="168"/>
      <c r="I14" s="167"/>
    </row>
    <row r="15" spans="1:9" s="161" customFormat="1" ht="88.5" x14ac:dyDescent="0.2">
      <c r="A15" s="105" t="s">
        <v>375</v>
      </c>
      <c r="B15" s="50"/>
      <c r="C15" s="20" t="s">
        <v>376</v>
      </c>
      <c r="D15" s="171" t="s">
        <v>377</v>
      </c>
      <c r="E15" s="5" t="s">
        <v>17</v>
      </c>
      <c r="F15" s="168">
        <v>1053.7</v>
      </c>
      <c r="G15" s="169"/>
      <c r="H15" s="168"/>
      <c r="I15" s="167"/>
    </row>
    <row r="16" spans="1:9" s="161" customFormat="1" ht="15.75" x14ac:dyDescent="0.2">
      <c r="A16" s="105" t="s">
        <v>378</v>
      </c>
      <c r="B16" s="93"/>
      <c r="C16" s="20" t="s">
        <v>379</v>
      </c>
      <c r="D16" s="173" t="s">
        <v>380</v>
      </c>
      <c r="E16" s="5" t="s">
        <v>139</v>
      </c>
      <c r="F16" s="168">
        <v>3690</v>
      </c>
      <c r="G16" s="169"/>
      <c r="H16" s="168"/>
      <c r="I16" s="167"/>
    </row>
    <row r="17" spans="1:9" s="161" customFormat="1" ht="38.25" x14ac:dyDescent="0.2">
      <c r="A17" s="105" t="s">
        <v>381</v>
      </c>
      <c r="B17" s="54"/>
      <c r="C17" s="20" t="s">
        <v>103</v>
      </c>
      <c r="D17" s="172" t="s">
        <v>358</v>
      </c>
      <c r="E17" s="5" t="s">
        <v>17</v>
      </c>
      <c r="F17" s="168">
        <v>304</v>
      </c>
      <c r="G17" s="169"/>
      <c r="H17" s="168"/>
      <c r="I17" s="167"/>
    </row>
    <row r="18" spans="1:9" s="161" customFormat="1" ht="62.25" x14ac:dyDescent="0.2">
      <c r="A18" s="105" t="s">
        <v>382</v>
      </c>
      <c r="B18" s="93"/>
      <c r="C18" s="19" t="s">
        <v>360</v>
      </c>
      <c r="D18" s="171" t="s">
        <v>361</v>
      </c>
      <c r="E18" s="5" t="s">
        <v>17</v>
      </c>
      <c r="F18" s="168">
        <v>332.774</v>
      </c>
      <c r="G18" s="169"/>
      <c r="H18" s="168"/>
      <c r="I18" s="167"/>
    </row>
    <row r="19" spans="1:9" s="162" customFormat="1" ht="36.950000000000003" customHeight="1" x14ac:dyDescent="0.2">
      <c r="A19" s="105" t="s">
        <v>383</v>
      </c>
      <c r="B19" s="30"/>
      <c r="C19" s="20" t="s">
        <v>363</v>
      </c>
      <c r="D19" s="171" t="s">
        <v>384</v>
      </c>
      <c r="E19" s="5" t="s">
        <v>33</v>
      </c>
      <c r="F19" s="169">
        <v>14.78</v>
      </c>
      <c r="G19" s="169"/>
      <c r="H19" s="168"/>
      <c r="I19" s="167"/>
    </row>
    <row r="20" spans="1:9" ht="37.5" x14ac:dyDescent="0.2">
      <c r="A20" s="105" t="s">
        <v>385</v>
      </c>
      <c r="B20" s="170"/>
      <c r="C20" s="20" t="s">
        <v>370</v>
      </c>
      <c r="D20" s="19" t="s">
        <v>386</v>
      </c>
      <c r="E20" s="5" t="s">
        <v>139</v>
      </c>
      <c r="F20" s="168">
        <v>740</v>
      </c>
      <c r="G20" s="169"/>
      <c r="H20" s="168"/>
      <c r="I20" s="167"/>
    </row>
    <row r="21" spans="1:9" ht="75.75" x14ac:dyDescent="0.2">
      <c r="A21" s="105" t="s">
        <v>387</v>
      </c>
      <c r="B21" s="50"/>
      <c r="C21" s="20" t="s">
        <v>373</v>
      </c>
      <c r="D21" s="171" t="s">
        <v>374</v>
      </c>
      <c r="E21" s="5" t="s">
        <v>17</v>
      </c>
      <c r="F21" s="168">
        <v>644.79999999999995</v>
      </c>
      <c r="G21" s="169"/>
      <c r="H21" s="168"/>
      <c r="I21" s="167"/>
    </row>
    <row r="22" spans="1:9" ht="88.5" x14ac:dyDescent="0.2">
      <c r="A22" s="105" t="s">
        <v>388</v>
      </c>
      <c r="B22" s="50"/>
      <c r="C22" s="20" t="s">
        <v>376</v>
      </c>
      <c r="D22" s="171" t="s">
        <v>377</v>
      </c>
      <c r="E22" s="5" t="s">
        <v>17</v>
      </c>
      <c r="F22" s="168">
        <v>179.6</v>
      </c>
      <c r="G22" s="169"/>
      <c r="H22" s="168"/>
      <c r="I22" s="167"/>
    </row>
    <row r="23" spans="1:9" ht="15.75" x14ac:dyDescent="0.2">
      <c r="A23" s="105" t="s">
        <v>389</v>
      </c>
      <c r="B23" s="93"/>
      <c r="C23" s="20" t="s">
        <v>379</v>
      </c>
      <c r="D23" s="173" t="s">
        <v>380</v>
      </c>
      <c r="E23" s="5" t="s">
        <v>139</v>
      </c>
      <c r="F23" s="168">
        <v>630</v>
      </c>
      <c r="G23" s="169"/>
      <c r="H23" s="168"/>
      <c r="I23" s="167"/>
    </row>
    <row r="24" spans="1:9" ht="62.25" x14ac:dyDescent="0.2">
      <c r="A24" s="105" t="s">
        <v>390</v>
      </c>
      <c r="B24" s="170"/>
      <c r="C24" s="19" t="s">
        <v>391</v>
      </c>
      <c r="D24" s="171" t="s">
        <v>392</v>
      </c>
      <c r="E24" s="5" t="s">
        <v>17</v>
      </c>
      <c r="F24" s="168">
        <v>831</v>
      </c>
      <c r="G24" s="169"/>
      <c r="H24" s="168"/>
      <c r="I24" s="167"/>
    </row>
    <row r="25" spans="1:9" ht="15.75" x14ac:dyDescent="0.2">
      <c r="A25" s="105" t="s">
        <v>393</v>
      </c>
      <c r="B25" s="93"/>
      <c r="C25" s="20" t="s">
        <v>137</v>
      </c>
      <c r="D25" s="173" t="s">
        <v>394</v>
      </c>
      <c r="E25" s="5" t="s">
        <v>139</v>
      </c>
      <c r="F25" s="168">
        <v>17</v>
      </c>
      <c r="G25" s="169"/>
      <c r="H25" s="168"/>
      <c r="I25" s="167"/>
    </row>
    <row r="26" spans="1:9" ht="23.1" customHeight="1" x14ac:dyDescent="0.2">
      <c r="A26" s="105" t="s">
        <v>395</v>
      </c>
      <c r="B26" s="170"/>
      <c r="C26" s="20" t="s">
        <v>396</v>
      </c>
      <c r="D26" s="174" t="s">
        <v>397</v>
      </c>
      <c r="E26" s="5" t="s">
        <v>17</v>
      </c>
      <c r="F26" s="168">
        <v>9</v>
      </c>
      <c r="G26" s="169"/>
      <c r="H26" s="168"/>
      <c r="I26" s="167"/>
    </row>
    <row r="27" spans="1:9" ht="75.75" x14ac:dyDescent="0.2">
      <c r="A27" s="105" t="s">
        <v>398</v>
      </c>
      <c r="B27" s="170"/>
      <c r="C27" s="19" t="s">
        <v>399</v>
      </c>
      <c r="D27" s="171" t="s">
        <v>400</v>
      </c>
      <c r="E27" s="5" t="s">
        <v>17</v>
      </c>
      <c r="F27" s="169">
        <v>43</v>
      </c>
      <c r="G27" s="169"/>
      <c r="H27" s="168"/>
      <c r="I27" s="167"/>
    </row>
    <row r="28" spans="1:9" x14ac:dyDescent="0.2">
      <c r="A28" s="105" t="s">
        <v>401</v>
      </c>
      <c r="B28" s="93"/>
      <c r="C28" s="19" t="s">
        <v>402</v>
      </c>
      <c r="D28" s="20" t="s">
        <v>403</v>
      </c>
      <c r="E28" s="5" t="s">
        <v>80</v>
      </c>
      <c r="F28" s="168">
        <v>320</v>
      </c>
      <c r="G28" s="169"/>
      <c r="H28" s="168"/>
      <c r="I28" s="167"/>
    </row>
    <row r="29" spans="1:9" ht="62.25" x14ac:dyDescent="0.2">
      <c r="A29" s="105" t="s">
        <v>404</v>
      </c>
      <c r="B29" s="170"/>
      <c r="C29" s="19" t="s">
        <v>391</v>
      </c>
      <c r="D29" s="171" t="s">
        <v>392</v>
      </c>
      <c r="E29" s="5" t="s">
        <v>17</v>
      </c>
      <c r="F29" s="168">
        <v>864</v>
      </c>
      <c r="G29" s="169"/>
      <c r="H29" s="168"/>
      <c r="I29" s="167"/>
    </row>
    <row r="30" spans="1:9" ht="24" customHeight="1" x14ac:dyDescent="0.2">
      <c r="A30" s="105" t="s">
        <v>405</v>
      </c>
      <c r="B30" s="93"/>
      <c r="C30" s="20" t="s">
        <v>137</v>
      </c>
      <c r="D30" s="173" t="s">
        <v>394</v>
      </c>
      <c r="E30" s="5" t="s">
        <v>139</v>
      </c>
      <c r="F30" s="168">
        <v>18</v>
      </c>
      <c r="G30" s="169"/>
      <c r="H30" s="168"/>
      <c r="I30" s="167"/>
    </row>
    <row r="31" spans="1:9" ht="24" customHeight="1" x14ac:dyDescent="0.2">
      <c r="A31" s="105" t="s">
        <v>406</v>
      </c>
      <c r="B31" s="170"/>
      <c r="C31" s="20" t="s">
        <v>396</v>
      </c>
      <c r="D31" s="174" t="s">
        <v>397</v>
      </c>
      <c r="E31" s="5" t="s">
        <v>17</v>
      </c>
      <c r="F31" s="168">
        <v>9</v>
      </c>
      <c r="G31" s="169"/>
      <c r="H31" s="168"/>
      <c r="I31" s="167"/>
    </row>
    <row r="32" spans="1:9" ht="75.75" x14ac:dyDescent="0.2">
      <c r="A32" s="105" t="s">
        <v>407</v>
      </c>
      <c r="B32" s="170"/>
      <c r="C32" s="19" t="s">
        <v>399</v>
      </c>
      <c r="D32" s="171" t="s">
        <v>400</v>
      </c>
      <c r="E32" s="5" t="s">
        <v>17</v>
      </c>
      <c r="F32" s="168">
        <v>45</v>
      </c>
      <c r="G32" s="169"/>
      <c r="H32" s="168"/>
      <c r="I32" s="167"/>
    </row>
    <row r="33" spans="1:9" x14ac:dyDescent="0.2">
      <c r="A33" s="105" t="s">
        <v>408</v>
      </c>
      <c r="B33" s="93"/>
      <c r="C33" s="19" t="s">
        <v>402</v>
      </c>
      <c r="D33" s="20" t="s">
        <v>409</v>
      </c>
      <c r="E33" s="5" t="s">
        <v>80</v>
      </c>
      <c r="F33" s="168">
        <v>333</v>
      </c>
      <c r="G33" s="169"/>
      <c r="H33" s="168"/>
      <c r="I33" s="167"/>
    </row>
    <row r="34" spans="1:9" ht="25.5" x14ac:dyDescent="0.2">
      <c r="A34" s="105" t="s">
        <v>410</v>
      </c>
      <c r="B34" s="54"/>
      <c r="C34" s="20" t="s">
        <v>103</v>
      </c>
      <c r="D34" s="172" t="s">
        <v>411</v>
      </c>
      <c r="E34" s="5" t="s">
        <v>17</v>
      </c>
      <c r="F34" s="175">
        <v>465</v>
      </c>
      <c r="G34" s="169"/>
      <c r="H34" s="168"/>
      <c r="I34" s="167"/>
    </row>
    <row r="35" spans="1:9" ht="38.25" x14ac:dyDescent="0.2">
      <c r="A35" s="105" t="s">
        <v>412</v>
      </c>
      <c r="B35" s="170"/>
      <c r="C35" s="20" t="s">
        <v>413</v>
      </c>
      <c r="D35" s="66" t="s">
        <v>414</v>
      </c>
      <c r="E35" s="5" t="s">
        <v>17</v>
      </c>
      <c r="F35" s="168">
        <v>120</v>
      </c>
      <c r="G35" s="169"/>
      <c r="H35" s="168"/>
      <c r="I35" s="167"/>
    </row>
    <row r="36" spans="1:9" ht="25.5" x14ac:dyDescent="0.2">
      <c r="A36" s="105" t="s">
        <v>415</v>
      </c>
      <c r="B36" s="170"/>
      <c r="C36" s="20" t="s">
        <v>416</v>
      </c>
      <c r="D36" s="20" t="s">
        <v>417</v>
      </c>
      <c r="E36" s="5" t="s">
        <v>139</v>
      </c>
      <c r="F36" s="168">
        <v>2006</v>
      </c>
      <c r="G36" s="169"/>
      <c r="H36" s="168"/>
      <c r="I36" s="167"/>
    </row>
    <row r="37" spans="1:9" ht="63.75" x14ac:dyDescent="0.2">
      <c r="A37" s="105" t="s">
        <v>418</v>
      </c>
      <c r="B37" s="170"/>
      <c r="C37" s="20" t="s">
        <v>419</v>
      </c>
      <c r="D37" s="19" t="s">
        <v>420</v>
      </c>
      <c r="E37" s="5" t="s">
        <v>17</v>
      </c>
      <c r="F37" s="168">
        <v>240</v>
      </c>
      <c r="G37" s="169"/>
      <c r="H37" s="168"/>
      <c r="I37" s="167"/>
    </row>
    <row r="38" spans="1:9" ht="63.75" x14ac:dyDescent="0.2">
      <c r="A38" s="105" t="s">
        <v>421</v>
      </c>
      <c r="B38" s="170"/>
      <c r="C38" s="20" t="s">
        <v>419</v>
      </c>
      <c r="D38" s="19" t="s">
        <v>420</v>
      </c>
      <c r="E38" s="5" t="s">
        <v>17</v>
      </c>
      <c r="F38" s="168">
        <v>150</v>
      </c>
      <c r="G38" s="169"/>
      <c r="H38" s="168"/>
      <c r="I38" s="167"/>
    </row>
    <row r="39" spans="1:9" ht="37.5" x14ac:dyDescent="0.2">
      <c r="A39" s="105" t="s">
        <v>422</v>
      </c>
      <c r="B39" s="170"/>
      <c r="C39" s="20" t="s">
        <v>103</v>
      </c>
      <c r="D39" s="172" t="s">
        <v>423</v>
      </c>
      <c r="E39" s="5" t="s">
        <v>17</v>
      </c>
      <c r="F39" s="175">
        <v>150</v>
      </c>
      <c r="G39" s="169"/>
      <c r="H39" s="168"/>
      <c r="I39" s="167"/>
    </row>
    <row r="40" spans="1:9" ht="38.25" x14ac:dyDescent="0.2">
      <c r="A40" s="105" t="s">
        <v>424</v>
      </c>
      <c r="B40" s="170"/>
      <c r="C40" s="20" t="s">
        <v>413</v>
      </c>
      <c r="D40" s="66" t="s">
        <v>414</v>
      </c>
      <c r="E40" s="5" t="s">
        <v>17</v>
      </c>
      <c r="F40" s="168">
        <v>39</v>
      </c>
      <c r="G40" s="169"/>
      <c r="H40" s="168"/>
      <c r="I40" s="167"/>
    </row>
    <row r="41" spans="1:9" ht="25.5" x14ac:dyDescent="0.2">
      <c r="A41" s="105" t="s">
        <v>425</v>
      </c>
      <c r="B41" s="170"/>
      <c r="C41" s="20" t="s">
        <v>416</v>
      </c>
      <c r="D41" s="20" t="s">
        <v>417</v>
      </c>
      <c r="E41" s="5" t="s">
        <v>139</v>
      </c>
      <c r="F41" s="168">
        <v>647</v>
      </c>
      <c r="G41" s="169"/>
      <c r="H41" s="168"/>
      <c r="I41" s="167"/>
    </row>
    <row r="42" spans="1:9" ht="63.75" x14ac:dyDescent="0.2">
      <c r="A42" s="105" t="s">
        <v>426</v>
      </c>
      <c r="B42" s="170"/>
      <c r="C42" s="20" t="s">
        <v>419</v>
      </c>
      <c r="D42" s="19" t="s">
        <v>420</v>
      </c>
      <c r="E42" s="5" t="s">
        <v>17</v>
      </c>
      <c r="F42" s="168">
        <v>600</v>
      </c>
      <c r="G42" s="169"/>
      <c r="H42" s="168"/>
      <c r="I42" s="167"/>
    </row>
    <row r="43" spans="1:9" ht="51" x14ac:dyDescent="0.2">
      <c r="A43" s="105" t="s">
        <v>427</v>
      </c>
      <c r="B43" s="170"/>
      <c r="C43" s="20" t="s">
        <v>103</v>
      </c>
      <c r="D43" s="172" t="s">
        <v>428</v>
      </c>
      <c r="E43" s="5" t="s">
        <v>17</v>
      </c>
      <c r="F43" s="168">
        <v>168.75</v>
      </c>
      <c r="G43" s="169"/>
      <c r="H43" s="168"/>
      <c r="I43" s="167"/>
    </row>
    <row r="44" spans="1:9" ht="38.25" x14ac:dyDescent="0.2">
      <c r="A44" s="105" t="s">
        <v>429</v>
      </c>
      <c r="B44" s="170"/>
      <c r="C44" s="20" t="s">
        <v>413</v>
      </c>
      <c r="D44" s="66" t="s">
        <v>414</v>
      </c>
      <c r="E44" s="5" t="s">
        <v>17</v>
      </c>
      <c r="F44" s="168">
        <v>44</v>
      </c>
      <c r="G44" s="169"/>
      <c r="H44" s="168"/>
      <c r="I44" s="167"/>
    </row>
    <row r="45" spans="1:9" ht="25.5" x14ac:dyDescent="0.2">
      <c r="A45" s="105" t="s">
        <v>430</v>
      </c>
      <c r="B45" s="170"/>
      <c r="C45" s="20" t="s">
        <v>416</v>
      </c>
      <c r="D45" s="155" t="s">
        <v>417</v>
      </c>
      <c r="E45" s="5" t="s">
        <v>139</v>
      </c>
      <c r="F45" s="168">
        <v>728</v>
      </c>
      <c r="G45" s="169"/>
      <c r="H45" s="168"/>
      <c r="I45" s="167"/>
    </row>
    <row r="46" spans="1:9" ht="27" customHeight="1" x14ac:dyDescent="0.2">
      <c r="A46" s="105" t="s">
        <v>431</v>
      </c>
      <c r="B46" s="30"/>
      <c r="C46" s="20" t="s">
        <v>137</v>
      </c>
      <c r="D46" s="20" t="s">
        <v>432</v>
      </c>
      <c r="E46" s="5" t="s">
        <v>139</v>
      </c>
      <c r="F46" s="168">
        <v>100000</v>
      </c>
      <c r="G46" s="169"/>
      <c r="H46" s="168"/>
      <c r="I46" s="25"/>
    </row>
    <row r="47" spans="1:9" ht="30" customHeight="1" x14ac:dyDescent="0.2">
      <c r="A47" s="105" t="s">
        <v>433</v>
      </c>
      <c r="B47" s="30"/>
      <c r="C47" s="20" t="s">
        <v>434</v>
      </c>
      <c r="D47" s="20" t="s">
        <v>435</v>
      </c>
      <c r="E47" s="5" t="s">
        <v>139</v>
      </c>
      <c r="F47" s="168">
        <v>141500</v>
      </c>
      <c r="G47" s="169"/>
      <c r="H47" s="168"/>
      <c r="I47" s="25"/>
    </row>
    <row r="48" spans="1:9" ht="26.1" customHeight="1" x14ac:dyDescent="0.2">
      <c r="A48" s="105" t="s">
        <v>436</v>
      </c>
      <c r="B48" s="30"/>
      <c r="C48" s="20" t="s">
        <v>437</v>
      </c>
      <c r="D48" s="19" t="s">
        <v>438</v>
      </c>
      <c r="E48" s="5" t="s">
        <v>139</v>
      </c>
      <c r="F48" s="168">
        <v>141500</v>
      </c>
      <c r="G48" s="169"/>
      <c r="H48" s="168"/>
      <c r="I48" s="25"/>
    </row>
    <row r="49" spans="1:9" ht="78" customHeight="1" x14ac:dyDescent="0.2">
      <c r="A49" s="105" t="s">
        <v>439</v>
      </c>
      <c r="B49" s="30"/>
      <c r="C49" s="20" t="s">
        <v>440</v>
      </c>
      <c r="D49" s="176" t="s">
        <v>441</v>
      </c>
      <c r="E49" s="5" t="s">
        <v>442</v>
      </c>
      <c r="F49" s="57">
        <v>2.8</v>
      </c>
      <c r="G49" s="57"/>
      <c r="H49" s="168"/>
      <c r="I49" s="25"/>
    </row>
    <row r="50" spans="1:9" ht="58.9" customHeight="1" x14ac:dyDescent="0.2">
      <c r="A50" s="105" t="s">
        <v>443</v>
      </c>
      <c r="B50" s="30"/>
      <c r="C50" s="20" t="s">
        <v>444</v>
      </c>
      <c r="D50" s="19" t="s">
        <v>445</v>
      </c>
      <c r="E50" s="5" t="s">
        <v>139</v>
      </c>
      <c r="F50" s="77">
        <v>2000</v>
      </c>
      <c r="G50" s="169"/>
      <c r="H50" s="168"/>
      <c r="I50" s="25"/>
    </row>
    <row r="51" spans="1:9" ht="78.75" x14ac:dyDescent="0.2">
      <c r="A51" s="105" t="s">
        <v>446</v>
      </c>
      <c r="B51" s="30"/>
      <c r="C51" s="20" t="s">
        <v>447</v>
      </c>
      <c r="D51" s="19" t="s">
        <v>448</v>
      </c>
      <c r="E51" s="5" t="s">
        <v>139</v>
      </c>
      <c r="F51" s="77">
        <v>2000</v>
      </c>
      <c r="G51" s="169"/>
      <c r="H51" s="168"/>
      <c r="I51" s="25"/>
    </row>
    <row r="52" spans="1:9" s="11" customFormat="1" ht="36.75" x14ac:dyDescent="0.2">
      <c r="A52" s="105" t="s">
        <v>449</v>
      </c>
      <c r="B52" s="50"/>
      <c r="C52" s="20" t="s">
        <v>450</v>
      </c>
      <c r="D52" s="20" t="s">
        <v>451</v>
      </c>
      <c r="E52" s="5" t="s">
        <v>17</v>
      </c>
      <c r="F52" s="77">
        <v>28800</v>
      </c>
      <c r="G52" s="57"/>
      <c r="H52" s="168"/>
      <c r="I52" s="25"/>
    </row>
    <row r="53" spans="1:9" s="11" customFormat="1" ht="74.099999999999994" customHeight="1" x14ac:dyDescent="0.2">
      <c r="A53" s="105" t="s">
        <v>452</v>
      </c>
      <c r="B53" s="170"/>
      <c r="C53" s="20" t="s">
        <v>419</v>
      </c>
      <c r="D53" s="19" t="s">
        <v>420</v>
      </c>
      <c r="E53" s="5" t="s">
        <v>17</v>
      </c>
      <c r="F53" s="77">
        <v>270</v>
      </c>
      <c r="G53" s="169"/>
      <c r="H53" s="168"/>
      <c r="I53" s="25"/>
    </row>
    <row r="54" spans="1:9" s="11" customFormat="1" ht="27.75" x14ac:dyDescent="0.2">
      <c r="A54" s="105" t="s">
        <v>453</v>
      </c>
      <c r="B54" s="30"/>
      <c r="C54" s="20" t="s">
        <v>379</v>
      </c>
      <c r="D54" s="177" t="s">
        <v>454</v>
      </c>
      <c r="E54" s="5" t="s">
        <v>139</v>
      </c>
      <c r="F54" s="77">
        <v>17280</v>
      </c>
      <c r="G54" s="57"/>
      <c r="H54" s="168"/>
      <c r="I54" s="25"/>
    </row>
    <row r="55" spans="1:9" s="11" customFormat="1" ht="74.099999999999994" customHeight="1" x14ac:dyDescent="0.2">
      <c r="A55" s="105" t="s">
        <v>455</v>
      </c>
      <c r="B55" s="30"/>
      <c r="C55" s="20" t="s">
        <v>456</v>
      </c>
      <c r="D55" s="176" t="s">
        <v>457</v>
      </c>
      <c r="E55" s="5" t="s">
        <v>17</v>
      </c>
      <c r="F55" s="77">
        <v>1200</v>
      </c>
      <c r="G55" s="57"/>
      <c r="H55" s="168"/>
      <c r="I55" s="25"/>
    </row>
    <row r="56" spans="1:9" ht="51" x14ac:dyDescent="0.2">
      <c r="A56" s="178" t="s">
        <v>458</v>
      </c>
      <c r="B56" s="170"/>
      <c r="C56" s="20" t="s">
        <v>103</v>
      </c>
      <c r="D56" s="176" t="s">
        <v>459</v>
      </c>
      <c r="E56" s="5" t="s">
        <v>17</v>
      </c>
      <c r="F56" s="77">
        <v>862.5</v>
      </c>
      <c r="G56" s="57"/>
      <c r="H56" s="168"/>
      <c r="I56" s="32"/>
    </row>
    <row r="57" spans="1:9" ht="38.25" x14ac:dyDescent="0.2">
      <c r="A57" s="178" t="s">
        <v>460</v>
      </c>
      <c r="B57" s="170"/>
      <c r="C57" s="20" t="s">
        <v>413</v>
      </c>
      <c r="D57" s="66" t="s">
        <v>414</v>
      </c>
      <c r="E57" s="5" t="s">
        <v>17</v>
      </c>
      <c r="F57" s="77">
        <v>223</v>
      </c>
      <c r="G57" s="57"/>
      <c r="H57" s="168"/>
      <c r="I57" s="32"/>
    </row>
    <row r="58" spans="1:9" ht="56.45" customHeight="1" x14ac:dyDescent="0.2">
      <c r="A58" s="178" t="s">
        <v>461</v>
      </c>
      <c r="B58" s="170"/>
      <c r="C58" s="20" t="s">
        <v>416</v>
      </c>
      <c r="D58" s="20" t="s">
        <v>417</v>
      </c>
      <c r="E58" s="5" t="s">
        <v>139</v>
      </c>
      <c r="F58" s="77">
        <v>3721</v>
      </c>
      <c r="G58" s="57"/>
      <c r="H58" s="168"/>
      <c r="I58" s="32"/>
    </row>
    <row r="59" spans="1:9" ht="75.75" x14ac:dyDescent="0.2">
      <c r="A59" s="178" t="s">
        <v>462</v>
      </c>
      <c r="B59" s="170"/>
      <c r="C59" s="20" t="s">
        <v>103</v>
      </c>
      <c r="D59" s="176" t="s">
        <v>463</v>
      </c>
      <c r="E59" s="5" t="s">
        <v>17</v>
      </c>
      <c r="F59" s="77">
        <v>2194</v>
      </c>
      <c r="G59" s="57"/>
      <c r="H59" s="168"/>
      <c r="I59" s="32"/>
    </row>
    <row r="60" spans="1:9" ht="36.6" customHeight="1" x14ac:dyDescent="0.2">
      <c r="A60" s="178" t="s">
        <v>464</v>
      </c>
      <c r="B60" s="170"/>
      <c r="C60" s="20" t="s">
        <v>416</v>
      </c>
      <c r="D60" s="20" t="s">
        <v>417</v>
      </c>
      <c r="E60" s="5" t="s">
        <v>139</v>
      </c>
      <c r="F60" s="77">
        <v>9465</v>
      </c>
      <c r="G60" s="57"/>
      <c r="H60" s="168"/>
      <c r="I60" s="32"/>
    </row>
    <row r="61" spans="1:9" ht="73.150000000000006" customHeight="1" x14ac:dyDescent="0.2">
      <c r="A61" s="178" t="s">
        <v>465</v>
      </c>
      <c r="B61" s="30"/>
      <c r="C61" s="20" t="s">
        <v>456</v>
      </c>
      <c r="D61" s="176" t="s">
        <v>466</v>
      </c>
      <c r="E61" s="5" t="s">
        <v>17</v>
      </c>
      <c r="F61" s="77">
        <v>640</v>
      </c>
      <c r="G61" s="57"/>
      <c r="H61" s="168"/>
      <c r="I61" s="32"/>
    </row>
    <row r="62" spans="1:9" ht="63" x14ac:dyDescent="0.2">
      <c r="A62" s="178" t="s">
        <v>467</v>
      </c>
      <c r="B62" s="170"/>
      <c r="C62" s="20" t="s">
        <v>103</v>
      </c>
      <c r="D62" s="176" t="s">
        <v>468</v>
      </c>
      <c r="E62" s="5" t="s">
        <v>17</v>
      </c>
      <c r="F62" s="77">
        <v>2357</v>
      </c>
      <c r="G62" s="57"/>
      <c r="H62" s="168"/>
      <c r="I62" s="32"/>
    </row>
    <row r="63" spans="1:9" ht="55.9" customHeight="1" x14ac:dyDescent="0.2">
      <c r="A63" s="178" t="s">
        <v>469</v>
      </c>
      <c r="B63" s="170"/>
      <c r="C63" s="20" t="s">
        <v>413</v>
      </c>
      <c r="D63" s="66" t="s">
        <v>414</v>
      </c>
      <c r="E63" s="5" t="s">
        <v>17</v>
      </c>
      <c r="F63" s="77">
        <v>610</v>
      </c>
      <c r="G63" s="57"/>
      <c r="H63" s="168"/>
      <c r="I63" s="32"/>
    </row>
    <row r="64" spans="1:9" ht="42.6" customHeight="1" x14ac:dyDescent="0.2">
      <c r="A64" s="178" t="s">
        <v>470</v>
      </c>
      <c r="B64" s="170"/>
      <c r="C64" s="20" t="s">
        <v>416</v>
      </c>
      <c r="D64" s="20" t="s">
        <v>417</v>
      </c>
      <c r="E64" s="5" t="s">
        <v>139</v>
      </c>
      <c r="F64" s="77">
        <v>10172</v>
      </c>
      <c r="G64" s="57"/>
      <c r="H64" s="168"/>
      <c r="I64" s="32"/>
    </row>
    <row r="65" spans="1:9" ht="75" customHeight="1" x14ac:dyDescent="0.2">
      <c r="A65" s="178" t="s">
        <v>471</v>
      </c>
      <c r="B65" s="170"/>
      <c r="C65" s="20" t="s">
        <v>103</v>
      </c>
      <c r="D65" s="19" t="s">
        <v>472</v>
      </c>
      <c r="E65" s="5" t="s">
        <v>17</v>
      </c>
      <c r="F65" s="77">
        <v>58</v>
      </c>
      <c r="G65" s="57"/>
      <c r="H65" s="168"/>
      <c r="I65" s="32"/>
    </row>
    <row r="66" spans="1:9" ht="52.9" customHeight="1" x14ac:dyDescent="0.2">
      <c r="A66" s="178" t="s">
        <v>473</v>
      </c>
      <c r="B66" s="170"/>
      <c r="C66" s="20" t="s">
        <v>413</v>
      </c>
      <c r="D66" s="66" t="s">
        <v>414</v>
      </c>
      <c r="E66" s="5" t="s">
        <v>17</v>
      </c>
      <c r="F66" s="77">
        <v>14</v>
      </c>
      <c r="G66" s="57"/>
      <c r="H66" s="168"/>
      <c r="I66" s="32"/>
    </row>
    <row r="67" spans="1:9" ht="51" customHeight="1" x14ac:dyDescent="0.2">
      <c r="A67" s="178" t="s">
        <v>474</v>
      </c>
      <c r="B67" s="170"/>
      <c r="C67" s="20" t="s">
        <v>416</v>
      </c>
      <c r="D67" s="179" t="s">
        <v>475</v>
      </c>
      <c r="E67" s="5" t="s">
        <v>139</v>
      </c>
      <c r="F67" s="77">
        <v>120</v>
      </c>
      <c r="G67" s="57"/>
      <c r="H67" s="168"/>
      <c r="I67" s="32"/>
    </row>
    <row r="68" spans="1:9" ht="78" customHeight="1" x14ac:dyDescent="0.2">
      <c r="A68" s="178" t="s">
        <v>476</v>
      </c>
      <c r="B68" s="30"/>
      <c r="C68" s="19" t="s">
        <v>399</v>
      </c>
      <c r="D68" s="19" t="s">
        <v>477</v>
      </c>
      <c r="E68" s="5" t="s">
        <v>17</v>
      </c>
      <c r="F68" s="77">
        <v>6</v>
      </c>
      <c r="G68" s="57"/>
      <c r="H68" s="168"/>
      <c r="I68" s="32"/>
    </row>
    <row r="69" spans="1:9" ht="64.150000000000006" customHeight="1" x14ac:dyDescent="0.2">
      <c r="A69" s="178" t="s">
        <v>478</v>
      </c>
      <c r="B69" s="30"/>
      <c r="C69" s="20" t="s">
        <v>456</v>
      </c>
      <c r="D69" s="176" t="s">
        <v>466</v>
      </c>
      <c r="E69" s="5" t="s">
        <v>17</v>
      </c>
      <c r="F69" s="77">
        <v>1800</v>
      </c>
      <c r="G69" s="57"/>
      <c r="H69" s="168"/>
      <c r="I69" s="32"/>
    </row>
    <row r="70" spans="1:9" ht="36.75" x14ac:dyDescent="0.2">
      <c r="A70" s="178" t="s">
        <v>479</v>
      </c>
      <c r="B70" s="30"/>
      <c r="C70" s="20" t="s">
        <v>480</v>
      </c>
      <c r="D70" s="20" t="s">
        <v>481</v>
      </c>
      <c r="E70" s="5" t="s">
        <v>17</v>
      </c>
      <c r="F70" s="77">
        <v>2800</v>
      </c>
      <c r="G70" s="57"/>
      <c r="H70" s="168"/>
      <c r="I70" s="32"/>
    </row>
    <row r="71" spans="1:9" ht="34.15" customHeight="1" x14ac:dyDescent="0.2">
      <c r="A71" s="178" t="s">
        <v>482</v>
      </c>
      <c r="B71" s="30"/>
      <c r="C71" s="20" t="s">
        <v>483</v>
      </c>
      <c r="D71" s="177" t="s">
        <v>454</v>
      </c>
      <c r="E71" s="5" t="s">
        <v>139</v>
      </c>
      <c r="F71" s="77">
        <v>1680</v>
      </c>
      <c r="G71" s="57"/>
      <c r="H71" s="168"/>
      <c r="I71" s="32"/>
    </row>
    <row r="72" spans="1:9" ht="121.15" customHeight="1" x14ac:dyDescent="0.2">
      <c r="A72" s="178" t="s">
        <v>484</v>
      </c>
      <c r="B72" s="170"/>
      <c r="C72" s="20" t="s">
        <v>485</v>
      </c>
      <c r="D72" s="176" t="s">
        <v>486</v>
      </c>
      <c r="E72" s="5" t="s">
        <v>17</v>
      </c>
      <c r="F72" s="77">
        <v>1230</v>
      </c>
      <c r="G72" s="169"/>
      <c r="H72" s="168"/>
      <c r="I72" s="32"/>
    </row>
    <row r="73" spans="1:9" ht="105" customHeight="1" x14ac:dyDescent="0.2">
      <c r="A73" s="178" t="s">
        <v>487</v>
      </c>
      <c r="B73" s="170"/>
      <c r="C73" s="20" t="s">
        <v>103</v>
      </c>
      <c r="D73" s="176" t="s">
        <v>488</v>
      </c>
      <c r="E73" s="5" t="s">
        <v>17</v>
      </c>
      <c r="F73" s="77">
        <v>900</v>
      </c>
      <c r="G73" s="57"/>
      <c r="H73" s="168"/>
      <c r="I73" s="32"/>
    </row>
    <row r="74" spans="1:9" ht="58.9" customHeight="1" x14ac:dyDescent="0.2">
      <c r="A74" s="178" t="s">
        <v>489</v>
      </c>
      <c r="B74" s="170"/>
      <c r="C74" s="20" t="s">
        <v>416</v>
      </c>
      <c r="D74" s="20" t="s">
        <v>417</v>
      </c>
      <c r="E74" s="5" t="s">
        <v>139</v>
      </c>
      <c r="F74" s="77">
        <v>3883</v>
      </c>
      <c r="G74" s="57"/>
      <c r="H74" s="168"/>
      <c r="I74" s="32"/>
    </row>
    <row r="75" spans="1:9" ht="101.45" customHeight="1" x14ac:dyDescent="0.2">
      <c r="A75" s="178" t="s">
        <v>490</v>
      </c>
      <c r="B75" s="170"/>
      <c r="C75" s="20" t="s">
        <v>103</v>
      </c>
      <c r="D75" s="176" t="s">
        <v>488</v>
      </c>
      <c r="E75" s="5" t="s">
        <v>17</v>
      </c>
      <c r="F75" s="77">
        <v>168.75</v>
      </c>
      <c r="G75" s="57"/>
      <c r="H75" s="168"/>
      <c r="I75" s="32"/>
    </row>
    <row r="76" spans="1:9" ht="54.6" customHeight="1" x14ac:dyDescent="0.2">
      <c r="A76" s="178" t="s">
        <v>491</v>
      </c>
      <c r="B76" s="170"/>
      <c r="C76" s="20" t="s">
        <v>416</v>
      </c>
      <c r="D76" s="20" t="s">
        <v>417</v>
      </c>
      <c r="E76" s="5" t="s">
        <v>139</v>
      </c>
      <c r="F76" s="77">
        <v>728</v>
      </c>
      <c r="G76" s="57"/>
      <c r="H76" s="168"/>
      <c r="I76" s="32"/>
    </row>
    <row r="77" spans="1:9" ht="106.9" customHeight="1" x14ac:dyDescent="0.2">
      <c r="A77" s="178" t="s">
        <v>492</v>
      </c>
      <c r="B77" s="170"/>
      <c r="C77" s="20" t="s">
        <v>485</v>
      </c>
      <c r="D77" s="176" t="s">
        <v>493</v>
      </c>
      <c r="E77" s="5" t="s">
        <v>17</v>
      </c>
      <c r="F77" s="77">
        <v>1920</v>
      </c>
      <c r="G77" s="169"/>
      <c r="H77" s="168"/>
      <c r="I77" s="32"/>
    </row>
    <row r="78" spans="1:9" ht="38.25" x14ac:dyDescent="0.2">
      <c r="A78" s="105" t="s">
        <v>494</v>
      </c>
      <c r="B78" s="93"/>
      <c r="C78" s="20" t="s">
        <v>103</v>
      </c>
      <c r="D78" s="19" t="s">
        <v>495</v>
      </c>
      <c r="E78" s="5" t="s">
        <v>17</v>
      </c>
      <c r="F78" s="180">
        <v>373.65899999999999</v>
      </c>
      <c r="G78" s="57"/>
      <c r="H78" s="168"/>
      <c r="I78" s="25"/>
    </row>
    <row r="79" spans="1:9" ht="76.5" x14ac:dyDescent="0.2">
      <c r="A79" s="105" t="s">
        <v>496</v>
      </c>
      <c r="B79" s="93"/>
      <c r="C79" s="20" t="s">
        <v>497</v>
      </c>
      <c r="D79" s="19" t="s">
        <v>498</v>
      </c>
      <c r="E79" s="5" t="s">
        <v>17</v>
      </c>
      <c r="F79" s="180">
        <v>198.09899999999999</v>
      </c>
      <c r="G79" s="57"/>
      <c r="H79" s="168"/>
      <c r="I79" s="25"/>
    </row>
    <row r="80" spans="1:9" ht="75.75" x14ac:dyDescent="0.2">
      <c r="A80" s="105" t="s">
        <v>499</v>
      </c>
      <c r="B80" s="93"/>
      <c r="C80" s="19" t="s">
        <v>500</v>
      </c>
      <c r="D80" s="19" t="s">
        <v>501</v>
      </c>
      <c r="E80" s="5" t="s">
        <v>17</v>
      </c>
      <c r="F80" s="180">
        <v>7</v>
      </c>
      <c r="G80" s="48"/>
      <c r="H80" s="168"/>
      <c r="I80" s="25"/>
    </row>
    <row r="81" spans="1:9" ht="62.25" x14ac:dyDescent="0.2">
      <c r="A81" s="105" t="s">
        <v>502</v>
      </c>
      <c r="B81" s="93"/>
      <c r="C81" s="19" t="s">
        <v>503</v>
      </c>
      <c r="D81" s="19" t="s">
        <v>361</v>
      </c>
      <c r="E81" s="5" t="s">
        <v>17</v>
      </c>
      <c r="F81" s="180">
        <v>78</v>
      </c>
      <c r="G81" s="57"/>
      <c r="H81" s="168"/>
      <c r="I81" s="25"/>
    </row>
    <row r="82" spans="1:9" ht="25.5" x14ac:dyDescent="0.2">
      <c r="A82" s="105" t="s">
        <v>504</v>
      </c>
      <c r="B82" s="30"/>
      <c r="C82" s="20" t="s">
        <v>67</v>
      </c>
      <c r="D82" s="19" t="s">
        <v>505</v>
      </c>
      <c r="E82" s="21" t="s">
        <v>33</v>
      </c>
      <c r="F82" s="180">
        <v>8.76</v>
      </c>
      <c r="G82" s="169"/>
      <c r="H82" s="168"/>
      <c r="I82" s="25"/>
    </row>
    <row r="83" spans="1:9" ht="52.5" x14ac:dyDescent="0.2">
      <c r="A83" s="105" t="s">
        <v>506</v>
      </c>
      <c r="B83" s="36"/>
      <c r="C83" s="20" t="s">
        <v>507</v>
      </c>
      <c r="D83" s="20" t="s">
        <v>508</v>
      </c>
      <c r="E83" s="18" t="s">
        <v>509</v>
      </c>
      <c r="F83" s="180">
        <v>1</v>
      </c>
      <c r="G83" s="180"/>
      <c r="H83" s="168"/>
      <c r="I83" s="25"/>
    </row>
    <row r="84" spans="1:9" ht="24" customHeight="1" x14ac:dyDescent="0.2">
      <c r="A84" s="105" t="s">
        <v>510</v>
      </c>
      <c r="B84" s="93"/>
      <c r="C84" s="20" t="s">
        <v>511</v>
      </c>
      <c r="D84" s="19" t="s">
        <v>512</v>
      </c>
      <c r="E84" s="18" t="s">
        <v>509</v>
      </c>
      <c r="F84" s="180">
        <v>4</v>
      </c>
      <c r="G84" s="180"/>
      <c r="H84" s="168"/>
      <c r="I84" s="184"/>
    </row>
    <row r="85" spans="1:9" s="159" customFormat="1" ht="38.25" x14ac:dyDescent="0.2">
      <c r="A85" s="105" t="s">
        <v>513</v>
      </c>
      <c r="B85" s="93"/>
      <c r="C85" s="20" t="s">
        <v>103</v>
      </c>
      <c r="D85" s="19" t="s">
        <v>514</v>
      </c>
      <c r="E85" s="5" t="s">
        <v>17</v>
      </c>
      <c r="F85" s="180">
        <v>763</v>
      </c>
      <c r="G85" s="57"/>
      <c r="H85" s="168"/>
      <c r="I85" s="25"/>
    </row>
    <row r="86" spans="1:9" s="159" customFormat="1" ht="76.5" x14ac:dyDescent="0.2">
      <c r="A86" s="105" t="s">
        <v>515</v>
      </c>
      <c r="B86" s="93"/>
      <c r="C86" s="20" t="s">
        <v>497</v>
      </c>
      <c r="D86" s="19" t="s">
        <v>516</v>
      </c>
      <c r="E86" s="5" t="s">
        <v>17</v>
      </c>
      <c r="F86" s="180">
        <v>460</v>
      </c>
      <c r="G86" s="57"/>
      <c r="H86" s="168"/>
      <c r="I86" s="25"/>
    </row>
    <row r="87" spans="1:9" s="159" customFormat="1" ht="75.75" x14ac:dyDescent="0.2">
      <c r="A87" s="105" t="s">
        <v>517</v>
      </c>
      <c r="B87" s="93"/>
      <c r="C87" s="19" t="s">
        <v>500</v>
      </c>
      <c r="D87" s="19" t="s">
        <v>501</v>
      </c>
      <c r="E87" s="5" t="s">
        <v>17</v>
      </c>
      <c r="F87" s="180">
        <v>10</v>
      </c>
      <c r="G87" s="48"/>
      <c r="H87" s="168"/>
      <c r="I87" s="25"/>
    </row>
    <row r="88" spans="1:9" s="159" customFormat="1" ht="62.25" x14ac:dyDescent="0.2">
      <c r="A88" s="105" t="s">
        <v>518</v>
      </c>
      <c r="B88" s="93"/>
      <c r="C88" s="19" t="s">
        <v>503</v>
      </c>
      <c r="D88" s="19" t="s">
        <v>361</v>
      </c>
      <c r="E88" s="5" t="s">
        <v>17</v>
      </c>
      <c r="F88" s="180">
        <v>84.3</v>
      </c>
      <c r="G88" s="32"/>
      <c r="H88" s="168"/>
      <c r="I88" s="25"/>
    </row>
    <row r="89" spans="1:9" s="159" customFormat="1" ht="25.5" x14ac:dyDescent="0.2">
      <c r="A89" s="105" t="s">
        <v>519</v>
      </c>
      <c r="B89" s="30"/>
      <c r="C89" s="20" t="s">
        <v>67</v>
      </c>
      <c r="D89" s="19" t="s">
        <v>505</v>
      </c>
      <c r="E89" s="21" t="s">
        <v>33</v>
      </c>
      <c r="F89" s="180">
        <v>8.43</v>
      </c>
      <c r="G89" s="169"/>
      <c r="H89" s="168"/>
      <c r="I89" s="25"/>
    </row>
    <row r="90" spans="1:9" s="159" customFormat="1" ht="15.75" x14ac:dyDescent="0.2">
      <c r="A90" s="105" t="s">
        <v>520</v>
      </c>
      <c r="B90" s="36"/>
      <c r="C90" s="20" t="s">
        <v>521</v>
      </c>
      <c r="D90" s="20" t="s">
        <v>522</v>
      </c>
      <c r="E90" s="5" t="s">
        <v>139</v>
      </c>
      <c r="F90" s="180">
        <v>300</v>
      </c>
      <c r="G90" s="32"/>
      <c r="H90" s="168"/>
      <c r="I90" s="25"/>
    </row>
    <row r="91" spans="1:9" s="159" customFormat="1" ht="15.75" x14ac:dyDescent="0.2">
      <c r="A91" s="105" t="s">
        <v>523</v>
      </c>
      <c r="B91" s="93"/>
      <c r="C91" s="20" t="s">
        <v>524</v>
      </c>
      <c r="D91" s="19" t="s">
        <v>525</v>
      </c>
      <c r="E91" s="181" t="s">
        <v>509</v>
      </c>
      <c r="F91" s="180">
        <v>6</v>
      </c>
      <c r="G91" s="32"/>
      <c r="H91" s="168"/>
      <c r="I91" s="25"/>
    </row>
    <row r="92" spans="1:9" s="159" customFormat="1" x14ac:dyDescent="0.2">
      <c r="A92" s="105" t="s">
        <v>526</v>
      </c>
      <c r="B92" s="36"/>
      <c r="C92" s="20" t="s">
        <v>527</v>
      </c>
      <c r="D92" s="20" t="s">
        <v>528</v>
      </c>
      <c r="E92" s="181" t="s">
        <v>85</v>
      </c>
      <c r="F92" s="180">
        <v>3</v>
      </c>
      <c r="G92" s="32"/>
      <c r="H92" s="168"/>
      <c r="I92" s="25"/>
    </row>
    <row r="93" spans="1:9" s="159" customFormat="1" ht="15.75" x14ac:dyDescent="0.2">
      <c r="A93" s="105" t="s">
        <v>529</v>
      </c>
      <c r="B93" s="36"/>
      <c r="C93" s="20" t="s">
        <v>530</v>
      </c>
      <c r="D93" s="20" t="s">
        <v>531</v>
      </c>
      <c r="E93" s="181" t="s">
        <v>85</v>
      </c>
      <c r="F93" s="180">
        <v>3</v>
      </c>
      <c r="G93" s="32"/>
      <c r="H93" s="168"/>
      <c r="I93" s="25"/>
    </row>
    <row r="94" spans="1:9" s="159" customFormat="1" ht="24" x14ac:dyDescent="0.2">
      <c r="A94" s="105" t="s">
        <v>532</v>
      </c>
      <c r="B94" s="36"/>
      <c r="C94" s="20" t="s">
        <v>533</v>
      </c>
      <c r="D94" s="20" t="s">
        <v>534</v>
      </c>
      <c r="E94" s="181" t="s">
        <v>85</v>
      </c>
      <c r="F94" s="180">
        <v>3</v>
      </c>
      <c r="G94" s="32"/>
      <c r="H94" s="168"/>
      <c r="I94" s="25"/>
    </row>
    <row r="95" spans="1:9" s="159" customFormat="1" ht="38.25" x14ac:dyDescent="0.2">
      <c r="A95" s="105" t="s">
        <v>535</v>
      </c>
      <c r="B95" s="93"/>
      <c r="C95" s="20" t="s">
        <v>103</v>
      </c>
      <c r="D95" s="19" t="s">
        <v>514</v>
      </c>
      <c r="E95" s="5" t="s">
        <v>17</v>
      </c>
      <c r="F95" s="180">
        <v>708</v>
      </c>
      <c r="G95" s="57"/>
      <c r="H95" s="168"/>
      <c r="I95" s="25"/>
    </row>
    <row r="96" spans="1:9" s="159" customFormat="1" ht="76.5" x14ac:dyDescent="0.2">
      <c r="A96" s="105" t="s">
        <v>536</v>
      </c>
      <c r="B96" s="93"/>
      <c r="C96" s="20" t="s">
        <v>497</v>
      </c>
      <c r="D96" s="19" t="s">
        <v>516</v>
      </c>
      <c r="E96" s="5" t="s">
        <v>17</v>
      </c>
      <c r="F96" s="180">
        <v>326</v>
      </c>
      <c r="G96" s="57"/>
      <c r="H96" s="168"/>
      <c r="I96" s="25"/>
    </row>
    <row r="97" spans="1:9" s="159" customFormat="1" ht="75.75" x14ac:dyDescent="0.2">
      <c r="A97" s="105" t="s">
        <v>537</v>
      </c>
      <c r="B97" s="93"/>
      <c r="C97" s="19" t="s">
        <v>500</v>
      </c>
      <c r="D97" s="19" t="s">
        <v>501</v>
      </c>
      <c r="E97" s="5" t="s">
        <v>17</v>
      </c>
      <c r="F97" s="180">
        <v>10.512</v>
      </c>
      <c r="G97" s="48"/>
      <c r="H97" s="168"/>
      <c r="I97" s="25"/>
    </row>
    <row r="98" spans="1:9" s="159" customFormat="1" ht="62.25" x14ac:dyDescent="0.2">
      <c r="A98" s="105" t="s">
        <v>538</v>
      </c>
      <c r="B98" s="93"/>
      <c r="C98" s="19" t="s">
        <v>503</v>
      </c>
      <c r="D98" s="19" t="s">
        <v>361</v>
      </c>
      <c r="E98" s="5" t="s">
        <v>17</v>
      </c>
      <c r="F98" s="180">
        <v>109</v>
      </c>
      <c r="G98" s="57"/>
      <c r="H98" s="168"/>
      <c r="I98" s="25"/>
    </row>
    <row r="99" spans="1:9" s="159" customFormat="1" ht="25.5" x14ac:dyDescent="0.2">
      <c r="A99" s="105" t="s">
        <v>539</v>
      </c>
      <c r="B99" s="93"/>
      <c r="C99" s="20" t="s">
        <v>67</v>
      </c>
      <c r="D99" s="19" t="s">
        <v>505</v>
      </c>
      <c r="E99" s="21" t="s">
        <v>33</v>
      </c>
      <c r="F99" s="180">
        <v>9.94</v>
      </c>
      <c r="G99" s="169"/>
      <c r="H99" s="168"/>
      <c r="I99" s="25"/>
    </row>
    <row r="100" spans="1:9" s="159" customFormat="1" ht="15.75" x14ac:dyDescent="0.2">
      <c r="A100" s="105" t="s">
        <v>540</v>
      </c>
      <c r="B100" s="36"/>
      <c r="C100" s="20" t="s">
        <v>521</v>
      </c>
      <c r="D100" s="173" t="s">
        <v>522</v>
      </c>
      <c r="E100" s="5" t="s">
        <v>139</v>
      </c>
      <c r="F100" s="180">
        <v>136</v>
      </c>
      <c r="G100" s="32"/>
      <c r="H100" s="168"/>
      <c r="I100" s="25"/>
    </row>
    <row r="101" spans="1:9" s="159" customFormat="1" x14ac:dyDescent="0.2">
      <c r="A101" s="105" t="s">
        <v>541</v>
      </c>
      <c r="B101" s="36"/>
      <c r="C101" s="20" t="s">
        <v>542</v>
      </c>
      <c r="D101" s="19" t="s">
        <v>543</v>
      </c>
      <c r="E101" s="18" t="s">
        <v>509</v>
      </c>
      <c r="F101" s="180">
        <v>1</v>
      </c>
      <c r="G101" s="21"/>
      <c r="H101" s="168"/>
      <c r="I101" s="25"/>
    </row>
    <row r="102" spans="1:9" s="159" customFormat="1" x14ac:dyDescent="0.2">
      <c r="A102" s="105" t="s">
        <v>544</v>
      </c>
      <c r="B102" s="93"/>
      <c r="C102" s="20" t="s">
        <v>545</v>
      </c>
      <c r="D102" s="19" t="s">
        <v>546</v>
      </c>
      <c r="E102" s="18" t="s">
        <v>509</v>
      </c>
      <c r="F102" s="180">
        <v>1</v>
      </c>
      <c r="G102" s="21"/>
      <c r="H102" s="168"/>
      <c r="I102" s="25"/>
    </row>
    <row r="103" spans="1:9" s="159" customFormat="1" x14ac:dyDescent="0.2">
      <c r="A103" s="105" t="s">
        <v>547</v>
      </c>
      <c r="B103" s="93"/>
      <c r="C103" s="20" t="s">
        <v>548</v>
      </c>
      <c r="D103" s="19" t="s">
        <v>549</v>
      </c>
      <c r="E103" s="18" t="s">
        <v>509</v>
      </c>
      <c r="F103" s="180">
        <v>1</v>
      </c>
      <c r="G103" s="21"/>
      <c r="H103" s="168"/>
      <c r="I103" s="25"/>
    </row>
    <row r="104" spans="1:9" s="159" customFormat="1" x14ac:dyDescent="0.2">
      <c r="A104" s="105" t="s">
        <v>550</v>
      </c>
      <c r="B104" s="36"/>
      <c r="C104" s="20" t="s">
        <v>551</v>
      </c>
      <c r="D104" s="19" t="s">
        <v>552</v>
      </c>
      <c r="E104" s="18" t="s">
        <v>509</v>
      </c>
      <c r="F104" s="180">
        <v>1</v>
      </c>
      <c r="G104" s="21"/>
      <c r="H104" s="168"/>
      <c r="I104" s="25"/>
    </row>
    <row r="105" spans="1:9" s="159" customFormat="1" x14ac:dyDescent="0.2">
      <c r="A105" s="105" t="s">
        <v>553</v>
      </c>
      <c r="B105" s="36"/>
      <c r="C105" s="20" t="s">
        <v>554</v>
      </c>
      <c r="D105" s="19" t="s">
        <v>555</v>
      </c>
      <c r="E105" s="18" t="s">
        <v>509</v>
      </c>
      <c r="F105" s="180">
        <v>1</v>
      </c>
      <c r="G105" s="21"/>
      <c r="H105" s="168"/>
      <c r="I105" s="25"/>
    </row>
    <row r="106" spans="1:9" s="159" customFormat="1" x14ac:dyDescent="0.2">
      <c r="A106" s="105" t="s">
        <v>556</v>
      </c>
      <c r="B106" s="36"/>
      <c r="C106" s="20" t="s">
        <v>557</v>
      </c>
      <c r="D106" s="19" t="s">
        <v>558</v>
      </c>
      <c r="E106" s="18" t="s">
        <v>85</v>
      </c>
      <c r="F106" s="180">
        <v>1</v>
      </c>
      <c r="G106" s="21"/>
      <c r="H106" s="168"/>
      <c r="I106" s="25"/>
    </row>
    <row r="107" spans="1:9" s="159" customFormat="1" x14ac:dyDescent="0.2">
      <c r="A107" s="105" t="s">
        <v>559</v>
      </c>
      <c r="B107" s="36"/>
      <c r="C107" s="20" t="s">
        <v>560</v>
      </c>
      <c r="D107" s="19" t="s">
        <v>543</v>
      </c>
      <c r="E107" s="18" t="s">
        <v>509</v>
      </c>
      <c r="F107" s="180">
        <v>1</v>
      </c>
      <c r="G107" s="21"/>
      <c r="H107" s="168"/>
      <c r="I107" s="25"/>
    </row>
    <row r="108" spans="1:9" s="159" customFormat="1" x14ac:dyDescent="0.2">
      <c r="A108" s="105" t="s">
        <v>561</v>
      </c>
      <c r="B108" s="93"/>
      <c r="C108" s="20" t="s">
        <v>562</v>
      </c>
      <c r="D108" s="19" t="s">
        <v>563</v>
      </c>
      <c r="E108" s="18" t="s">
        <v>509</v>
      </c>
      <c r="F108" s="180">
        <v>1</v>
      </c>
      <c r="G108" s="21"/>
      <c r="H108" s="168"/>
      <c r="I108" s="25"/>
    </row>
    <row r="109" spans="1:9" s="159" customFormat="1" x14ac:dyDescent="0.2">
      <c r="A109" s="105" t="s">
        <v>564</v>
      </c>
      <c r="B109" s="36"/>
      <c r="C109" s="20" t="s">
        <v>565</v>
      </c>
      <c r="D109" s="19" t="s">
        <v>566</v>
      </c>
      <c r="E109" s="18" t="s">
        <v>509</v>
      </c>
      <c r="F109" s="180">
        <v>1</v>
      </c>
      <c r="G109" s="21"/>
      <c r="H109" s="168"/>
      <c r="I109" s="25"/>
    </row>
    <row r="110" spans="1:9" s="159" customFormat="1" ht="24" x14ac:dyDescent="0.2">
      <c r="A110" s="105" t="s">
        <v>567</v>
      </c>
      <c r="B110" s="36"/>
      <c r="C110" s="20" t="s">
        <v>533</v>
      </c>
      <c r="D110" s="20" t="s">
        <v>534</v>
      </c>
      <c r="E110" s="18" t="s">
        <v>5</v>
      </c>
      <c r="F110" s="180">
        <v>1</v>
      </c>
      <c r="G110" s="21"/>
      <c r="H110" s="168"/>
      <c r="I110" s="25"/>
    </row>
    <row r="111" spans="1:9" s="159" customFormat="1" ht="38.25" x14ac:dyDescent="0.2">
      <c r="A111" s="105" t="s">
        <v>568</v>
      </c>
      <c r="B111" s="93"/>
      <c r="C111" s="20" t="s">
        <v>103</v>
      </c>
      <c r="D111" s="19" t="s">
        <v>514</v>
      </c>
      <c r="E111" s="5" t="s">
        <v>17</v>
      </c>
      <c r="F111" s="180">
        <v>110</v>
      </c>
      <c r="G111" s="57"/>
      <c r="H111" s="168"/>
      <c r="I111" s="25"/>
    </row>
    <row r="112" spans="1:9" s="159" customFormat="1" ht="76.5" x14ac:dyDescent="0.2">
      <c r="A112" s="105" t="s">
        <v>569</v>
      </c>
      <c r="B112" s="93"/>
      <c r="C112" s="20" t="s">
        <v>497</v>
      </c>
      <c r="D112" s="19" t="s">
        <v>516</v>
      </c>
      <c r="E112" s="5" t="s">
        <v>17</v>
      </c>
      <c r="F112" s="180">
        <v>75</v>
      </c>
      <c r="G112" s="57"/>
      <c r="H112" s="168"/>
      <c r="I112" s="25"/>
    </row>
    <row r="113" spans="1:9" s="159" customFormat="1" ht="75.75" x14ac:dyDescent="0.2">
      <c r="A113" s="105" t="s">
        <v>570</v>
      </c>
      <c r="B113" s="93"/>
      <c r="C113" s="19" t="s">
        <v>500</v>
      </c>
      <c r="D113" s="19" t="s">
        <v>501</v>
      </c>
      <c r="E113" s="5" t="s">
        <v>17</v>
      </c>
      <c r="F113" s="180">
        <v>7</v>
      </c>
      <c r="G113" s="48"/>
      <c r="H113" s="168"/>
      <c r="I113" s="25"/>
    </row>
    <row r="114" spans="1:9" s="159" customFormat="1" ht="62.25" x14ac:dyDescent="0.2">
      <c r="A114" s="105" t="s">
        <v>571</v>
      </c>
      <c r="B114" s="93"/>
      <c r="C114" s="19" t="s">
        <v>503</v>
      </c>
      <c r="D114" s="19" t="s">
        <v>361</v>
      </c>
      <c r="E114" s="5" t="s">
        <v>17</v>
      </c>
      <c r="F114" s="180">
        <v>20</v>
      </c>
      <c r="G114" s="57"/>
      <c r="H114" s="168"/>
      <c r="I114" s="25"/>
    </row>
    <row r="115" spans="1:9" s="159" customFormat="1" ht="25.5" x14ac:dyDescent="0.2">
      <c r="A115" s="105" t="s">
        <v>572</v>
      </c>
      <c r="B115" s="93"/>
      <c r="C115" s="20" t="s">
        <v>67</v>
      </c>
      <c r="D115" s="19" t="s">
        <v>505</v>
      </c>
      <c r="E115" s="21" t="s">
        <v>33</v>
      </c>
      <c r="F115" s="180">
        <v>2.73</v>
      </c>
      <c r="G115" s="169"/>
      <c r="H115" s="168"/>
      <c r="I115" s="25"/>
    </row>
    <row r="116" spans="1:9" s="159" customFormat="1" ht="38.25" x14ac:dyDescent="0.2">
      <c r="A116" s="105" t="s">
        <v>573</v>
      </c>
      <c r="B116" s="93"/>
      <c r="C116" s="20" t="s">
        <v>574</v>
      </c>
      <c r="D116" s="66" t="s">
        <v>575</v>
      </c>
      <c r="E116" s="5" t="s">
        <v>17</v>
      </c>
      <c r="F116" s="180">
        <v>34</v>
      </c>
      <c r="G116" s="32"/>
      <c r="H116" s="168"/>
      <c r="I116" s="25"/>
    </row>
    <row r="117" spans="1:9" s="159" customFormat="1" ht="33" customHeight="1" x14ac:dyDescent="0.2">
      <c r="A117" s="105" t="s">
        <v>576</v>
      </c>
      <c r="B117" s="36"/>
      <c r="C117" s="20" t="s">
        <v>521</v>
      </c>
      <c r="D117" s="173" t="s">
        <v>522</v>
      </c>
      <c r="E117" s="5" t="s">
        <v>139</v>
      </c>
      <c r="F117" s="180">
        <v>46.606999999999999</v>
      </c>
      <c r="G117" s="32"/>
      <c r="H117" s="168"/>
      <c r="I117" s="25"/>
    </row>
    <row r="118" spans="1:9" s="159" customFormat="1" ht="33" customHeight="1" x14ac:dyDescent="0.2">
      <c r="A118" s="105" t="s">
        <v>577</v>
      </c>
      <c r="B118" s="36"/>
      <c r="C118" s="20" t="s">
        <v>578</v>
      </c>
      <c r="D118" s="20" t="s">
        <v>579</v>
      </c>
      <c r="E118" s="18" t="s">
        <v>85</v>
      </c>
      <c r="F118" s="182">
        <v>2</v>
      </c>
      <c r="G118" s="32"/>
      <c r="H118" s="168"/>
      <c r="I118" s="25"/>
    </row>
    <row r="119" spans="1:9" s="159" customFormat="1" ht="33" customHeight="1" x14ac:dyDescent="0.2">
      <c r="A119" s="105" t="s">
        <v>580</v>
      </c>
      <c r="B119" s="36"/>
      <c r="C119" s="20" t="s">
        <v>581</v>
      </c>
      <c r="D119" s="19" t="s">
        <v>582</v>
      </c>
      <c r="E119" s="18" t="s">
        <v>509</v>
      </c>
      <c r="F119" s="183">
        <v>1</v>
      </c>
      <c r="G119" s="183"/>
      <c r="H119" s="168"/>
      <c r="I119" s="25"/>
    </row>
    <row r="120" spans="1:9" s="159" customFormat="1" ht="33" customHeight="1" x14ac:dyDescent="0.2">
      <c r="A120" s="105" t="s">
        <v>583</v>
      </c>
      <c r="B120" s="93"/>
      <c r="C120" s="20" t="s">
        <v>584</v>
      </c>
      <c r="D120" s="19" t="s">
        <v>585</v>
      </c>
      <c r="E120" s="18" t="s">
        <v>509</v>
      </c>
      <c r="F120" s="183">
        <v>2</v>
      </c>
      <c r="G120" s="183"/>
      <c r="H120" s="168"/>
      <c r="I120" s="25"/>
    </row>
    <row r="121" spans="1:9" s="159" customFormat="1" ht="33" customHeight="1" x14ac:dyDescent="0.2">
      <c r="A121" s="105" t="s">
        <v>586</v>
      </c>
      <c r="B121" s="36"/>
      <c r="C121" s="20" t="s">
        <v>581</v>
      </c>
      <c r="D121" s="19" t="s">
        <v>587</v>
      </c>
      <c r="E121" s="18" t="s">
        <v>509</v>
      </c>
      <c r="F121" s="183">
        <v>1</v>
      </c>
      <c r="G121" s="183"/>
      <c r="H121" s="168"/>
      <c r="I121" s="25"/>
    </row>
    <row r="122" spans="1:9" s="159" customFormat="1" ht="33" customHeight="1" x14ac:dyDescent="0.2">
      <c r="A122" s="105" t="s">
        <v>588</v>
      </c>
      <c r="B122" s="93"/>
      <c r="C122" s="20" t="s">
        <v>584</v>
      </c>
      <c r="D122" s="19" t="s">
        <v>585</v>
      </c>
      <c r="E122" s="18" t="s">
        <v>509</v>
      </c>
      <c r="F122" s="183">
        <v>2</v>
      </c>
      <c r="G122" s="183"/>
      <c r="H122" s="168"/>
      <c r="I122" s="25"/>
    </row>
    <row r="123" spans="1:9" s="159" customFormat="1" ht="33" customHeight="1" x14ac:dyDescent="0.2">
      <c r="A123" s="105" t="s">
        <v>589</v>
      </c>
      <c r="B123" s="36"/>
      <c r="C123" s="20" t="s">
        <v>533</v>
      </c>
      <c r="D123" s="20" t="s">
        <v>534</v>
      </c>
      <c r="E123" s="18" t="s">
        <v>85</v>
      </c>
      <c r="F123" s="183">
        <v>2</v>
      </c>
      <c r="G123" s="175"/>
      <c r="H123" s="168"/>
      <c r="I123" s="25"/>
    </row>
    <row r="124" spans="1:9" ht="24.75" x14ac:dyDescent="0.2">
      <c r="A124" s="105" t="s">
        <v>590</v>
      </c>
      <c r="B124" s="36"/>
      <c r="C124" s="131" t="s">
        <v>591</v>
      </c>
      <c r="D124" s="76" t="s">
        <v>592</v>
      </c>
      <c r="E124" s="96" t="s">
        <v>139</v>
      </c>
      <c r="F124" s="96">
        <v>2000</v>
      </c>
      <c r="G124" s="32"/>
      <c r="H124" s="168"/>
      <c r="I124" s="184"/>
    </row>
    <row r="125" spans="1:9" ht="62.25" x14ac:dyDescent="0.2">
      <c r="A125" s="105" t="s">
        <v>593</v>
      </c>
      <c r="B125" s="93"/>
      <c r="C125" s="131" t="s">
        <v>594</v>
      </c>
      <c r="D125" s="19" t="s">
        <v>361</v>
      </c>
      <c r="E125" s="5" t="s">
        <v>17</v>
      </c>
      <c r="F125" s="17">
        <v>819</v>
      </c>
      <c r="G125" s="57"/>
      <c r="H125" s="168"/>
      <c r="I125" s="184"/>
    </row>
    <row r="126" spans="1:9" ht="63.75" x14ac:dyDescent="0.2">
      <c r="A126" s="105" t="s">
        <v>595</v>
      </c>
      <c r="B126" s="93"/>
      <c r="C126" s="131" t="s">
        <v>596</v>
      </c>
      <c r="D126" s="19" t="s">
        <v>597</v>
      </c>
      <c r="E126" s="5" t="s">
        <v>17</v>
      </c>
      <c r="F126" s="17">
        <v>525</v>
      </c>
      <c r="G126" s="21"/>
      <c r="H126" s="168"/>
      <c r="I126" s="184"/>
    </row>
  </sheetData>
  <sheetProtection formatCells="0" insertHyperlinks="0" autoFilter="0"/>
  <mergeCells count="1">
    <mergeCell ref="A1:I1"/>
  </mergeCells>
  <phoneticPr fontId="31" type="noConversion"/>
  <printOptions horizontalCentered="1"/>
  <pageMargins left="0.39305555555555599" right="0.39305555555555599" top="0.78680555555555598" bottom="0.59027777777777801" header="0.31458333333333299" footer="0.31458333333333299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279"/>
  <sheetViews>
    <sheetView workbookViewId="0">
      <selection sqref="A1:XFD3"/>
    </sheetView>
  </sheetViews>
  <sheetFormatPr defaultColWidth="8.875" defaultRowHeight="14.25" x14ac:dyDescent="0.2"/>
  <cols>
    <col min="1" max="1" width="6.75" style="144" customWidth="1"/>
    <col min="2" max="2" width="17.5" style="11" customWidth="1"/>
    <col min="3" max="3" width="15.125" style="11" customWidth="1"/>
    <col min="4" max="4" width="32.375" style="11" customWidth="1"/>
    <col min="5" max="5" width="8.875" style="11" customWidth="1"/>
    <col min="6" max="6" width="10.125" style="23" customWidth="1"/>
    <col min="7" max="7" width="9.125" style="145" customWidth="1"/>
    <col min="8" max="8" width="11.875" style="23" customWidth="1"/>
    <col min="9" max="9" width="10.5" style="11" customWidth="1"/>
    <col min="10" max="10" width="30" style="11" customWidth="1"/>
    <col min="11" max="16380" width="8.875" style="11" customWidth="1"/>
    <col min="16381" max="16384" width="8.875" style="11"/>
  </cols>
  <sheetData>
    <row r="1" spans="1:9" s="1" customFormat="1" ht="32.25" customHeight="1" x14ac:dyDescent="0.2">
      <c r="A1" s="262" t="s">
        <v>1758</v>
      </c>
      <c r="B1" s="263"/>
      <c r="C1" s="263"/>
      <c r="D1" s="264"/>
      <c r="E1" s="263"/>
      <c r="F1" s="263"/>
      <c r="G1" s="263"/>
      <c r="H1" s="263"/>
      <c r="I1" s="263"/>
    </row>
    <row r="2" spans="1:9" s="1" customFormat="1" ht="27" customHeight="1" x14ac:dyDescent="0.2">
      <c r="A2" s="247" t="s">
        <v>1759</v>
      </c>
      <c r="B2" s="248" t="s">
        <v>1760</v>
      </c>
      <c r="C2" s="246" t="s">
        <v>1761</v>
      </c>
      <c r="D2" s="246"/>
      <c r="E2" s="248"/>
      <c r="F2" s="245"/>
      <c r="G2" s="245"/>
      <c r="H2" s="245"/>
      <c r="I2" s="245"/>
    </row>
    <row r="3" spans="1:9" s="1" customFormat="1" ht="24.75" customHeight="1" x14ac:dyDescent="0.2">
      <c r="A3" s="247" t="s">
        <v>1762</v>
      </c>
      <c r="B3" s="245">
        <v>2</v>
      </c>
      <c r="C3" s="246" t="s">
        <v>1763</v>
      </c>
      <c r="D3" s="246"/>
      <c r="E3" s="248"/>
      <c r="F3" s="245"/>
      <c r="G3" s="245"/>
      <c r="H3" s="245" t="s">
        <v>1764</v>
      </c>
      <c r="I3" s="245"/>
    </row>
    <row r="4" spans="1:9" ht="27" customHeight="1" x14ac:dyDescent="0.2">
      <c r="A4" s="20" t="s">
        <v>1</v>
      </c>
      <c r="B4" s="3" t="s">
        <v>2</v>
      </c>
      <c r="C4" s="3" t="s">
        <v>0</v>
      </c>
      <c r="D4" s="3" t="s">
        <v>3</v>
      </c>
      <c r="E4" s="3" t="s">
        <v>9</v>
      </c>
      <c r="F4" s="146" t="s">
        <v>4</v>
      </c>
      <c r="G4" s="114" t="s">
        <v>11</v>
      </c>
      <c r="H4" s="115" t="s">
        <v>12</v>
      </c>
      <c r="I4" s="3" t="s">
        <v>13</v>
      </c>
    </row>
    <row r="5" spans="1:9" s="12" customFormat="1" ht="95.25" customHeight="1" x14ac:dyDescent="0.25">
      <c r="A5" s="109" t="s">
        <v>598</v>
      </c>
      <c r="B5" s="30"/>
      <c r="C5" s="4" t="s">
        <v>599</v>
      </c>
      <c r="D5" s="6" t="s">
        <v>600</v>
      </c>
      <c r="E5" s="5" t="s">
        <v>17</v>
      </c>
      <c r="F5" s="118">
        <v>49887</v>
      </c>
      <c r="G5" s="96"/>
      <c r="H5" s="147"/>
      <c r="I5" s="5"/>
    </row>
    <row r="6" spans="1:9" s="12" customFormat="1" ht="38.25" x14ac:dyDescent="0.25">
      <c r="A6" s="109" t="s">
        <v>601</v>
      </c>
      <c r="B6" s="30"/>
      <c r="C6" s="4" t="s">
        <v>602</v>
      </c>
      <c r="D6" s="6" t="s">
        <v>603</v>
      </c>
      <c r="E6" s="5" t="s">
        <v>17</v>
      </c>
      <c r="F6" s="118">
        <v>13440</v>
      </c>
      <c r="G6" s="96"/>
      <c r="H6" s="147"/>
      <c r="I6" s="5"/>
    </row>
    <row r="7" spans="1:9" s="12" customFormat="1" ht="38.25" x14ac:dyDescent="0.25">
      <c r="A7" s="109" t="s">
        <v>604</v>
      </c>
      <c r="B7" s="30"/>
      <c r="C7" s="4" t="s">
        <v>52</v>
      </c>
      <c r="D7" s="6" t="s">
        <v>605</v>
      </c>
      <c r="E7" s="5" t="s">
        <v>17</v>
      </c>
      <c r="F7" s="118">
        <v>603441</v>
      </c>
      <c r="G7" s="96"/>
      <c r="H7" s="147"/>
      <c r="I7" s="5"/>
    </row>
    <row r="8" spans="1:9" s="12" customFormat="1" ht="51" x14ac:dyDescent="0.25">
      <c r="A8" s="109" t="s">
        <v>606</v>
      </c>
      <c r="B8" s="54"/>
      <c r="C8" s="4" t="s">
        <v>110</v>
      </c>
      <c r="D8" s="6" t="s">
        <v>607</v>
      </c>
      <c r="E8" s="5" t="s">
        <v>17</v>
      </c>
      <c r="F8" s="118">
        <v>78</v>
      </c>
      <c r="G8" s="96"/>
      <c r="H8" s="147"/>
      <c r="I8" s="5"/>
    </row>
    <row r="9" spans="1:9" s="12" customFormat="1" ht="63.75" x14ac:dyDescent="0.25">
      <c r="A9" s="109" t="s">
        <v>608</v>
      </c>
      <c r="B9" s="30"/>
      <c r="C9" s="4" t="s">
        <v>55</v>
      </c>
      <c r="D9" s="6" t="s">
        <v>609</v>
      </c>
      <c r="E9" s="5" t="s">
        <v>17</v>
      </c>
      <c r="F9" s="118">
        <v>295723</v>
      </c>
      <c r="G9" s="96"/>
      <c r="H9" s="147"/>
      <c r="I9" s="5"/>
    </row>
    <row r="10" spans="1:9" s="12" customFormat="1" ht="63.75" x14ac:dyDescent="0.25">
      <c r="A10" s="109" t="s">
        <v>610</v>
      </c>
      <c r="B10" s="30"/>
      <c r="C10" s="4" t="s">
        <v>297</v>
      </c>
      <c r="D10" s="6" t="s">
        <v>611</v>
      </c>
      <c r="E10" s="5" t="s">
        <v>17</v>
      </c>
      <c r="F10" s="118">
        <v>10384</v>
      </c>
      <c r="G10" s="96"/>
      <c r="H10" s="147"/>
      <c r="I10" s="5"/>
    </row>
    <row r="11" spans="1:9" s="12" customFormat="1" ht="69" customHeight="1" x14ac:dyDescent="0.25">
      <c r="A11" s="109" t="s">
        <v>612</v>
      </c>
      <c r="B11" s="50"/>
      <c r="C11" s="4" t="s">
        <v>206</v>
      </c>
      <c r="D11" s="6" t="s">
        <v>613</v>
      </c>
      <c r="E11" s="5" t="s">
        <v>139</v>
      </c>
      <c r="F11" s="118">
        <v>5464</v>
      </c>
      <c r="G11" s="48"/>
      <c r="H11" s="147"/>
      <c r="I11" s="5"/>
    </row>
    <row r="12" spans="1:9" s="12" customFormat="1" ht="48" customHeight="1" x14ac:dyDescent="0.25">
      <c r="A12" s="109" t="s">
        <v>614</v>
      </c>
      <c r="B12" s="50"/>
      <c r="C12" s="4" t="s">
        <v>615</v>
      </c>
      <c r="D12" s="6" t="s">
        <v>616</v>
      </c>
      <c r="E12" s="5" t="s">
        <v>139</v>
      </c>
      <c r="F12" s="118">
        <v>5464</v>
      </c>
      <c r="G12" s="96"/>
      <c r="H12" s="147"/>
      <c r="I12" s="5"/>
    </row>
    <row r="13" spans="1:9" s="12" customFormat="1" ht="44.1" customHeight="1" x14ac:dyDescent="0.25">
      <c r="A13" s="109" t="s">
        <v>617</v>
      </c>
      <c r="B13" s="50"/>
      <c r="C13" s="4" t="s">
        <v>618</v>
      </c>
      <c r="D13" s="6" t="s">
        <v>619</v>
      </c>
      <c r="E13" s="5" t="s">
        <v>17</v>
      </c>
      <c r="F13" s="118">
        <v>100</v>
      </c>
      <c r="G13" s="96"/>
      <c r="H13" s="147"/>
      <c r="I13" s="5"/>
    </row>
    <row r="14" spans="1:9" s="12" customFormat="1" ht="24" customHeight="1" x14ac:dyDescent="0.25">
      <c r="A14" s="109" t="s">
        <v>620</v>
      </c>
      <c r="B14" s="50"/>
      <c r="C14" s="4" t="s">
        <v>203</v>
      </c>
      <c r="D14" s="4" t="s">
        <v>621</v>
      </c>
      <c r="E14" s="5" t="s">
        <v>17</v>
      </c>
      <c r="F14" s="118">
        <v>100</v>
      </c>
      <c r="G14" s="96"/>
      <c r="H14" s="147"/>
      <c r="I14" s="5"/>
    </row>
    <row r="15" spans="1:9" s="12" customFormat="1" ht="93.95" customHeight="1" x14ac:dyDescent="0.25">
      <c r="A15" s="109" t="s">
        <v>622</v>
      </c>
      <c r="B15" s="30"/>
      <c r="C15" s="4" t="s">
        <v>623</v>
      </c>
      <c r="D15" s="6" t="s">
        <v>624</v>
      </c>
      <c r="E15" s="5" t="s">
        <v>17</v>
      </c>
      <c r="F15" s="118">
        <v>621</v>
      </c>
      <c r="G15" s="96"/>
      <c r="H15" s="147"/>
      <c r="I15" s="5"/>
    </row>
    <row r="16" spans="1:9" s="12" customFormat="1" ht="51.95" customHeight="1" x14ac:dyDescent="0.25">
      <c r="A16" s="109" t="s">
        <v>625</v>
      </c>
      <c r="B16" s="50"/>
      <c r="C16" s="4" t="s">
        <v>206</v>
      </c>
      <c r="D16" s="6" t="s">
        <v>626</v>
      </c>
      <c r="E16" s="5" t="s">
        <v>139</v>
      </c>
      <c r="F16" s="118">
        <v>473</v>
      </c>
      <c r="G16" s="48"/>
      <c r="H16" s="147"/>
      <c r="I16" s="5"/>
    </row>
    <row r="17" spans="1:9" s="12" customFormat="1" ht="24" customHeight="1" x14ac:dyDescent="0.25">
      <c r="A17" s="109" t="s">
        <v>627</v>
      </c>
      <c r="B17" s="50"/>
      <c r="C17" s="4" t="s">
        <v>615</v>
      </c>
      <c r="D17" s="6" t="s">
        <v>628</v>
      </c>
      <c r="E17" s="5" t="s">
        <v>139</v>
      </c>
      <c r="F17" s="118">
        <v>151</v>
      </c>
      <c r="G17" s="96"/>
      <c r="H17" s="147"/>
      <c r="I17" s="5"/>
    </row>
    <row r="18" spans="1:9" s="12" customFormat="1" ht="24" customHeight="1" x14ac:dyDescent="0.25">
      <c r="A18" s="109" t="s">
        <v>629</v>
      </c>
      <c r="B18" s="50"/>
      <c r="C18" s="4" t="s">
        <v>203</v>
      </c>
      <c r="D18" s="6" t="s">
        <v>628</v>
      </c>
      <c r="E18" s="5" t="s">
        <v>17</v>
      </c>
      <c r="F18" s="118">
        <v>100</v>
      </c>
      <c r="G18" s="96"/>
      <c r="H18" s="147"/>
      <c r="I18" s="5"/>
    </row>
    <row r="19" spans="1:9" s="12" customFormat="1" ht="24" customHeight="1" x14ac:dyDescent="0.25">
      <c r="A19" s="109" t="s">
        <v>630</v>
      </c>
      <c r="B19" s="50"/>
      <c r="C19" s="120" t="s">
        <v>200</v>
      </c>
      <c r="D19" s="121" t="s">
        <v>631</v>
      </c>
      <c r="E19" s="5" t="s">
        <v>17</v>
      </c>
      <c r="F19" s="132">
        <v>60</v>
      </c>
      <c r="G19" s="96"/>
      <c r="H19" s="147"/>
      <c r="I19" s="5"/>
    </row>
    <row r="20" spans="1:9" s="12" customFormat="1" ht="51" x14ac:dyDescent="0.25">
      <c r="A20" s="109" t="s">
        <v>632</v>
      </c>
      <c r="B20" s="93"/>
      <c r="C20" s="4" t="s">
        <v>305</v>
      </c>
      <c r="D20" s="6" t="s">
        <v>633</v>
      </c>
      <c r="E20" s="5" t="s">
        <v>17</v>
      </c>
      <c r="F20" s="22">
        <v>100</v>
      </c>
      <c r="G20" s="96"/>
      <c r="H20" s="147"/>
      <c r="I20" s="5"/>
    </row>
    <row r="21" spans="1:9" s="12" customFormat="1" ht="63" x14ac:dyDescent="0.25">
      <c r="A21" s="109" t="s">
        <v>634</v>
      </c>
      <c r="B21" s="93"/>
      <c r="C21" s="4" t="s">
        <v>117</v>
      </c>
      <c r="D21" s="6" t="s">
        <v>635</v>
      </c>
      <c r="E21" s="5" t="s">
        <v>17</v>
      </c>
      <c r="F21" s="22">
        <v>100</v>
      </c>
      <c r="G21" s="48"/>
      <c r="H21" s="147"/>
      <c r="I21" s="5"/>
    </row>
    <row r="22" spans="1:9" s="12" customFormat="1" ht="88.5" x14ac:dyDescent="0.25">
      <c r="A22" s="109" t="s">
        <v>636</v>
      </c>
      <c r="B22" s="93"/>
      <c r="C22" s="116" t="s">
        <v>120</v>
      </c>
      <c r="D22" s="6" t="s">
        <v>637</v>
      </c>
      <c r="E22" s="16" t="s">
        <v>33</v>
      </c>
      <c r="F22" s="22">
        <v>2.4</v>
      </c>
      <c r="G22" s="96"/>
      <c r="H22" s="147"/>
      <c r="I22" s="5"/>
    </row>
    <row r="23" spans="1:9" s="12" customFormat="1" ht="89.25" x14ac:dyDescent="0.25">
      <c r="A23" s="109" t="s">
        <v>638</v>
      </c>
      <c r="B23" s="93"/>
      <c r="C23" s="4" t="s">
        <v>639</v>
      </c>
      <c r="D23" s="6" t="s">
        <v>640</v>
      </c>
      <c r="E23" s="3" t="s">
        <v>72</v>
      </c>
      <c r="F23" s="108">
        <v>399</v>
      </c>
      <c r="G23" s="96"/>
      <c r="H23" s="147"/>
      <c r="I23" s="5"/>
    </row>
    <row r="24" spans="1:9" s="12" customFormat="1" ht="89.25" x14ac:dyDescent="0.25">
      <c r="A24" s="109" t="s">
        <v>641</v>
      </c>
      <c r="B24" s="93"/>
      <c r="C24" s="138" t="s">
        <v>642</v>
      </c>
      <c r="D24" s="148" t="s">
        <v>643</v>
      </c>
      <c r="E24" s="149" t="s">
        <v>72</v>
      </c>
      <c r="F24" s="108">
        <v>200</v>
      </c>
      <c r="G24" s="96"/>
      <c r="H24" s="147"/>
      <c r="I24" s="5"/>
    </row>
    <row r="25" spans="1:9" s="12" customFormat="1" ht="63.75" x14ac:dyDescent="0.25">
      <c r="A25" s="109" t="s">
        <v>644</v>
      </c>
      <c r="B25" s="93"/>
      <c r="C25" s="20" t="s">
        <v>645</v>
      </c>
      <c r="D25" s="6" t="s">
        <v>646</v>
      </c>
      <c r="E25" s="5" t="s">
        <v>80</v>
      </c>
      <c r="F25" s="22">
        <v>200</v>
      </c>
      <c r="G25" s="48"/>
      <c r="H25" s="147"/>
      <c r="I25" s="5"/>
    </row>
    <row r="26" spans="1:9" s="12" customFormat="1" ht="63.75" x14ac:dyDescent="0.25">
      <c r="A26" s="109" t="s">
        <v>647</v>
      </c>
      <c r="B26" s="93"/>
      <c r="C26" s="20" t="s">
        <v>648</v>
      </c>
      <c r="D26" s="6" t="s">
        <v>649</v>
      </c>
      <c r="E26" s="5" t="s">
        <v>80</v>
      </c>
      <c r="F26" s="22">
        <v>600</v>
      </c>
      <c r="G26" s="48"/>
      <c r="H26" s="147"/>
      <c r="I26" s="5"/>
    </row>
    <row r="27" spans="1:9" s="12" customFormat="1" ht="63.75" x14ac:dyDescent="0.25">
      <c r="A27" s="109" t="s">
        <v>650</v>
      </c>
      <c r="B27" s="93"/>
      <c r="C27" s="20" t="s">
        <v>648</v>
      </c>
      <c r="D27" s="6" t="s">
        <v>651</v>
      </c>
      <c r="E27" s="5" t="s">
        <v>80</v>
      </c>
      <c r="F27" s="22">
        <v>699</v>
      </c>
      <c r="G27" s="48"/>
      <c r="H27" s="147"/>
      <c r="I27" s="5"/>
    </row>
    <row r="28" spans="1:9" s="12" customFormat="1" ht="63.75" x14ac:dyDescent="0.25">
      <c r="A28" s="109" t="s">
        <v>652</v>
      </c>
      <c r="B28" s="93"/>
      <c r="C28" s="4" t="s">
        <v>653</v>
      </c>
      <c r="D28" s="6" t="s">
        <v>654</v>
      </c>
      <c r="E28" s="5" t="s">
        <v>80</v>
      </c>
      <c r="F28" s="22">
        <v>699</v>
      </c>
      <c r="G28" s="48"/>
      <c r="H28" s="147"/>
      <c r="I28" s="5"/>
    </row>
    <row r="29" spans="1:9" s="12" customFormat="1" ht="53.25" x14ac:dyDescent="0.25">
      <c r="A29" s="109" t="s">
        <v>655</v>
      </c>
      <c r="B29" s="93"/>
      <c r="C29" s="4" t="s">
        <v>137</v>
      </c>
      <c r="D29" s="6" t="s">
        <v>656</v>
      </c>
      <c r="E29" s="5" t="s">
        <v>139</v>
      </c>
      <c r="F29" s="108">
        <v>940</v>
      </c>
      <c r="G29" s="96"/>
      <c r="H29" s="147"/>
      <c r="I29" s="5"/>
    </row>
    <row r="30" spans="1:9" s="12" customFormat="1" ht="63" x14ac:dyDescent="0.25">
      <c r="A30" s="109" t="s">
        <v>657</v>
      </c>
      <c r="B30" s="30"/>
      <c r="C30" s="4" t="s">
        <v>237</v>
      </c>
      <c r="D30" s="6" t="s">
        <v>658</v>
      </c>
      <c r="E30" s="5" t="s">
        <v>80</v>
      </c>
      <c r="F30" s="22">
        <v>14561</v>
      </c>
      <c r="G30" s="96"/>
      <c r="H30" s="147"/>
      <c r="I30" s="5"/>
    </row>
    <row r="31" spans="1:9" s="12" customFormat="1" ht="25.5" x14ac:dyDescent="0.25">
      <c r="A31" s="109" t="s">
        <v>659</v>
      </c>
      <c r="B31" s="30"/>
      <c r="C31" s="4" t="s">
        <v>240</v>
      </c>
      <c r="D31" s="6" t="s">
        <v>660</v>
      </c>
      <c r="E31" s="5" t="s">
        <v>80</v>
      </c>
      <c r="F31" s="22">
        <v>14561</v>
      </c>
      <c r="G31" s="96"/>
      <c r="H31" s="147"/>
      <c r="I31" s="5"/>
    </row>
    <row r="32" spans="1:9" s="12" customFormat="1" ht="25.5" x14ac:dyDescent="0.25">
      <c r="A32" s="109" t="s">
        <v>661</v>
      </c>
      <c r="B32" s="30"/>
      <c r="C32" s="4" t="s">
        <v>243</v>
      </c>
      <c r="D32" s="6" t="s">
        <v>662</v>
      </c>
      <c r="E32" s="5" t="s">
        <v>33</v>
      </c>
      <c r="F32" s="22">
        <v>174.73</v>
      </c>
      <c r="G32" s="96"/>
      <c r="H32" s="147"/>
      <c r="I32" s="5"/>
    </row>
    <row r="33" spans="1:13" s="12" customFormat="1" ht="51" x14ac:dyDescent="0.25">
      <c r="A33" s="109" t="s">
        <v>663</v>
      </c>
      <c r="B33" s="30"/>
      <c r="C33" s="4" t="s">
        <v>664</v>
      </c>
      <c r="D33" s="6" t="s">
        <v>665</v>
      </c>
      <c r="E33" s="5" t="s">
        <v>80</v>
      </c>
      <c r="F33" s="22">
        <v>19822</v>
      </c>
      <c r="G33" s="96"/>
      <c r="H33" s="147"/>
      <c r="I33" s="5"/>
    </row>
    <row r="34" spans="1:13" s="12" customFormat="1" ht="27.95" customHeight="1" x14ac:dyDescent="0.25">
      <c r="A34" s="109" t="s">
        <v>666</v>
      </c>
      <c r="B34" s="30"/>
      <c r="C34" s="4" t="s">
        <v>667</v>
      </c>
      <c r="D34" s="6" t="s">
        <v>668</v>
      </c>
      <c r="E34" s="5" t="s">
        <v>80</v>
      </c>
      <c r="F34" s="22">
        <v>18447</v>
      </c>
      <c r="G34" s="96"/>
      <c r="H34" s="147"/>
      <c r="I34" s="5"/>
    </row>
    <row r="35" spans="1:13" s="12" customFormat="1" ht="36" customHeight="1" x14ac:dyDescent="0.25">
      <c r="A35" s="109" t="s">
        <v>669</v>
      </c>
      <c r="B35" s="30"/>
      <c r="C35" s="4" t="s">
        <v>670</v>
      </c>
      <c r="D35" s="6" t="s">
        <v>671</v>
      </c>
      <c r="E35" s="5" t="s">
        <v>33</v>
      </c>
      <c r="F35" s="22">
        <v>221.36</v>
      </c>
      <c r="G35" s="96"/>
      <c r="H35" s="147"/>
      <c r="I35" s="5"/>
    </row>
    <row r="36" spans="1:13" s="12" customFormat="1" ht="48" customHeight="1" x14ac:dyDescent="0.25">
      <c r="A36" s="109" t="s">
        <v>672</v>
      </c>
      <c r="B36" s="30"/>
      <c r="C36" s="4" t="s">
        <v>246</v>
      </c>
      <c r="D36" s="6" t="s">
        <v>673</v>
      </c>
      <c r="E36" s="5" t="s">
        <v>139</v>
      </c>
      <c r="F36" s="22">
        <v>194</v>
      </c>
      <c r="G36" s="96"/>
      <c r="H36" s="147"/>
      <c r="I36" s="5"/>
    </row>
    <row r="37" spans="1:13" s="12" customFormat="1" ht="66" customHeight="1" x14ac:dyDescent="0.25">
      <c r="A37" s="109" t="s">
        <v>674</v>
      </c>
      <c r="B37" s="30"/>
      <c r="C37" s="4" t="s">
        <v>675</v>
      </c>
      <c r="D37" s="6" t="s">
        <v>676</v>
      </c>
      <c r="E37" s="5" t="s">
        <v>17</v>
      </c>
      <c r="F37" s="22">
        <v>120</v>
      </c>
      <c r="G37" s="48"/>
      <c r="H37" s="147"/>
      <c r="I37" s="5"/>
    </row>
    <row r="38" spans="1:13" s="12" customFormat="1" ht="24" customHeight="1" x14ac:dyDescent="0.25">
      <c r="A38" s="105" t="s">
        <v>677</v>
      </c>
      <c r="B38" s="30"/>
      <c r="C38" s="4" t="s">
        <v>678</v>
      </c>
      <c r="D38" s="6" t="s">
        <v>679</v>
      </c>
      <c r="E38" s="5" t="s">
        <v>17</v>
      </c>
      <c r="F38" s="22">
        <v>2657</v>
      </c>
      <c r="G38" s="48"/>
      <c r="H38" s="147"/>
      <c r="I38" s="5"/>
    </row>
    <row r="39" spans="1:13" s="12" customFormat="1" ht="24" customHeight="1" x14ac:dyDescent="0.25">
      <c r="A39" s="109" t="s">
        <v>680</v>
      </c>
      <c r="B39" s="30"/>
      <c r="C39" s="4" t="s">
        <v>681</v>
      </c>
      <c r="D39" s="6"/>
      <c r="E39" s="3" t="s">
        <v>5</v>
      </c>
      <c r="F39" s="108">
        <v>1</v>
      </c>
      <c r="G39" s="48"/>
      <c r="H39" s="147"/>
      <c r="I39" s="5"/>
    </row>
    <row r="40" spans="1:13" s="12" customFormat="1" ht="120" customHeight="1" x14ac:dyDescent="0.25">
      <c r="A40" s="109" t="s">
        <v>682</v>
      </c>
      <c r="B40" s="30"/>
      <c r="C40" s="4" t="s">
        <v>683</v>
      </c>
      <c r="D40" s="6" t="s">
        <v>684</v>
      </c>
      <c r="E40" s="5" t="s">
        <v>17</v>
      </c>
      <c r="F40" s="22">
        <v>114302</v>
      </c>
      <c r="G40" s="96"/>
      <c r="H40" s="147"/>
      <c r="I40" s="5"/>
    </row>
    <row r="41" spans="1:13" s="12" customFormat="1" ht="105" customHeight="1" x14ac:dyDescent="0.25">
      <c r="A41" s="109" t="s">
        <v>685</v>
      </c>
      <c r="B41" s="30"/>
      <c r="C41" s="4" t="s">
        <v>686</v>
      </c>
      <c r="D41" s="6" t="s">
        <v>687</v>
      </c>
      <c r="E41" s="5" t="s">
        <v>17</v>
      </c>
      <c r="F41" s="22">
        <v>133559</v>
      </c>
      <c r="G41" s="96"/>
      <c r="H41" s="147"/>
      <c r="I41" s="5"/>
      <c r="M41" s="134"/>
    </row>
    <row r="42" spans="1:13" s="12" customFormat="1" ht="104.25" x14ac:dyDescent="0.25">
      <c r="A42" s="109" t="s">
        <v>688</v>
      </c>
      <c r="B42" s="30"/>
      <c r="C42" s="4" t="s">
        <v>689</v>
      </c>
      <c r="D42" s="6" t="s">
        <v>690</v>
      </c>
      <c r="E42" s="5" t="s">
        <v>17</v>
      </c>
      <c r="F42" s="22">
        <v>2924178</v>
      </c>
      <c r="G42" s="48"/>
      <c r="H42" s="147"/>
      <c r="I42" s="5" t="s">
        <v>691</v>
      </c>
    </row>
    <row r="43" spans="1:13" s="12" customFormat="1" ht="104.25" x14ac:dyDescent="0.25">
      <c r="A43" s="109" t="s">
        <v>692</v>
      </c>
      <c r="B43" s="30"/>
      <c r="C43" s="4" t="s">
        <v>693</v>
      </c>
      <c r="D43" s="6" t="s">
        <v>694</v>
      </c>
      <c r="E43" s="5" t="s">
        <v>17</v>
      </c>
      <c r="F43" s="22">
        <v>2186890</v>
      </c>
      <c r="G43" s="48"/>
      <c r="H43" s="147"/>
      <c r="I43" s="5"/>
    </row>
    <row r="44" spans="1:13" s="12" customFormat="1" ht="145.5" x14ac:dyDescent="0.25">
      <c r="A44" s="109" t="s">
        <v>695</v>
      </c>
      <c r="B44" s="30"/>
      <c r="C44" s="4" t="s">
        <v>696</v>
      </c>
      <c r="D44" s="6" t="s">
        <v>697</v>
      </c>
      <c r="E44" s="5" t="s">
        <v>17</v>
      </c>
      <c r="F44" s="22">
        <v>132987</v>
      </c>
      <c r="G44" s="96"/>
      <c r="H44" s="147"/>
      <c r="I44" s="5"/>
    </row>
    <row r="45" spans="1:13" s="12" customFormat="1" ht="132.75" x14ac:dyDescent="0.25">
      <c r="A45" s="109" t="s">
        <v>698</v>
      </c>
      <c r="B45" s="30"/>
      <c r="C45" s="4" t="s">
        <v>699</v>
      </c>
      <c r="D45" s="6" t="s">
        <v>700</v>
      </c>
      <c r="E45" s="5" t="s">
        <v>17</v>
      </c>
      <c r="F45" s="22">
        <v>223742</v>
      </c>
      <c r="G45" s="48"/>
      <c r="H45" s="147"/>
      <c r="I45" s="3" t="s">
        <v>701</v>
      </c>
    </row>
    <row r="46" spans="1:13" s="12" customFormat="1" ht="120" x14ac:dyDescent="0.25">
      <c r="A46" s="109" t="s">
        <v>702</v>
      </c>
      <c r="B46" s="30"/>
      <c r="C46" s="4" t="s">
        <v>703</v>
      </c>
      <c r="D46" s="6" t="s">
        <v>704</v>
      </c>
      <c r="E46" s="5" t="s">
        <v>17</v>
      </c>
      <c r="F46" s="22">
        <v>5211</v>
      </c>
      <c r="G46" s="96"/>
      <c r="H46" s="147"/>
      <c r="I46" s="5"/>
    </row>
    <row r="47" spans="1:13" s="12" customFormat="1" ht="24" customHeight="1" x14ac:dyDescent="0.25">
      <c r="A47" s="109" t="s">
        <v>705</v>
      </c>
      <c r="B47" s="30"/>
      <c r="C47" s="4" t="s">
        <v>706</v>
      </c>
      <c r="D47" s="6" t="s">
        <v>707</v>
      </c>
      <c r="E47" s="5" t="s">
        <v>17</v>
      </c>
      <c r="F47" s="22">
        <v>4880</v>
      </c>
      <c r="G47" s="96"/>
      <c r="H47" s="147"/>
      <c r="I47" s="5"/>
    </row>
    <row r="48" spans="1:13" s="12" customFormat="1" ht="166.5" x14ac:dyDescent="0.25">
      <c r="A48" s="109" t="s">
        <v>708</v>
      </c>
      <c r="B48" s="30"/>
      <c r="C48" s="4" t="s">
        <v>709</v>
      </c>
      <c r="D48" s="133" t="s">
        <v>710</v>
      </c>
      <c r="E48" s="5" t="s">
        <v>139</v>
      </c>
      <c r="F48" s="22">
        <v>61000</v>
      </c>
      <c r="G48" s="96"/>
      <c r="H48" s="147"/>
      <c r="I48" s="5"/>
    </row>
    <row r="49" spans="1:9" s="12" customFormat="1" ht="24" customHeight="1" x14ac:dyDescent="0.25">
      <c r="A49" s="109" t="s">
        <v>711</v>
      </c>
      <c r="B49" s="30"/>
      <c r="C49" s="4" t="s">
        <v>712</v>
      </c>
      <c r="D49" s="6" t="s">
        <v>713</v>
      </c>
      <c r="E49" s="5" t="s">
        <v>17</v>
      </c>
      <c r="F49" s="22">
        <v>891</v>
      </c>
      <c r="G49" s="96"/>
      <c r="H49" s="147"/>
      <c r="I49" s="5"/>
    </row>
    <row r="50" spans="1:9" s="12" customFormat="1" ht="24" customHeight="1" x14ac:dyDescent="0.25">
      <c r="A50" s="109" t="s">
        <v>714</v>
      </c>
      <c r="B50" s="30"/>
      <c r="C50" s="4" t="s">
        <v>715</v>
      </c>
      <c r="D50" s="4" t="s">
        <v>716</v>
      </c>
      <c r="E50" s="5" t="s">
        <v>17</v>
      </c>
      <c r="F50" s="22">
        <v>891</v>
      </c>
      <c r="G50" s="96"/>
      <c r="H50" s="147"/>
      <c r="I50" s="5"/>
    </row>
    <row r="51" spans="1:9" s="12" customFormat="1" ht="47.1" customHeight="1" x14ac:dyDescent="0.25">
      <c r="A51" s="109" t="s">
        <v>717</v>
      </c>
      <c r="B51" s="30"/>
      <c r="C51" s="138" t="s">
        <v>718</v>
      </c>
      <c r="D51" s="6" t="s">
        <v>719</v>
      </c>
      <c r="E51" s="5" t="s">
        <v>17</v>
      </c>
      <c r="F51" s="22">
        <v>10651</v>
      </c>
      <c r="G51" s="96"/>
      <c r="H51" s="147"/>
      <c r="I51" s="5"/>
    </row>
    <row r="52" spans="1:9" s="12" customFormat="1" ht="15.75" x14ac:dyDescent="0.25">
      <c r="A52" s="109" t="s">
        <v>720</v>
      </c>
      <c r="B52" s="30"/>
      <c r="C52" s="4" t="s">
        <v>721</v>
      </c>
      <c r="D52" s="4" t="s">
        <v>722</v>
      </c>
      <c r="E52" s="5" t="s">
        <v>17</v>
      </c>
      <c r="F52" s="22">
        <v>2000</v>
      </c>
      <c r="G52" s="96"/>
      <c r="H52" s="147"/>
      <c r="I52" s="5"/>
    </row>
    <row r="53" spans="1:9" s="12" customFormat="1" ht="24" customHeight="1" x14ac:dyDescent="0.25">
      <c r="A53" s="109" t="s">
        <v>723</v>
      </c>
      <c r="B53" s="30"/>
      <c r="C53" s="4" t="s">
        <v>154</v>
      </c>
      <c r="D53" s="6" t="s">
        <v>724</v>
      </c>
      <c r="E53" s="5" t="s">
        <v>17</v>
      </c>
      <c r="F53" s="22">
        <v>40</v>
      </c>
      <c r="G53" s="96"/>
      <c r="H53" s="147"/>
      <c r="I53" s="5"/>
    </row>
    <row r="54" spans="1:9" s="12" customFormat="1" ht="24" customHeight="1" x14ac:dyDescent="0.25">
      <c r="A54" s="109" t="s">
        <v>725</v>
      </c>
      <c r="B54" s="30"/>
      <c r="C54" s="4" t="s">
        <v>726</v>
      </c>
      <c r="D54" s="6" t="s">
        <v>727</v>
      </c>
      <c r="E54" s="5" t="s">
        <v>17</v>
      </c>
      <c r="F54" s="22">
        <v>201</v>
      </c>
      <c r="G54" s="96"/>
      <c r="H54" s="147"/>
      <c r="I54" s="5"/>
    </row>
    <row r="55" spans="1:9" s="12" customFormat="1" ht="24" customHeight="1" x14ac:dyDescent="0.25">
      <c r="A55" s="109" t="s">
        <v>728</v>
      </c>
      <c r="B55" s="30"/>
      <c r="C55" s="4" t="s">
        <v>729</v>
      </c>
      <c r="D55" s="6" t="s">
        <v>727</v>
      </c>
      <c r="E55" s="5" t="s">
        <v>17</v>
      </c>
      <c r="F55" s="22">
        <v>212</v>
      </c>
      <c r="G55" s="96"/>
      <c r="H55" s="147"/>
      <c r="I55" s="5"/>
    </row>
    <row r="56" spans="1:9" s="12" customFormat="1" ht="24" customHeight="1" x14ac:dyDescent="0.25">
      <c r="A56" s="109" t="s">
        <v>730</v>
      </c>
      <c r="B56" s="30"/>
      <c r="C56" s="4" t="s">
        <v>731</v>
      </c>
      <c r="D56" s="6" t="s">
        <v>732</v>
      </c>
      <c r="E56" s="5" t="s">
        <v>17</v>
      </c>
      <c r="F56" s="22">
        <v>30</v>
      </c>
      <c r="G56" s="96"/>
      <c r="H56" s="147"/>
      <c r="I56" s="5"/>
    </row>
    <row r="57" spans="1:9" s="12" customFormat="1" ht="36.950000000000003" customHeight="1" x14ac:dyDescent="0.25">
      <c r="A57" s="109" t="s">
        <v>733</v>
      </c>
      <c r="B57" s="30"/>
      <c r="C57" s="4" t="s">
        <v>734</v>
      </c>
      <c r="D57" s="6" t="s">
        <v>735</v>
      </c>
      <c r="E57" s="5" t="s">
        <v>17</v>
      </c>
      <c r="F57" s="22">
        <v>200</v>
      </c>
      <c r="G57" s="48"/>
      <c r="H57" s="147"/>
      <c r="I57" s="5"/>
    </row>
    <row r="58" spans="1:9" s="12" customFormat="1" ht="38.25" x14ac:dyDescent="0.25">
      <c r="A58" s="109" t="s">
        <v>736</v>
      </c>
      <c r="B58" s="30"/>
      <c r="C58" s="4" t="s">
        <v>737</v>
      </c>
      <c r="D58" s="6" t="s">
        <v>738</v>
      </c>
      <c r="E58" s="5" t="s">
        <v>17</v>
      </c>
      <c r="F58" s="22">
        <v>2685</v>
      </c>
      <c r="G58" s="96"/>
      <c r="H58" s="147"/>
      <c r="I58" s="5"/>
    </row>
    <row r="59" spans="1:9" s="12" customFormat="1" ht="79.5" x14ac:dyDescent="0.25">
      <c r="A59" s="109" t="s">
        <v>739</v>
      </c>
      <c r="B59" s="30"/>
      <c r="C59" s="4" t="s">
        <v>740</v>
      </c>
      <c r="D59" s="6" t="s">
        <v>741</v>
      </c>
      <c r="E59" s="3" t="s">
        <v>742</v>
      </c>
      <c r="F59" s="150">
        <v>679</v>
      </c>
      <c r="G59" s="48"/>
      <c r="H59" s="147"/>
      <c r="I59" s="5"/>
    </row>
    <row r="60" spans="1:9" s="12" customFormat="1" ht="66.75" x14ac:dyDescent="0.25">
      <c r="A60" s="109" t="s">
        <v>743</v>
      </c>
      <c r="B60" s="30"/>
      <c r="C60" s="151" t="s">
        <v>744</v>
      </c>
      <c r="D60" s="152" t="s">
        <v>745</v>
      </c>
      <c r="E60" s="153" t="s">
        <v>742</v>
      </c>
      <c r="F60" s="154">
        <v>10</v>
      </c>
      <c r="G60" s="48"/>
      <c r="H60" s="147"/>
      <c r="I60" s="157"/>
    </row>
    <row r="61" spans="1:9" s="12" customFormat="1" ht="75.95" customHeight="1" x14ac:dyDescent="0.25">
      <c r="A61" s="109" t="s">
        <v>746</v>
      </c>
      <c r="B61" s="30"/>
      <c r="C61" s="4" t="s">
        <v>747</v>
      </c>
      <c r="D61" s="6" t="s">
        <v>748</v>
      </c>
      <c r="E61" s="5" t="s">
        <v>17</v>
      </c>
      <c r="F61" s="22">
        <v>27370</v>
      </c>
      <c r="G61" s="96"/>
      <c r="H61" s="147"/>
      <c r="I61" s="5"/>
    </row>
    <row r="62" spans="1:9" s="12" customFormat="1" ht="25.5" x14ac:dyDescent="0.25">
      <c r="A62" s="109" t="s">
        <v>749</v>
      </c>
      <c r="B62" s="30"/>
      <c r="C62" s="4" t="s">
        <v>750</v>
      </c>
      <c r="D62" s="6" t="s">
        <v>751</v>
      </c>
      <c r="E62" s="5" t="s">
        <v>17</v>
      </c>
      <c r="F62" s="22">
        <v>4005</v>
      </c>
      <c r="G62" s="96"/>
      <c r="H62" s="147"/>
      <c r="I62" s="5"/>
    </row>
    <row r="63" spans="1:9" s="12" customFormat="1" ht="37.5" x14ac:dyDescent="0.25">
      <c r="A63" s="109" t="s">
        <v>752</v>
      </c>
      <c r="B63" s="30"/>
      <c r="C63" s="4" t="s">
        <v>753</v>
      </c>
      <c r="D63" s="6" t="s">
        <v>754</v>
      </c>
      <c r="E63" s="5" t="s">
        <v>17</v>
      </c>
      <c r="F63" s="22">
        <v>7389</v>
      </c>
      <c r="G63" s="48"/>
      <c r="H63" s="147"/>
      <c r="I63" s="5"/>
    </row>
    <row r="64" spans="1:9" s="12" customFormat="1" ht="25.5" x14ac:dyDescent="0.25">
      <c r="A64" s="109" t="s">
        <v>755</v>
      </c>
      <c r="B64" s="30"/>
      <c r="C64" s="4" t="s">
        <v>756</v>
      </c>
      <c r="D64" s="6" t="s">
        <v>757</v>
      </c>
      <c r="E64" s="5" t="s">
        <v>33</v>
      </c>
      <c r="F64" s="22">
        <v>296</v>
      </c>
      <c r="G64" s="96"/>
      <c r="H64" s="147"/>
      <c r="I64" s="5"/>
    </row>
    <row r="65" spans="1:9" s="12" customFormat="1" ht="25.5" x14ac:dyDescent="0.25">
      <c r="A65" s="109" t="s">
        <v>758</v>
      </c>
      <c r="B65" s="30"/>
      <c r="C65" s="4" t="s">
        <v>759</v>
      </c>
      <c r="D65" s="6" t="s">
        <v>760</v>
      </c>
      <c r="E65" s="5" t="s">
        <v>17</v>
      </c>
      <c r="F65" s="22">
        <v>200</v>
      </c>
      <c r="G65" s="48"/>
      <c r="H65" s="147"/>
      <c r="I65" s="5"/>
    </row>
    <row r="66" spans="1:9" s="12" customFormat="1" ht="38.25" x14ac:dyDescent="0.25">
      <c r="A66" s="109" t="s">
        <v>761</v>
      </c>
      <c r="B66" s="30"/>
      <c r="C66" s="4" t="s">
        <v>762</v>
      </c>
      <c r="D66" s="6" t="s">
        <v>763</v>
      </c>
      <c r="E66" s="5" t="s">
        <v>17</v>
      </c>
      <c r="F66" s="22">
        <v>1478</v>
      </c>
      <c r="G66" s="96"/>
      <c r="H66" s="147"/>
      <c r="I66" s="5"/>
    </row>
    <row r="67" spans="1:9" s="12" customFormat="1" ht="24.75" x14ac:dyDescent="0.25">
      <c r="A67" s="109" t="s">
        <v>764</v>
      </c>
      <c r="B67" s="30"/>
      <c r="C67" s="4" t="s">
        <v>765</v>
      </c>
      <c r="D67" s="6" t="s">
        <v>766</v>
      </c>
      <c r="E67" s="5" t="s">
        <v>17</v>
      </c>
      <c r="F67" s="22">
        <v>212</v>
      </c>
      <c r="G67" s="96"/>
      <c r="H67" s="147"/>
      <c r="I67" s="5"/>
    </row>
    <row r="68" spans="1:9" s="12" customFormat="1" ht="45" customHeight="1" x14ac:dyDescent="0.25">
      <c r="A68" s="109" t="s">
        <v>767</v>
      </c>
      <c r="B68" s="30"/>
      <c r="C68" s="4" t="s">
        <v>768</v>
      </c>
      <c r="D68" s="6" t="s">
        <v>769</v>
      </c>
      <c r="E68" s="5" t="s">
        <v>17</v>
      </c>
      <c r="F68" s="22">
        <v>100</v>
      </c>
      <c r="G68" s="96"/>
      <c r="H68" s="147"/>
      <c r="I68" s="5"/>
    </row>
    <row r="69" spans="1:9" s="12" customFormat="1" ht="45" customHeight="1" x14ac:dyDescent="0.25">
      <c r="A69" s="109" t="s">
        <v>770</v>
      </c>
      <c r="B69" s="30"/>
      <c r="C69" s="124" t="s">
        <v>771</v>
      </c>
      <c r="D69" s="45" t="s">
        <v>772</v>
      </c>
      <c r="E69" s="5" t="s">
        <v>17</v>
      </c>
      <c r="F69" s="22">
        <v>60</v>
      </c>
      <c r="G69" s="96"/>
      <c r="H69" s="147"/>
      <c r="I69" s="5"/>
    </row>
    <row r="70" spans="1:9" s="12" customFormat="1" ht="60.95" customHeight="1" x14ac:dyDescent="0.25">
      <c r="A70" s="109" t="s">
        <v>773</v>
      </c>
      <c r="B70" s="50"/>
      <c r="C70" s="124" t="s">
        <v>257</v>
      </c>
      <c r="D70" s="45" t="s">
        <v>774</v>
      </c>
      <c r="E70" s="5" t="s">
        <v>80</v>
      </c>
      <c r="F70" s="22">
        <v>874</v>
      </c>
      <c r="G70" s="48"/>
      <c r="H70" s="147"/>
      <c r="I70" s="5"/>
    </row>
    <row r="71" spans="1:9" s="12" customFormat="1" ht="30" customHeight="1" x14ac:dyDescent="0.25">
      <c r="A71" s="109" t="s">
        <v>775</v>
      </c>
      <c r="B71" s="30"/>
      <c r="C71" s="20" t="s">
        <v>776</v>
      </c>
      <c r="D71" s="6" t="s">
        <v>777</v>
      </c>
      <c r="E71" s="5" t="s">
        <v>17</v>
      </c>
      <c r="F71" s="22">
        <v>891</v>
      </c>
      <c r="G71" s="96"/>
      <c r="H71" s="147"/>
      <c r="I71" s="5"/>
    </row>
    <row r="72" spans="1:9" s="12" customFormat="1" ht="24" customHeight="1" x14ac:dyDescent="0.25">
      <c r="A72" s="109" t="s">
        <v>778</v>
      </c>
      <c r="B72" s="30"/>
      <c r="C72" s="20" t="s">
        <v>779</v>
      </c>
      <c r="D72" s="6" t="s">
        <v>780</v>
      </c>
      <c r="E72" s="5" t="s">
        <v>17</v>
      </c>
      <c r="F72" s="22">
        <v>35</v>
      </c>
      <c r="G72" s="96"/>
      <c r="H72" s="147"/>
      <c r="I72" s="5"/>
    </row>
    <row r="73" spans="1:9" s="12" customFormat="1" ht="24" customHeight="1" x14ac:dyDescent="0.25">
      <c r="A73" s="109" t="s">
        <v>781</v>
      </c>
      <c r="B73" s="30"/>
      <c r="C73" s="20" t="s">
        <v>782</v>
      </c>
      <c r="D73" s="6" t="s">
        <v>783</v>
      </c>
      <c r="E73" s="5" t="s">
        <v>17</v>
      </c>
      <c r="F73" s="22">
        <v>50</v>
      </c>
      <c r="G73" s="96"/>
      <c r="H73" s="147"/>
      <c r="I73" s="5"/>
    </row>
    <row r="74" spans="1:9" s="12" customFormat="1" ht="24" customHeight="1" x14ac:dyDescent="0.25">
      <c r="A74" s="109" t="s">
        <v>784</v>
      </c>
      <c r="B74" s="30"/>
      <c r="C74" s="19" t="s">
        <v>785</v>
      </c>
      <c r="D74" s="6" t="s">
        <v>786</v>
      </c>
      <c r="E74" s="5" t="s">
        <v>17</v>
      </c>
      <c r="F74" s="22">
        <v>340</v>
      </c>
      <c r="G74" s="96"/>
      <c r="H74" s="147"/>
      <c r="I74" s="5"/>
    </row>
    <row r="75" spans="1:9" s="12" customFormat="1" ht="24" customHeight="1" x14ac:dyDescent="0.25">
      <c r="A75" s="109" t="s">
        <v>787</v>
      </c>
      <c r="B75" s="30"/>
      <c r="C75" s="19" t="s">
        <v>788</v>
      </c>
      <c r="D75" s="6" t="s">
        <v>789</v>
      </c>
      <c r="E75" s="5" t="s">
        <v>17</v>
      </c>
      <c r="F75" s="22">
        <v>400</v>
      </c>
      <c r="G75" s="96"/>
      <c r="H75" s="147"/>
      <c r="I75" s="5"/>
    </row>
    <row r="76" spans="1:9" s="12" customFormat="1" ht="48.75" customHeight="1" x14ac:dyDescent="0.25">
      <c r="A76" s="109" t="s">
        <v>790</v>
      </c>
      <c r="B76" s="30"/>
      <c r="C76" s="20" t="s">
        <v>791</v>
      </c>
      <c r="D76" s="6" t="s">
        <v>751</v>
      </c>
      <c r="E76" s="5" t="s">
        <v>17</v>
      </c>
      <c r="F76" s="22">
        <v>530</v>
      </c>
      <c r="G76" s="96"/>
      <c r="H76" s="147"/>
      <c r="I76" s="5"/>
    </row>
    <row r="77" spans="1:9" s="12" customFormat="1" ht="24" customHeight="1" x14ac:dyDescent="0.25">
      <c r="A77" s="109" t="s">
        <v>792</v>
      </c>
      <c r="B77" s="30"/>
      <c r="C77" s="20" t="s">
        <v>793</v>
      </c>
      <c r="D77" s="6" t="s">
        <v>780</v>
      </c>
      <c r="E77" s="5" t="s">
        <v>17</v>
      </c>
      <c r="F77" s="22">
        <v>348</v>
      </c>
      <c r="G77" s="96"/>
      <c r="H77" s="147"/>
      <c r="I77" s="5"/>
    </row>
    <row r="78" spans="1:9" s="12" customFormat="1" ht="83.1" customHeight="1" x14ac:dyDescent="0.25">
      <c r="A78" s="109" t="s">
        <v>794</v>
      </c>
      <c r="B78" s="30"/>
      <c r="C78" s="138" t="s">
        <v>795</v>
      </c>
      <c r="D78" s="6" t="s">
        <v>796</v>
      </c>
      <c r="E78" s="3" t="s">
        <v>72</v>
      </c>
      <c r="F78" s="22">
        <v>2405</v>
      </c>
      <c r="G78" s="96"/>
      <c r="H78" s="147"/>
      <c r="I78" s="5"/>
    </row>
    <row r="79" spans="1:9" s="12" customFormat="1" ht="83.1" customHeight="1" x14ac:dyDescent="0.25">
      <c r="A79" s="109" t="s">
        <v>797</v>
      </c>
      <c r="B79" s="30"/>
      <c r="C79" s="138" t="s">
        <v>347</v>
      </c>
      <c r="D79" s="6" t="s">
        <v>798</v>
      </c>
      <c r="E79" s="3" t="s">
        <v>72</v>
      </c>
      <c r="F79" s="22">
        <v>630</v>
      </c>
      <c r="G79" s="96"/>
      <c r="H79" s="147"/>
      <c r="I79" s="5"/>
    </row>
    <row r="80" spans="1:9" s="12" customFormat="1" ht="42.95" customHeight="1" x14ac:dyDescent="0.25">
      <c r="A80" s="109" t="s">
        <v>799</v>
      </c>
      <c r="B80" s="30"/>
      <c r="C80" s="20" t="s">
        <v>67</v>
      </c>
      <c r="D80" s="6" t="s">
        <v>800</v>
      </c>
      <c r="E80" s="5" t="s">
        <v>33</v>
      </c>
      <c r="F80" s="108">
        <v>20</v>
      </c>
      <c r="G80" s="96"/>
      <c r="H80" s="147"/>
      <c r="I80" s="5"/>
    </row>
    <row r="81" spans="1:9" s="12" customFormat="1" ht="44.1" customHeight="1" x14ac:dyDescent="0.25">
      <c r="A81" s="109" t="s">
        <v>801</v>
      </c>
      <c r="B81" s="30"/>
      <c r="C81" s="4" t="s">
        <v>67</v>
      </c>
      <c r="D81" s="6" t="s">
        <v>757</v>
      </c>
      <c r="E81" s="5" t="s">
        <v>33</v>
      </c>
      <c r="F81" s="108">
        <v>3415</v>
      </c>
      <c r="G81" s="96"/>
      <c r="H81" s="147"/>
      <c r="I81" s="5"/>
    </row>
    <row r="82" spans="1:9" s="12" customFormat="1" ht="44.1" customHeight="1" x14ac:dyDescent="0.25">
      <c r="A82" s="109" t="s">
        <v>802</v>
      </c>
      <c r="B82" s="30"/>
      <c r="C82" s="4" t="s">
        <v>803</v>
      </c>
      <c r="D82" s="6" t="s">
        <v>804</v>
      </c>
      <c r="E82" s="5" t="s">
        <v>80</v>
      </c>
      <c r="F82" s="132">
        <v>1140</v>
      </c>
      <c r="G82" s="48"/>
      <c r="H82" s="147"/>
      <c r="I82" s="5"/>
    </row>
    <row r="83" spans="1:9" s="12" customFormat="1" ht="53.45" customHeight="1" x14ac:dyDescent="0.25">
      <c r="A83" s="109" t="s">
        <v>805</v>
      </c>
      <c r="B83" s="93"/>
      <c r="C83" s="4" t="s">
        <v>163</v>
      </c>
      <c r="D83" s="6" t="s">
        <v>806</v>
      </c>
      <c r="E83" s="5" t="s">
        <v>80</v>
      </c>
      <c r="F83" s="22">
        <v>320</v>
      </c>
      <c r="G83" s="96"/>
      <c r="H83" s="147"/>
      <c r="I83" s="5"/>
    </row>
    <row r="84" spans="1:9" s="12" customFormat="1" ht="66" customHeight="1" x14ac:dyDescent="0.25">
      <c r="A84" s="109" t="s">
        <v>807</v>
      </c>
      <c r="B84" s="93"/>
      <c r="C84" s="4" t="s">
        <v>808</v>
      </c>
      <c r="D84" s="6" t="s">
        <v>809</v>
      </c>
      <c r="E84" s="5" t="s">
        <v>80</v>
      </c>
      <c r="F84" s="22">
        <v>1726</v>
      </c>
      <c r="G84" s="48"/>
      <c r="H84" s="147"/>
      <c r="I84" s="3" t="s">
        <v>810</v>
      </c>
    </row>
    <row r="85" spans="1:9" s="12" customFormat="1" ht="66" customHeight="1" x14ac:dyDescent="0.25">
      <c r="A85" s="109" t="s">
        <v>811</v>
      </c>
      <c r="B85" s="93"/>
      <c r="C85" s="4" t="s">
        <v>812</v>
      </c>
      <c r="D85" s="6" t="s">
        <v>813</v>
      </c>
      <c r="E85" s="5" t="s">
        <v>80</v>
      </c>
      <c r="F85" s="22">
        <v>6216</v>
      </c>
      <c r="G85" s="48"/>
      <c r="H85" s="147"/>
      <c r="I85" s="3" t="s">
        <v>810</v>
      </c>
    </row>
    <row r="86" spans="1:9" s="12" customFormat="1" ht="63.95" customHeight="1" x14ac:dyDescent="0.25">
      <c r="A86" s="109" t="s">
        <v>814</v>
      </c>
      <c r="B86" s="93"/>
      <c r="C86" s="4" t="s">
        <v>815</v>
      </c>
      <c r="D86" s="6" t="s">
        <v>816</v>
      </c>
      <c r="E86" s="5" t="s">
        <v>80</v>
      </c>
      <c r="F86" s="22">
        <v>1240</v>
      </c>
      <c r="G86" s="48"/>
      <c r="H86" s="147"/>
      <c r="I86" s="3" t="s">
        <v>810</v>
      </c>
    </row>
    <row r="87" spans="1:9" s="12" customFormat="1" ht="36" customHeight="1" x14ac:dyDescent="0.25">
      <c r="A87" s="109" t="s">
        <v>817</v>
      </c>
      <c r="B87" s="93"/>
      <c r="C87" s="6" t="s">
        <v>818</v>
      </c>
      <c r="D87" s="4" t="s">
        <v>819</v>
      </c>
      <c r="E87" s="5" t="s">
        <v>80</v>
      </c>
      <c r="F87" s="22">
        <v>1726</v>
      </c>
      <c r="G87" s="48"/>
      <c r="H87" s="147"/>
      <c r="I87" s="5"/>
    </row>
    <row r="88" spans="1:9" s="12" customFormat="1" ht="36" customHeight="1" x14ac:dyDescent="0.25">
      <c r="A88" s="109" t="s">
        <v>820</v>
      </c>
      <c r="B88" s="93"/>
      <c r="C88" s="6" t="s">
        <v>818</v>
      </c>
      <c r="D88" s="4" t="s">
        <v>821</v>
      </c>
      <c r="E88" s="5" t="s">
        <v>80</v>
      </c>
      <c r="F88" s="22">
        <v>6216</v>
      </c>
      <c r="G88" s="48"/>
      <c r="H88" s="147"/>
      <c r="I88" s="5"/>
    </row>
    <row r="89" spans="1:9" s="12" customFormat="1" ht="36" customHeight="1" x14ac:dyDescent="0.25">
      <c r="A89" s="109" t="s">
        <v>822</v>
      </c>
      <c r="B89" s="93"/>
      <c r="C89" s="6" t="s">
        <v>818</v>
      </c>
      <c r="D89" s="4" t="s">
        <v>823</v>
      </c>
      <c r="E89" s="5" t="s">
        <v>80</v>
      </c>
      <c r="F89" s="22">
        <v>1240</v>
      </c>
      <c r="G89" s="48"/>
      <c r="H89" s="147"/>
      <c r="I89" s="5"/>
    </row>
    <row r="90" spans="1:9" s="12" customFormat="1" ht="24" customHeight="1" x14ac:dyDescent="0.25">
      <c r="A90" s="109" t="s">
        <v>824</v>
      </c>
      <c r="B90" s="93"/>
      <c r="C90" s="6" t="s">
        <v>825</v>
      </c>
      <c r="D90" s="4" t="s">
        <v>810</v>
      </c>
      <c r="E90" s="5" t="s">
        <v>80</v>
      </c>
      <c r="F90" s="22">
        <v>18364</v>
      </c>
      <c r="G90" s="48"/>
      <c r="H90" s="147"/>
      <c r="I90" s="5"/>
    </row>
    <row r="91" spans="1:9" s="12" customFormat="1" ht="24" customHeight="1" x14ac:dyDescent="0.25">
      <c r="A91" s="109" t="s">
        <v>826</v>
      </c>
      <c r="B91" s="93"/>
      <c r="C91" s="4" t="s">
        <v>827</v>
      </c>
      <c r="D91" s="6" t="s">
        <v>828</v>
      </c>
      <c r="E91" s="5" t="s">
        <v>80</v>
      </c>
      <c r="F91" s="22">
        <v>18364</v>
      </c>
      <c r="G91" s="48"/>
      <c r="H91" s="147"/>
      <c r="I91" s="5"/>
    </row>
    <row r="92" spans="1:9" s="12" customFormat="1" ht="24" customHeight="1" x14ac:dyDescent="0.25">
      <c r="A92" s="109" t="s">
        <v>829</v>
      </c>
      <c r="B92" s="93"/>
      <c r="C92" s="4" t="s">
        <v>830</v>
      </c>
      <c r="D92" s="6" t="s">
        <v>831</v>
      </c>
      <c r="E92" s="3" t="s">
        <v>832</v>
      </c>
      <c r="F92" s="22">
        <v>61214</v>
      </c>
      <c r="G92" s="48"/>
      <c r="H92" s="147"/>
      <c r="I92" s="5"/>
    </row>
    <row r="93" spans="1:9" s="12" customFormat="1" ht="24" customHeight="1" x14ac:dyDescent="0.25">
      <c r="A93" s="109" t="s">
        <v>833</v>
      </c>
      <c r="B93" s="93"/>
      <c r="C93" s="4" t="s">
        <v>834</v>
      </c>
      <c r="D93" s="6" t="s">
        <v>835</v>
      </c>
      <c r="E93" s="5" t="s">
        <v>80</v>
      </c>
      <c r="F93" s="22">
        <v>17124</v>
      </c>
      <c r="G93" s="96"/>
      <c r="H93" s="147"/>
      <c r="I93" s="5"/>
    </row>
    <row r="94" spans="1:9" s="12" customFormat="1" ht="24" customHeight="1" x14ac:dyDescent="0.25">
      <c r="A94" s="109" t="s">
        <v>836</v>
      </c>
      <c r="B94" s="93"/>
      <c r="C94" s="4" t="s">
        <v>834</v>
      </c>
      <c r="D94" s="6" t="s">
        <v>837</v>
      </c>
      <c r="E94" s="5" t="s">
        <v>80</v>
      </c>
      <c r="F94" s="22">
        <v>1240</v>
      </c>
      <c r="G94" s="96"/>
      <c r="H94" s="147"/>
      <c r="I94" s="5"/>
    </row>
    <row r="95" spans="1:9" s="12" customFormat="1" ht="24" customHeight="1" x14ac:dyDescent="0.25">
      <c r="A95" s="109" t="s">
        <v>838</v>
      </c>
      <c r="B95" s="93"/>
      <c r="C95" s="4" t="s">
        <v>839</v>
      </c>
      <c r="D95" s="6" t="s">
        <v>840</v>
      </c>
      <c r="E95" s="5" t="s">
        <v>80</v>
      </c>
      <c r="F95" s="22">
        <v>9182</v>
      </c>
      <c r="G95" s="96"/>
      <c r="H95" s="147"/>
      <c r="I95" s="19"/>
    </row>
    <row r="96" spans="1:9" s="12" customFormat="1" ht="24" customHeight="1" x14ac:dyDescent="0.25">
      <c r="A96" s="109" t="s">
        <v>841</v>
      </c>
      <c r="B96" s="93"/>
      <c r="C96" s="4" t="s">
        <v>842</v>
      </c>
      <c r="D96" s="4" t="s">
        <v>843</v>
      </c>
      <c r="E96" s="5" t="s">
        <v>139</v>
      </c>
      <c r="F96" s="22">
        <v>811</v>
      </c>
      <c r="G96" s="48"/>
      <c r="H96" s="147"/>
      <c r="I96" s="19"/>
    </row>
    <row r="97" spans="1:9" s="12" customFormat="1" ht="24" customHeight="1" x14ac:dyDescent="0.25">
      <c r="A97" s="109" t="s">
        <v>844</v>
      </c>
      <c r="B97" s="93"/>
      <c r="C97" s="4" t="s">
        <v>845</v>
      </c>
      <c r="D97" s="4" t="s">
        <v>846</v>
      </c>
      <c r="E97" s="5" t="s">
        <v>139</v>
      </c>
      <c r="F97" s="22">
        <v>4268</v>
      </c>
      <c r="G97" s="48"/>
      <c r="H97" s="147"/>
      <c r="I97" s="19"/>
    </row>
    <row r="98" spans="1:9" s="12" customFormat="1" ht="24" customHeight="1" x14ac:dyDescent="0.25">
      <c r="A98" s="109" t="s">
        <v>847</v>
      </c>
      <c r="B98" s="93"/>
      <c r="C98" s="4" t="s">
        <v>848</v>
      </c>
      <c r="D98" s="4" t="s">
        <v>846</v>
      </c>
      <c r="E98" s="5" t="s">
        <v>139</v>
      </c>
      <c r="F98" s="22">
        <v>459</v>
      </c>
      <c r="G98" s="48"/>
      <c r="H98" s="147"/>
      <c r="I98" s="19"/>
    </row>
    <row r="99" spans="1:9" s="12" customFormat="1" ht="44.1" customHeight="1" x14ac:dyDescent="0.25">
      <c r="A99" s="109" t="s">
        <v>849</v>
      </c>
      <c r="B99" s="93"/>
      <c r="C99" s="6" t="s">
        <v>850</v>
      </c>
      <c r="D99" s="4" t="s">
        <v>851</v>
      </c>
      <c r="E99" s="5" t="s">
        <v>80</v>
      </c>
      <c r="F99" s="22">
        <v>8499</v>
      </c>
      <c r="G99" s="48"/>
      <c r="H99" s="147"/>
      <c r="I99" s="20" t="s">
        <v>852</v>
      </c>
    </row>
    <row r="100" spans="1:9" s="12" customFormat="1" ht="44.1" customHeight="1" x14ac:dyDescent="0.25">
      <c r="A100" s="109" t="s">
        <v>853</v>
      </c>
      <c r="B100" s="93"/>
      <c r="C100" s="6" t="s">
        <v>854</v>
      </c>
      <c r="D100" s="4" t="s">
        <v>855</v>
      </c>
      <c r="E100" s="5" t="s">
        <v>80</v>
      </c>
      <c r="F100" s="22">
        <v>683</v>
      </c>
      <c r="G100" s="48"/>
      <c r="H100" s="147"/>
      <c r="I100" s="20" t="s">
        <v>852</v>
      </c>
    </row>
    <row r="101" spans="1:9" s="12" customFormat="1" ht="44.1" customHeight="1" x14ac:dyDescent="0.25">
      <c r="A101" s="109" t="s">
        <v>856</v>
      </c>
      <c r="B101" s="93"/>
      <c r="C101" s="148" t="s">
        <v>857</v>
      </c>
      <c r="D101" s="4" t="s">
        <v>858</v>
      </c>
      <c r="E101" s="5" t="s">
        <v>80</v>
      </c>
      <c r="F101" s="22">
        <f>560+228</f>
        <v>788</v>
      </c>
      <c r="G101" s="48"/>
      <c r="H101" s="147"/>
      <c r="I101" s="20" t="s">
        <v>852</v>
      </c>
    </row>
    <row r="102" spans="1:9" s="12" customFormat="1" ht="26.1" customHeight="1" x14ac:dyDescent="0.25">
      <c r="A102" s="109" t="s">
        <v>859</v>
      </c>
      <c r="B102" s="30"/>
      <c r="C102" s="4" t="s">
        <v>860</v>
      </c>
      <c r="D102" s="4" t="s">
        <v>861</v>
      </c>
      <c r="E102" s="5" t="s">
        <v>17</v>
      </c>
      <c r="F102" s="22">
        <v>285</v>
      </c>
      <c r="G102" s="48"/>
      <c r="H102" s="147"/>
      <c r="I102" s="5"/>
    </row>
    <row r="103" spans="1:9" s="12" customFormat="1" ht="27" customHeight="1" x14ac:dyDescent="0.25">
      <c r="A103" s="109" t="s">
        <v>862</v>
      </c>
      <c r="B103" s="30"/>
      <c r="C103" s="6" t="s">
        <v>863</v>
      </c>
      <c r="D103" s="6" t="s">
        <v>864</v>
      </c>
      <c r="E103" s="5" t="s">
        <v>17</v>
      </c>
      <c r="F103" s="22">
        <v>635</v>
      </c>
      <c r="G103" s="48"/>
      <c r="H103" s="147"/>
      <c r="I103" s="5"/>
    </row>
    <row r="104" spans="1:9" s="102" customFormat="1" ht="75" customHeight="1" x14ac:dyDescent="0.2">
      <c r="A104" s="109" t="s">
        <v>865</v>
      </c>
      <c r="B104" s="30"/>
      <c r="C104" s="4" t="s">
        <v>866</v>
      </c>
      <c r="D104" s="4" t="s">
        <v>867</v>
      </c>
      <c r="E104" s="5" t="s">
        <v>17</v>
      </c>
      <c r="F104" s="22">
        <v>6861</v>
      </c>
      <c r="G104" s="96"/>
      <c r="H104" s="147"/>
      <c r="I104" s="5"/>
    </row>
    <row r="105" spans="1:9" s="102" customFormat="1" ht="24" customHeight="1" x14ac:dyDescent="0.2">
      <c r="A105" s="109" t="s">
        <v>868</v>
      </c>
      <c r="B105" s="91"/>
      <c r="C105" s="19" t="s">
        <v>869</v>
      </c>
      <c r="D105" s="4" t="s">
        <v>870</v>
      </c>
      <c r="E105" s="5" t="s">
        <v>17</v>
      </c>
      <c r="F105" s="22">
        <v>3568</v>
      </c>
      <c r="G105" s="96"/>
      <c r="H105" s="147"/>
      <c r="I105" s="5"/>
    </row>
    <row r="106" spans="1:9" s="102" customFormat="1" ht="24" customHeight="1" x14ac:dyDescent="0.2">
      <c r="A106" s="109" t="s">
        <v>871</v>
      </c>
      <c r="B106" s="91"/>
      <c r="C106" s="19" t="s">
        <v>872</v>
      </c>
      <c r="D106" s="4" t="s">
        <v>870</v>
      </c>
      <c r="E106" s="5" t="s">
        <v>17</v>
      </c>
      <c r="F106" s="22">
        <v>312</v>
      </c>
      <c r="G106" s="96"/>
      <c r="H106" s="147"/>
      <c r="I106" s="5"/>
    </row>
    <row r="107" spans="1:9" s="102" customFormat="1" ht="30" customHeight="1" x14ac:dyDescent="0.2">
      <c r="A107" s="109" t="s">
        <v>873</v>
      </c>
      <c r="B107" s="91"/>
      <c r="C107" s="20" t="s">
        <v>874</v>
      </c>
      <c r="D107" s="6" t="s">
        <v>875</v>
      </c>
      <c r="E107" s="5" t="s">
        <v>139</v>
      </c>
      <c r="F107" s="22">
        <v>7655</v>
      </c>
      <c r="G107" s="96"/>
      <c r="H107" s="147"/>
      <c r="I107" s="5"/>
    </row>
    <row r="108" spans="1:9" s="102" customFormat="1" ht="54" x14ac:dyDescent="0.2">
      <c r="A108" s="109" t="s">
        <v>876</v>
      </c>
      <c r="B108" s="91"/>
      <c r="C108" s="20" t="s">
        <v>877</v>
      </c>
      <c r="D108" s="6" t="s">
        <v>878</v>
      </c>
      <c r="E108" s="5" t="s">
        <v>139</v>
      </c>
      <c r="F108" s="22">
        <v>5075</v>
      </c>
      <c r="G108" s="48"/>
      <c r="H108" s="147"/>
      <c r="I108" s="5"/>
    </row>
    <row r="109" spans="1:9" s="102" customFormat="1" ht="26.1" customHeight="1" x14ac:dyDescent="0.2">
      <c r="A109" s="109" t="s">
        <v>879</v>
      </c>
      <c r="B109" s="93"/>
      <c r="C109" s="20" t="s">
        <v>880</v>
      </c>
      <c r="D109" s="4" t="s">
        <v>881</v>
      </c>
      <c r="E109" s="5" t="s">
        <v>139</v>
      </c>
      <c r="F109" s="22">
        <v>858</v>
      </c>
      <c r="G109" s="48"/>
      <c r="H109" s="147"/>
      <c r="I109" s="5"/>
    </row>
    <row r="110" spans="1:9" s="102" customFormat="1" ht="26.1" customHeight="1" x14ac:dyDescent="0.2">
      <c r="A110" s="109" t="s">
        <v>882</v>
      </c>
      <c r="B110" s="93"/>
      <c r="C110" s="20" t="s">
        <v>883</v>
      </c>
      <c r="D110" s="6" t="s">
        <v>884</v>
      </c>
      <c r="E110" s="5" t="s">
        <v>80</v>
      </c>
      <c r="F110" s="22">
        <v>936</v>
      </c>
      <c r="G110" s="48"/>
      <c r="H110" s="147"/>
      <c r="I110" s="5"/>
    </row>
    <row r="111" spans="1:9" s="102" customFormat="1" ht="54" x14ac:dyDescent="0.2">
      <c r="A111" s="109" t="s">
        <v>885</v>
      </c>
      <c r="B111" s="91"/>
      <c r="C111" s="20" t="s">
        <v>444</v>
      </c>
      <c r="D111" s="6" t="s">
        <v>886</v>
      </c>
      <c r="E111" s="5" t="s">
        <v>139</v>
      </c>
      <c r="F111" s="22">
        <v>38476</v>
      </c>
      <c r="G111" s="48"/>
      <c r="H111" s="147"/>
      <c r="I111" s="5"/>
    </row>
    <row r="112" spans="1:9" s="102" customFormat="1" ht="44.1" customHeight="1" x14ac:dyDescent="0.2">
      <c r="A112" s="109" t="s">
        <v>887</v>
      </c>
      <c r="B112" s="93"/>
      <c r="C112" s="20" t="s">
        <v>137</v>
      </c>
      <c r="D112" s="6" t="s">
        <v>888</v>
      </c>
      <c r="E112" s="5" t="s">
        <v>139</v>
      </c>
      <c r="F112" s="22">
        <v>14778</v>
      </c>
      <c r="G112" s="96"/>
      <c r="H112" s="147"/>
      <c r="I112" s="5"/>
    </row>
    <row r="113" spans="1:9" s="102" customFormat="1" ht="44.1" customHeight="1" x14ac:dyDescent="0.2">
      <c r="A113" s="109" t="s">
        <v>889</v>
      </c>
      <c r="B113" s="93"/>
      <c r="C113" s="20" t="s">
        <v>890</v>
      </c>
      <c r="D113" s="6" t="s">
        <v>891</v>
      </c>
      <c r="E113" s="5" t="s">
        <v>80</v>
      </c>
      <c r="F113" s="22">
        <v>620</v>
      </c>
      <c r="G113" s="16"/>
      <c r="H113" s="147"/>
      <c r="I113" s="5"/>
    </row>
    <row r="114" spans="1:9" s="102" customFormat="1" ht="21" customHeight="1" x14ac:dyDescent="0.2">
      <c r="A114" s="109" t="s">
        <v>892</v>
      </c>
      <c r="B114" s="30"/>
      <c r="C114" s="20" t="s">
        <v>893</v>
      </c>
      <c r="D114" s="4" t="s">
        <v>894</v>
      </c>
      <c r="E114" s="5" t="s">
        <v>139</v>
      </c>
      <c r="F114" s="22">
        <v>300</v>
      </c>
      <c r="G114" s="16"/>
      <c r="H114" s="147"/>
      <c r="I114" s="5"/>
    </row>
    <row r="115" spans="1:9" s="102" customFormat="1" ht="44.1" customHeight="1" x14ac:dyDescent="0.2">
      <c r="A115" s="235" t="s">
        <v>895</v>
      </c>
      <c r="B115" s="236"/>
      <c r="C115" s="155" t="s">
        <v>896</v>
      </c>
      <c r="D115" s="152" t="s">
        <v>897</v>
      </c>
      <c r="E115" s="153" t="s">
        <v>832</v>
      </c>
      <c r="F115" s="154">
        <v>15</v>
      </c>
      <c r="G115" s="156"/>
      <c r="H115" s="237"/>
      <c r="I115" s="157"/>
    </row>
    <row r="116" spans="1:9" s="102" customFormat="1" ht="44.1" customHeight="1" x14ac:dyDescent="0.2">
      <c r="A116" s="238" t="s">
        <v>898</v>
      </c>
      <c r="B116" s="239"/>
      <c r="C116" s="240" t="s">
        <v>899</v>
      </c>
      <c r="D116" s="241" t="s">
        <v>900</v>
      </c>
      <c r="E116" s="242" t="s">
        <v>832</v>
      </c>
      <c r="F116" s="243">
        <v>30</v>
      </c>
      <c r="G116" s="244"/>
      <c r="H116" s="243"/>
      <c r="I116" s="244"/>
    </row>
    <row r="117" spans="1:9" x14ac:dyDescent="0.2">
      <c r="G117" s="23"/>
    </row>
    <row r="118" spans="1:9" x14ac:dyDescent="0.2">
      <c r="G118" s="23"/>
    </row>
    <row r="119" spans="1:9" x14ac:dyDescent="0.2">
      <c r="G119" s="23"/>
    </row>
    <row r="120" spans="1:9" x14ac:dyDescent="0.2">
      <c r="G120" s="23"/>
    </row>
    <row r="121" spans="1:9" x14ac:dyDescent="0.2">
      <c r="G121" s="23"/>
    </row>
    <row r="122" spans="1:9" x14ac:dyDescent="0.2">
      <c r="G122" s="23"/>
    </row>
    <row r="123" spans="1:9" x14ac:dyDescent="0.2">
      <c r="G123" s="23"/>
    </row>
    <row r="124" spans="1:9" x14ac:dyDescent="0.2">
      <c r="G124" s="23"/>
    </row>
    <row r="125" spans="1:9" x14ac:dyDescent="0.2">
      <c r="G125" s="23"/>
    </row>
    <row r="126" spans="1:9" x14ac:dyDescent="0.2">
      <c r="G126" s="23"/>
    </row>
    <row r="127" spans="1:9" x14ac:dyDescent="0.2">
      <c r="G127" s="23"/>
    </row>
    <row r="128" spans="1:9" x14ac:dyDescent="0.2">
      <c r="G128" s="23"/>
    </row>
    <row r="129" spans="7:7" x14ac:dyDescent="0.2">
      <c r="G129" s="23"/>
    </row>
    <row r="130" spans="7:7" x14ac:dyDescent="0.2">
      <c r="G130" s="23"/>
    </row>
    <row r="131" spans="7:7" x14ac:dyDescent="0.2">
      <c r="G131" s="23"/>
    </row>
    <row r="132" spans="7:7" x14ac:dyDescent="0.2">
      <c r="G132" s="23"/>
    </row>
    <row r="133" spans="7:7" x14ac:dyDescent="0.2">
      <c r="G133" s="23"/>
    </row>
    <row r="134" spans="7:7" x14ac:dyDescent="0.2">
      <c r="G134" s="23"/>
    </row>
    <row r="135" spans="7:7" x14ac:dyDescent="0.2">
      <c r="G135" s="23"/>
    </row>
    <row r="136" spans="7:7" x14ac:dyDescent="0.2">
      <c r="G136" s="23"/>
    </row>
    <row r="137" spans="7:7" x14ac:dyDescent="0.2">
      <c r="G137" s="23"/>
    </row>
    <row r="138" spans="7:7" x14ac:dyDescent="0.2">
      <c r="G138" s="23"/>
    </row>
    <row r="139" spans="7:7" x14ac:dyDescent="0.2">
      <c r="G139" s="23"/>
    </row>
    <row r="140" spans="7:7" x14ac:dyDescent="0.2">
      <c r="G140" s="23"/>
    </row>
    <row r="141" spans="7:7" x14ac:dyDescent="0.2">
      <c r="G141" s="23"/>
    </row>
    <row r="142" spans="7:7" x14ac:dyDescent="0.2">
      <c r="G142" s="23"/>
    </row>
    <row r="143" spans="7:7" x14ac:dyDescent="0.2">
      <c r="G143" s="23"/>
    </row>
    <row r="144" spans="7:7" x14ac:dyDescent="0.2">
      <c r="G144" s="23"/>
    </row>
    <row r="145" spans="7:7" x14ac:dyDescent="0.2">
      <c r="G145" s="23"/>
    </row>
    <row r="146" spans="7:7" x14ac:dyDescent="0.2">
      <c r="G146" s="23"/>
    </row>
    <row r="147" spans="7:7" x14ac:dyDescent="0.2">
      <c r="G147" s="23"/>
    </row>
    <row r="148" spans="7:7" x14ac:dyDescent="0.2">
      <c r="G148" s="23"/>
    </row>
    <row r="149" spans="7:7" x14ac:dyDescent="0.2">
      <c r="G149" s="23"/>
    </row>
    <row r="150" spans="7:7" x14ac:dyDescent="0.2">
      <c r="G150" s="23"/>
    </row>
    <row r="151" spans="7:7" x14ac:dyDescent="0.2">
      <c r="G151" s="23"/>
    </row>
    <row r="152" spans="7:7" x14ac:dyDescent="0.2">
      <c r="G152" s="23"/>
    </row>
    <row r="153" spans="7:7" x14ac:dyDescent="0.2">
      <c r="G153" s="23"/>
    </row>
    <row r="154" spans="7:7" x14ac:dyDescent="0.2">
      <c r="G154" s="23"/>
    </row>
    <row r="155" spans="7:7" x14ac:dyDescent="0.2">
      <c r="G155" s="23"/>
    </row>
    <row r="156" spans="7:7" x14ac:dyDescent="0.2">
      <c r="G156" s="23"/>
    </row>
    <row r="157" spans="7:7" x14ac:dyDescent="0.2">
      <c r="G157" s="23"/>
    </row>
    <row r="158" spans="7:7" x14ac:dyDescent="0.2">
      <c r="G158" s="23"/>
    </row>
    <row r="159" spans="7:7" x14ac:dyDescent="0.2">
      <c r="G159" s="23"/>
    </row>
    <row r="160" spans="7:7" x14ac:dyDescent="0.2">
      <c r="G160" s="23"/>
    </row>
    <row r="161" spans="7:7" x14ac:dyDescent="0.2">
      <c r="G161" s="23"/>
    </row>
    <row r="162" spans="7:7" x14ac:dyDescent="0.2">
      <c r="G162" s="23"/>
    </row>
    <row r="163" spans="7:7" x14ac:dyDescent="0.2">
      <c r="G163" s="23"/>
    </row>
    <row r="164" spans="7:7" x14ac:dyDescent="0.2">
      <c r="G164" s="23"/>
    </row>
    <row r="165" spans="7:7" x14ac:dyDescent="0.2">
      <c r="G165" s="23"/>
    </row>
    <row r="166" spans="7:7" x14ac:dyDescent="0.2">
      <c r="G166" s="23"/>
    </row>
    <row r="167" spans="7:7" x14ac:dyDescent="0.2">
      <c r="G167" s="23"/>
    </row>
    <row r="168" spans="7:7" x14ac:dyDescent="0.2">
      <c r="G168" s="23"/>
    </row>
    <row r="169" spans="7:7" x14ac:dyDescent="0.2">
      <c r="G169" s="23"/>
    </row>
    <row r="170" spans="7:7" x14ac:dyDescent="0.2">
      <c r="G170" s="23"/>
    </row>
    <row r="171" spans="7:7" x14ac:dyDescent="0.2">
      <c r="G171" s="23"/>
    </row>
    <row r="172" spans="7:7" x14ac:dyDescent="0.2">
      <c r="G172" s="23"/>
    </row>
    <row r="173" spans="7:7" x14ac:dyDescent="0.2">
      <c r="G173" s="23"/>
    </row>
    <row r="174" spans="7:7" x14ac:dyDescent="0.2">
      <c r="G174" s="23"/>
    </row>
    <row r="175" spans="7:7" x14ac:dyDescent="0.2">
      <c r="G175" s="23"/>
    </row>
    <row r="176" spans="7:7" x14ac:dyDescent="0.2">
      <c r="G176" s="23"/>
    </row>
    <row r="177" spans="7:7" x14ac:dyDescent="0.2">
      <c r="G177" s="23"/>
    </row>
    <row r="178" spans="7:7" x14ac:dyDescent="0.2">
      <c r="G178" s="23"/>
    </row>
    <row r="179" spans="7:7" x14ac:dyDescent="0.2">
      <c r="G179" s="23"/>
    </row>
    <row r="180" spans="7:7" x14ac:dyDescent="0.2">
      <c r="G180" s="23"/>
    </row>
    <row r="181" spans="7:7" x14ac:dyDescent="0.2">
      <c r="G181" s="23"/>
    </row>
    <row r="182" spans="7:7" x14ac:dyDescent="0.2">
      <c r="G182" s="23"/>
    </row>
    <row r="183" spans="7:7" x14ac:dyDescent="0.2">
      <c r="G183" s="23"/>
    </row>
    <row r="184" spans="7:7" x14ac:dyDescent="0.2">
      <c r="G184" s="23"/>
    </row>
    <row r="185" spans="7:7" x14ac:dyDescent="0.2">
      <c r="G185" s="23"/>
    </row>
    <row r="186" spans="7:7" x14ac:dyDescent="0.2">
      <c r="G186" s="23"/>
    </row>
    <row r="187" spans="7:7" x14ac:dyDescent="0.2">
      <c r="G187" s="23"/>
    </row>
    <row r="188" spans="7:7" x14ac:dyDescent="0.2">
      <c r="G188" s="23"/>
    </row>
    <row r="189" spans="7:7" x14ac:dyDescent="0.2">
      <c r="G189" s="23"/>
    </row>
    <row r="190" spans="7:7" x14ac:dyDescent="0.2">
      <c r="G190" s="23"/>
    </row>
    <row r="191" spans="7:7" x14ac:dyDescent="0.2">
      <c r="G191" s="23"/>
    </row>
    <row r="192" spans="7:7" x14ac:dyDescent="0.2">
      <c r="G192" s="23"/>
    </row>
    <row r="193" spans="7:7" x14ac:dyDescent="0.2">
      <c r="G193" s="23"/>
    </row>
    <row r="194" spans="7:7" x14ac:dyDescent="0.2">
      <c r="G194" s="23"/>
    </row>
    <row r="195" spans="7:7" x14ac:dyDescent="0.2">
      <c r="G195" s="23"/>
    </row>
    <row r="196" spans="7:7" x14ac:dyDescent="0.2">
      <c r="G196" s="23"/>
    </row>
    <row r="197" spans="7:7" x14ac:dyDescent="0.2">
      <c r="G197" s="23"/>
    </row>
    <row r="198" spans="7:7" x14ac:dyDescent="0.2">
      <c r="G198" s="23"/>
    </row>
    <row r="199" spans="7:7" x14ac:dyDescent="0.2">
      <c r="G199" s="23"/>
    </row>
    <row r="200" spans="7:7" x14ac:dyDescent="0.2">
      <c r="G200" s="23"/>
    </row>
    <row r="201" spans="7:7" x14ac:dyDescent="0.2">
      <c r="G201" s="23"/>
    </row>
    <row r="202" spans="7:7" x14ac:dyDescent="0.2">
      <c r="G202" s="23"/>
    </row>
    <row r="203" spans="7:7" x14ac:dyDescent="0.2">
      <c r="G203" s="23"/>
    </row>
    <row r="204" spans="7:7" x14ac:dyDescent="0.2">
      <c r="G204" s="23"/>
    </row>
    <row r="205" spans="7:7" x14ac:dyDescent="0.2">
      <c r="G205" s="23"/>
    </row>
    <row r="206" spans="7:7" x14ac:dyDescent="0.2">
      <c r="G206" s="23"/>
    </row>
    <row r="207" spans="7:7" x14ac:dyDescent="0.2">
      <c r="G207" s="23"/>
    </row>
    <row r="208" spans="7:7" x14ac:dyDescent="0.2">
      <c r="G208" s="23"/>
    </row>
    <row r="209" spans="7:7" x14ac:dyDescent="0.2">
      <c r="G209" s="23"/>
    </row>
    <row r="210" spans="7:7" x14ac:dyDescent="0.2">
      <c r="G210" s="23"/>
    </row>
    <row r="211" spans="7:7" x14ac:dyDescent="0.2">
      <c r="G211" s="23"/>
    </row>
    <row r="212" spans="7:7" x14ac:dyDescent="0.2">
      <c r="G212" s="23"/>
    </row>
    <row r="213" spans="7:7" x14ac:dyDescent="0.2">
      <c r="G213" s="23"/>
    </row>
    <row r="214" spans="7:7" x14ac:dyDescent="0.2">
      <c r="G214" s="23"/>
    </row>
    <row r="215" spans="7:7" x14ac:dyDescent="0.2">
      <c r="G215" s="23"/>
    </row>
    <row r="216" spans="7:7" x14ac:dyDescent="0.2">
      <c r="G216" s="23"/>
    </row>
    <row r="217" spans="7:7" x14ac:dyDescent="0.2">
      <c r="G217" s="23"/>
    </row>
    <row r="218" spans="7:7" x14ac:dyDescent="0.2">
      <c r="G218" s="23"/>
    </row>
    <row r="219" spans="7:7" x14ac:dyDescent="0.2">
      <c r="G219" s="23"/>
    </row>
    <row r="220" spans="7:7" x14ac:dyDescent="0.2">
      <c r="G220" s="23"/>
    </row>
    <row r="221" spans="7:7" x14ac:dyDescent="0.2">
      <c r="G221" s="23"/>
    </row>
    <row r="222" spans="7:7" x14ac:dyDescent="0.2">
      <c r="G222" s="23"/>
    </row>
    <row r="223" spans="7:7" x14ac:dyDescent="0.2">
      <c r="G223" s="23"/>
    </row>
    <row r="224" spans="7:7" x14ac:dyDescent="0.2">
      <c r="G224" s="23"/>
    </row>
    <row r="225" spans="7:7" x14ac:dyDescent="0.2">
      <c r="G225" s="23"/>
    </row>
    <row r="226" spans="7:7" x14ac:dyDescent="0.2">
      <c r="G226" s="23"/>
    </row>
    <row r="227" spans="7:7" x14ac:dyDescent="0.2">
      <c r="G227" s="23"/>
    </row>
    <row r="228" spans="7:7" x14ac:dyDescent="0.2">
      <c r="G228" s="23"/>
    </row>
    <row r="229" spans="7:7" x14ac:dyDescent="0.2">
      <c r="G229" s="23"/>
    </row>
    <row r="230" spans="7:7" x14ac:dyDescent="0.2">
      <c r="G230" s="23"/>
    </row>
    <row r="231" spans="7:7" x14ac:dyDescent="0.2">
      <c r="G231" s="23"/>
    </row>
    <row r="232" spans="7:7" x14ac:dyDescent="0.2">
      <c r="G232" s="23"/>
    </row>
    <row r="233" spans="7:7" x14ac:dyDescent="0.2">
      <c r="G233" s="23"/>
    </row>
    <row r="234" spans="7:7" x14ac:dyDescent="0.2">
      <c r="G234" s="23"/>
    </row>
    <row r="235" spans="7:7" x14ac:dyDescent="0.2">
      <c r="G235" s="23"/>
    </row>
    <row r="236" spans="7:7" x14ac:dyDescent="0.2">
      <c r="G236" s="23"/>
    </row>
    <row r="237" spans="7:7" x14ac:dyDescent="0.2">
      <c r="G237" s="23"/>
    </row>
    <row r="238" spans="7:7" x14ac:dyDescent="0.2">
      <c r="G238" s="23"/>
    </row>
    <row r="239" spans="7:7" x14ac:dyDescent="0.2">
      <c r="G239" s="23"/>
    </row>
    <row r="240" spans="7:7" x14ac:dyDescent="0.2">
      <c r="G240" s="23"/>
    </row>
    <row r="241" spans="7:7" x14ac:dyDescent="0.2">
      <c r="G241" s="23"/>
    </row>
    <row r="242" spans="7:7" x14ac:dyDescent="0.2">
      <c r="G242" s="23"/>
    </row>
    <row r="243" spans="7:7" x14ac:dyDescent="0.2">
      <c r="G243" s="23"/>
    </row>
    <row r="244" spans="7:7" x14ac:dyDescent="0.2">
      <c r="G244" s="23"/>
    </row>
    <row r="245" spans="7:7" x14ac:dyDescent="0.2">
      <c r="G245" s="23"/>
    </row>
    <row r="246" spans="7:7" x14ac:dyDescent="0.2">
      <c r="G246" s="23"/>
    </row>
    <row r="247" spans="7:7" x14ac:dyDescent="0.2">
      <c r="G247" s="23"/>
    </row>
    <row r="248" spans="7:7" x14ac:dyDescent="0.2">
      <c r="G248" s="23"/>
    </row>
    <row r="249" spans="7:7" x14ac:dyDescent="0.2">
      <c r="G249" s="23"/>
    </row>
    <row r="250" spans="7:7" x14ac:dyDescent="0.2">
      <c r="G250" s="23"/>
    </row>
    <row r="251" spans="7:7" x14ac:dyDescent="0.2">
      <c r="G251" s="23"/>
    </row>
    <row r="252" spans="7:7" x14ac:dyDescent="0.2">
      <c r="G252" s="23"/>
    </row>
    <row r="253" spans="7:7" x14ac:dyDescent="0.2">
      <c r="G253" s="23"/>
    </row>
    <row r="254" spans="7:7" x14ac:dyDescent="0.2">
      <c r="G254" s="23"/>
    </row>
    <row r="255" spans="7:7" x14ac:dyDescent="0.2">
      <c r="G255" s="23"/>
    </row>
    <row r="256" spans="7:7" x14ac:dyDescent="0.2">
      <c r="G256" s="23"/>
    </row>
    <row r="257" spans="7:7" x14ac:dyDescent="0.2">
      <c r="G257" s="23"/>
    </row>
    <row r="258" spans="7:7" x14ac:dyDescent="0.2">
      <c r="G258" s="23"/>
    </row>
    <row r="259" spans="7:7" x14ac:dyDescent="0.2">
      <c r="G259" s="23"/>
    </row>
    <row r="260" spans="7:7" x14ac:dyDescent="0.2">
      <c r="G260" s="23"/>
    </row>
    <row r="261" spans="7:7" x14ac:dyDescent="0.2">
      <c r="G261" s="23"/>
    </row>
    <row r="262" spans="7:7" x14ac:dyDescent="0.2">
      <c r="G262" s="23"/>
    </row>
    <row r="263" spans="7:7" x14ac:dyDescent="0.2">
      <c r="G263" s="23"/>
    </row>
    <row r="264" spans="7:7" x14ac:dyDescent="0.2">
      <c r="G264" s="23"/>
    </row>
    <row r="265" spans="7:7" x14ac:dyDescent="0.2">
      <c r="G265" s="23"/>
    </row>
    <row r="266" spans="7:7" x14ac:dyDescent="0.2">
      <c r="G266" s="23"/>
    </row>
    <row r="267" spans="7:7" x14ac:dyDescent="0.2">
      <c r="G267" s="23"/>
    </row>
    <row r="268" spans="7:7" x14ac:dyDescent="0.2">
      <c r="G268" s="23"/>
    </row>
    <row r="269" spans="7:7" x14ac:dyDescent="0.2">
      <c r="G269" s="23"/>
    </row>
    <row r="270" spans="7:7" x14ac:dyDescent="0.2">
      <c r="G270" s="23"/>
    </row>
    <row r="271" spans="7:7" x14ac:dyDescent="0.2">
      <c r="G271" s="23"/>
    </row>
    <row r="272" spans="7:7" x14ac:dyDescent="0.2">
      <c r="G272" s="23"/>
    </row>
    <row r="273" spans="7:7" x14ac:dyDescent="0.2">
      <c r="G273" s="23"/>
    </row>
    <row r="274" spans="7:7" x14ac:dyDescent="0.2">
      <c r="G274" s="23"/>
    </row>
    <row r="275" spans="7:7" x14ac:dyDescent="0.2">
      <c r="G275" s="23"/>
    </row>
    <row r="276" spans="7:7" x14ac:dyDescent="0.2">
      <c r="G276" s="23"/>
    </row>
    <row r="277" spans="7:7" x14ac:dyDescent="0.2">
      <c r="G277" s="23"/>
    </row>
    <row r="278" spans="7:7" x14ac:dyDescent="0.2">
      <c r="G278" s="23"/>
    </row>
    <row r="279" spans="7:7" x14ac:dyDescent="0.2">
      <c r="G279" s="158"/>
    </row>
  </sheetData>
  <sheetProtection formatCells="0" insertHyperlinks="0" autoFilter="0"/>
  <mergeCells count="1">
    <mergeCell ref="A1:I1"/>
  </mergeCells>
  <phoneticPr fontId="31" type="noConversion"/>
  <printOptions horizontalCentered="1"/>
  <pageMargins left="0.39305555555555599" right="0.39305555555555599" top="0.78680555555555598" bottom="0.59027777777777801" header="0.29861111111111099" footer="0.29861111111111099"/>
  <pageSetup paperSize="9" scale="9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4"/>
  <sheetViews>
    <sheetView workbookViewId="0">
      <selection sqref="A1:XFD3"/>
    </sheetView>
  </sheetViews>
  <sheetFormatPr defaultColWidth="8.875" defaultRowHeight="14.25" x14ac:dyDescent="0.2"/>
  <cols>
    <col min="1" max="1" width="6.5" style="11" customWidth="1"/>
    <col min="2" max="2" width="17.5" style="11" customWidth="1"/>
    <col min="3" max="3" width="13.25" style="11" customWidth="1"/>
    <col min="4" max="4" width="25.375" style="11" customWidth="1"/>
    <col min="5" max="5" width="8" style="11" customWidth="1"/>
    <col min="6" max="6" width="10.125" style="137" customWidth="1"/>
    <col min="7" max="7" width="9.375" style="11" customWidth="1"/>
    <col min="8" max="8" width="12.375" style="11" customWidth="1"/>
    <col min="9" max="9" width="9.625" style="11" customWidth="1"/>
    <col min="10" max="16384" width="8.875" style="11"/>
  </cols>
  <sheetData>
    <row r="1" spans="1:9" s="1" customFormat="1" ht="32.25" customHeight="1" x14ac:dyDescent="0.2">
      <c r="A1" s="262" t="s">
        <v>1758</v>
      </c>
      <c r="B1" s="263"/>
      <c r="C1" s="263"/>
      <c r="D1" s="264"/>
      <c r="E1" s="263"/>
      <c r="F1" s="263"/>
      <c r="G1" s="263"/>
      <c r="H1" s="263"/>
      <c r="I1" s="263"/>
    </row>
    <row r="2" spans="1:9" s="1" customFormat="1" ht="27" customHeight="1" x14ac:dyDescent="0.2">
      <c r="A2" s="247" t="s">
        <v>1759</v>
      </c>
      <c r="B2" s="248" t="s">
        <v>1760</v>
      </c>
      <c r="C2" s="246" t="s">
        <v>1761</v>
      </c>
      <c r="D2" s="246"/>
      <c r="E2" s="248"/>
      <c r="F2" s="245"/>
      <c r="G2" s="245"/>
      <c r="H2" s="245"/>
      <c r="I2" s="245"/>
    </row>
    <row r="3" spans="1:9" s="1" customFormat="1" ht="24.75" customHeight="1" x14ac:dyDescent="0.2">
      <c r="A3" s="247" t="s">
        <v>1762</v>
      </c>
      <c r="B3" s="245">
        <v>2</v>
      </c>
      <c r="C3" s="246" t="s">
        <v>1763</v>
      </c>
      <c r="D3" s="246"/>
      <c r="E3" s="248"/>
      <c r="F3" s="245"/>
      <c r="G3" s="245"/>
      <c r="H3" s="245" t="s">
        <v>1764</v>
      </c>
      <c r="I3" s="245"/>
    </row>
    <row r="4" spans="1:9" ht="30" customHeight="1" x14ac:dyDescent="0.2">
      <c r="A4" s="3" t="s">
        <v>1</v>
      </c>
      <c r="B4" s="3" t="s">
        <v>2</v>
      </c>
      <c r="C4" s="3" t="s">
        <v>0</v>
      </c>
      <c r="D4" s="3" t="s">
        <v>3</v>
      </c>
      <c r="E4" s="3" t="s">
        <v>9</v>
      </c>
      <c r="F4" s="3" t="s">
        <v>4</v>
      </c>
      <c r="G4" s="3" t="s">
        <v>11</v>
      </c>
      <c r="H4" s="3" t="s">
        <v>12</v>
      </c>
      <c r="I4" s="3" t="s">
        <v>13</v>
      </c>
    </row>
    <row r="5" spans="1:9" s="12" customFormat="1" ht="100.5" x14ac:dyDescent="0.25">
      <c r="A5" s="105" t="s">
        <v>901</v>
      </c>
      <c r="B5" s="30"/>
      <c r="C5" s="4" t="s">
        <v>599</v>
      </c>
      <c r="D5" s="6" t="s">
        <v>902</v>
      </c>
      <c r="E5" s="16" t="s">
        <v>17</v>
      </c>
      <c r="F5" s="110">
        <v>48036</v>
      </c>
      <c r="G5" s="21"/>
      <c r="H5" s="107"/>
      <c r="I5" s="98"/>
    </row>
    <row r="6" spans="1:9" s="12" customFormat="1" ht="51" x14ac:dyDescent="0.25">
      <c r="A6" s="105" t="s">
        <v>903</v>
      </c>
      <c r="B6" s="30"/>
      <c r="C6" s="4" t="s">
        <v>602</v>
      </c>
      <c r="D6" s="6" t="s">
        <v>904</v>
      </c>
      <c r="E6" s="16" t="s">
        <v>17</v>
      </c>
      <c r="F6" s="110">
        <v>84780</v>
      </c>
      <c r="G6" s="21"/>
      <c r="H6" s="107"/>
      <c r="I6" s="98"/>
    </row>
    <row r="7" spans="1:9" s="12" customFormat="1" ht="38.25" x14ac:dyDescent="0.25">
      <c r="A7" s="105" t="s">
        <v>905</v>
      </c>
      <c r="B7" s="30"/>
      <c r="C7" s="116" t="s">
        <v>52</v>
      </c>
      <c r="D7" s="98" t="s">
        <v>906</v>
      </c>
      <c r="E7" s="16" t="s">
        <v>17</v>
      </c>
      <c r="F7" s="110">
        <v>1552780</v>
      </c>
      <c r="G7" s="21"/>
      <c r="H7" s="107"/>
      <c r="I7" s="98"/>
    </row>
    <row r="8" spans="1:9" s="12" customFormat="1" ht="51" x14ac:dyDescent="0.25">
      <c r="A8" s="105" t="s">
        <v>907</v>
      </c>
      <c r="B8" s="30"/>
      <c r="C8" s="116" t="s">
        <v>110</v>
      </c>
      <c r="D8" s="98" t="s">
        <v>908</v>
      </c>
      <c r="E8" s="16" t="s">
        <v>17</v>
      </c>
      <c r="F8" s="110">
        <v>610</v>
      </c>
      <c r="G8" s="21"/>
      <c r="H8" s="107"/>
      <c r="I8" s="98"/>
    </row>
    <row r="9" spans="1:9" s="12" customFormat="1" ht="75.75" x14ac:dyDescent="0.25">
      <c r="A9" s="105" t="s">
        <v>909</v>
      </c>
      <c r="B9" s="30"/>
      <c r="C9" s="116" t="s">
        <v>55</v>
      </c>
      <c r="D9" s="6" t="s">
        <v>910</v>
      </c>
      <c r="E9" s="16" t="s">
        <v>17</v>
      </c>
      <c r="F9" s="106">
        <v>5428500</v>
      </c>
      <c r="G9" s="125"/>
      <c r="H9" s="107"/>
      <c r="I9" s="98"/>
    </row>
    <row r="10" spans="1:9" s="12" customFormat="1" ht="63.75" x14ac:dyDescent="0.25">
      <c r="A10" s="105" t="s">
        <v>911</v>
      </c>
      <c r="B10" s="30"/>
      <c r="C10" s="116" t="s">
        <v>297</v>
      </c>
      <c r="D10" s="6" t="s">
        <v>912</v>
      </c>
      <c r="E10" s="16" t="s">
        <v>17</v>
      </c>
      <c r="F10" s="106">
        <v>407</v>
      </c>
      <c r="G10" s="125"/>
      <c r="H10" s="107"/>
      <c r="I10" s="98"/>
    </row>
    <row r="11" spans="1:9" s="12" customFormat="1" ht="51" customHeight="1" x14ac:dyDescent="0.25">
      <c r="A11" s="105" t="s">
        <v>913</v>
      </c>
      <c r="B11" s="30"/>
      <c r="C11" s="116" t="s">
        <v>206</v>
      </c>
      <c r="D11" s="6" t="s">
        <v>914</v>
      </c>
      <c r="E11" s="16" t="s">
        <v>139</v>
      </c>
      <c r="F11" s="106">
        <v>93165</v>
      </c>
      <c r="G11" s="21"/>
      <c r="H11" s="107"/>
      <c r="I11" s="98"/>
    </row>
    <row r="12" spans="1:9" s="12" customFormat="1" ht="51" x14ac:dyDescent="0.25">
      <c r="A12" s="105" t="s">
        <v>915</v>
      </c>
      <c r="B12" s="93"/>
      <c r="C12" s="116" t="s">
        <v>305</v>
      </c>
      <c r="D12" s="98" t="s">
        <v>916</v>
      </c>
      <c r="E12" s="16" t="s">
        <v>17</v>
      </c>
      <c r="F12" s="106">
        <v>1085</v>
      </c>
      <c r="G12" s="21"/>
      <c r="H12" s="107"/>
      <c r="I12" s="98"/>
    </row>
    <row r="13" spans="1:9" s="12" customFormat="1" ht="51" x14ac:dyDescent="0.25">
      <c r="A13" s="105" t="s">
        <v>917</v>
      </c>
      <c r="B13" s="93"/>
      <c r="C13" s="116" t="s">
        <v>117</v>
      </c>
      <c r="D13" s="98" t="s">
        <v>918</v>
      </c>
      <c r="E13" s="16" t="s">
        <v>17</v>
      </c>
      <c r="F13" s="106">
        <v>3256</v>
      </c>
      <c r="G13" s="21"/>
      <c r="H13" s="107"/>
      <c r="I13" s="98"/>
    </row>
    <row r="14" spans="1:9" s="12" customFormat="1" ht="76.5" x14ac:dyDescent="0.25">
      <c r="A14" s="105" t="s">
        <v>919</v>
      </c>
      <c r="B14" s="93"/>
      <c r="C14" s="116" t="s">
        <v>120</v>
      </c>
      <c r="D14" s="6" t="s">
        <v>920</v>
      </c>
      <c r="E14" s="16" t="s">
        <v>33</v>
      </c>
      <c r="F14" s="22">
        <v>25.43</v>
      </c>
      <c r="G14" s="21"/>
      <c r="H14" s="107"/>
      <c r="I14" s="98"/>
    </row>
    <row r="15" spans="1:9" s="12" customFormat="1" ht="102" x14ac:dyDescent="0.25">
      <c r="A15" s="105" t="s">
        <v>921</v>
      </c>
      <c r="B15" s="93"/>
      <c r="C15" s="116" t="s">
        <v>922</v>
      </c>
      <c r="D15" s="6" t="s">
        <v>923</v>
      </c>
      <c r="E15" s="114" t="s">
        <v>72</v>
      </c>
      <c r="F15" s="117">
        <v>1357</v>
      </c>
      <c r="G15" s="21"/>
      <c r="H15" s="107"/>
      <c r="I15" s="98"/>
    </row>
    <row r="16" spans="1:9" s="12" customFormat="1" ht="102" x14ac:dyDescent="0.25">
      <c r="A16" s="105" t="s">
        <v>924</v>
      </c>
      <c r="B16" s="93"/>
      <c r="C16" s="116" t="s">
        <v>925</v>
      </c>
      <c r="D16" s="98" t="s">
        <v>926</v>
      </c>
      <c r="E16" s="114" t="s">
        <v>72</v>
      </c>
      <c r="F16" s="129">
        <v>1357</v>
      </c>
      <c r="G16" s="21"/>
      <c r="H16" s="107"/>
      <c r="I16" s="98"/>
    </row>
    <row r="17" spans="1:9" s="12" customFormat="1" ht="102" x14ac:dyDescent="0.25">
      <c r="A17" s="105" t="s">
        <v>927</v>
      </c>
      <c r="B17" s="93"/>
      <c r="C17" s="138" t="s">
        <v>642</v>
      </c>
      <c r="D17" s="98" t="s">
        <v>928</v>
      </c>
      <c r="E17" s="114" t="s">
        <v>72</v>
      </c>
      <c r="F17" s="129">
        <v>678</v>
      </c>
      <c r="G17" s="21"/>
      <c r="H17" s="107"/>
      <c r="I17" s="98"/>
    </row>
    <row r="18" spans="1:9" s="12" customFormat="1" ht="104.25" x14ac:dyDescent="0.25">
      <c r="A18" s="105" t="s">
        <v>929</v>
      </c>
      <c r="B18" s="30"/>
      <c r="C18" s="116" t="s">
        <v>930</v>
      </c>
      <c r="D18" s="98" t="s">
        <v>931</v>
      </c>
      <c r="E18" s="114" t="s">
        <v>72</v>
      </c>
      <c r="F18" s="129">
        <v>121</v>
      </c>
      <c r="G18" s="21"/>
      <c r="H18" s="107"/>
      <c r="I18" s="98"/>
    </row>
    <row r="19" spans="1:9" s="12" customFormat="1" ht="63.75" x14ac:dyDescent="0.25">
      <c r="A19" s="105" t="s">
        <v>932</v>
      </c>
      <c r="B19" s="93"/>
      <c r="C19" s="116" t="s">
        <v>933</v>
      </c>
      <c r="D19" s="98" t="s">
        <v>934</v>
      </c>
      <c r="E19" s="16" t="s">
        <v>80</v>
      </c>
      <c r="F19" s="129">
        <v>13565</v>
      </c>
      <c r="G19" s="125"/>
      <c r="H19" s="107"/>
      <c r="I19" s="98"/>
    </row>
    <row r="20" spans="1:9" s="12" customFormat="1" ht="23.1" customHeight="1" x14ac:dyDescent="0.25">
      <c r="A20" s="105" t="s">
        <v>935</v>
      </c>
      <c r="B20" s="91"/>
      <c r="C20" s="139" t="s">
        <v>936</v>
      </c>
      <c r="D20" s="105" t="s">
        <v>937</v>
      </c>
      <c r="E20" s="140" t="s">
        <v>17</v>
      </c>
      <c r="F20" s="141">
        <v>5340</v>
      </c>
      <c r="G20" s="125"/>
      <c r="H20" s="107"/>
      <c r="I20" s="105"/>
    </row>
    <row r="21" spans="1:9" s="12" customFormat="1" ht="75.75" x14ac:dyDescent="0.25">
      <c r="A21" s="105" t="s">
        <v>938</v>
      </c>
      <c r="B21" s="93"/>
      <c r="C21" s="20" t="s">
        <v>648</v>
      </c>
      <c r="D21" s="6" t="s">
        <v>939</v>
      </c>
      <c r="E21" s="5" t="s">
        <v>80</v>
      </c>
      <c r="F21" s="22">
        <v>1014</v>
      </c>
      <c r="G21" s="125"/>
      <c r="H21" s="107"/>
      <c r="I21" s="109"/>
    </row>
    <row r="22" spans="1:9" s="12" customFormat="1" ht="63.75" x14ac:dyDescent="0.25">
      <c r="A22" s="105" t="s">
        <v>940</v>
      </c>
      <c r="B22" s="93"/>
      <c r="C22" s="4" t="s">
        <v>653</v>
      </c>
      <c r="D22" s="6" t="s">
        <v>654</v>
      </c>
      <c r="E22" s="5" t="s">
        <v>80</v>
      </c>
      <c r="F22" s="22">
        <v>1014</v>
      </c>
      <c r="G22" s="125"/>
      <c r="H22" s="107"/>
      <c r="I22" s="109"/>
    </row>
    <row r="23" spans="1:9" s="12" customFormat="1" ht="50.25" x14ac:dyDescent="0.25">
      <c r="A23" s="105" t="s">
        <v>941</v>
      </c>
      <c r="B23" s="30"/>
      <c r="C23" s="4" t="s">
        <v>942</v>
      </c>
      <c r="D23" s="6" t="s">
        <v>943</v>
      </c>
      <c r="E23" s="5" t="s">
        <v>80</v>
      </c>
      <c r="F23" s="132">
        <v>814</v>
      </c>
      <c r="G23" s="125"/>
      <c r="H23" s="107"/>
      <c r="I23" s="109"/>
    </row>
    <row r="24" spans="1:9" s="12" customFormat="1" ht="53.25" x14ac:dyDescent="0.25">
      <c r="A24" s="105" t="s">
        <v>944</v>
      </c>
      <c r="B24" s="93"/>
      <c r="C24" s="142" t="s">
        <v>137</v>
      </c>
      <c r="D24" s="6" t="s">
        <v>656</v>
      </c>
      <c r="E24" s="5" t="s">
        <v>139</v>
      </c>
      <c r="F24" s="143">
        <v>226</v>
      </c>
      <c r="G24" s="21"/>
      <c r="H24" s="107"/>
      <c r="I24" s="109"/>
    </row>
  </sheetData>
  <sheetProtection formatCells="0" insertHyperlinks="0" autoFilter="0"/>
  <mergeCells count="1">
    <mergeCell ref="A1:I1"/>
  </mergeCells>
  <phoneticPr fontId="31" type="noConversion"/>
  <printOptions horizontalCentered="1"/>
  <pageMargins left="0.39305555555555599" right="0.39305555555555599" top="0.78680555555555598" bottom="0.59027777777777801" header="0.29861111111111099" footer="0.29861111111111099"/>
  <pageSetup paperSize="9" scale="9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M121"/>
  <sheetViews>
    <sheetView workbookViewId="0">
      <selection sqref="A1:XFD3"/>
    </sheetView>
  </sheetViews>
  <sheetFormatPr defaultColWidth="8.875" defaultRowHeight="14.25" x14ac:dyDescent="0.2"/>
  <cols>
    <col min="1" max="1" width="9.125" style="11" customWidth="1"/>
    <col min="2" max="2" width="17.375" style="11" customWidth="1"/>
    <col min="3" max="3" width="17.75" style="11" customWidth="1"/>
    <col min="4" max="4" width="31.625" style="11" customWidth="1"/>
    <col min="5" max="5" width="8.875" style="23"/>
    <col min="6" max="6" width="9.625" style="23" customWidth="1"/>
    <col min="7" max="7" width="10.5" style="23" customWidth="1"/>
    <col min="8" max="8" width="10.875" style="23" customWidth="1"/>
    <col min="9" max="9" width="10.125" style="11" customWidth="1"/>
    <col min="10" max="10" width="21.375" style="11" customWidth="1"/>
    <col min="11" max="11" width="10.125" style="11"/>
    <col min="12" max="12" width="9.25" style="11"/>
    <col min="13" max="13" width="10.125" style="11"/>
    <col min="14" max="16384" width="8.875" style="11"/>
  </cols>
  <sheetData>
    <row r="1" spans="1:9" s="1" customFormat="1" ht="32.25" customHeight="1" x14ac:dyDescent="0.2">
      <c r="A1" s="262" t="s">
        <v>1758</v>
      </c>
      <c r="B1" s="263"/>
      <c r="C1" s="263"/>
      <c r="D1" s="264"/>
      <c r="E1" s="263"/>
      <c r="F1" s="263"/>
      <c r="G1" s="263"/>
      <c r="H1" s="263"/>
      <c r="I1" s="263"/>
    </row>
    <row r="2" spans="1:9" s="1" customFormat="1" ht="27" customHeight="1" x14ac:dyDescent="0.2">
      <c r="A2" s="247" t="s">
        <v>1759</v>
      </c>
      <c r="B2" s="248" t="s">
        <v>1760</v>
      </c>
      <c r="C2" s="246" t="s">
        <v>1761</v>
      </c>
      <c r="D2" s="246"/>
      <c r="E2" s="248"/>
      <c r="F2" s="245"/>
      <c r="G2" s="245"/>
      <c r="H2" s="245"/>
      <c r="I2" s="245"/>
    </row>
    <row r="3" spans="1:9" s="1" customFormat="1" ht="24.75" customHeight="1" x14ac:dyDescent="0.2">
      <c r="A3" s="247" t="s">
        <v>1762</v>
      </c>
      <c r="B3" s="245">
        <v>2</v>
      </c>
      <c r="C3" s="246" t="s">
        <v>1763</v>
      </c>
      <c r="D3" s="246"/>
      <c r="E3" s="248"/>
      <c r="F3" s="245"/>
      <c r="G3" s="245"/>
      <c r="H3" s="245" t="s">
        <v>1764</v>
      </c>
      <c r="I3" s="245"/>
    </row>
    <row r="4" spans="1:9" ht="27" customHeight="1" x14ac:dyDescent="0.2">
      <c r="A4" s="114" t="s">
        <v>1</v>
      </c>
      <c r="B4" s="114" t="s">
        <v>2</v>
      </c>
      <c r="C4" s="114" t="s">
        <v>0</v>
      </c>
      <c r="D4" s="114" t="s">
        <v>3</v>
      </c>
      <c r="E4" s="114" t="s">
        <v>9</v>
      </c>
      <c r="F4" s="114" t="s">
        <v>4</v>
      </c>
      <c r="G4" s="114" t="s">
        <v>11</v>
      </c>
      <c r="H4" s="114" t="s">
        <v>12</v>
      </c>
      <c r="I4" s="114" t="s">
        <v>13</v>
      </c>
    </row>
    <row r="5" spans="1:9" s="12" customFormat="1" ht="96.95" customHeight="1" x14ac:dyDescent="0.25">
      <c r="A5" s="105" t="s">
        <v>945</v>
      </c>
      <c r="B5" s="30"/>
      <c r="C5" s="116" t="s">
        <v>599</v>
      </c>
      <c r="D5" s="98" t="s">
        <v>600</v>
      </c>
      <c r="E5" s="16" t="s">
        <v>17</v>
      </c>
      <c r="F5" s="117">
        <v>15245</v>
      </c>
      <c r="G5" s="21"/>
      <c r="H5" s="107"/>
      <c r="I5" s="16"/>
    </row>
    <row r="6" spans="1:9" s="12" customFormat="1" ht="57" customHeight="1" x14ac:dyDescent="0.25">
      <c r="A6" s="105" t="s">
        <v>946</v>
      </c>
      <c r="B6" s="30"/>
      <c r="C6" s="116" t="s">
        <v>602</v>
      </c>
      <c r="D6" s="98" t="s">
        <v>603</v>
      </c>
      <c r="E6" s="16" t="s">
        <v>17</v>
      </c>
      <c r="F6" s="117">
        <v>4640</v>
      </c>
      <c r="G6" s="21"/>
      <c r="H6" s="107"/>
      <c r="I6" s="16"/>
    </row>
    <row r="7" spans="1:9" s="12" customFormat="1" ht="38.25" x14ac:dyDescent="0.25">
      <c r="A7" s="105" t="s">
        <v>947</v>
      </c>
      <c r="B7" s="30"/>
      <c r="C7" s="116" t="s">
        <v>52</v>
      </c>
      <c r="D7" s="98" t="s">
        <v>948</v>
      </c>
      <c r="E7" s="16" t="s">
        <v>17</v>
      </c>
      <c r="F7" s="117">
        <v>127080</v>
      </c>
      <c r="G7" s="21"/>
      <c r="H7" s="107"/>
      <c r="I7" s="16"/>
    </row>
    <row r="8" spans="1:9" s="12" customFormat="1" ht="51" x14ac:dyDescent="0.25">
      <c r="A8" s="105" t="s">
        <v>949</v>
      </c>
      <c r="B8" s="30"/>
      <c r="C8" s="116" t="s">
        <v>110</v>
      </c>
      <c r="D8" s="98" t="s">
        <v>950</v>
      </c>
      <c r="E8" s="16" t="s">
        <v>17</v>
      </c>
      <c r="F8" s="117">
        <v>78</v>
      </c>
      <c r="G8" s="21"/>
      <c r="H8" s="107"/>
      <c r="I8" s="16"/>
    </row>
    <row r="9" spans="1:9" s="12" customFormat="1" ht="63.75" x14ac:dyDescent="0.25">
      <c r="A9" s="105" t="s">
        <v>951</v>
      </c>
      <c r="B9" s="30"/>
      <c r="C9" s="116" t="s">
        <v>55</v>
      </c>
      <c r="D9" s="98" t="s">
        <v>952</v>
      </c>
      <c r="E9" s="16" t="s">
        <v>17</v>
      </c>
      <c r="F9" s="117">
        <v>65378</v>
      </c>
      <c r="G9" s="125"/>
      <c r="H9" s="107"/>
      <c r="I9" s="16"/>
    </row>
    <row r="10" spans="1:9" s="12" customFormat="1" ht="76.5" x14ac:dyDescent="0.25">
      <c r="A10" s="105" t="s">
        <v>953</v>
      </c>
      <c r="B10" s="30"/>
      <c r="C10" s="116" t="s">
        <v>297</v>
      </c>
      <c r="D10" s="98" t="s">
        <v>954</v>
      </c>
      <c r="E10" s="16" t="s">
        <v>17</v>
      </c>
      <c r="F10" s="117">
        <v>2288</v>
      </c>
      <c r="G10" s="125"/>
      <c r="H10" s="107"/>
      <c r="I10" s="16"/>
    </row>
    <row r="11" spans="1:9" s="12" customFormat="1" ht="53.1" customHeight="1" x14ac:dyDescent="0.25">
      <c r="A11" s="105" t="s">
        <v>955</v>
      </c>
      <c r="B11" s="30"/>
      <c r="C11" s="116" t="s">
        <v>206</v>
      </c>
      <c r="D11" s="98" t="s">
        <v>956</v>
      </c>
      <c r="E11" s="16" t="s">
        <v>139</v>
      </c>
      <c r="F11" s="117">
        <v>2814</v>
      </c>
      <c r="G11" s="125"/>
      <c r="H11" s="107"/>
      <c r="I11" s="16"/>
    </row>
    <row r="12" spans="1:9" s="12" customFormat="1" ht="42" customHeight="1" x14ac:dyDescent="0.25">
      <c r="A12" s="105" t="s">
        <v>957</v>
      </c>
      <c r="B12" s="30"/>
      <c r="C12" s="116" t="s">
        <v>615</v>
      </c>
      <c r="D12" s="98" t="s">
        <v>616</v>
      </c>
      <c r="E12" s="16" t="s">
        <v>139</v>
      </c>
      <c r="F12" s="117">
        <v>2814</v>
      </c>
      <c r="G12" s="21"/>
      <c r="H12" s="107"/>
      <c r="I12" s="16"/>
    </row>
    <row r="13" spans="1:9" s="12" customFormat="1" ht="45" customHeight="1" x14ac:dyDescent="0.25">
      <c r="A13" s="105" t="s">
        <v>958</v>
      </c>
      <c r="B13" s="30"/>
      <c r="C13" s="116" t="s">
        <v>618</v>
      </c>
      <c r="D13" s="98" t="s">
        <v>959</v>
      </c>
      <c r="E13" s="16" t="s">
        <v>17</v>
      </c>
      <c r="F13" s="117">
        <v>100</v>
      </c>
      <c r="G13" s="21"/>
      <c r="H13" s="107"/>
      <c r="I13" s="16"/>
    </row>
    <row r="14" spans="1:9" s="12" customFormat="1" ht="26.1" customHeight="1" x14ac:dyDescent="0.25">
      <c r="A14" s="105" t="s">
        <v>960</v>
      </c>
      <c r="B14" s="30"/>
      <c r="C14" s="116" t="s">
        <v>203</v>
      </c>
      <c r="D14" s="116" t="s">
        <v>621</v>
      </c>
      <c r="E14" s="16" t="s">
        <v>17</v>
      </c>
      <c r="F14" s="117">
        <v>100</v>
      </c>
      <c r="G14" s="21"/>
      <c r="H14" s="107"/>
      <c r="I14" s="16"/>
    </row>
    <row r="15" spans="1:9" s="12" customFormat="1" ht="66" customHeight="1" x14ac:dyDescent="0.25">
      <c r="A15" s="105" t="s">
        <v>961</v>
      </c>
      <c r="B15" s="30"/>
      <c r="C15" s="116" t="s">
        <v>623</v>
      </c>
      <c r="D15" s="98" t="s">
        <v>962</v>
      </c>
      <c r="E15" s="16" t="s">
        <v>17</v>
      </c>
      <c r="F15" s="117">
        <v>2750</v>
      </c>
      <c r="G15" s="21"/>
      <c r="H15" s="107"/>
      <c r="I15" s="16"/>
    </row>
    <row r="16" spans="1:9" s="12" customFormat="1" ht="51.95" customHeight="1" x14ac:dyDescent="0.25">
      <c r="A16" s="105" t="s">
        <v>963</v>
      </c>
      <c r="B16" s="30"/>
      <c r="C16" s="116" t="s">
        <v>206</v>
      </c>
      <c r="D16" s="98" t="s">
        <v>626</v>
      </c>
      <c r="E16" s="16" t="s">
        <v>139</v>
      </c>
      <c r="F16" s="117">
        <v>2255</v>
      </c>
      <c r="G16" s="125"/>
      <c r="H16" s="107"/>
      <c r="I16" s="16"/>
    </row>
    <row r="17" spans="1:9" s="12" customFormat="1" ht="36.950000000000003" customHeight="1" x14ac:dyDescent="0.25">
      <c r="A17" s="105" t="s">
        <v>964</v>
      </c>
      <c r="B17" s="30"/>
      <c r="C17" s="116" t="s">
        <v>615</v>
      </c>
      <c r="D17" s="98" t="s">
        <v>965</v>
      </c>
      <c r="E17" s="16" t="s">
        <v>139</v>
      </c>
      <c r="F17" s="117">
        <v>718</v>
      </c>
      <c r="G17" s="21"/>
      <c r="H17" s="107"/>
      <c r="I17" s="16"/>
    </row>
    <row r="18" spans="1:9" s="12" customFormat="1" ht="26.1" customHeight="1" x14ac:dyDescent="0.25">
      <c r="A18" s="105" t="s">
        <v>966</v>
      </c>
      <c r="B18" s="30"/>
      <c r="C18" s="116" t="s">
        <v>203</v>
      </c>
      <c r="D18" s="98" t="s">
        <v>967</v>
      </c>
      <c r="E18" s="16" t="s">
        <v>17</v>
      </c>
      <c r="F18" s="117">
        <v>100</v>
      </c>
      <c r="G18" s="21"/>
      <c r="H18" s="107"/>
      <c r="I18" s="16"/>
    </row>
    <row r="19" spans="1:9" s="12" customFormat="1" ht="42" customHeight="1" x14ac:dyDescent="0.25">
      <c r="A19" s="105" t="s">
        <v>968</v>
      </c>
      <c r="B19" s="30"/>
      <c r="C19" s="126" t="s">
        <v>200</v>
      </c>
      <c r="D19" s="127" t="s">
        <v>969</v>
      </c>
      <c r="E19" s="16" t="s">
        <v>17</v>
      </c>
      <c r="F19" s="117">
        <v>280</v>
      </c>
      <c r="G19" s="21"/>
      <c r="H19" s="107"/>
      <c r="I19" s="16"/>
    </row>
    <row r="20" spans="1:9" s="12" customFormat="1" ht="66.75" x14ac:dyDescent="0.25">
      <c r="A20" s="105" t="s">
        <v>970</v>
      </c>
      <c r="B20" s="30"/>
      <c r="C20" s="116" t="s">
        <v>623</v>
      </c>
      <c r="D20" s="98" t="s">
        <v>971</v>
      </c>
      <c r="E20" s="16" t="s">
        <v>17</v>
      </c>
      <c r="F20" s="117">
        <v>1178</v>
      </c>
      <c r="G20" s="21"/>
      <c r="H20" s="107"/>
      <c r="I20" s="16"/>
    </row>
    <row r="21" spans="1:9" s="12" customFormat="1" ht="54" customHeight="1" x14ac:dyDescent="0.25">
      <c r="A21" s="105" t="s">
        <v>972</v>
      </c>
      <c r="B21" s="30"/>
      <c r="C21" s="116" t="s">
        <v>206</v>
      </c>
      <c r="D21" s="98" t="s">
        <v>973</v>
      </c>
      <c r="E21" s="16" t="s">
        <v>139</v>
      </c>
      <c r="F21" s="117">
        <v>825</v>
      </c>
      <c r="G21" s="125"/>
      <c r="H21" s="107"/>
      <c r="I21" s="16"/>
    </row>
    <row r="22" spans="1:9" s="12" customFormat="1" ht="36.950000000000003" customHeight="1" x14ac:dyDescent="0.25">
      <c r="A22" s="105" t="s">
        <v>974</v>
      </c>
      <c r="B22" s="30"/>
      <c r="C22" s="116" t="s">
        <v>615</v>
      </c>
      <c r="D22" s="98" t="s">
        <v>975</v>
      </c>
      <c r="E22" s="16" t="s">
        <v>139</v>
      </c>
      <c r="F22" s="117">
        <v>263</v>
      </c>
      <c r="G22" s="21"/>
      <c r="H22" s="107"/>
      <c r="I22" s="16"/>
    </row>
    <row r="23" spans="1:9" s="12" customFormat="1" ht="26.1" customHeight="1" x14ac:dyDescent="0.25">
      <c r="A23" s="105" t="s">
        <v>976</v>
      </c>
      <c r="B23" s="30"/>
      <c r="C23" s="116" t="s">
        <v>203</v>
      </c>
      <c r="D23" s="98" t="s">
        <v>977</v>
      </c>
      <c r="E23" s="16" t="s">
        <v>17</v>
      </c>
      <c r="F23" s="117">
        <v>100</v>
      </c>
      <c r="G23" s="21"/>
      <c r="H23" s="107"/>
      <c r="I23" s="16"/>
    </row>
    <row r="24" spans="1:9" s="12" customFormat="1" ht="38.25" x14ac:dyDescent="0.25">
      <c r="A24" s="105" t="s">
        <v>978</v>
      </c>
      <c r="B24" s="30"/>
      <c r="C24" s="126" t="s">
        <v>200</v>
      </c>
      <c r="D24" s="127" t="s">
        <v>979</v>
      </c>
      <c r="E24" s="16" t="s">
        <v>17</v>
      </c>
      <c r="F24" s="117">
        <v>180</v>
      </c>
      <c r="G24" s="21"/>
      <c r="H24" s="107"/>
      <c r="I24" s="16"/>
    </row>
    <row r="25" spans="1:9" s="12" customFormat="1" ht="51" x14ac:dyDescent="0.25">
      <c r="A25" s="105" t="s">
        <v>980</v>
      </c>
      <c r="B25" s="30"/>
      <c r="C25" s="116" t="s">
        <v>305</v>
      </c>
      <c r="D25" s="128" t="s">
        <v>981</v>
      </c>
      <c r="E25" s="16" t="s">
        <v>17</v>
      </c>
      <c r="F25" s="117">
        <v>100</v>
      </c>
      <c r="G25" s="21"/>
      <c r="H25" s="107"/>
      <c r="I25" s="16"/>
    </row>
    <row r="26" spans="1:9" s="12" customFormat="1" ht="51" x14ac:dyDescent="0.25">
      <c r="A26" s="105" t="s">
        <v>982</v>
      </c>
      <c r="B26" s="30"/>
      <c r="C26" s="116" t="s">
        <v>117</v>
      </c>
      <c r="D26" s="98" t="s">
        <v>983</v>
      </c>
      <c r="E26" s="16" t="s">
        <v>17</v>
      </c>
      <c r="F26" s="117">
        <v>381</v>
      </c>
      <c r="G26" s="21"/>
      <c r="H26" s="107"/>
      <c r="I26" s="16"/>
    </row>
    <row r="27" spans="1:9" s="12" customFormat="1" ht="88.5" x14ac:dyDescent="0.25">
      <c r="A27" s="105" t="s">
        <v>984</v>
      </c>
      <c r="B27" s="30"/>
      <c r="C27" s="116" t="s">
        <v>120</v>
      </c>
      <c r="D27" s="98" t="s">
        <v>637</v>
      </c>
      <c r="E27" s="16" t="s">
        <v>33</v>
      </c>
      <c r="F27" s="106">
        <v>4.91</v>
      </c>
      <c r="G27" s="21"/>
      <c r="H27" s="107"/>
      <c r="I27" s="16"/>
    </row>
    <row r="28" spans="1:9" s="12" customFormat="1" ht="89.25" x14ac:dyDescent="0.25">
      <c r="A28" s="105" t="s">
        <v>985</v>
      </c>
      <c r="B28" s="93"/>
      <c r="C28" s="116" t="s">
        <v>639</v>
      </c>
      <c r="D28" s="98" t="s">
        <v>986</v>
      </c>
      <c r="E28" s="114" t="s">
        <v>72</v>
      </c>
      <c r="F28" s="129">
        <v>399</v>
      </c>
      <c r="G28" s="21"/>
      <c r="H28" s="107"/>
      <c r="I28" s="16"/>
    </row>
    <row r="29" spans="1:9" s="12" customFormat="1" ht="89.25" x14ac:dyDescent="0.25">
      <c r="A29" s="105" t="s">
        <v>987</v>
      </c>
      <c r="B29" s="93"/>
      <c r="C29" s="130" t="s">
        <v>642</v>
      </c>
      <c r="D29" s="98" t="s">
        <v>928</v>
      </c>
      <c r="E29" s="114" t="s">
        <v>72</v>
      </c>
      <c r="F29" s="129">
        <v>200</v>
      </c>
      <c r="G29" s="21"/>
      <c r="H29" s="107"/>
      <c r="I29" s="16"/>
    </row>
    <row r="30" spans="1:9" s="12" customFormat="1" ht="63.75" x14ac:dyDescent="0.25">
      <c r="A30" s="105" t="s">
        <v>988</v>
      </c>
      <c r="B30" s="30"/>
      <c r="C30" s="131" t="s">
        <v>645</v>
      </c>
      <c r="D30" s="98" t="s">
        <v>646</v>
      </c>
      <c r="E30" s="16" t="s">
        <v>80</v>
      </c>
      <c r="F30" s="129">
        <v>300</v>
      </c>
      <c r="G30" s="125"/>
      <c r="H30" s="107"/>
      <c r="I30" s="16"/>
    </row>
    <row r="31" spans="1:9" s="12" customFormat="1" ht="63.75" x14ac:dyDescent="0.25">
      <c r="A31" s="105" t="s">
        <v>989</v>
      </c>
      <c r="B31" s="30"/>
      <c r="C31" s="131" t="s">
        <v>648</v>
      </c>
      <c r="D31" s="98" t="s">
        <v>649</v>
      </c>
      <c r="E31" s="16" t="s">
        <v>80</v>
      </c>
      <c r="F31" s="117">
        <v>400</v>
      </c>
      <c r="G31" s="125"/>
      <c r="H31" s="107"/>
      <c r="I31" s="16"/>
    </row>
    <row r="32" spans="1:9" s="12" customFormat="1" ht="63.75" x14ac:dyDescent="0.25">
      <c r="A32" s="105" t="s">
        <v>990</v>
      </c>
      <c r="B32" s="30"/>
      <c r="C32" s="131" t="s">
        <v>648</v>
      </c>
      <c r="D32" s="98" t="s">
        <v>651</v>
      </c>
      <c r="E32" s="16" t="s">
        <v>80</v>
      </c>
      <c r="F32" s="117">
        <v>340</v>
      </c>
      <c r="G32" s="125"/>
      <c r="H32" s="107"/>
      <c r="I32" s="16"/>
    </row>
    <row r="33" spans="1:13" s="12" customFormat="1" ht="63.75" x14ac:dyDescent="0.25">
      <c r="A33" s="105" t="s">
        <v>991</v>
      </c>
      <c r="B33" s="30"/>
      <c r="C33" s="116" t="s">
        <v>653</v>
      </c>
      <c r="D33" s="98" t="s">
        <v>992</v>
      </c>
      <c r="E33" s="16" t="s">
        <v>80</v>
      </c>
      <c r="F33" s="129">
        <v>340</v>
      </c>
      <c r="G33" s="125"/>
      <c r="H33" s="107"/>
      <c r="I33" s="16"/>
    </row>
    <row r="34" spans="1:13" s="12" customFormat="1" ht="41.25" x14ac:dyDescent="0.25">
      <c r="A34" s="105" t="s">
        <v>993</v>
      </c>
      <c r="B34" s="93"/>
      <c r="C34" s="116" t="s">
        <v>137</v>
      </c>
      <c r="D34" s="98" t="s">
        <v>994</v>
      </c>
      <c r="E34" s="16" t="s">
        <v>139</v>
      </c>
      <c r="F34" s="129">
        <v>940</v>
      </c>
      <c r="G34" s="21"/>
      <c r="H34" s="107"/>
      <c r="I34" s="16"/>
    </row>
    <row r="35" spans="1:13" s="12" customFormat="1" ht="63" x14ac:dyDescent="0.25">
      <c r="A35" s="105" t="s">
        <v>995</v>
      </c>
      <c r="B35" s="30"/>
      <c r="C35" s="116" t="s">
        <v>237</v>
      </c>
      <c r="D35" s="98" t="s">
        <v>996</v>
      </c>
      <c r="E35" s="16" t="s">
        <v>80</v>
      </c>
      <c r="F35" s="117">
        <v>7933</v>
      </c>
      <c r="G35" s="21"/>
      <c r="H35" s="107"/>
      <c r="I35" s="16"/>
    </row>
    <row r="36" spans="1:13" s="12" customFormat="1" ht="25.5" x14ac:dyDescent="0.25">
      <c r="A36" s="105" t="s">
        <v>997</v>
      </c>
      <c r="B36" s="30"/>
      <c r="C36" s="116" t="s">
        <v>240</v>
      </c>
      <c r="D36" s="98" t="s">
        <v>998</v>
      </c>
      <c r="E36" s="16" t="s">
        <v>80</v>
      </c>
      <c r="F36" s="117">
        <v>7933</v>
      </c>
      <c r="G36" s="21"/>
      <c r="H36" s="107"/>
      <c r="I36" s="16"/>
    </row>
    <row r="37" spans="1:13" s="12" customFormat="1" ht="25.5" x14ac:dyDescent="0.25">
      <c r="A37" s="105" t="s">
        <v>999</v>
      </c>
      <c r="B37" s="30"/>
      <c r="C37" s="116" t="s">
        <v>243</v>
      </c>
      <c r="D37" s="98" t="s">
        <v>1000</v>
      </c>
      <c r="E37" s="16" t="s">
        <v>33</v>
      </c>
      <c r="F37" s="106">
        <v>95</v>
      </c>
      <c r="G37" s="21"/>
      <c r="H37" s="107"/>
      <c r="I37" s="16"/>
    </row>
    <row r="38" spans="1:13" s="12" customFormat="1" ht="96" customHeight="1" x14ac:dyDescent="0.25">
      <c r="A38" s="105" t="s">
        <v>1001</v>
      </c>
      <c r="B38" s="30"/>
      <c r="C38" s="116" t="s">
        <v>664</v>
      </c>
      <c r="D38" s="98" t="s">
        <v>1002</v>
      </c>
      <c r="E38" s="16" t="s">
        <v>80</v>
      </c>
      <c r="F38" s="117">
        <v>9768</v>
      </c>
      <c r="G38" s="21"/>
      <c r="H38" s="107"/>
      <c r="I38" s="16"/>
    </row>
    <row r="39" spans="1:13" s="12" customFormat="1" ht="51.95" customHeight="1" x14ac:dyDescent="0.25">
      <c r="A39" s="105" t="s">
        <v>1003</v>
      </c>
      <c r="B39" s="30"/>
      <c r="C39" s="116" t="s">
        <v>667</v>
      </c>
      <c r="D39" s="98" t="s">
        <v>1004</v>
      </c>
      <c r="E39" s="16" t="s">
        <v>80</v>
      </c>
      <c r="F39" s="117">
        <v>9161</v>
      </c>
      <c r="G39" s="21"/>
      <c r="H39" s="107"/>
      <c r="I39" s="16"/>
    </row>
    <row r="40" spans="1:13" s="12" customFormat="1" ht="57" customHeight="1" x14ac:dyDescent="0.25">
      <c r="A40" s="105" t="s">
        <v>1005</v>
      </c>
      <c r="B40" s="30"/>
      <c r="C40" s="116" t="s">
        <v>670</v>
      </c>
      <c r="D40" s="98" t="s">
        <v>1006</v>
      </c>
      <c r="E40" s="16" t="s">
        <v>33</v>
      </c>
      <c r="F40" s="106">
        <v>110</v>
      </c>
      <c r="G40" s="21"/>
      <c r="H40" s="107"/>
      <c r="I40" s="16"/>
    </row>
    <row r="41" spans="1:13" s="12" customFormat="1" ht="60" customHeight="1" x14ac:dyDescent="0.25">
      <c r="A41" s="105" t="s">
        <v>1007</v>
      </c>
      <c r="B41" s="30"/>
      <c r="C41" s="116" t="s">
        <v>246</v>
      </c>
      <c r="D41" s="98" t="s">
        <v>673</v>
      </c>
      <c r="E41" s="16" t="s">
        <v>139</v>
      </c>
      <c r="F41" s="117">
        <v>1263</v>
      </c>
      <c r="G41" s="21"/>
      <c r="H41" s="107"/>
      <c r="I41" s="16"/>
    </row>
    <row r="42" spans="1:13" s="12" customFormat="1" ht="58.5" customHeight="1" x14ac:dyDescent="0.25">
      <c r="A42" s="105" t="s">
        <v>1008</v>
      </c>
      <c r="B42" s="30"/>
      <c r="C42" s="116" t="s">
        <v>675</v>
      </c>
      <c r="D42" s="98" t="s">
        <v>676</v>
      </c>
      <c r="E42" s="48" t="s">
        <v>17</v>
      </c>
      <c r="F42" s="132">
        <v>90</v>
      </c>
      <c r="G42" s="125"/>
      <c r="H42" s="107"/>
      <c r="I42" s="16"/>
    </row>
    <row r="43" spans="1:13" s="12" customFormat="1" ht="39" customHeight="1" x14ac:dyDescent="0.25">
      <c r="A43" s="105" t="s">
        <v>1009</v>
      </c>
      <c r="B43" s="30"/>
      <c r="C43" s="116" t="s">
        <v>678</v>
      </c>
      <c r="D43" s="98" t="s">
        <v>679</v>
      </c>
      <c r="E43" s="48" t="s">
        <v>17</v>
      </c>
      <c r="F43" s="132">
        <v>1971</v>
      </c>
      <c r="G43" s="21"/>
      <c r="H43" s="107"/>
      <c r="I43" s="16"/>
    </row>
    <row r="44" spans="1:13" s="12" customFormat="1" ht="26.1" customHeight="1" x14ac:dyDescent="0.25">
      <c r="A44" s="105" t="s">
        <v>1010</v>
      </c>
      <c r="B44" s="30"/>
      <c r="C44" s="116" t="s">
        <v>681</v>
      </c>
      <c r="D44" s="98"/>
      <c r="E44" s="114" t="s">
        <v>5</v>
      </c>
      <c r="F44" s="129">
        <v>1</v>
      </c>
      <c r="G44" s="125"/>
      <c r="H44" s="107"/>
      <c r="I44" s="16"/>
    </row>
    <row r="45" spans="1:13" s="12" customFormat="1" ht="76.5" x14ac:dyDescent="0.25">
      <c r="A45" s="105" t="s">
        <v>1011</v>
      </c>
      <c r="B45" s="30"/>
      <c r="C45" s="116" t="s">
        <v>683</v>
      </c>
      <c r="D45" s="98" t="s">
        <v>1012</v>
      </c>
      <c r="E45" s="16" t="s">
        <v>17</v>
      </c>
      <c r="F45" s="117">
        <v>25713</v>
      </c>
      <c r="G45" s="96"/>
      <c r="H45" s="107"/>
      <c r="I45" s="16"/>
    </row>
    <row r="46" spans="1:13" s="12" customFormat="1" ht="76.5" x14ac:dyDescent="0.25">
      <c r="A46" s="105" t="s">
        <v>1013</v>
      </c>
      <c r="B46" s="30"/>
      <c r="C46" s="116" t="s">
        <v>686</v>
      </c>
      <c r="D46" s="98" t="s">
        <v>1014</v>
      </c>
      <c r="E46" s="16" t="s">
        <v>17</v>
      </c>
      <c r="F46" s="117">
        <v>29345</v>
      </c>
      <c r="G46" s="96"/>
      <c r="H46" s="107"/>
      <c r="I46" s="16"/>
      <c r="M46" s="134"/>
    </row>
    <row r="47" spans="1:13" s="12" customFormat="1" ht="104.25" x14ac:dyDescent="0.25">
      <c r="A47" s="105" t="s">
        <v>1015</v>
      </c>
      <c r="B47" s="30"/>
      <c r="C47" s="116" t="s">
        <v>689</v>
      </c>
      <c r="D47" s="98" t="s">
        <v>1016</v>
      </c>
      <c r="E47" s="16" t="s">
        <v>17</v>
      </c>
      <c r="F47" s="117">
        <v>612498</v>
      </c>
      <c r="G47" s="125"/>
      <c r="H47" s="107"/>
      <c r="I47" s="16" t="s">
        <v>691</v>
      </c>
    </row>
    <row r="48" spans="1:13" s="12" customFormat="1" ht="104.25" x14ac:dyDescent="0.25">
      <c r="A48" s="105" t="s">
        <v>1017</v>
      </c>
      <c r="B48" s="30"/>
      <c r="C48" s="116" t="s">
        <v>693</v>
      </c>
      <c r="D48" s="98" t="s">
        <v>1018</v>
      </c>
      <c r="E48" s="16" t="s">
        <v>17</v>
      </c>
      <c r="F48" s="117">
        <v>251622</v>
      </c>
      <c r="G48" s="125"/>
      <c r="H48" s="107"/>
      <c r="I48" s="16"/>
    </row>
    <row r="49" spans="1:9" s="12" customFormat="1" ht="145.5" x14ac:dyDescent="0.25">
      <c r="A49" s="105" t="s">
        <v>1019</v>
      </c>
      <c r="B49" s="30"/>
      <c r="C49" s="116" t="s">
        <v>696</v>
      </c>
      <c r="D49" s="98" t="s">
        <v>1020</v>
      </c>
      <c r="E49" s="16" t="s">
        <v>17</v>
      </c>
      <c r="F49" s="117">
        <v>39432</v>
      </c>
      <c r="G49" s="21"/>
      <c r="H49" s="107"/>
      <c r="I49" s="16"/>
    </row>
    <row r="50" spans="1:9" s="12" customFormat="1" ht="132.75" x14ac:dyDescent="0.25">
      <c r="A50" s="105" t="s">
        <v>1021</v>
      </c>
      <c r="B50" s="30"/>
      <c r="C50" s="116" t="s">
        <v>699</v>
      </c>
      <c r="D50" s="98" t="s">
        <v>1022</v>
      </c>
      <c r="E50" s="16" t="s">
        <v>17</v>
      </c>
      <c r="F50" s="117">
        <v>73543</v>
      </c>
      <c r="G50" s="21"/>
      <c r="H50" s="107"/>
      <c r="I50" s="114" t="s">
        <v>701</v>
      </c>
    </row>
    <row r="51" spans="1:9" s="12" customFormat="1" ht="120" x14ac:dyDescent="0.25">
      <c r="A51" s="105" t="s">
        <v>1023</v>
      </c>
      <c r="B51" s="30"/>
      <c r="C51" s="116" t="s">
        <v>703</v>
      </c>
      <c r="D51" s="98" t="s">
        <v>1024</v>
      </c>
      <c r="E51" s="16" t="s">
        <v>17</v>
      </c>
      <c r="F51" s="117">
        <v>3067</v>
      </c>
      <c r="G51" s="21"/>
      <c r="H51" s="107"/>
      <c r="I51" s="16"/>
    </row>
    <row r="52" spans="1:9" s="12" customFormat="1" ht="26.1" customHeight="1" x14ac:dyDescent="0.25">
      <c r="A52" s="105" t="s">
        <v>1025</v>
      </c>
      <c r="B52" s="30"/>
      <c r="C52" s="116" t="s">
        <v>706</v>
      </c>
      <c r="D52" s="98" t="s">
        <v>707</v>
      </c>
      <c r="E52" s="16" t="s">
        <v>17</v>
      </c>
      <c r="F52" s="117">
        <v>2880</v>
      </c>
      <c r="G52" s="96"/>
      <c r="H52" s="107"/>
      <c r="I52" s="16"/>
    </row>
    <row r="53" spans="1:9" s="12" customFormat="1" ht="165.75" x14ac:dyDescent="0.25">
      <c r="A53" s="105" t="s">
        <v>1026</v>
      </c>
      <c r="B53" s="30"/>
      <c r="C53" s="4" t="s">
        <v>709</v>
      </c>
      <c r="D53" s="133" t="s">
        <v>710</v>
      </c>
      <c r="E53" s="5" t="s">
        <v>139</v>
      </c>
      <c r="F53" s="117">
        <v>36000</v>
      </c>
      <c r="G53" s="21"/>
      <c r="H53" s="107"/>
      <c r="I53" s="16"/>
    </row>
    <row r="54" spans="1:9" s="12" customFormat="1" ht="26.1" customHeight="1" x14ac:dyDescent="0.25">
      <c r="A54" s="105" t="s">
        <v>1027</v>
      </c>
      <c r="B54" s="30"/>
      <c r="C54" s="116" t="s">
        <v>712</v>
      </c>
      <c r="D54" s="98" t="s">
        <v>1028</v>
      </c>
      <c r="E54" s="16" t="s">
        <v>17</v>
      </c>
      <c r="F54" s="117">
        <v>360</v>
      </c>
      <c r="G54" s="21"/>
      <c r="H54" s="107"/>
      <c r="I54" s="16"/>
    </row>
    <row r="55" spans="1:9" s="12" customFormat="1" ht="26.1" customHeight="1" x14ac:dyDescent="0.25">
      <c r="A55" s="105" t="s">
        <v>1029</v>
      </c>
      <c r="B55" s="30"/>
      <c r="C55" s="116" t="s">
        <v>715</v>
      </c>
      <c r="D55" s="98" t="s">
        <v>1030</v>
      </c>
      <c r="E55" s="16" t="s">
        <v>17</v>
      </c>
      <c r="F55" s="117">
        <v>360</v>
      </c>
      <c r="G55" s="21"/>
      <c r="H55" s="107"/>
      <c r="I55" s="16"/>
    </row>
    <row r="56" spans="1:9" s="12" customFormat="1" ht="47.1" customHeight="1" x14ac:dyDescent="0.25">
      <c r="A56" s="105" t="s">
        <v>1031</v>
      </c>
      <c r="B56" s="30"/>
      <c r="C56" s="130" t="s">
        <v>718</v>
      </c>
      <c r="D56" s="98" t="s">
        <v>1032</v>
      </c>
      <c r="E56" s="16" t="s">
        <v>17</v>
      </c>
      <c r="F56" s="117">
        <v>2777</v>
      </c>
      <c r="G56" s="21"/>
      <c r="H56" s="107"/>
      <c r="I56" s="16"/>
    </row>
    <row r="57" spans="1:9" s="12" customFormat="1" ht="47.1" customHeight="1" x14ac:dyDescent="0.25">
      <c r="A57" s="105" t="s">
        <v>1033</v>
      </c>
      <c r="B57" s="30"/>
      <c r="C57" s="130" t="s">
        <v>721</v>
      </c>
      <c r="D57" s="116" t="s">
        <v>722</v>
      </c>
      <c r="E57" s="16" t="s">
        <v>17</v>
      </c>
      <c r="F57" s="117">
        <v>940</v>
      </c>
      <c r="G57" s="21"/>
      <c r="H57" s="107"/>
      <c r="I57" s="16"/>
    </row>
    <row r="58" spans="1:9" s="12" customFormat="1" ht="26.1" customHeight="1" x14ac:dyDescent="0.25">
      <c r="A58" s="105" t="s">
        <v>1034</v>
      </c>
      <c r="B58" s="30"/>
      <c r="C58" s="116" t="s">
        <v>154</v>
      </c>
      <c r="D58" s="98" t="s">
        <v>1035</v>
      </c>
      <c r="E58" s="16" t="s">
        <v>17</v>
      </c>
      <c r="F58" s="117">
        <v>40</v>
      </c>
      <c r="G58" s="21"/>
      <c r="H58" s="107"/>
      <c r="I58" s="16"/>
    </row>
    <row r="59" spans="1:9" s="12" customFormat="1" ht="26.1" customHeight="1" x14ac:dyDescent="0.25">
      <c r="A59" s="105" t="s">
        <v>1036</v>
      </c>
      <c r="B59" s="30"/>
      <c r="C59" s="116" t="s">
        <v>726</v>
      </c>
      <c r="D59" s="98" t="s">
        <v>1037</v>
      </c>
      <c r="E59" s="16" t="s">
        <v>17</v>
      </c>
      <c r="F59" s="117">
        <v>1249</v>
      </c>
      <c r="G59" s="21"/>
      <c r="H59" s="107"/>
      <c r="I59" s="16"/>
    </row>
    <row r="60" spans="1:9" s="12" customFormat="1" ht="26.1" customHeight="1" x14ac:dyDescent="0.25">
      <c r="A60" s="105" t="s">
        <v>1038</v>
      </c>
      <c r="B60" s="30"/>
      <c r="C60" s="116" t="s">
        <v>729</v>
      </c>
      <c r="D60" s="98" t="s">
        <v>727</v>
      </c>
      <c r="E60" s="16" t="s">
        <v>17</v>
      </c>
      <c r="F60" s="117">
        <v>114</v>
      </c>
      <c r="G60" s="21"/>
      <c r="H60" s="107"/>
      <c r="I60" s="16"/>
    </row>
    <row r="61" spans="1:9" s="12" customFormat="1" ht="26.1" customHeight="1" x14ac:dyDescent="0.25">
      <c r="A61" s="105" t="s">
        <v>1039</v>
      </c>
      <c r="B61" s="30"/>
      <c r="C61" s="116" t="s">
        <v>731</v>
      </c>
      <c r="D61" s="98" t="s">
        <v>732</v>
      </c>
      <c r="E61" s="16" t="s">
        <v>17</v>
      </c>
      <c r="F61" s="117">
        <v>30</v>
      </c>
      <c r="G61" s="21"/>
      <c r="H61" s="107"/>
      <c r="I61" s="16"/>
    </row>
    <row r="62" spans="1:9" s="12" customFormat="1" ht="26.1" customHeight="1" x14ac:dyDescent="0.25">
      <c r="A62" s="105" t="s">
        <v>1040</v>
      </c>
      <c r="B62" s="30"/>
      <c r="C62" s="116" t="s">
        <v>1041</v>
      </c>
      <c r="D62" s="98" t="s">
        <v>732</v>
      </c>
      <c r="E62" s="16" t="s">
        <v>17</v>
      </c>
      <c r="F62" s="117">
        <v>462</v>
      </c>
      <c r="G62" s="21"/>
      <c r="H62" s="107"/>
      <c r="I62" s="16"/>
    </row>
    <row r="63" spans="1:9" s="12" customFormat="1" ht="26.1" customHeight="1" x14ac:dyDescent="0.25">
      <c r="A63" s="105" t="s">
        <v>1042</v>
      </c>
      <c r="B63" s="30"/>
      <c r="C63" s="116" t="s">
        <v>734</v>
      </c>
      <c r="D63" s="98" t="s">
        <v>735</v>
      </c>
      <c r="E63" s="16" t="s">
        <v>17</v>
      </c>
      <c r="F63" s="117">
        <v>200</v>
      </c>
      <c r="G63" s="125"/>
      <c r="H63" s="107"/>
      <c r="I63" s="16"/>
    </row>
    <row r="64" spans="1:9" s="12" customFormat="1" ht="51" x14ac:dyDescent="0.25">
      <c r="A64" s="105" t="s">
        <v>1043</v>
      </c>
      <c r="B64" s="30"/>
      <c r="C64" s="116" t="s">
        <v>737</v>
      </c>
      <c r="D64" s="98" t="s">
        <v>1044</v>
      </c>
      <c r="E64" s="16" t="s">
        <v>17</v>
      </c>
      <c r="F64" s="117">
        <v>1446</v>
      </c>
      <c r="G64" s="125"/>
      <c r="H64" s="107"/>
      <c r="I64" s="16"/>
    </row>
    <row r="65" spans="1:9" s="12" customFormat="1" ht="79.5" x14ac:dyDescent="0.25">
      <c r="A65" s="105" t="s">
        <v>1045</v>
      </c>
      <c r="B65" s="30"/>
      <c r="C65" s="116" t="s">
        <v>740</v>
      </c>
      <c r="D65" s="98" t="s">
        <v>1046</v>
      </c>
      <c r="E65" s="114" t="s">
        <v>742</v>
      </c>
      <c r="F65" s="117">
        <v>353</v>
      </c>
      <c r="G65" s="125"/>
      <c r="H65" s="107"/>
      <c r="I65" s="16"/>
    </row>
    <row r="66" spans="1:9" s="12" customFormat="1" ht="66.75" x14ac:dyDescent="0.25">
      <c r="A66" s="105" t="s">
        <v>1047</v>
      </c>
      <c r="B66" s="30"/>
      <c r="C66" s="116" t="s">
        <v>744</v>
      </c>
      <c r="D66" s="98" t="s">
        <v>745</v>
      </c>
      <c r="E66" s="114" t="s">
        <v>742</v>
      </c>
      <c r="F66" s="117">
        <v>10</v>
      </c>
      <c r="G66" s="125"/>
      <c r="H66" s="107"/>
      <c r="I66" s="16"/>
    </row>
    <row r="67" spans="1:9" s="12" customFormat="1" ht="51" x14ac:dyDescent="0.25">
      <c r="A67" s="105" t="s">
        <v>1048</v>
      </c>
      <c r="B67" s="30"/>
      <c r="C67" s="116" t="s">
        <v>1049</v>
      </c>
      <c r="D67" s="98" t="s">
        <v>1050</v>
      </c>
      <c r="E67" s="16" t="s">
        <v>17</v>
      </c>
      <c r="F67" s="117">
        <v>8209</v>
      </c>
      <c r="G67" s="21"/>
      <c r="H67" s="107"/>
      <c r="I67" s="16"/>
    </row>
    <row r="68" spans="1:9" s="12" customFormat="1" ht="37.5" x14ac:dyDescent="0.25">
      <c r="A68" s="105" t="s">
        <v>1051</v>
      </c>
      <c r="B68" s="30"/>
      <c r="C68" s="116" t="s">
        <v>750</v>
      </c>
      <c r="D68" s="98" t="s">
        <v>751</v>
      </c>
      <c r="E68" s="16" t="s">
        <v>17</v>
      </c>
      <c r="F68" s="117">
        <v>2052</v>
      </c>
      <c r="G68" s="21"/>
      <c r="H68" s="107"/>
      <c r="I68" s="16"/>
    </row>
    <row r="69" spans="1:9" s="12" customFormat="1" ht="37.5" x14ac:dyDescent="0.25">
      <c r="A69" s="105" t="s">
        <v>1052</v>
      </c>
      <c r="B69" s="30"/>
      <c r="C69" s="116" t="s">
        <v>753</v>
      </c>
      <c r="D69" s="98" t="s">
        <v>754</v>
      </c>
      <c r="E69" s="16" t="s">
        <v>17</v>
      </c>
      <c r="F69" s="117">
        <v>4853</v>
      </c>
      <c r="G69" s="125"/>
      <c r="H69" s="107"/>
      <c r="I69" s="16"/>
    </row>
    <row r="70" spans="1:9" s="12" customFormat="1" ht="25.5" x14ac:dyDescent="0.25">
      <c r="A70" s="105" t="s">
        <v>1053</v>
      </c>
      <c r="B70" s="30"/>
      <c r="C70" s="116" t="s">
        <v>756</v>
      </c>
      <c r="D70" s="98" t="s">
        <v>757</v>
      </c>
      <c r="E70" s="16" t="s">
        <v>33</v>
      </c>
      <c r="F70" s="117">
        <v>194</v>
      </c>
      <c r="G70" s="21"/>
      <c r="H70" s="107"/>
      <c r="I70" s="16"/>
    </row>
    <row r="71" spans="1:9" s="12" customFormat="1" ht="15.75" x14ac:dyDescent="0.25">
      <c r="A71" s="105" t="s">
        <v>1054</v>
      </c>
      <c r="B71" s="30"/>
      <c r="C71" s="116" t="s">
        <v>759</v>
      </c>
      <c r="D71" s="98" t="s">
        <v>1055</v>
      </c>
      <c r="E71" s="16" t="s">
        <v>17</v>
      </c>
      <c r="F71" s="117">
        <v>110</v>
      </c>
      <c r="G71" s="125"/>
      <c r="H71" s="107"/>
      <c r="I71" s="16"/>
    </row>
    <row r="72" spans="1:9" s="12" customFormat="1" ht="25.5" x14ac:dyDescent="0.25">
      <c r="A72" s="105" t="s">
        <v>1056</v>
      </c>
      <c r="B72" s="30"/>
      <c r="C72" s="116" t="s">
        <v>762</v>
      </c>
      <c r="D72" s="98" t="s">
        <v>1057</v>
      </c>
      <c r="E72" s="16" t="s">
        <v>17</v>
      </c>
      <c r="F72" s="117">
        <v>385</v>
      </c>
      <c r="G72" s="21"/>
      <c r="H72" s="107"/>
      <c r="I72" s="16"/>
    </row>
    <row r="73" spans="1:9" s="12" customFormat="1" ht="24.75" x14ac:dyDescent="0.25">
      <c r="A73" s="105" t="s">
        <v>1058</v>
      </c>
      <c r="B73" s="30"/>
      <c r="C73" s="116" t="s">
        <v>765</v>
      </c>
      <c r="D73" s="98" t="s">
        <v>766</v>
      </c>
      <c r="E73" s="16" t="s">
        <v>17</v>
      </c>
      <c r="F73" s="117">
        <v>1344</v>
      </c>
      <c r="G73" s="21"/>
      <c r="H73" s="107"/>
      <c r="I73" s="16"/>
    </row>
    <row r="74" spans="1:9" s="12" customFormat="1" ht="25.5" x14ac:dyDescent="0.25">
      <c r="A74" s="105" t="s">
        <v>1059</v>
      </c>
      <c r="B74" s="30"/>
      <c r="C74" s="116" t="s">
        <v>768</v>
      </c>
      <c r="D74" s="98" t="s">
        <v>769</v>
      </c>
      <c r="E74" s="16" t="s">
        <v>17</v>
      </c>
      <c r="F74" s="117">
        <v>200</v>
      </c>
      <c r="G74" s="21"/>
      <c r="H74" s="107"/>
      <c r="I74" s="16"/>
    </row>
    <row r="75" spans="1:9" s="12" customFormat="1" ht="38.25" x14ac:dyDescent="0.25">
      <c r="A75" s="105" t="s">
        <v>1060</v>
      </c>
      <c r="B75" s="30"/>
      <c r="C75" s="135" t="s">
        <v>771</v>
      </c>
      <c r="D75" s="136" t="s">
        <v>772</v>
      </c>
      <c r="E75" s="16" t="s">
        <v>17</v>
      </c>
      <c r="F75" s="117">
        <f>F22+F17</f>
        <v>981</v>
      </c>
      <c r="G75" s="21"/>
      <c r="H75" s="107"/>
      <c r="I75" s="16"/>
    </row>
    <row r="76" spans="1:9" s="12" customFormat="1" ht="51" x14ac:dyDescent="0.25">
      <c r="A76" s="105" t="s">
        <v>1061</v>
      </c>
      <c r="B76" s="30"/>
      <c r="C76" s="135" t="s">
        <v>257</v>
      </c>
      <c r="D76" s="136" t="s">
        <v>774</v>
      </c>
      <c r="E76" s="16" t="s">
        <v>80</v>
      </c>
      <c r="F76" s="117">
        <v>476</v>
      </c>
      <c r="G76" s="125"/>
      <c r="H76" s="107"/>
      <c r="I76" s="16"/>
    </row>
    <row r="77" spans="1:9" s="12" customFormat="1" ht="26.1" customHeight="1" x14ac:dyDescent="0.25">
      <c r="A77" s="105" t="s">
        <v>1062</v>
      </c>
      <c r="B77" s="30"/>
      <c r="C77" s="131" t="s">
        <v>776</v>
      </c>
      <c r="D77" s="98" t="s">
        <v>777</v>
      </c>
      <c r="E77" s="16" t="s">
        <v>17</v>
      </c>
      <c r="F77" s="117">
        <v>360</v>
      </c>
      <c r="G77" s="21"/>
      <c r="H77" s="107"/>
      <c r="I77" s="16"/>
    </row>
    <row r="78" spans="1:9" s="12" customFormat="1" ht="26.1" customHeight="1" x14ac:dyDescent="0.25">
      <c r="A78" s="105" t="s">
        <v>1063</v>
      </c>
      <c r="B78" s="30"/>
      <c r="C78" s="131" t="s">
        <v>779</v>
      </c>
      <c r="D78" s="98" t="s">
        <v>780</v>
      </c>
      <c r="E78" s="16" t="s">
        <v>17</v>
      </c>
      <c r="F78" s="117">
        <v>35</v>
      </c>
      <c r="G78" s="21"/>
      <c r="H78" s="107"/>
      <c r="I78" s="16"/>
    </row>
    <row r="79" spans="1:9" s="12" customFormat="1" ht="26.1" customHeight="1" x14ac:dyDescent="0.25">
      <c r="A79" s="105" t="s">
        <v>1064</v>
      </c>
      <c r="B79" s="30"/>
      <c r="C79" s="131" t="s">
        <v>782</v>
      </c>
      <c r="D79" s="98" t="s">
        <v>783</v>
      </c>
      <c r="E79" s="16" t="s">
        <v>17</v>
      </c>
      <c r="F79" s="117">
        <v>50</v>
      </c>
      <c r="G79" s="21"/>
      <c r="H79" s="107"/>
      <c r="I79" s="16"/>
    </row>
    <row r="80" spans="1:9" s="12" customFormat="1" ht="54" customHeight="1" x14ac:dyDescent="0.25">
      <c r="A80" s="105" t="s">
        <v>1065</v>
      </c>
      <c r="B80" s="30"/>
      <c r="C80" s="76" t="s">
        <v>785</v>
      </c>
      <c r="D80" s="98" t="s">
        <v>1066</v>
      </c>
      <c r="E80" s="16" t="s">
        <v>17</v>
      </c>
      <c r="F80" s="117">
        <v>210</v>
      </c>
      <c r="G80" s="21"/>
      <c r="H80" s="107"/>
      <c r="I80" s="16"/>
    </row>
    <row r="81" spans="1:9" s="12" customFormat="1" ht="26.1" customHeight="1" x14ac:dyDescent="0.25">
      <c r="A81" s="105" t="s">
        <v>1067</v>
      </c>
      <c r="B81" s="30"/>
      <c r="C81" s="76" t="s">
        <v>788</v>
      </c>
      <c r="D81" s="98" t="s">
        <v>789</v>
      </c>
      <c r="E81" s="16" t="s">
        <v>17</v>
      </c>
      <c r="F81" s="117">
        <v>400</v>
      </c>
      <c r="G81" s="21"/>
      <c r="H81" s="107"/>
      <c r="I81" s="16"/>
    </row>
    <row r="82" spans="1:9" s="12" customFormat="1" ht="48" customHeight="1" x14ac:dyDescent="0.25">
      <c r="A82" s="105" t="s">
        <v>1068</v>
      </c>
      <c r="B82" s="30"/>
      <c r="C82" s="131" t="s">
        <v>791</v>
      </c>
      <c r="D82" s="98" t="s">
        <v>751</v>
      </c>
      <c r="E82" s="16" t="s">
        <v>17</v>
      </c>
      <c r="F82" s="117">
        <v>340</v>
      </c>
      <c r="G82" s="21"/>
      <c r="H82" s="107"/>
      <c r="I82" s="16"/>
    </row>
    <row r="83" spans="1:9" s="12" customFormat="1" ht="26.1" customHeight="1" x14ac:dyDescent="0.25">
      <c r="A83" s="105" t="s">
        <v>1069</v>
      </c>
      <c r="B83" s="30"/>
      <c r="C83" s="130" t="s">
        <v>793</v>
      </c>
      <c r="D83" s="98" t="s">
        <v>780</v>
      </c>
      <c r="E83" s="16" t="s">
        <v>17</v>
      </c>
      <c r="F83" s="117">
        <v>1200</v>
      </c>
      <c r="G83" s="21"/>
      <c r="H83" s="107"/>
      <c r="I83" s="16"/>
    </row>
    <row r="84" spans="1:9" s="12" customFormat="1" ht="26.1" customHeight="1" x14ac:dyDescent="0.25">
      <c r="A84" s="105" t="s">
        <v>1070</v>
      </c>
      <c r="B84" s="30"/>
      <c r="C84" s="131" t="s">
        <v>795</v>
      </c>
      <c r="D84" s="98"/>
      <c r="E84" s="114" t="s">
        <v>72</v>
      </c>
      <c r="F84" s="117">
        <v>1090</v>
      </c>
      <c r="G84" s="21"/>
      <c r="H84" s="107"/>
      <c r="I84" s="16"/>
    </row>
    <row r="85" spans="1:9" s="12" customFormat="1" ht="26.1" customHeight="1" x14ac:dyDescent="0.25">
      <c r="A85" s="105" t="s">
        <v>1071</v>
      </c>
      <c r="B85" s="30"/>
      <c r="C85" s="131" t="s">
        <v>347</v>
      </c>
      <c r="D85" s="98"/>
      <c r="E85" s="114" t="s">
        <v>72</v>
      </c>
      <c r="F85" s="117">
        <v>430</v>
      </c>
      <c r="G85" s="21"/>
      <c r="H85" s="107"/>
      <c r="I85" s="16"/>
    </row>
    <row r="86" spans="1:9" s="12" customFormat="1" ht="42.95" customHeight="1" x14ac:dyDescent="0.25">
      <c r="A86" s="105" t="s">
        <v>1072</v>
      </c>
      <c r="B86" s="30"/>
      <c r="C86" s="131" t="s">
        <v>67</v>
      </c>
      <c r="D86" s="98" t="s">
        <v>505</v>
      </c>
      <c r="E86" s="16" t="s">
        <v>33</v>
      </c>
      <c r="F86" s="129">
        <v>20</v>
      </c>
      <c r="G86" s="21"/>
      <c r="H86" s="107"/>
      <c r="I86" s="16"/>
    </row>
    <row r="87" spans="1:9" s="12" customFormat="1" ht="42.95" customHeight="1" x14ac:dyDescent="0.25">
      <c r="A87" s="105" t="s">
        <v>1073</v>
      </c>
      <c r="B87" s="30"/>
      <c r="C87" s="116" t="s">
        <v>67</v>
      </c>
      <c r="D87" s="98" t="s">
        <v>1074</v>
      </c>
      <c r="E87" s="16" t="s">
        <v>33</v>
      </c>
      <c r="F87" s="129">
        <v>1581</v>
      </c>
      <c r="G87" s="21"/>
      <c r="H87" s="107"/>
      <c r="I87" s="16"/>
    </row>
    <row r="88" spans="1:9" s="12" customFormat="1" ht="42.95" customHeight="1" x14ac:dyDescent="0.25">
      <c r="A88" s="105" t="s">
        <v>1075</v>
      </c>
      <c r="B88" s="30"/>
      <c r="C88" s="116" t="s">
        <v>803</v>
      </c>
      <c r="D88" s="98" t="s">
        <v>1076</v>
      </c>
      <c r="E88" s="16" t="s">
        <v>80</v>
      </c>
      <c r="F88" s="132">
        <v>640</v>
      </c>
      <c r="G88" s="125"/>
      <c r="H88" s="107"/>
      <c r="I88" s="16"/>
    </row>
    <row r="89" spans="1:9" s="12" customFormat="1" ht="64.349999999999994" customHeight="1" x14ac:dyDescent="0.25">
      <c r="A89" s="105" t="s">
        <v>1077</v>
      </c>
      <c r="B89" s="93"/>
      <c r="C89" s="116" t="s">
        <v>163</v>
      </c>
      <c r="D89" s="98" t="s">
        <v>1078</v>
      </c>
      <c r="E89" s="16" t="s">
        <v>80</v>
      </c>
      <c r="F89" s="117">
        <v>173</v>
      </c>
      <c r="G89" s="21"/>
      <c r="H89" s="107"/>
      <c r="I89" s="16"/>
    </row>
    <row r="90" spans="1:9" s="12" customFormat="1" ht="39.950000000000003" customHeight="1" x14ac:dyDescent="0.25">
      <c r="A90" s="105" t="s">
        <v>1079</v>
      </c>
      <c r="B90" s="93"/>
      <c r="C90" s="116" t="s">
        <v>808</v>
      </c>
      <c r="D90" s="98" t="s">
        <v>809</v>
      </c>
      <c r="E90" s="16" t="s">
        <v>80</v>
      </c>
      <c r="F90" s="117">
        <v>922</v>
      </c>
      <c r="G90" s="21"/>
      <c r="H90" s="107"/>
      <c r="I90" s="114" t="s">
        <v>810</v>
      </c>
    </row>
    <row r="91" spans="1:9" s="12" customFormat="1" ht="39.950000000000003" customHeight="1" x14ac:dyDescent="0.25">
      <c r="A91" s="105" t="s">
        <v>1080</v>
      </c>
      <c r="B91" s="93"/>
      <c r="C91" s="116" t="s">
        <v>812</v>
      </c>
      <c r="D91" s="98" t="s">
        <v>813</v>
      </c>
      <c r="E91" s="16" t="s">
        <v>80</v>
      </c>
      <c r="F91" s="117">
        <v>2112</v>
      </c>
      <c r="G91" s="21"/>
      <c r="H91" s="107"/>
      <c r="I91" s="114" t="s">
        <v>810</v>
      </c>
    </row>
    <row r="92" spans="1:9" s="12" customFormat="1" ht="39.950000000000003" customHeight="1" x14ac:dyDescent="0.25">
      <c r="A92" s="105" t="s">
        <v>1081</v>
      </c>
      <c r="B92" s="93"/>
      <c r="C92" s="116" t="s">
        <v>815</v>
      </c>
      <c r="D92" s="98" t="s">
        <v>816</v>
      </c>
      <c r="E92" s="16" t="s">
        <v>80</v>
      </c>
      <c r="F92" s="117">
        <v>702</v>
      </c>
      <c r="G92" s="21"/>
      <c r="H92" s="107"/>
      <c r="I92" s="114" t="s">
        <v>810</v>
      </c>
    </row>
    <row r="93" spans="1:9" s="12" customFormat="1" ht="26.1" customHeight="1" x14ac:dyDescent="0.25">
      <c r="A93" s="105" t="s">
        <v>1082</v>
      </c>
      <c r="B93" s="93"/>
      <c r="C93" s="98" t="s">
        <v>818</v>
      </c>
      <c r="D93" s="116" t="s">
        <v>1083</v>
      </c>
      <c r="E93" s="16" t="s">
        <v>80</v>
      </c>
      <c r="F93" s="117">
        <v>922</v>
      </c>
      <c r="G93" s="125"/>
      <c r="H93" s="107"/>
      <c r="I93" s="16"/>
    </row>
    <row r="94" spans="1:9" s="12" customFormat="1" ht="26.1" customHeight="1" x14ac:dyDescent="0.25">
      <c r="A94" s="105" t="s">
        <v>1084</v>
      </c>
      <c r="B94" s="93"/>
      <c r="C94" s="98" t="s">
        <v>818</v>
      </c>
      <c r="D94" s="116" t="s">
        <v>1085</v>
      </c>
      <c r="E94" s="16" t="s">
        <v>80</v>
      </c>
      <c r="F94" s="117">
        <v>2112</v>
      </c>
      <c r="G94" s="125"/>
      <c r="H94" s="107"/>
      <c r="I94" s="16"/>
    </row>
    <row r="95" spans="1:9" s="12" customFormat="1" ht="26.1" customHeight="1" x14ac:dyDescent="0.25">
      <c r="A95" s="105" t="s">
        <v>1086</v>
      </c>
      <c r="B95" s="93"/>
      <c r="C95" s="98" t="s">
        <v>818</v>
      </c>
      <c r="D95" s="116" t="s">
        <v>1087</v>
      </c>
      <c r="E95" s="16" t="s">
        <v>80</v>
      </c>
      <c r="F95" s="117">
        <v>702</v>
      </c>
      <c r="G95" s="125"/>
      <c r="H95" s="107"/>
      <c r="I95" s="16"/>
    </row>
    <row r="96" spans="1:9" s="12" customFormat="1" ht="26.1" customHeight="1" x14ac:dyDescent="0.25">
      <c r="A96" s="105" t="s">
        <v>1088</v>
      </c>
      <c r="B96" s="93"/>
      <c r="C96" s="98" t="s">
        <v>825</v>
      </c>
      <c r="D96" s="116" t="s">
        <v>810</v>
      </c>
      <c r="E96" s="16" t="s">
        <v>80</v>
      </c>
      <c r="F96" s="117">
        <v>7472</v>
      </c>
      <c r="G96" s="125"/>
      <c r="H96" s="107"/>
      <c r="I96" s="16"/>
    </row>
    <row r="97" spans="1:11" s="12" customFormat="1" ht="26.1" customHeight="1" x14ac:dyDescent="0.25">
      <c r="A97" s="105" t="s">
        <v>1089</v>
      </c>
      <c r="B97" s="93"/>
      <c r="C97" s="116" t="s">
        <v>827</v>
      </c>
      <c r="D97" s="98" t="s">
        <v>828</v>
      </c>
      <c r="E97" s="16" t="s">
        <v>80</v>
      </c>
      <c r="F97" s="117">
        <v>7472</v>
      </c>
      <c r="G97" s="125"/>
      <c r="H97" s="107"/>
      <c r="I97" s="16"/>
    </row>
    <row r="98" spans="1:11" s="12" customFormat="1" ht="26.1" customHeight="1" x14ac:dyDescent="0.25">
      <c r="A98" s="105" t="s">
        <v>1090</v>
      </c>
      <c r="B98" s="93"/>
      <c r="C98" s="116" t="s">
        <v>830</v>
      </c>
      <c r="D98" s="98" t="s">
        <v>831</v>
      </c>
      <c r="E98" s="114" t="s">
        <v>832</v>
      </c>
      <c r="F98" s="117">
        <v>24907</v>
      </c>
      <c r="G98" s="125"/>
      <c r="H98" s="107"/>
      <c r="I98" s="16"/>
    </row>
    <row r="99" spans="1:11" s="12" customFormat="1" ht="26.1" customHeight="1" x14ac:dyDescent="0.25">
      <c r="A99" s="105" t="s">
        <v>1091</v>
      </c>
      <c r="B99" s="93"/>
      <c r="C99" s="116" t="s">
        <v>834</v>
      </c>
      <c r="D99" s="98" t="s">
        <v>835</v>
      </c>
      <c r="E99" s="16" t="s">
        <v>80</v>
      </c>
      <c r="F99" s="117">
        <v>6770</v>
      </c>
      <c r="G99" s="21"/>
      <c r="H99" s="107"/>
      <c r="I99" s="16"/>
    </row>
    <row r="100" spans="1:11" s="12" customFormat="1" ht="26.1" customHeight="1" x14ac:dyDescent="0.25">
      <c r="A100" s="105" t="s">
        <v>1092</v>
      </c>
      <c r="B100" s="93"/>
      <c r="C100" s="116" t="s">
        <v>834</v>
      </c>
      <c r="D100" s="98" t="s">
        <v>837</v>
      </c>
      <c r="E100" s="16" t="s">
        <v>80</v>
      </c>
      <c r="F100" s="117">
        <v>702</v>
      </c>
      <c r="G100" s="21"/>
      <c r="H100" s="107"/>
      <c r="I100" s="16"/>
    </row>
    <row r="101" spans="1:11" s="12" customFormat="1" ht="26.1" customHeight="1" x14ac:dyDescent="0.25">
      <c r="A101" s="105" t="s">
        <v>1093</v>
      </c>
      <c r="B101" s="93"/>
      <c r="C101" s="116" t="s">
        <v>839</v>
      </c>
      <c r="D101" s="98" t="s">
        <v>840</v>
      </c>
      <c r="E101" s="16" t="s">
        <v>80</v>
      </c>
      <c r="F101" s="117">
        <v>3736</v>
      </c>
      <c r="G101" s="21"/>
      <c r="H101" s="107"/>
      <c r="I101" s="16"/>
    </row>
    <row r="102" spans="1:11" s="12" customFormat="1" ht="26.1" customHeight="1" x14ac:dyDescent="0.25">
      <c r="A102" s="105" t="s">
        <v>1094</v>
      </c>
      <c r="B102" s="93"/>
      <c r="C102" s="116" t="s">
        <v>842</v>
      </c>
      <c r="D102" s="116" t="s">
        <v>843</v>
      </c>
      <c r="E102" s="16" t="s">
        <v>139</v>
      </c>
      <c r="F102" s="117">
        <v>408</v>
      </c>
      <c r="G102" s="125"/>
      <c r="H102" s="107"/>
      <c r="I102" s="16"/>
    </row>
    <row r="103" spans="1:11" s="12" customFormat="1" ht="26.1" customHeight="1" x14ac:dyDescent="0.25">
      <c r="A103" s="105" t="s">
        <v>1095</v>
      </c>
      <c r="B103" s="93"/>
      <c r="C103" s="116" t="s">
        <v>845</v>
      </c>
      <c r="D103" s="116" t="s">
        <v>846</v>
      </c>
      <c r="E103" s="16" t="s">
        <v>139</v>
      </c>
      <c r="F103" s="117">
        <v>1105</v>
      </c>
      <c r="G103" s="125"/>
      <c r="H103" s="107"/>
      <c r="I103" s="16"/>
    </row>
    <row r="104" spans="1:11" s="12" customFormat="1" ht="26.1" customHeight="1" x14ac:dyDescent="0.25">
      <c r="A104" s="105" t="s">
        <v>1096</v>
      </c>
      <c r="B104" s="93"/>
      <c r="C104" s="116" t="s">
        <v>848</v>
      </c>
      <c r="D104" s="116" t="s">
        <v>846</v>
      </c>
      <c r="E104" s="16" t="s">
        <v>139</v>
      </c>
      <c r="F104" s="117">
        <v>187</v>
      </c>
      <c r="G104" s="125"/>
      <c r="H104" s="107"/>
      <c r="I104" s="16"/>
    </row>
    <row r="105" spans="1:11" s="12" customFormat="1" ht="42.95" customHeight="1" x14ac:dyDescent="0.25">
      <c r="A105" s="105" t="s">
        <v>1097</v>
      </c>
      <c r="B105" s="93"/>
      <c r="C105" s="98" t="s">
        <v>850</v>
      </c>
      <c r="D105" s="116" t="s">
        <v>1098</v>
      </c>
      <c r="E105" s="16" t="s">
        <v>80</v>
      </c>
      <c r="F105" s="117">
        <v>3334</v>
      </c>
      <c r="G105" s="125"/>
      <c r="H105" s="107"/>
      <c r="I105" s="114" t="s">
        <v>852</v>
      </c>
    </row>
    <row r="106" spans="1:11" s="12" customFormat="1" ht="42.95" customHeight="1" x14ac:dyDescent="0.25">
      <c r="A106" s="105" t="s">
        <v>1099</v>
      </c>
      <c r="B106" s="93"/>
      <c r="C106" s="98" t="s">
        <v>854</v>
      </c>
      <c r="D106" s="116" t="s">
        <v>1100</v>
      </c>
      <c r="E106" s="16" t="s">
        <v>80</v>
      </c>
      <c r="F106" s="117">
        <v>402</v>
      </c>
      <c r="G106" s="125"/>
      <c r="H106" s="107"/>
      <c r="I106" s="114" t="s">
        <v>852</v>
      </c>
    </row>
    <row r="107" spans="1:11" s="12" customFormat="1" ht="42.95" customHeight="1" x14ac:dyDescent="0.25">
      <c r="A107" s="105" t="s">
        <v>1101</v>
      </c>
      <c r="B107" s="93"/>
      <c r="C107" s="98" t="s">
        <v>857</v>
      </c>
      <c r="D107" s="116" t="s">
        <v>858</v>
      </c>
      <c r="E107" s="16" t="s">
        <v>80</v>
      </c>
      <c r="F107" s="117">
        <v>110</v>
      </c>
      <c r="G107" s="125"/>
      <c r="H107" s="107"/>
      <c r="I107" s="114" t="s">
        <v>852</v>
      </c>
    </row>
    <row r="108" spans="1:11" s="12" customFormat="1" ht="26.1" customHeight="1" x14ac:dyDescent="0.25">
      <c r="A108" s="105" t="s">
        <v>1102</v>
      </c>
      <c r="B108" s="30"/>
      <c r="C108" s="116" t="s">
        <v>860</v>
      </c>
      <c r="D108" s="116" t="s">
        <v>861</v>
      </c>
      <c r="E108" s="16" t="s">
        <v>17</v>
      </c>
      <c r="F108" s="117">
        <v>161</v>
      </c>
      <c r="G108" s="125"/>
      <c r="H108" s="107"/>
      <c r="I108" s="16"/>
    </row>
    <row r="109" spans="1:11" s="12" customFormat="1" ht="26.1" customHeight="1" x14ac:dyDescent="0.25">
      <c r="A109" s="105" t="s">
        <v>1103</v>
      </c>
      <c r="B109" s="30"/>
      <c r="C109" s="98" t="s">
        <v>863</v>
      </c>
      <c r="D109" s="98" t="s">
        <v>864</v>
      </c>
      <c r="E109" s="16" t="s">
        <v>17</v>
      </c>
      <c r="F109" s="117">
        <v>243</v>
      </c>
      <c r="G109" s="125"/>
      <c r="H109" s="107"/>
      <c r="I109" s="16"/>
    </row>
    <row r="110" spans="1:11" s="102" customFormat="1" ht="67.5" x14ac:dyDescent="0.25">
      <c r="A110" s="105" t="s">
        <v>1104</v>
      </c>
      <c r="B110" s="30"/>
      <c r="C110" s="116" t="s">
        <v>1105</v>
      </c>
      <c r="D110" s="116" t="s">
        <v>1106</v>
      </c>
      <c r="E110" s="16" t="s">
        <v>17</v>
      </c>
      <c r="F110" s="117">
        <v>2016</v>
      </c>
      <c r="G110" s="21"/>
      <c r="H110" s="107"/>
      <c r="I110" s="16"/>
      <c r="K110" s="12"/>
    </row>
    <row r="111" spans="1:11" s="102" customFormat="1" ht="26.1" customHeight="1" x14ac:dyDescent="0.25">
      <c r="A111" s="105" t="s">
        <v>1107</v>
      </c>
      <c r="B111" s="91"/>
      <c r="C111" s="131" t="s">
        <v>1108</v>
      </c>
      <c r="D111" s="98" t="s">
        <v>1109</v>
      </c>
      <c r="E111" s="16" t="s">
        <v>17</v>
      </c>
      <c r="F111" s="117">
        <v>201</v>
      </c>
      <c r="G111" s="21"/>
      <c r="H111" s="107"/>
      <c r="I111" s="16"/>
      <c r="K111" s="12"/>
    </row>
    <row r="112" spans="1:11" s="102" customFormat="1" ht="26.1" customHeight="1" x14ac:dyDescent="0.25">
      <c r="A112" s="105" t="s">
        <v>1110</v>
      </c>
      <c r="B112" s="91"/>
      <c r="C112" s="131" t="s">
        <v>874</v>
      </c>
      <c r="D112" s="98" t="s">
        <v>875</v>
      </c>
      <c r="E112" s="16" t="s">
        <v>139</v>
      </c>
      <c r="F112" s="117">
        <v>686</v>
      </c>
      <c r="G112" s="21"/>
      <c r="H112" s="107"/>
      <c r="I112" s="16"/>
      <c r="K112" s="12"/>
    </row>
    <row r="113" spans="1:11" s="102" customFormat="1" ht="54" x14ac:dyDescent="0.25">
      <c r="A113" s="105" t="s">
        <v>1111</v>
      </c>
      <c r="B113" s="91"/>
      <c r="C113" s="131" t="s">
        <v>877</v>
      </c>
      <c r="D113" s="98" t="s">
        <v>1112</v>
      </c>
      <c r="E113" s="16" t="s">
        <v>139</v>
      </c>
      <c r="F113" s="117">
        <v>961</v>
      </c>
      <c r="G113" s="125"/>
      <c r="H113" s="107"/>
      <c r="I113" s="16"/>
      <c r="K113" s="12"/>
    </row>
    <row r="114" spans="1:11" s="102" customFormat="1" ht="26.1" customHeight="1" x14ac:dyDescent="0.25">
      <c r="A114" s="105" t="s">
        <v>1113</v>
      </c>
      <c r="B114" s="93"/>
      <c r="C114" s="131" t="s">
        <v>880</v>
      </c>
      <c r="D114" s="116" t="s">
        <v>1114</v>
      </c>
      <c r="E114" s="16" t="s">
        <v>139</v>
      </c>
      <c r="F114" s="117">
        <v>594</v>
      </c>
      <c r="G114" s="125"/>
      <c r="H114" s="107"/>
      <c r="I114" s="16"/>
      <c r="K114" s="12"/>
    </row>
    <row r="115" spans="1:11" s="102" customFormat="1" ht="26.1" customHeight="1" x14ac:dyDescent="0.25">
      <c r="A115" s="105" t="s">
        <v>1115</v>
      </c>
      <c r="B115" s="93"/>
      <c r="C115" s="131" t="s">
        <v>883</v>
      </c>
      <c r="D115" s="98" t="s">
        <v>884</v>
      </c>
      <c r="E115" s="16" t="s">
        <v>80</v>
      </c>
      <c r="F115" s="117">
        <v>384</v>
      </c>
      <c r="G115" s="125"/>
      <c r="H115" s="107"/>
      <c r="I115" s="16"/>
      <c r="K115" s="12"/>
    </row>
    <row r="116" spans="1:11" s="102" customFormat="1" ht="52.5" x14ac:dyDescent="0.25">
      <c r="A116" s="105" t="s">
        <v>1116</v>
      </c>
      <c r="B116" s="91"/>
      <c r="C116" s="131" t="s">
        <v>444</v>
      </c>
      <c r="D116" s="98" t="s">
        <v>1117</v>
      </c>
      <c r="E116" s="16" t="s">
        <v>139</v>
      </c>
      <c r="F116" s="117">
        <v>10031</v>
      </c>
      <c r="G116" s="125"/>
      <c r="H116" s="107"/>
      <c r="I116" s="16"/>
      <c r="K116" s="12"/>
    </row>
    <row r="117" spans="1:11" s="102" customFormat="1" ht="39" customHeight="1" x14ac:dyDescent="0.25">
      <c r="A117" s="105" t="s">
        <v>1118</v>
      </c>
      <c r="B117" s="93"/>
      <c r="C117" s="131" t="s">
        <v>137</v>
      </c>
      <c r="D117" s="98" t="s">
        <v>1119</v>
      </c>
      <c r="E117" s="16" t="s">
        <v>139</v>
      </c>
      <c r="F117" s="117">
        <v>3853</v>
      </c>
      <c r="G117" s="21"/>
      <c r="H117" s="107"/>
      <c r="I117" s="16"/>
      <c r="K117" s="12"/>
    </row>
    <row r="118" spans="1:11" s="102" customFormat="1" ht="48" customHeight="1" x14ac:dyDescent="0.25">
      <c r="A118" s="105" t="s">
        <v>1120</v>
      </c>
      <c r="B118" s="93"/>
      <c r="C118" s="131" t="s">
        <v>890</v>
      </c>
      <c r="D118" s="98" t="s">
        <v>1121</v>
      </c>
      <c r="E118" s="16" t="s">
        <v>80</v>
      </c>
      <c r="F118" s="117">
        <v>320</v>
      </c>
      <c r="G118" s="5"/>
      <c r="H118" s="107"/>
      <c r="I118" s="16"/>
      <c r="K118" s="12"/>
    </row>
    <row r="119" spans="1:11" s="102" customFormat="1" ht="24.75" x14ac:dyDescent="0.25">
      <c r="A119" s="105" t="s">
        <v>1122</v>
      </c>
      <c r="B119" s="30"/>
      <c r="C119" s="131" t="s">
        <v>893</v>
      </c>
      <c r="D119" s="116" t="s">
        <v>1123</v>
      </c>
      <c r="E119" s="16" t="s">
        <v>139</v>
      </c>
      <c r="F119" s="117">
        <v>140</v>
      </c>
      <c r="G119" s="5"/>
      <c r="H119" s="107"/>
      <c r="I119" s="16"/>
      <c r="K119" s="12"/>
    </row>
    <row r="120" spans="1:11" s="102" customFormat="1" ht="38.25" x14ac:dyDescent="0.25">
      <c r="A120" s="105" t="s">
        <v>1124</v>
      </c>
      <c r="B120" s="30"/>
      <c r="C120" s="131" t="s">
        <v>896</v>
      </c>
      <c r="D120" s="98" t="s">
        <v>1125</v>
      </c>
      <c r="E120" s="114" t="s">
        <v>832</v>
      </c>
      <c r="F120" s="117">
        <v>10</v>
      </c>
      <c r="G120" s="5"/>
      <c r="H120" s="107"/>
      <c r="I120" s="16"/>
      <c r="K120" s="12"/>
    </row>
    <row r="121" spans="1:11" s="102" customFormat="1" ht="38.25" x14ac:dyDescent="0.25">
      <c r="A121" s="105" t="s">
        <v>1126</v>
      </c>
      <c r="B121" s="30"/>
      <c r="C121" s="131" t="s">
        <v>899</v>
      </c>
      <c r="D121" s="98" t="s">
        <v>1127</v>
      </c>
      <c r="E121" s="114" t="s">
        <v>832</v>
      </c>
      <c r="F121" s="117">
        <v>20</v>
      </c>
      <c r="G121" s="5"/>
      <c r="H121" s="107"/>
      <c r="I121" s="16"/>
      <c r="K121" s="12"/>
    </row>
  </sheetData>
  <sheetProtection formatCells="0" insertHyperlinks="0" autoFilter="0"/>
  <mergeCells count="1">
    <mergeCell ref="A1:I1"/>
  </mergeCells>
  <phoneticPr fontId="31" type="noConversion"/>
  <printOptions horizontalCentered="1"/>
  <pageMargins left="0.39305555555555599" right="0.39305555555555599" top="0.78680555555555598" bottom="0.59027777777777801" header="0.29861111111111099" footer="0.29861111111111099"/>
  <pageSetup paperSize="9" scale="9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8"/>
  <sheetViews>
    <sheetView workbookViewId="0">
      <selection sqref="A1:XFD3"/>
    </sheetView>
  </sheetViews>
  <sheetFormatPr defaultColWidth="8.625" defaultRowHeight="14.25" x14ac:dyDescent="0.2"/>
  <cols>
    <col min="1" max="1" width="7.375" style="11" customWidth="1"/>
    <col min="2" max="2" width="17.875" style="11" customWidth="1"/>
    <col min="3" max="3" width="15.625" style="11" customWidth="1"/>
    <col min="4" max="4" width="22.25" style="11" customWidth="1"/>
    <col min="5" max="5" width="8.625" style="11"/>
    <col min="6" max="6" width="9.625" style="112" customWidth="1"/>
    <col min="7" max="8" width="9.625" style="23" customWidth="1"/>
    <col min="9" max="9" width="9.875" style="11" customWidth="1"/>
    <col min="10" max="16384" width="8.625" style="11"/>
  </cols>
  <sheetData>
    <row r="1" spans="1:9" s="1" customFormat="1" ht="32.25" customHeight="1" x14ac:dyDescent="0.2">
      <c r="A1" s="262" t="s">
        <v>1758</v>
      </c>
      <c r="B1" s="263"/>
      <c r="C1" s="263"/>
      <c r="D1" s="264"/>
      <c r="E1" s="263"/>
      <c r="F1" s="263"/>
      <c r="G1" s="263"/>
      <c r="H1" s="263"/>
      <c r="I1" s="263"/>
    </row>
    <row r="2" spans="1:9" s="1" customFormat="1" ht="27" customHeight="1" x14ac:dyDescent="0.2">
      <c r="A2" s="247" t="s">
        <v>1759</v>
      </c>
      <c r="B2" s="248" t="s">
        <v>1760</v>
      </c>
      <c r="C2" s="246" t="s">
        <v>1761</v>
      </c>
      <c r="D2" s="246"/>
      <c r="E2" s="248"/>
      <c r="F2" s="245"/>
      <c r="G2" s="245"/>
      <c r="H2" s="245"/>
      <c r="I2" s="245"/>
    </row>
    <row r="3" spans="1:9" s="1" customFormat="1" ht="24.75" customHeight="1" x14ac:dyDescent="0.2">
      <c r="A3" s="247" t="s">
        <v>1762</v>
      </c>
      <c r="B3" s="245">
        <v>2</v>
      </c>
      <c r="C3" s="246" t="s">
        <v>1763</v>
      </c>
      <c r="D3" s="246"/>
      <c r="E3" s="248"/>
      <c r="F3" s="245"/>
      <c r="G3" s="245"/>
      <c r="H3" s="245" t="s">
        <v>1764</v>
      </c>
      <c r="I3" s="245"/>
    </row>
    <row r="4" spans="1:9" ht="30" customHeight="1" x14ac:dyDescent="0.2">
      <c r="A4" s="3" t="s">
        <v>1</v>
      </c>
      <c r="B4" s="3" t="s">
        <v>2</v>
      </c>
      <c r="C4" s="3" t="s">
        <v>0</v>
      </c>
      <c r="D4" s="3" t="s">
        <v>3</v>
      </c>
      <c r="E4" s="3" t="s">
        <v>9</v>
      </c>
      <c r="F4" s="113" t="s">
        <v>4</v>
      </c>
      <c r="G4" s="114" t="s">
        <v>11</v>
      </c>
      <c r="H4" s="115" t="s">
        <v>12</v>
      </c>
      <c r="I4" s="3" t="s">
        <v>13</v>
      </c>
    </row>
    <row r="5" spans="1:9" s="12" customFormat="1" ht="38.25" x14ac:dyDescent="0.25">
      <c r="A5" s="105" t="s">
        <v>1128</v>
      </c>
      <c r="B5" s="30"/>
      <c r="C5" s="116" t="s">
        <v>52</v>
      </c>
      <c r="D5" s="98" t="s">
        <v>1129</v>
      </c>
      <c r="E5" s="16" t="s">
        <v>17</v>
      </c>
      <c r="F5" s="117">
        <v>9772</v>
      </c>
      <c r="G5" s="96"/>
      <c r="H5" s="107"/>
      <c r="I5" s="16"/>
    </row>
    <row r="6" spans="1:9" s="12" customFormat="1" ht="77.099999999999994" customHeight="1" x14ac:dyDescent="0.25">
      <c r="A6" s="105" t="s">
        <v>1130</v>
      </c>
      <c r="B6" s="30"/>
      <c r="C6" s="116" t="s">
        <v>55</v>
      </c>
      <c r="D6" s="98" t="s">
        <v>1131</v>
      </c>
      <c r="E6" s="16" t="s">
        <v>17</v>
      </c>
      <c r="F6" s="117">
        <v>47839</v>
      </c>
      <c r="G6" s="48"/>
      <c r="H6" s="107"/>
      <c r="I6" s="16"/>
    </row>
    <row r="7" spans="1:9" s="12" customFormat="1" ht="89.1" customHeight="1" x14ac:dyDescent="0.25">
      <c r="A7" s="109" t="s">
        <v>1132</v>
      </c>
      <c r="B7" s="30"/>
      <c r="C7" s="4" t="s">
        <v>1133</v>
      </c>
      <c r="D7" s="98" t="s">
        <v>1134</v>
      </c>
      <c r="E7" s="5" t="s">
        <v>17</v>
      </c>
      <c r="F7" s="118">
        <v>5621</v>
      </c>
      <c r="G7" s="96"/>
      <c r="H7" s="107"/>
      <c r="I7" s="16"/>
    </row>
    <row r="8" spans="1:9" s="12" customFormat="1" ht="72.95" customHeight="1" x14ac:dyDescent="0.25">
      <c r="A8" s="109" t="s">
        <v>1135</v>
      </c>
      <c r="B8" s="119"/>
      <c r="C8" s="4" t="s">
        <v>1136</v>
      </c>
      <c r="D8" s="98" t="s">
        <v>1137</v>
      </c>
      <c r="E8" s="5" t="s">
        <v>17</v>
      </c>
      <c r="F8" s="118">
        <v>231</v>
      </c>
      <c r="G8" s="96"/>
      <c r="H8" s="107"/>
      <c r="I8" s="16"/>
    </row>
    <row r="9" spans="1:9" s="12" customFormat="1" ht="38.25" x14ac:dyDescent="0.25">
      <c r="A9" s="109" t="s">
        <v>1138</v>
      </c>
      <c r="B9" s="119"/>
      <c r="C9" s="120" t="s">
        <v>1139</v>
      </c>
      <c r="D9" s="121" t="s">
        <v>1140</v>
      </c>
      <c r="E9" s="5" t="s">
        <v>17</v>
      </c>
      <c r="F9" s="118">
        <v>200</v>
      </c>
      <c r="G9" s="48"/>
      <c r="H9" s="107"/>
      <c r="I9" s="16"/>
    </row>
    <row r="10" spans="1:9" s="12" customFormat="1" ht="38.25" x14ac:dyDescent="0.25">
      <c r="A10" s="109" t="s">
        <v>1141</v>
      </c>
      <c r="B10" s="119"/>
      <c r="C10" s="120" t="s">
        <v>1142</v>
      </c>
      <c r="D10" s="121" t="s">
        <v>1143</v>
      </c>
      <c r="E10" s="5" t="s">
        <v>17</v>
      </c>
      <c r="F10" s="118">
        <v>610</v>
      </c>
      <c r="G10" s="48"/>
      <c r="H10" s="107"/>
      <c r="I10" s="16"/>
    </row>
    <row r="11" spans="1:9" s="12" customFormat="1" ht="57" customHeight="1" x14ac:dyDescent="0.25">
      <c r="A11" s="105" t="s">
        <v>1144</v>
      </c>
      <c r="B11" s="30"/>
      <c r="C11" s="116" t="s">
        <v>1145</v>
      </c>
      <c r="D11" s="98" t="s">
        <v>1146</v>
      </c>
      <c r="E11" s="5" t="s">
        <v>17</v>
      </c>
      <c r="F11" s="117">
        <v>72</v>
      </c>
      <c r="G11" s="96"/>
      <c r="H11" s="107"/>
      <c r="I11" s="5"/>
    </row>
    <row r="12" spans="1:9" s="12" customFormat="1" ht="63.75" x14ac:dyDescent="0.25">
      <c r="A12" s="105" t="s">
        <v>1147</v>
      </c>
      <c r="B12" s="93"/>
      <c r="C12" s="20" t="s">
        <v>645</v>
      </c>
      <c r="D12" s="6" t="s">
        <v>1148</v>
      </c>
      <c r="E12" s="5" t="s">
        <v>80</v>
      </c>
      <c r="F12" s="117">
        <v>240</v>
      </c>
      <c r="G12" s="48"/>
      <c r="H12" s="107"/>
      <c r="I12" s="5"/>
    </row>
    <row r="13" spans="1:9" s="12" customFormat="1" ht="63.75" x14ac:dyDescent="0.25">
      <c r="A13" s="105" t="s">
        <v>1149</v>
      </c>
      <c r="B13" s="93"/>
      <c r="C13" s="20" t="s">
        <v>648</v>
      </c>
      <c r="D13" s="6" t="s">
        <v>1150</v>
      </c>
      <c r="E13" s="5" t="s">
        <v>80</v>
      </c>
      <c r="F13" s="117">
        <v>450</v>
      </c>
      <c r="G13" s="48"/>
      <c r="H13" s="107"/>
      <c r="I13" s="5"/>
    </row>
    <row r="14" spans="1:9" s="12" customFormat="1" ht="75.75" x14ac:dyDescent="0.25">
      <c r="A14" s="105" t="s">
        <v>1151</v>
      </c>
      <c r="B14" s="93"/>
      <c r="C14" s="20" t="s">
        <v>648</v>
      </c>
      <c r="D14" s="6" t="s">
        <v>1152</v>
      </c>
      <c r="E14" s="5" t="s">
        <v>80</v>
      </c>
      <c r="F14" s="117">
        <v>200</v>
      </c>
      <c r="G14" s="48"/>
      <c r="H14" s="107"/>
      <c r="I14" s="5"/>
    </row>
    <row r="15" spans="1:9" s="12" customFormat="1" ht="63.75" x14ac:dyDescent="0.25">
      <c r="A15" s="105" t="s">
        <v>1153</v>
      </c>
      <c r="B15" s="93"/>
      <c r="C15" s="4" t="s">
        <v>653</v>
      </c>
      <c r="D15" s="6" t="s">
        <v>1154</v>
      </c>
      <c r="E15" s="5" t="s">
        <v>80</v>
      </c>
      <c r="F15" s="117">
        <v>200</v>
      </c>
      <c r="G15" s="48"/>
      <c r="H15" s="107"/>
      <c r="I15" s="5"/>
    </row>
    <row r="16" spans="1:9" s="12" customFormat="1" ht="51" x14ac:dyDescent="0.25">
      <c r="A16" s="105" t="s">
        <v>1155</v>
      </c>
      <c r="B16" s="30"/>
      <c r="C16" s="4" t="s">
        <v>1156</v>
      </c>
      <c r="D16" s="98" t="s">
        <v>1157</v>
      </c>
      <c r="E16" s="5" t="s">
        <v>17</v>
      </c>
      <c r="F16" s="117">
        <v>304</v>
      </c>
      <c r="G16" s="96"/>
      <c r="H16" s="107"/>
      <c r="I16" s="16"/>
    </row>
    <row r="17" spans="1:9" s="12" customFormat="1" ht="76.5" x14ac:dyDescent="0.25">
      <c r="A17" s="105" t="s">
        <v>1158</v>
      </c>
      <c r="B17" s="93"/>
      <c r="C17" s="116" t="s">
        <v>120</v>
      </c>
      <c r="D17" s="6" t="s">
        <v>1159</v>
      </c>
      <c r="E17" s="16" t="s">
        <v>33</v>
      </c>
      <c r="F17" s="117">
        <v>4</v>
      </c>
      <c r="G17" s="96"/>
      <c r="H17" s="107"/>
      <c r="I17" s="16"/>
    </row>
    <row r="18" spans="1:9" s="12" customFormat="1" ht="81" customHeight="1" x14ac:dyDescent="0.25">
      <c r="A18" s="105" t="s">
        <v>1160</v>
      </c>
      <c r="B18" s="93"/>
      <c r="C18" s="116" t="s">
        <v>1161</v>
      </c>
      <c r="D18" s="98" t="s">
        <v>1162</v>
      </c>
      <c r="E18" s="114" t="s">
        <v>72</v>
      </c>
      <c r="F18" s="117">
        <v>1912</v>
      </c>
      <c r="G18" s="96"/>
      <c r="H18" s="107"/>
      <c r="I18" s="16"/>
    </row>
    <row r="19" spans="1:9" s="12" customFormat="1" ht="81" customHeight="1" x14ac:dyDescent="0.25">
      <c r="A19" s="105" t="s">
        <v>1163</v>
      </c>
      <c r="B19" s="93"/>
      <c r="C19" s="116" t="s">
        <v>1164</v>
      </c>
      <c r="D19" s="98" t="s">
        <v>1165</v>
      </c>
      <c r="E19" s="114" t="s">
        <v>72</v>
      </c>
      <c r="F19" s="117">
        <v>186</v>
      </c>
      <c r="G19" s="96"/>
      <c r="H19" s="107"/>
      <c r="I19" s="16"/>
    </row>
    <row r="20" spans="1:9" s="12" customFormat="1" ht="81" customHeight="1" x14ac:dyDescent="0.25">
      <c r="A20" s="105" t="s">
        <v>1166</v>
      </c>
      <c r="B20" s="93"/>
      <c r="C20" s="116" t="s">
        <v>1167</v>
      </c>
      <c r="D20" s="98" t="s">
        <v>1168</v>
      </c>
      <c r="E20" s="114" t="s">
        <v>72</v>
      </c>
      <c r="F20" s="117">
        <v>264</v>
      </c>
      <c r="G20" s="96"/>
      <c r="H20" s="107"/>
      <c r="I20" s="16"/>
    </row>
    <row r="21" spans="1:9" s="12" customFormat="1" ht="81" customHeight="1" x14ac:dyDescent="0.25">
      <c r="A21" s="105" t="s">
        <v>1169</v>
      </c>
      <c r="B21" s="93"/>
      <c r="C21" s="116" t="s">
        <v>1170</v>
      </c>
      <c r="D21" s="98" t="s">
        <v>1171</v>
      </c>
      <c r="E21" s="114" t="s">
        <v>72</v>
      </c>
      <c r="F21" s="117">
        <v>396</v>
      </c>
      <c r="G21" s="96"/>
      <c r="H21" s="107"/>
      <c r="I21" s="16"/>
    </row>
    <row r="22" spans="1:9" s="12" customFormat="1" ht="25.5" x14ac:dyDescent="0.25">
      <c r="A22" s="105" t="s">
        <v>1172</v>
      </c>
      <c r="B22" s="30"/>
      <c r="C22" s="116" t="s">
        <v>1173</v>
      </c>
      <c r="D22" s="116" t="s">
        <v>1174</v>
      </c>
      <c r="E22" s="16" t="s">
        <v>80</v>
      </c>
      <c r="F22" s="117">
        <v>400</v>
      </c>
      <c r="G22" s="48"/>
      <c r="H22" s="107"/>
      <c r="I22" s="16"/>
    </row>
    <row r="23" spans="1:9" s="12" customFormat="1" ht="63.75" x14ac:dyDescent="0.25">
      <c r="A23" s="105" t="s">
        <v>1175</v>
      </c>
      <c r="B23" s="93"/>
      <c r="C23" s="116" t="s">
        <v>237</v>
      </c>
      <c r="D23" s="98" t="s">
        <v>1176</v>
      </c>
      <c r="E23" s="16" t="s">
        <v>80</v>
      </c>
      <c r="F23" s="117">
        <v>9907</v>
      </c>
      <c r="G23" s="96"/>
      <c r="H23" s="107"/>
      <c r="I23" s="16"/>
    </row>
    <row r="24" spans="1:9" s="12" customFormat="1" ht="36" customHeight="1" x14ac:dyDescent="0.25">
      <c r="A24" s="105" t="s">
        <v>1177</v>
      </c>
      <c r="B24" s="93"/>
      <c r="C24" s="116" t="s">
        <v>240</v>
      </c>
      <c r="D24" s="98" t="s">
        <v>1178</v>
      </c>
      <c r="E24" s="16" t="s">
        <v>80</v>
      </c>
      <c r="F24" s="117">
        <v>9907</v>
      </c>
      <c r="G24" s="96"/>
      <c r="H24" s="107"/>
      <c r="I24" s="16"/>
    </row>
    <row r="25" spans="1:9" s="12" customFormat="1" ht="37.5" x14ac:dyDescent="0.25">
      <c r="A25" s="105" t="s">
        <v>1179</v>
      </c>
      <c r="B25" s="93"/>
      <c r="C25" s="116" t="s">
        <v>243</v>
      </c>
      <c r="D25" s="98" t="s">
        <v>1180</v>
      </c>
      <c r="E25" s="16" t="s">
        <v>33</v>
      </c>
      <c r="F25" s="117">
        <v>118.88</v>
      </c>
      <c r="G25" s="96"/>
      <c r="H25" s="107"/>
      <c r="I25" s="16"/>
    </row>
    <row r="26" spans="1:9" s="12" customFormat="1" ht="30.95" customHeight="1" x14ac:dyDescent="0.25">
      <c r="A26" s="105" t="s">
        <v>1181</v>
      </c>
      <c r="B26" s="30"/>
      <c r="C26" s="116" t="s">
        <v>1182</v>
      </c>
      <c r="D26" s="4" t="s">
        <v>1183</v>
      </c>
      <c r="E26" s="5" t="s">
        <v>33</v>
      </c>
      <c r="F26" s="122">
        <v>14.9</v>
      </c>
      <c r="G26" s="48"/>
      <c r="H26" s="107"/>
      <c r="I26" s="16"/>
    </row>
    <row r="27" spans="1:9" s="12" customFormat="1" ht="20.100000000000001" customHeight="1" x14ac:dyDescent="0.25">
      <c r="A27" s="105" t="s">
        <v>1184</v>
      </c>
      <c r="B27" s="30"/>
      <c r="C27" s="116" t="s">
        <v>1185</v>
      </c>
      <c r="D27" s="6" t="s">
        <v>1186</v>
      </c>
      <c r="E27" s="5" t="s">
        <v>80</v>
      </c>
      <c r="F27" s="118">
        <v>495</v>
      </c>
      <c r="G27" s="48"/>
      <c r="H27" s="107"/>
      <c r="I27" s="16"/>
    </row>
    <row r="28" spans="1:9" s="12" customFormat="1" ht="38.1" customHeight="1" x14ac:dyDescent="0.25">
      <c r="A28" s="105" t="s">
        <v>1187</v>
      </c>
      <c r="B28" s="30"/>
      <c r="C28" s="116" t="s">
        <v>246</v>
      </c>
      <c r="D28" s="6" t="s">
        <v>1188</v>
      </c>
      <c r="E28" s="5" t="s">
        <v>139</v>
      </c>
      <c r="F28" s="118">
        <v>2920</v>
      </c>
      <c r="G28" s="96"/>
      <c r="H28" s="107"/>
      <c r="I28" s="16"/>
    </row>
    <row r="29" spans="1:9" s="12" customFormat="1" ht="51" customHeight="1" x14ac:dyDescent="0.25">
      <c r="A29" s="105" t="s">
        <v>1189</v>
      </c>
      <c r="B29" s="30"/>
      <c r="C29" s="116" t="s">
        <v>1190</v>
      </c>
      <c r="D29" s="98" t="s">
        <v>1191</v>
      </c>
      <c r="E29" s="5" t="s">
        <v>17</v>
      </c>
      <c r="F29" s="117">
        <v>1469</v>
      </c>
      <c r="G29" s="96"/>
      <c r="H29" s="107"/>
      <c r="I29" s="5"/>
    </row>
    <row r="30" spans="1:9" s="12" customFormat="1" ht="29.1" customHeight="1" x14ac:dyDescent="0.25">
      <c r="A30" s="105" t="s">
        <v>1192</v>
      </c>
      <c r="B30" s="30"/>
      <c r="C30" s="116" t="s">
        <v>1193</v>
      </c>
      <c r="D30" s="6" t="s">
        <v>1191</v>
      </c>
      <c r="E30" s="5" t="s">
        <v>17</v>
      </c>
      <c r="F30" s="117">
        <v>8591</v>
      </c>
      <c r="G30" s="96"/>
      <c r="H30" s="107"/>
      <c r="I30" s="98"/>
    </row>
    <row r="31" spans="1:9" s="12" customFormat="1" ht="57" customHeight="1" x14ac:dyDescent="0.25">
      <c r="A31" s="105" t="s">
        <v>1194</v>
      </c>
      <c r="B31" s="30"/>
      <c r="C31" s="4" t="s">
        <v>254</v>
      </c>
      <c r="D31" s="6" t="s">
        <v>1195</v>
      </c>
      <c r="E31" s="5" t="s">
        <v>17</v>
      </c>
      <c r="F31" s="117">
        <v>200</v>
      </c>
      <c r="G31" s="48"/>
      <c r="H31" s="107"/>
      <c r="I31" s="98"/>
    </row>
    <row r="32" spans="1:9" s="12" customFormat="1" ht="50.1" customHeight="1" x14ac:dyDescent="0.25">
      <c r="A32" s="105" t="s">
        <v>1196</v>
      </c>
      <c r="B32" s="30"/>
      <c r="C32" s="123" t="s">
        <v>1197</v>
      </c>
      <c r="D32" s="45" t="s">
        <v>1198</v>
      </c>
      <c r="E32" s="5" t="s">
        <v>17</v>
      </c>
      <c r="F32" s="117">
        <v>610</v>
      </c>
      <c r="G32" s="96"/>
      <c r="H32" s="107"/>
      <c r="I32" s="98"/>
    </row>
    <row r="33" spans="1:9" s="12" customFormat="1" ht="23.1" customHeight="1" x14ac:dyDescent="0.25">
      <c r="A33" s="105" t="s">
        <v>1199</v>
      </c>
      <c r="B33" s="30"/>
      <c r="C33" s="116" t="s">
        <v>1200</v>
      </c>
      <c r="D33" s="98" t="s">
        <v>1201</v>
      </c>
      <c r="E33" s="5" t="s">
        <v>17</v>
      </c>
      <c r="F33" s="117">
        <v>1412</v>
      </c>
      <c r="G33" s="96"/>
      <c r="H33" s="107"/>
      <c r="I33" s="16"/>
    </row>
    <row r="34" spans="1:9" s="12" customFormat="1" ht="30" customHeight="1" x14ac:dyDescent="0.25">
      <c r="A34" s="105" t="s">
        <v>1202</v>
      </c>
      <c r="B34" s="30"/>
      <c r="C34" s="116" t="s">
        <v>1203</v>
      </c>
      <c r="D34" s="98" t="s">
        <v>1204</v>
      </c>
      <c r="E34" s="5" t="s">
        <v>17</v>
      </c>
      <c r="F34" s="118">
        <v>464</v>
      </c>
      <c r="G34" s="96"/>
      <c r="H34" s="107"/>
      <c r="I34" s="16"/>
    </row>
    <row r="35" spans="1:9" s="12" customFormat="1" ht="25.5" x14ac:dyDescent="0.25">
      <c r="A35" s="105" t="s">
        <v>1205</v>
      </c>
      <c r="B35" s="30"/>
      <c r="C35" s="116" t="s">
        <v>67</v>
      </c>
      <c r="D35" s="6" t="s">
        <v>1074</v>
      </c>
      <c r="E35" s="16" t="s">
        <v>33</v>
      </c>
      <c r="F35" s="117">
        <v>1358.79</v>
      </c>
      <c r="G35" s="96"/>
      <c r="H35" s="107"/>
      <c r="I35" s="16"/>
    </row>
    <row r="36" spans="1:9" s="12" customFormat="1" ht="63" x14ac:dyDescent="0.25">
      <c r="A36" s="105" t="s">
        <v>1206</v>
      </c>
      <c r="B36" s="30"/>
      <c r="C36" s="124" t="s">
        <v>257</v>
      </c>
      <c r="D36" s="45" t="s">
        <v>774</v>
      </c>
      <c r="E36" s="5" t="s">
        <v>80</v>
      </c>
      <c r="F36" s="117">
        <v>594</v>
      </c>
      <c r="G36" s="48"/>
      <c r="H36" s="107"/>
      <c r="I36" s="16"/>
    </row>
    <row r="37" spans="1:9" s="12" customFormat="1" ht="48.6" customHeight="1" x14ac:dyDescent="0.25">
      <c r="A37" s="105" t="s">
        <v>1207</v>
      </c>
      <c r="B37" s="93"/>
      <c r="C37" s="116" t="s">
        <v>163</v>
      </c>
      <c r="D37" s="98" t="s">
        <v>1208</v>
      </c>
      <c r="E37" s="16" t="s">
        <v>80</v>
      </c>
      <c r="F37" s="117">
        <v>1559</v>
      </c>
      <c r="G37" s="96"/>
      <c r="H37" s="107"/>
      <c r="I37" s="16"/>
    </row>
    <row r="38" spans="1:9" s="12" customFormat="1" ht="38.450000000000003" customHeight="1" x14ac:dyDescent="0.25">
      <c r="A38" s="105" t="s">
        <v>1209</v>
      </c>
      <c r="B38" s="93"/>
      <c r="C38" s="4" t="s">
        <v>1210</v>
      </c>
      <c r="D38" s="98" t="s">
        <v>1211</v>
      </c>
      <c r="E38" s="5" t="s">
        <v>80</v>
      </c>
      <c r="F38" s="118">
        <v>1300</v>
      </c>
      <c r="G38" s="96"/>
      <c r="H38" s="107"/>
      <c r="I38" s="5"/>
    </row>
  </sheetData>
  <sheetProtection formatCells="0" insertHyperlinks="0" autoFilter="0"/>
  <mergeCells count="1">
    <mergeCell ref="A1:I1"/>
  </mergeCells>
  <phoneticPr fontId="31" type="noConversion"/>
  <printOptions horizontalCentered="1"/>
  <pageMargins left="0.39305555555555599" right="0.39305555555555599" top="0.78680555555555598" bottom="0.59027777777777801" header="0.29861111111111099" footer="0.29861111111111099"/>
  <pageSetup paperSize="9" scale="9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18"/>
  <sheetViews>
    <sheetView workbookViewId="0">
      <selection sqref="A1:XFD3"/>
    </sheetView>
  </sheetViews>
  <sheetFormatPr defaultColWidth="8.625" defaultRowHeight="14.25" x14ac:dyDescent="0.2"/>
  <cols>
    <col min="1" max="1" width="9" style="11" customWidth="1"/>
    <col min="2" max="2" width="17" style="11" customWidth="1"/>
    <col min="3" max="3" width="16.875" style="11" customWidth="1"/>
    <col min="4" max="4" width="20.625" style="11" customWidth="1"/>
    <col min="5" max="5" width="8.625" style="23"/>
    <col min="6" max="6" width="8.125" style="23" customWidth="1"/>
    <col min="7" max="7" width="8.75" style="23" customWidth="1"/>
    <col min="8" max="8" width="10.125" style="23" customWidth="1"/>
    <col min="9" max="9" width="8.5" style="11" customWidth="1"/>
    <col min="10" max="16384" width="8.625" style="11"/>
  </cols>
  <sheetData>
    <row r="1" spans="1:9" s="1" customFormat="1" ht="32.25" customHeight="1" x14ac:dyDescent="0.2">
      <c r="A1" s="262" t="s">
        <v>1758</v>
      </c>
      <c r="B1" s="263"/>
      <c r="C1" s="263"/>
      <c r="D1" s="264"/>
      <c r="E1" s="263"/>
      <c r="F1" s="263"/>
      <c r="G1" s="263"/>
      <c r="H1" s="263"/>
      <c r="I1" s="263"/>
    </row>
    <row r="2" spans="1:9" s="1" customFormat="1" ht="27" customHeight="1" x14ac:dyDescent="0.2">
      <c r="A2" s="247" t="s">
        <v>1759</v>
      </c>
      <c r="B2" s="248" t="s">
        <v>1760</v>
      </c>
      <c r="C2" s="246" t="s">
        <v>1761</v>
      </c>
      <c r="D2" s="246"/>
      <c r="E2" s="248"/>
      <c r="F2" s="245"/>
      <c r="G2" s="245"/>
      <c r="H2" s="245"/>
      <c r="I2" s="245"/>
    </row>
    <row r="3" spans="1:9" s="1" customFormat="1" ht="24.75" customHeight="1" x14ac:dyDescent="0.2">
      <c r="A3" s="247" t="s">
        <v>1762</v>
      </c>
      <c r="B3" s="245">
        <v>2</v>
      </c>
      <c r="C3" s="246" t="s">
        <v>1763</v>
      </c>
      <c r="D3" s="246"/>
      <c r="E3" s="248"/>
      <c r="F3" s="245"/>
      <c r="G3" s="245"/>
      <c r="H3" s="245" t="s">
        <v>1764</v>
      </c>
      <c r="I3" s="245"/>
    </row>
    <row r="4" spans="1:9" ht="24.75" x14ac:dyDescent="0.2">
      <c r="A4" s="5" t="s">
        <v>6</v>
      </c>
      <c r="B4" s="5" t="s">
        <v>1212</v>
      </c>
      <c r="C4" s="5" t="s">
        <v>7</v>
      </c>
      <c r="D4" s="5" t="s">
        <v>8</v>
      </c>
      <c r="E4" s="5" t="s">
        <v>9</v>
      </c>
      <c r="F4" s="58" t="s">
        <v>10</v>
      </c>
      <c r="G4" s="16" t="s">
        <v>11</v>
      </c>
      <c r="H4" s="103" t="s">
        <v>12</v>
      </c>
      <c r="I4" s="5" t="s">
        <v>13</v>
      </c>
    </row>
    <row r="5" spans="1:9" s="12" customFormat="1" ht="51" x14ac:dyDescent="0.25">
      <c r="A5" s="105" t="s">
        <v>1213</v>
      </c>
      <c r="B5" s="30"/>
      <c r="C5" s="98" t="s">
        <v>1214</v>
      </c>
      <c r="D5" s="19" t="s">
        <v>1215</v>
      </c>
      <c r="E5" s="16" t="s">
        <v>17</v>
      </c>
      <c r="F5" s="106">
        <v>309</v>
      </c>
      <c r="G5" s="96"/>
      <c r="H5" s="107"/>
      <c r="I5" s="5"/>
    </row>
    <row r="6" spans="1:9" s="12" customFormat="1" ht="76.5" x14ac:dyDescent="0.25">
      <c r="A6" s="105" t="s">
        <v>1216</v>
      </c>
      <c r="B6" s="93"/>
      <c r="C6" s="98" t="s">
        <v>1217</v>
      </c>
      <c r="D6" s="6" t="s">
        <v>1218</v>
      </c>
      <c r="E6" s="16" t="s">
        <v>33</v>
      </c>
      <c r="F6" s="106">
        <v>1.54</v>
      </c>
      <c r="G6" s="96"/>
      <c r="H6" s="107"/>
      <c r="I6" s="5"/>
    </row>
    <row r="7" spans="1:9" s="12" customFormat="1" ht="76.5" x14ac:dyDescent="0.25">
      <c r="A7" s="105" t="s">
        <v>1219</v>
      </c>
      <c r="B7" s="93"/>
      <c r="C7" s="19" t="s">
        <v>1220</v>
      </c>
      <c r="D7" s="19" t="s">
        <v>1221</v>
      </c>
      <c r="E7" s="5" t="s">
        <v>1222</v>
      </c>
      <c r="F7" s="108">
        <v>271</v>
      </c>
      <c r="G7" s="96"/>
      <c r="H7" s="107"/>
      <c r="I7" s="5"/>
    </row>
    <row r="8" spans="1:9" s="12" customFormat="1" ht="75.75" x14ac:dyDescent="0.25">
      <c r="A8" s="105" t="s">
        <v>1223</v>
      </c>
      <c r="B8" s="30"/>
      <c r="C8" s="98" t="s">
        <v>1224</v>
      </c>
      <c r="D8" s="19" t="s">
        <v>1225</v>
      </c>
      <c r="E8" s="16" t="s">
        <v>80</v>
      </c>
      <c r="F8" s="106">
        <v>472</v>
      </c>
      <c r="G8" s="48"/>
      <c r="H8" s="107"/>
      <c r="I8" s="16"/>
    </row>
    <row r="9" spans="1:9" s="12" customFormat="1" ht="63" x14ac:dyDescent="0.25">
      <c r="A9" s="105" t="s">
        <v>1226</v>
      </c>
      <c r="B9" s="30"/>
      <c r="C9" s="19" t="s">
        <v>1227</v>
      </c>
      <c r="D9" s="19" t="s">
        <v>1228</v>
      </c>
      <c r="E9" s="16" t="s">
        <v>80</v>
      </c>
      <c r="F9" s="106">
        <v>472</v>
      </c>
      <c r="G9" s="96"/>
      <c r="H9" s="107"/>
      <c r="I9" s="111" t="s">
        <v>1229</v>
      </c>
    </row>
    <row r="10" spans="1:9" s="12" customFormat="1" ht="39.950000000000003" customHeight="1" x14ac:dyDescent="0.25">
      <c r="A10" s="105" t="s">
        <v>1230</v>
      </c>
      <c r="B10" s="30"/>
      <c r="C10" s="98" t="s">
        <v>1231</v>
      </c>
      <c r="D10" s="98" t="s">
        <v>1232</v>
      </c>
      <c r="E10" s="16" t="s">
        <v>33</v>
      </c>
      <c r="F10" s="106">
        <v>6</v>
      </c>
      <c r="G10" s="96"/>
      <c r="H10" s="107"/>
      <c r="I10" s="16"/>
    </row>
    <row r="11" spans="1:9" s="12" customFormat="1" ht="54" customHeight="1" x14ac:dyDescent="0.25">
      <c r="A11" s="105" t="s">
        <v>1233</v>
      </c>
      <c r="B11" s="30"/>
      <c r="C11" s="109" t="s">
        <v>1234</v>
      </c>
      <c r="D11" s="19" t="s">
        <v>1235</v>
      </c>
      <c r="E11" s="16" t="s">
        <v>139</v>
      </c>
      <c r="F11" s="106">
        <v>440</v>
      </c>
      <c r="G11" s="48"/>
      <c r="H11" s="107"/>
      <c r="I11" s="16"/>
    </row>
    <row r="12" spans="1:9" s="12" customFormat="1" ht="25.5" x14ac:dyDescent="0.25">
      <c r="A12" s="105" t="s">
        <v>1236</v>
      </c>
      <c r="B12" s="30"/>
      <c r="C12" s="98" t="s">
        <v>1237</v>
      </c>
      <c r="D12" s="19" t="s">
        <v>1238</v>
      </c>
      <c r="E12" s="16" t="s">
        <v>17</v>
      </c>
      <c r="F12" s="110">
        <v>2705</v>
      </c>
      <c r="G12" s="48"/>
      <c r="H12" s="107"/>
      <c r="I12" s="16"/>
    </row>
    <row r="13" spans="1:9" s="12" customFormat="1" ht="15.75" x14ac:dyDescent="0.25">
      <c r="A13" s="105" t="s">
        <v>1239</v>
      </c>
      <c r="B13" s="30"/>
      <c r="C13" s="19" t="s">
        <v>1240</v>
      </c>
      <c r="D13" s="19" t="s">
        <v>1241</v>
      </c>
      <c r="E13" s="16" t="s">
        <v>17</v>
      </c>
      <c r="F13" s="110">
        <v>100</v>
      </c>
      <c r="G13" s="48"/>
      <c r="H13" s="107"/>
      <c r="I13" s="16"/>
    </row>
    <row r="14" spans="1:9" s="12" customFormat="1" ht="15.75" x14ac:dyDescent="0.25">
      <c r="A14" s="105" t="s">
        <v>1242</v>
      </c>
      <c r="B14" s="30"/>
      <c r="C14" s="19" t="s">
        <v>1243</v>
      </c>
      <c r="D14" s="19" t="s">
        <v>1244</v>
      </c>
      <c r="E14" s="16" t="s">
        <v>17</v>
      </c>
      <c r="F14" s="110">
        <v>40</v>
      </c>
      <c r="G14" s="48"/>
      <c r="H14" s="107"/>
      <c r="I14" s="16"/>
    </row>
    <row r="15" spans="1:9" s="12" customFormat="1" ht="24.75" x14ac:dyDescent="0.25">
      <c r="A15" s="105" t="s">
        <v>1245</v>
      </c>
      <c r="B15" s="30"/>
      <c r="C15" s="98" t="s">
        <v>1246</v>
      </c>
      <c r="D15" s="19" t="s">
        <v>1244</v>
      </c>
      <c r="E15" s="16" t="s">
        <v>17</v>
      </c>
      <c r="F15" s="106">
        <v>236</v>
      </c>
      <c r="G15" s="48"/>
      <c r="H15" s="107"/>
      <c r="I15" s="16"/>
    </row>
    <row r="16" spans="1:9" s="12" customFormat="1" ht="63" x14ac:dyDescent="0.25">
      <c r="A16" s="105" t="s">
        <v>1247</v>
      </c>
      <c r="B16" s="30"/>
      <c r="C16" s="45" t="s">
        <v>1248</v>
      </c>
      <c r="D16" s="45" t="s">
        <v>774</v>
      </c>
      <c r="E16" s="5" t="s">
        <v>80</v>
      </c>
      <c r="F16" s="22">
        <v>100</v>
      </c>
      <c r="G16" s="48"/>
      <c r="H16" s="107"/>
      <c r="I16" s="5"/>
    </row>
    <row r="17" spans="1:9" s="12" customFormat="1" ht="38.25" x14ac:dyDescent="0.25">
      <c r="A17" s="105" t="s">
        <v>1249</v>
      </c>
      <c r="B17" s="30"/>
      <c r="C17" s="6" t="s">
        <v>31</v>
      </c>
      <c r="D17" s="6" t="s">
        <v>1074</v>
      </c>
      <c r="E17" s="5" t="s">
        <v>33</v>
      </c>
      <c r="F17" s="22">
        <v>189.88</v>
      </c>
      <c r="G17" s="96"/>
      <c r="H17" s="107"/>
      <c r="I17" s="5"/>
    </row>
    <row r="18" spans="1:9" s="12" customFormat="1" ht="51" x14ac:dyDescent="0.25">
      <c r="A18" s="105" t="s">
        <v>1250</v>
      </c>
      <c r="B18" s="30"/>
      <c r="C18" s="98" t="s">
        <v>1251</v>
      </c>
      <c r="D18" s="19" t="s">
        <v>1252</v>
      </c>
      <c r="E18" s="16" t="s">
        <v>80</v>
      </c>
      <c r="F18" s="106">
        <v>520</v>
      </c>
      <c r="G18" s="48"/>
      <c r="H18" s="107"/>
      <c r="I18" s="16"/>
    </row>
  </sheetData>
  <sheetProtection formatCells="0" insertHyperlinks="0" autoFilter="0"/>
  <mergeCells count="1">
    <mergeCell ref="A1:I1"/>
  </mergeCells>
  <phoneticPr fontId="31" type="noConversion"/>
  <printOptions horizontalCentered="1"/>
  <pageMargins left="0.39305555555555599" right="0.39305555555555599" top="0.78680555555555598" bottom="0.59027777777777801" header="0.29861111111111099" footer="0.29861111111111099"/>
  <pageSetup paperSize="9" scale="90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  <woSheetProps sheetStid="2" interlineOnOff="0" interlineColor="0" isDbSheet="0" isDashBoardSheet="0">
      <cellprotection/>
    </woSheetProps>
    <woSheetProps sheetStid="20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4" interlineOnOff="0" interlineColor="0" isDbSheet="0" isDashBoardSheet="0">
      <cellprotection/>
    </woSheetProps>
    <woSheetProps sheetStid="22" interlineOnOff="0" interlineColor="0" isDbSheet="0" isDashBoardSheet="0">
      <cellprotection/>
    </woSheetProps>
    <woSheetProps sheetStid="24" interlineOnOff="0" interlineColor="0" isDbSheet="0" isDashBoardSheet="0">
      <cellprotection/>
    </woSheetProps>
    <woSheetProps sheetStid="45" interlineOnOff="0" interlineColor="0" isDbSheet="0" isDashBoardSheet="0">
      <cellprotection/>
    </woSheetProps>
    <woSheetProps sheetStid="6" interlineOnOff="0" interlineColor="0" isDbSheet="0" isDashBoardSheet="0">
      <cellprotection/>
    </woSheetProps>
    <woSheetProps sheetStid="7" interlineOnOff="0" interlineColor="0" isDbSheet="0" isDashBoardSheet="0">
      <cellprotection/>
    </woSheetProps>
    <woSheetProps sheetStid="8" interlineOnOff="0" interlineColor="0" isDbSheet="0" isDashBoardSheet="0">
      <cellprotection/>
    </woSheetProps>
    <woSheetProps sheetStid="9" interlineOnOff="0" interlineColor="0" isDbSheet="0" isDashBoardSheet="0">
      <cellprotection/>
    </woSheetProps>
    <woSheetProps sheetStid="10" interlineOnOff="0" interlineColor="0" isDbSheet="0" isDashBoardSheet="0">
      <cellprotection/>
    </woSheetProps>
    <woSheetProps sheetStid="11" interlineOnOff="0" interlineColor="0" isDbSheet="0" isDashBoardSheet="0">
      <cellprotection/>
    </woSheetProps>
    <woSheetProps sheetStid="12" interlineOnOff="0" interlineColor="0" isDbSheet="0" isDashBoardSheet="0">
      <cellprotection/>
    </woSheetProps>
    <woSheetProps sheetStid="13" interlineOnOff="0" interlineColor="0" isDbSheet="0" isDashBoardSheet="0">
      <cellprotection/>
    </woSheetProps>
    <woSheetProps sheetStid="14" interlineOnOff="0" interlineColor="0" isDbSheet="0" isDashBoardSheet="0">
      <cellprotection/>
    </woSheetProps>
    <woSheetProps sheetStid="15" interlineOnOff="0" interlineColor="0" isDbSheet="0" isDashBoardSheet="0">
      <cellprotection/>
    </woSheetProps>
    <woSheetProps sheetStid="17" interlineOnOff="0" interlineColor="0" isDbSheet="0" isDashBoardSheet="0">
      <cellprotection/>
    </woSheetProps>
    <woSheetProps sheetStid="18" interlineOnOff="0" interlineColor="0" isDbSheet="0" isDashBoardSheet="0">
      <cellprotection/>
    </woSheetProps>
    <woSheetProps sheetStid="19" interlineOnOff="0" interlineColor="0" isDbSheet="0" isDashBoardSheet="0">
      <cellprotection/>
    </woSheetProps>
    <woSheetProps sheetStid="27" interlineOnOff="0" interlineColor="0" isDbSheet="0" isDashBoardSheet="0">
      <cellprotection/>
    </woSheetProps>
    <woSheetProps sheetStid="28" interlineOnOff="0" interlineColor="0" isDbSheet="0" isDashBoardSheet="0">
      <cellprotection/>
    </woSheetProps>
    <woSheetProps sheetStid="29" interlineOnOff="0" interlineColor="0" isDbSheet="0" isDashBoardSheet="0">
      <cellprotection/>
    </woSheetProps>
    <woSheetProps sheetStid="30" interlineOnOff="0" interlineColor="0" isDbSheet="0" isDashBoardSheet="0">
      <cellprotection/>
    </woSheetProps>
    <woSheetProps sheetStid="31" interlineOnOff="0" interlineColor="0" isDbSheet="0" isDashBoardSheet="0">
      <cellprotection/>
    </woSheetProps>
    <woSheetProps sheetStid="32" interlineOnOff="0" interlineColor="0" isDbSheet="0" isDashBoardSheet="0">
      <cellprotection/>
    </woSheetProps>
    <woSheetProps sheetStid="33" interlineOnOff="0" interlineColor="0" isDbSheet="0" isDashBoardSheet="0">
      <cellprotection/>
    </woSheetProps>
    <woSheetProps sheetStid="34" interlineOnOff="0" interlineColor="0" isDbSheet="0" isDashBoardSheet="0">
      <cellprotection/>
    </woSheetProps>
    <woSheetProps sheetStid="35" interlineOnOff="0" interlineColor="0" isDbSheet="0" isDashBoardSheet="0">
      <cellprotection/>
    </woSheetProps>
    <woSheetProps sheetStid="36" interlineOnOff="0" interlineColor="0" isDbSheet="0" isDashBoardSheet="0">
      <cellprotection/>
    </woSheetProps>
    <woSheetProps sheetStid="37" interlineOnOff="0" interlineColor="0" isDbSheet="0" isDashBoardSheet="0">
      <cellprotection/>
    </woSheetProps>
    <woSheetProps sheetStid="38" interlineOnOff="0" interlineColor="0" isDbSheet="0" isDashBoardSheet="0">
      <cellprotection/>
    </woSheetProps>
    <woSheetProps sheetStid="39" interlineOnOff="0" interlineColor="0" isDbSheet="0" isDashBoardSheet="0">
      <cellprotection/>
    </woSheetProps>
    <woSheetProps sheetStid="40" interlineOnOff="0" interlineColor="0" isDbSheet="0" isDashBoardSheet="0">
      <cellprotection/>
    </woSheetProps>
    <woSheetProps sheetStid="41" interlineOnOff="0" interlineColor="0" isDbSheet="0" isDashBoardSheet="0">
      <cellprotection/>
    </woSheetProps>
    <woSheetProps sheetStid="42" interlineOnOff="0" interlineColor="0" isDbSheet="0" isDashBoardSheet="0">
      <cellprotection/>
    </woSheetProps>
    <woSheetProps sheetStid="43" interlineOnOff="0" interlineColor="0" isDbSheet="0" isDashBoardSheet="0">
      <cellprotection/>
    </woSheetProps>
    <woSheetProps sheetStid="44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20"/>
  <pixelatorList sheetStid="3"/>
  <pixelatorList sheetStid="4"/>
  <pixelatorList sheetStid="22"/>
  <pixelatorList sheetStid="24"/>
  <pixelatorList sheetStid="45"/>
  <pixelatorList sheetStid="6"/>
  <pixelatorList sheetStid="7"/>
  <pixelatorList sheetStid="8"/>
  <pixelatorList sheetStid="9"/>
  <pixelatorList sheetStid="10"/>
  <pixelatorList sheetStid="11"/>
  <pixelatorList sheetStid="12"/>
  <pixelatorList sheetStid="13"/>
  <pixelatorList sheetStid="14"/>
  <pixelatorList sheetStid="15"/>
  <pixelatorList sheetStid="17"/>
  <pixelatorList sheetStid="18"/>
  <pixelatorList sheetStid="19"/>
  <pixelatorList sheetStid="27"/>
  <pixelatorList sheetStid="28"/>
  <pixelatorList sheetStid="29"/>
  <pixelatorList sheetStid="30"/>
  <pixelatorList sheetStid="31"/>
  <pixelatorList sheetStid="32"/>
  <pixelatorList sheetStid="33"/>
  <pixelatorList sheetStid="34"/>
  <pixelatorList sheetStid="35"/>
  <pixelatorList sheetStid="36"/>
  <pixelatorList sheetStid="37"/>
  <pixelatorList sheetStid="38"/>
  <pixelatorList sheetStid="39"/>
  <pixelatorList sheetStid="40"/>
  <pixelatorList sheetStid="41"/>
  <pixelatorList sheetStid="42"/>
  <pixelatorList sheetStid="43"/>
  <pixelatorList sheetStid="44"/>
  <pixelatorList sheetStid="46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24</vt:i4>
      </vt:variant>
    </vt:vector>
  </HeadingPairs>
  <TitlesOfParts>
    <vt:vector size="38" baseType="lpstr">
      <vt:lpstr>土建2(施工辅助设施)</vt:lpstr>
      <vt:lpstr>土建3(施工导流与水流控制工程)</vt:lpstr>
      <vt:lpstr>土建4（下库石料场工程）</vt:lpstr>
      <vt:lpstr>土建5（水土保持及环境保护工程）</vt:lpstr>
      <vt:lpstr>土建6(上水库大坝工程)</vt:lpstr>
      <vt:lpstr>土建7(上水库库盆工程)</vt:lpstr>
      <vt:lpstr>土建8(下水库大坝工程)</vt:lpstr>
      <vt:lpstr>土建9(泄洪洞工程)</vt:lpstr>
      <vt:lpstr>土建10(泄放洞工程)</vt:lpstr>
      <vt:lpstr>土建11（开关站工程）</vt:lpstr>
      <vt:lpstr>土建12（建筑和装修工程）</vt:lpstr>
      <vt:lpstr>安装13（机电预埋件埋设及机电设备安装工程）</vt:lpstr>
      <vt:lpstr>安装14（金属结构制作与安装工程）</vt:lpstr>
      <vt:lpstr>土建15(永久安全监测土建工程)</vt:lpstr>
      <vt:lpstr>'安装14（金属结构制作与安装工程）'!Print_Area</vt:lpstr>
      <vt:lpstr>'土建10(泄放洞工程)'!Print_Area</vt:lpstr>
      <vt:lpstr>'土建11（开关站工程）'!Print_Area</vt:lpstr>
      <vt:lpstr>'土建12（建筑和装修工程）'!Print_Area</vt:lpstr>
      <vt:lpstr>'土建15(永久安全监测土建工程)'!Print_Area</vt:lpstr>
      <vt:lpstr>'土建2(施工辅助设施)'!Print_Area</vt:lpstr>
      <vt:lpstr>'土建3(施工导流与水流控制工程)'!Print_Area</vt:lpstr>
      <vt:lpstr>'土建4（下库石料场工程）'!Print_Area</vt:lpstr>
      <vt:lpstr>'土建5（水土保持及环境保护工程）'!Print_Area</vt:lpstr>
      <vt:lpstr>'土建6(上水库大坝工程)'!Print_Area</vt:lpstr>
      <vt:lpstr>'土建8(下水库大坝工程)'!Print_Area</vt:lpstr>
      <vt:lpstr>'土建9(泄洪洞工程)'!Print_Area</vt:lpstr>
      <vt:lpstr>'安装13（机电预埋件埋设及机电设备安装工程）'!Print_Titles</vt:lpstr>
      <vt:lpstr>'安装14（金属结构制作与安装工程）'!Print_Titles</vt:lpstr>
      <vt:lpstr>'土建11（开关站工程）'!Print_Titles</vt:lpstr>
      <vt:lpstr>'土建12（建筑和装修工程）'!Print_Titles</vt:lpstr>
      <vt:lpstr>'土建15(永久安全监测土建工程)'!Print_Titles</vt:lpstr>
      <vt:lpstr>'土建3(施工导流与水流控制工程)'!Print_Titles</vt:lpstr>
      <vt:lpstr>'土建4（下库石料场工程）'!Print_Titles</vt:lpstr>
      <vt:lpstr>'土建5（水土保持及环境保护工程）'!Print_Titles</vt:lpstr>
      <vt:lpstr>'土建6(上水库大坝工程)'!Print_Titles</vt:lpstr>
      <vt:lpstr>'土建7(上水库库盆工程)'!Print_Titles</vt:lpstr>
      <vt:lpstr>'土建8(下水库大坝工程)'!Print_Titles</vt:lpstr>
      <vt:lpstr>'土建9(泄洪洞工程)'!Print_Titles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Chu.zg</dc:creator>
  <cp:lastModifiedBy>永豪 汪</cp:lastModifiedBy>
  <dcterms:created xsi:type="dcterms:W3CDTF">2015-06-13T02:19:00Z</dcterms:created>
  <dcterms:modified xsi:type="dcterms:W3CDTF">2024-11-07T02:39:50Z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2052-11.8.6.9023</vt:lpwstr>
  </property>
  <property fmtid="{D5CDD505-2E9C-101B-9397-08002B2CF9AE}" pid="3" name="KSOReadingLayout">
    <vt:bool>false</vt:bool>
  </property>
  <property fmtid="{D5CDD505-2E9C-101B-9397-08002B2CF9AE}" pid="4" name="ICV">
    <vt:lpwstr>7DD7348BA6F447EA9E00EF3CC9923143</vt:lpwstr>
  </property>
</Properties>
</file>